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allorders!$A$1:$AG$2403</definedName>
    <definedName name="_xlnm._FilterDatabase" localSheetId="4" hidden="1">'父SKU-单价'!$A$1:$B$272</definedName>
    <definedName name="_xlnm._FilterDatabase" localSheetId="2" hidden="1">库存报告使用数据处理!$A$1:$H$1522</definedName>
  </definedNames>
  <calcPr calcId="144525" concurrentCalc="0"/>
</workbook>
</file>

<file path=xl/sharedStrings.xml><?xml version="1.0" encoding="utf-8"?>
<sst xmlns="http://schemas.openxmlformats.org/spreadsheetml/2006/main" count="11415">
  <si>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</si>
  <si>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</si>
  <si>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</si>
  <si>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</si>
  <si>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</si>
  <si>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</si>
  <si>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</si>
  <si>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</si>
  <si>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</si>
  <si>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</si>
  <si>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</si>
  <si>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</si>
  <si>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</si>
  <si>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</si>
  <si>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</si>
  <si>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</si>
  <si>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</si>
  <si>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</si>
  <si>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</si>
  <si>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</si>
  <si>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</si>
  <si>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</si>
  <si>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</si>
  <si>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</si>
  <si>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</si>
  <si>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</si>
  <si>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</si>
  <si>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</si>
  <si>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 xml:space="preserve">promotion-ids </t>
  </si>
  <si>
    <t>日期</t>
  </si>
  <si>
    <t>111-0827273-6221063</t>
  </si>
  <si>
    <t>2018-06-11T23:58:43+00:00</t>
  </si>
  <si>
    <t>2018-06-12T16:22:49+00:00</t>
  </si>
  <si>
    <t>Shipped</t>
  </si>
  <si>
    <t>Amazon</t>
  </si>
  <si>
    <t>Amazon.com</t>
  </si>
  <si>
    <t>Expedited</t>
  </si>
  <si>
    <t>Summer Mae Women's Black Mesh One Piece Vintage Swimsuit Halter Swimwear</t>
  </si>
  <si>
    <t>YZ-ZQBL03-K0-L</t>
  </si>
  <si>
    <t>B01MYM265E</t>
  </si>
  <si>
    <t>USD</t>
  </si>
  <si>
    <t>NEW YORK</t>
  </si>
  <si>
    <t>NY</t>
  </si>
  <si>
    <t>10002-5147</t>
  </si>
  <si>
    <t>US</t>
  </si>
  <si>
    <t>114-8537067-9193805</t>
  </si>
  <si>
    <t>2018-06-11T23:41:03+00:00</t>
  </si>
  <si>
    <t>2018-06-13T03:14:31+00:00</t>
  </si>
  <si>
    <t>One Piece Mesh Swimsuit Classic Strappy V Neck Monokini Swimwear Pink</t>
  </si>
  <si>
    <t>YZ-SUZQBL03-R2-XL</t>
  </si>
  <si>
    <t>B07D49SG55</t>
  </si>
  <si>
    <t>Hialeah</t>
  </si>
  <si>
    <t>FL</t>
  </si>
  <si>
    <t>33012-2935</t>
  </si>
  <si>
    <t>112-3074096-0618669</t>
  </si>
  <si>
    <t>2018-06-11T23:06:31+00:00</t>
  </si>
  <si>
    <t>2018-06-13T03:06:29+00:00</t>
  </si>
  <si>
    <t>SecondDay</t>
  </si>
  <si>
    <t>YZ-ZQBL03-K0-M</t>
  </si>
  <si>
    <t>B01N74K227</t>
  </si>
  <si>
    <t>MERRICK</t>
  </si>
  <si>
    <t>11566-3308</t>
  </si>
  <si>
    <t>114-5346308-9691440</t>
  </si>
  <si>
    <t>2018-06-11T22:43:56+00:00</t>
  </si>
  <si>
    <t>2018-06-13T15:47:02+00:00</t>
  </si>
  <si>
    <t>Womens High Waisted Bikini Set Flounce Top Two Piece Polka Dot Swimsuit</t>
  </si>
  <si>
    <t>YZ-SUZQ9441-K0-L</t>
  </si>
  <si>
    <t>B07B8NQ96W</t>
  </si>
  <si>
    <t>HEBRON</t>
  </si>
  <si>
    <t>OH</t>
  </si>
  <si>
    <t>43025-9778</t>
  </si>
  <si>
    <t>113-0006359-2613047</t>
  </si>
  <si>
    <t>2018-06-11T22:32:53+00:00</t>
  </si>
  <si>
    <t>2018-06-15T22:32:29+00:00</t>
  </si>
  <si>
    <t>ATLANTIC</t>
  </si>
  <si>
    <t>IOWA</t>
  </si>
  <si>
    <t>50022-1753</t>
  </si>
  <si>
    <t>113-5901438-7861855</t>
  </si>
  <si>
    <t>2018-06-11T22:17:07+00:00</t>
  </si>
  <si>
    <t>2018-06-11T22:18:20+00:00</t>
  </si>
  <si>
    <t>Cancelled</t>
  </si>
  <si>
    <t>Summer Mae Women Plus Black Mesh Split Swimwear Two Piece Halter Tankini Swimdress</t>
  </si>
  <si>
    <t>YZ-ZQQ9217-K0-4X</t>
  </si>
  <si>
    <t>B07BVLR6YY</t>
  </si>
  <si>
    <t>spokane valley</t>
  </si>
  <si>
    <t>washington</t>
  </si>
  <si>
    <t>111-7382234-8207466</t>
  </si>
  <si>
    <t>2018-06-11T22:13:55+00:00</t>
  </si>
  <si>
    <t>2018-06-13T01:50:37+00:00</t>
  </si>
  <si>
    <t>YZ-ZQBL03-K0-XL</t>
  </si>
  <si>
    <t>B01N1ELDWA</t>
  </si>
  <si>
    <t>JACKSON</t>
  </si>
  <si>
    <t>MS</t>
  </si>
  <si>
    <t>39213-7800</t>
  </si>
  <si>
    <t>113-4392263-7105053</t>
  </si>
  <si>
    <t>2018-06-11T21:35:43+00:00</t>
  </si>
  <si>
    <t>2018-06-17T21:44:29+00:00</t>
  </si>
  <si>
    <t>Standard</t>
  </si>
  <si>
    <t>Summer Mae Women's Off The Shoulder Frill Geometric Striped One Piece Bathing Suit Bikini</t>
  </si>
  <si>
    <t>YZ-HM111-K0-XL</t>
  </si>
  <si>
    <t>B06XWQSHYX</t>
  </si>
  <si>
    <t>BRONX</t>
  </si>
  <si>
    <t>10465-1525</t>
  </si>
  <si>
    <t>114-8685099-2295441</t>
  </si>
  <si>
    <t>2018-06-11T21:29:47+00:00</t>
  </si>
  <si>
    <t>2018-06-12T09:25:26+00:00</t>
  </si>
  <si>
    <t>Summer Mae Women One Piece Swimsuit Deep V-Neck Pattern Swimwear Cross-Back High Cut Monokini Bathing Suits Pink S</t>
  </si>
  <si>
    <t>YZ-HM1727-Pi-S</t>
  </si>
  <si>
    <t>B06VYFC3HZ</t>
  </si>
  <si>
    <t>arlington</t>
  </si>
  <si>
    <t>tn</t>
  </si>
  <si>
    <t>112-7016167-5737855</t>
  </si>
  <si>
    <t>2018-06-11T21:12:07+00:00</t>
  </si>
  <si>
    <t>2018-06-13T06:50:19+00:00</t>
  </si>
  <si>
    <t>10469-3300</t>
  </si>
  <si>
    <t>112-6575984-6573053</t>
  </si>
  <si>
    <t>2018-06-11T20:56:20+00:00</t>
  </si>
  <si>
    <t>2018-06-14T01:13:56+00:00</t>
  </si>
  <si>
    <t>LYONS</t>
  </si>
  <si>
    <t>GA</t>
  </si>
  <si>
    <t>30436-5002</t>
  </si>
  <si>
    <t>111-1745105-3700224</t>
  </si>
  <si>
    <t>2018-06-11T20:52:48+00:00</t>
  </si>
  <si>
    <t>2018-06-13T22:39:34+00:00</t>
  </si>
  <si>
    <t>Summer Mae Women Plus Size Ethnic Printed Splicing Casual Pocket Dress</t>
  </si>
  <si>
    <t>LYQ-ZQ3550-E0-4X</t>
  </si>
  <si>
    <t>B071FZW8CS</t>
  </si>
  <si>
    <t>NEW ORLEANS</t>
  </si>
  <si>
    <t>LA</t>
  </si>
  <si>
    <t>70112-2820</t>
  </si>
  <si>
    <t>111-7120410-9885815</t>
  </si>
  <si>
    <t>2018-06-11T20:27:35+00:00</t>
  </si>
  <si>
    <t>2018-06-12T11:55:54+00:00</t>
  </si>
  <si>
    <t>YZ-SUZQBL03-R2-M</t>
  </si>
  <si>
    <t>B07D49XT2D</t>
  </si>
  <si>
    <t>TEMECULA</t>
  </si>
  <si>
    <t>CA</t>
  </si>
  <si>
    <t>92592-5729</t>
  </si>
  <si>
    <t>113-4365589-5777806</t>
  </si>
  <si>
    <t>2018-06-11T20:23:06+00:00</t>
  </si>
  <si>
    <t>2018-06-14T08:33:02+00:00</t>
  </si>
  <si>
    <t>Summer Mae Women's V Neck Bohemian Tie Vintage Printed Ethnic Style Beach Dress Plus Size</t>
  </si>
  <si>
    <t>LYQ-CLBAH002-XL</t>
  </si>
  <si>
    <t>B0758D78JH</t>
  </si>
  <si>
    <t>STAFFORD SPRINGS</t>
  </si>
  <si>
    <t>CT</t>
  </si>
  <si>
    <t>06076-3813</t>
  </si>
  <si>
    <t>111-1945389-9247441</t>
  </si>
  <si>
    <t>2018-06-11T20:13:48+00:00</t>
  </si>
  <si>
    <t>2018-06-13T01:48:48+00:00</t>
  </si>
  <si>
    <t>YZ-ZQQ9217-K0-3X</t>
  </si>
  <si>
    <t>B07BV8T7ZW</t>
  </si>
  <si>
    <t>WILTON</t>
  </si>
  <si>
    <t>ND</t>
  </si>
  <si>
    <t>58579-7418</t>
  </si>
  <si>
    <t>111-7633893-9528266</t>
  </si>
  <si>
    <t>2018-06-11T19:54:35+00:00</t>
  </si>
  <si>
    <t>2018-06-12T22:49:13+00:00</t>
  </si>
  <si>
    <t>WOMEN'S BOUTIQUE Summer Mae Women Plus Size Ethnic Printed Splicing Casual Pocket Dress</t>
  </si>
  <si>
    <t>LYQ-ZQ3550-E0-M</t>
  </si>
  <si>
    <t>B071FZWYWN</t>
  </si>
  <si>
    <t>Keller</t>
  </si>
  <si>
    <t>Tx</t>
  </si>
  <si>
    <t>113-7846254-0859444</t>
  </si>
  <si>
    <t>2018-06-11T19:54:26+00:00</t>
  </si>
  <si>
    <t>2018-06-12T04:37:06+00:00</t>
  </si>
  <si>
    <t>NextDay</t>
  </si>
  <si>
    <t>Women One Piece Swimsuit Deep V-Neck Pattern Swimwear Cross-Back High Cut Monokini Bathing Suits Pink M</t>
  </si>
  <si>
    <t>YZ-HM1727-Pi-M</t>
  </si>
  <si>
    <t>B06W5JMC3G</t>
  </si>
  <si>
    <t>NORMAL</t>
  </si>
  <si>
    <t>IL</t>
  </si>
  <si>
    <t>61761-5415</t>
  </si>
  <si>
    <t>113-3705946-3273809</t>
  </si>
  <si>
    <t>2018-06-11T19:42:57+00:00</t>
  </si>
  <si>
    <t>2018-06-12T03:00:28+00:00</t>
  </si>
  <si>
    <t>WEST ISLIP</t>
  </si>
  <si>
    <t>11795-2521</t>
  </si>
  <si>
    <t>111-0467602-6848210</t>
  </si>
  <si>
    <t>2018-06-11T19:21:26+00:00</t>
  </si>
  <si>
    <t>2018-06-12T22:56:10+00:00</t>
  </si>
  <si>
    <t>Summer Mae Womens One Piece Floral Lace Swimwear Printed Multi-rope Harness Bathing Suit</t>
  </si>
  <si>
    <t>YZ-HM1728-ZL-XL</t>
  </si>
  <si>
    <t>B071DV9G8Z</t>
  </si>
  <si>
    <t>MENLO PARK</t>
  </si>
  <si>
    <t>94025-1456</t>
  </si>
  <si>
    <t>112-7356302-7070650</t>
  </si>
  <si>
    <t>2018-06-11T19:15:27+00:00</t>
  </si>
  <si>
    <t>2018-06-13T09:11:17+00:00</t>
  </si>
  <si>
    <t>Summer Mae Women's Sexy Bandage Bikini Set Push-up Padded 2 Piece Swimsuit Swimwear</t>
  </si>
  <si>
    <t>YZ-HMBKN17015-OR-S</t>
  </si>
  <si>
    <t>B071RSHZBJ</t>
  </si>
  <si>
    <t>Providence</t>
  </si>
  <si>
    <t>RI</t>
  </si>
  <si>
    <t>114-9400577-4577046</t>
  </si>
  <si>
    <t>2018-06-11T19:05:22+00:00</t>
  </si>
  <si>
    <t>2018-06-14T21:03:58+00:00</t>
  </si>
  <si>
    <t>Summer Mae Women's Push Up Polka Dot Swimwear Two Piece Boyshort Bkini</t>
  </si>
  <si>
    <t>YZ-ZQ1733-SB-2XL</t>
  </si>
  <si>
    <t>B06ZZWQLH1</t>
  </si>
  <si>
    <t>LULA</t>
  </si>
  <si>
    <t>30554-2780</t>
  </si>
  <si>
    <t>112-9972313-5692238</t>
  </si>
  <si>
    <t>2018-06-11T18:53:09+00:00</t>
  </si>
  <si>
    <t>2018-06-13T02:56:30+00:00</t>
  </si>
  <si>
    <t>Summer Mae Women One Piece Swimsuit Deep V-Neck Pattern Swimwear Cross-Back High Cut Monokini Bathing Suits Pink 5XL</t>
  </si>
  <si>
    <t>YZ-HM1727-Pi-5XL</t>
  </si>
  <si>
    <t>B06XRVQGKC</t>
  </si>
  <si>
    <t>CHARLOTTE</t>
  </si>
  <si>
    <t>NC</t>
  </si>
  <si>
    <t>28277-1637</t>
  </si>
  <si>
    <t>111-9064583-6614619</t>
  </si>
  <si>
    <t>2018-06-11T18:47:29+00:00</t>
  </si>
  <si>
    <t>2018-06-12T16:17:51+00:00</t>
  </si>
  <si>
    <t>LYQ-ZQ3550-PI-3X</t>
  </si>
  <si>
    <t>B071JLRTDQ</t>
  </si>
  <si>
    <t>SPRINGFIELD</t>
  </si>
  <si>
    <t>62704-1651</t>
  </si>
  <si>
    <t>111-3652574-7589052</t>
  </si>
  <si>
    <t>2018-06-11T18:43:29+00:00</t>
  </si>
  <si>
    <t>2018-06-12T08:35:16+00:00</t>
  </si>
  <si>
    <t>Women One Piece Swimsuit Deep V-Neck Pattern Swimwear Cross-Back High Cut Monokini Bathing Suits Pink 2XL</t>
  </si>
  <si>
    <t>YZ-HM1727-Pi-2XL</t>
  </si>
  <si>
    <t>B06XRGKYBC</t>
  </si>
  <si>
    <t>BRIARCLIFF MANOR</t>
  </si>
  <si>
    <t>10510-1316</t>
  </si>
  <si>
    <t>114-3076922-1724257</t>
  </si>
  <si>
    <t>2018-06-11T18:22:48+00:00</t>
  </si>
  <si>
    <t>2018-06-13T01:46:58+00:00</t>
  </si>
  <si>
    <t>LYQ-ZQ3550-E0-XL</t>
  </si>
  <si>
    <t>B071FZWWBS</t>
  </si>
  <si>
    <t>INDEPENDENCE</t>
  </si>
  <si>
    <t>IA</t>
  </si>
  <si>
    <t>50644-2739</t>
  </si>
  <si>
    <t>111-0842350-4334649</t>
  </si>
  <si>
    <t>2018-06-11T18:18:49+00:00</t>
  </si>
  <si>
    <t>2018-06-15T02:39:14+00:00</t>
  </si>
  <si>
    <t>Guaynabo</t>
  </si>
  <si>
    <t>Puerto Rico</t>
  </si>
  <si>
    <t>PR</t>
  </si>
  <si>
    <t>114-8463057-3609056</t>
  </si>
  <si>
    <t>2018-06-11T18:17:09+00:00</t>
  </si>
  <si>
    <t>2018-06-14T02:40:32+00:00</t>
  </si>
  <si>
    <t>Women One Piece Swimsuit Deep V-Neck Pattern Swimwear Cross-Back High Cut Monokini Bathing Suits Pink XL</t>
  </si>
  <si>
    <t>YZ-HM1727-Pi-XL</t>
  </si>
  <si>
    <t>B06WRXM3GY</t>
  </si>
  <si>
    <t>Donie</t>
  </si>
  <si>
    <t>TX</t>
  </si>
  <si>
    <t>113-6331506-9704216</t>
  </si>
  <si>
    <t>2018-06-11T18:14:03+00:00</t>
  </si>
  <si>
    <t>2018-06-12T19:06:24+00:00</t>
  </si>
  <si>
    <t>Summer Mae Womens One Piece Floral Lace Swimwear Printed Multi-Rope Harness Bathing Suit</t>
  </si>
  <si>
    <t>YZ-HM1728-ZL-M</t>
  </si>
  <si>
    <t>B071DV9D1Q</t>
  </si>
  <si>
    <t>WOBURN</t>
  </si>
  <si>
    <t>MA</t>
  </si>
  <si>
    <t>01801-4338</t>
  </si>
  <si>
    <t>114-4418330-6020202</t>
  </si>
  <si>
    <t>2018-06-11T18:11:33+00:00</t>
  </si>
  <si>
    <t>2018-06-13T02:04:06+00:00</t>
  </si>
  <si>
    <t>Summer Mae Women's Halter Neck Wrap One Piece Padded Tankini Swimsuit Monokini Swimwear Black 1XL</t>
  </si>
  <si>
    <t>YZ-HM241-K0-XL</t>
  </si>
  <si>
    <t>B01HZ2XL56</t>
  </si>
  <si>
    <t>NAPERVILLE</t>
  </si>
  <si>
    <t>113-6975424-4975418</t>
  </si>
  <si>
    <t>2018-06-11T17:58:55+00:00</t>
  </si>
  <si>
    <t>2018-06-12T14:39:53+00:00</t>
  </si>
  <si>
    <t>HAZEL GREEN</t>
  </si>
  <si>
    <t>AL</t>
  </si>
  <si>
    <t>35750-8788</t>
  </si>
  <si>
    <t>114-7785641-8672268</t>
  </si>
  <si>
    <t>2018-06-11T17:40:24+00:00</t>
  </si>
  <si>
    <t>2018-06-11T23:11:40+00:00</t>
  </si>
  <si>
    <t>YZ-HM1728-ZL-L</t>
  </si>
  <si>
    <t>B071DV9DK1</t>
  </si>
  <si>
    <t>LIVONIA</t>
  </si>
  <si>
    <t>MICHIGAN</t>
  </si>
  <si>
    <t>48154-3201</t>
  </si>
  <si>
    <t>114-8264815-6318625</t>
  </si>
  <si>
    <t>2018-06-11T17:40:23+00:00</t>
  </si>
  <si>
    <t>2018-06-14T01:08:44+00:00</t>
  </si>
  <si>
    <t>Jersey City</t>
  </si>
  <si>
    <t>NJ</t>
  </si>
  <si>
    <t>07304-1069</t>
  </si>
  <si>
    <t>111-5073725-9179459</t>
  </si>
  <si>
    <t>2018-06-11T17:34:44+00:00</t>
  </si>
  <si>
    <t>2018-06-13T01:25:08+00:00</t>
  </si>
  <si>
    <t>Summer Mae Women's Black Mesh One Piece Vintage Swimsuit Tank Swimwear</t>
  </si>
  <si>
    <t>YZ-ZQBL03-K0-2X</t>
  </si>
  <si>
    <t>B071L9XNCJ</t>
  </si>
  <si>
    <t>Miami</t>
  </si>
  <si>
    <t>114-5504657-1930609</t>
  </si>
  <si>
    <t>2018-06-11T17:16:06+00:00</t>
  </si>
  <si>
    <t>2018-06-13T02:38:45+00:00</t>
  </si>
  <si>
    <t>BEAUFORT</t>
  </si>
  <si>
    <t>SC</t>
  </si>
  <si>
    <t>29902-6210</t>
  </si>
  <si>
    <t>Summer Mae Women's Blue Mesh One Piece Vintage Swimsuit Tank Swimwear</t>
  </si>
  <si>
    <t>YZ-ZQBL03-B0-S</t>
  </si>
  <si>
    <t>B06ZYY38PQ</t>
  </si>
  <si>
    <t>114-4007400-1729847</t>
  </si>
  <si>
    <t>2018-06-11T17:14:07+00:00</t>
  </si>
  <si>
    <t>2018-06-12T06:34:18+00:00</t>
  </si>
  <si>
    <t>SAN FRANCISCO</t>
  </si>
  <si>
    <t>94127-1821</t>
  </si>
  <si>
    <t>114-5221033-0933002</t>
  </si>
  <si>
    <t>2018-06-11T17:11:11+00:00</t>
  </si>
  <si>
    <t>2018-06-12T17:56:49+00:00</t>
  </si>
  <si>
    <t>Summer Mae Women's Plus Size Swim Dress Printed-Hem Ruffled Swimwear</t>
  </si>
  <si>
    <t>YZ-ZQ15827W0XL</t>
  </si>
  <si>
    <t>B01ID5DYO2</t>
  </si>
  <si>
    <t>SANTA ANA</t>
  </si>
  <si>
    <t>92705-1841</t>
  </si>
  <si>
    <t>114-3537663-9000219</t>
  </si>
  <si>
    <t>2018-06-11T17:10:39+00:00</t>
  </si>
  <si>
    <t>2018-06-12T10:24:29+00:00</t>
  </si>
  <si>
    <t>Summer Mae Women's One Piece Bathing Suit Tankini Swimdress Cover up Swimsuit XL</t>
  </si>
  <si>
    <t>YZ-ZQ1521GF5XL</t>
  </si>
  <si>
    <t>B01GJPDY52</t>
  </si>
  <si>
    <t>RENO</t>
  </si>
  <si>
    <t>NV</t>
  </si>
  <si>
    <t>89523-2531</t>
  </si>
  <si>
    <t>111-9459828-1002642</t>
  </si>
  <si>
    <t>2018-06-11T17:08:42+00:00</t>
  </si>
  <si>
    <t>2018-06-14T19:02:18+00:00</t>
  </si>
  <si>
    <t>MARTINEZ</t>
  </si>
  <si>
    <t>94553-3351</t>
  </si>
  <si>
    <t>113-3990974-3061867</t>
  </si>
  <si>
    <t>2018-06-11T16:43:02+00:00</t>
  </si>
  <si>
    <t>2018-06-13T02:08:25+00:00</t>
  </si>
  <si>
    <t>Women One Piece Swimsuit Deep V-Neck Pattern Swimwear Cross-Back High Cut Monokini Bathing Suits Pink L</t>
  </si>
  <si>
    <t>YZ-HM1727-Pi-L</t>
  </si>
  <si>
    <t>B06WGVW1TW</t>
  </si>
  <si>
    <t>ARLINGTON</t>
  </si>
  <si>
    <t>76016-2640</t>
  </si>
  <si>
    <t>114-2418789-1564217</t>
  </si>
  <si>
    <t>2018-06-11T16:40:29+00:00</t>
  </si>
  <si>
    <t>2018-06-13T01:32:55+00:00</t>
  </si>
  <si>
    <t>LYQ-ZQ3550-PI-XL</t>
  </si>
  <si>
    <t>B072QB3CPP</t>
  </si>
  <si>
    <t>belmont</t>
  </si>
  <si>
    <t>ohio</t>
  </si>
  <si>
    <t>114-3098689-8365868</t>
  </si>
  <si>
    <t>2018-06-11T16:37:06+00:00</t>
  </si>
  <si>
    <t>2018-06-11T21:39:22+00:00</t>
  </si>
  <si>
    <t>YZ-ZQBL03-R2-S</t>
  </si>
  <si>
    <t>B0792SW5YQ</t>
  </si>
  <si>
    <t>ACWORTH</t>
  </si>
  <si>
    <t>30101-3631</t>
  </si>
  <si>
    <t>114-8929172-3861057</t>
  </si>
  <si>
    <t>2018-06-11T16:28:16+00:00</t>
  </si>
  <si>
    <t>2018-06-12T00:27:57+00:00</t>
  </si>
  <si>
    <t>Summer Mae Women's Plus Size Swimdress One Piece Cover Up Swimsuit Tankini Beachwear 52 Teal</t>
  </si>
  <si>
    <t>YZ-ZQ6667G052</t>
  </si>
  <si>
    <t>B01GFMMDY2</t>
  </si>
  <si>
    <t>CLINTON TOWNSHIP</t>
  </si>
  <si>
    <t>MI</t>
  </si>
  <si>
    <t>48035-3492</t>
  </si>
  <si>
    <t>US Core Free Shipping Promotion A3JU1FCINF5SD0</t>
  </si>
  <si>
    <t>111-8673683-5383454</t>
  </si>
  <si>
    <t>2018-06-11T16:24:42+00:00</t>
  </si>
  <si>
    <t>2018-06-12T09:50:23+00:00</t>
  </si>
  <si>
    <t>Summer Mae Women's Plus Size Padded Vintage Printing Halter High Waisted Bikini Set</t>
  </si>
  <si>
    <t>YZ-JY2526-R0-2XL</t>
  </si>
  <si>
    <t>B01N4L3QB1</t>
  </si>
  <si>
    <t>CLEVELAND HEIGHTS</t>
  </si>
  <si>
    <t>44112-2346</t>
  </si>
  <si>
    <t>113-3556432-5377034</t>
  </si>
  <si>
    <t>2018-06-11T16:20:59+00:00</t>
  </si>
  <si>
    <t>2018-06-11T23:40:30+00:00</t>
  </si>
  <si>
    <t>Summer Mae Women One Piece Swimsuit Deep V-Neck Pattern Swimwear Cross-Back High Cut Monokini Bathing Suits Pink 3XL</t>
  </si>
  <si>
    <t>YZ-HM1727-Pi-3XL</t>
  </si>
  <si>
    <t>B06XRW7ZB3</t>
  </si>
  <si>
    <t>Independence</t>
  </si>
  <si>
    <t>Mo</t>
  </si>
  <si>
    <t>112-6252418-6955430</t>
  </si>
  <si>
    <t>2018-06-11T16:20:14+00:00</t>
  </si>
  <si>
    <t>2018-06-12T01:17:33+00:00</t>
  </si>
  <si>
    <t>SELDEN</t>
  </si>
  <si>
    <t>11784-1402</t>
  </si>
  <si>
    <t>113-3948383-0842652</t>
  </si>
  <si>
    <t>2018-06-11T15:56:03+00:00</t>
  </si>
  <si>
    <t>2018-06-11T15:59:04+00:00</t>
  </si>
  <si>
    <t>Norfolk</t>
  </si>
  <si>
    <t>Va</t>
  </si>
  <si>
    <t>114-7603619-8889046</t>
  </si>
  <si>
    <t>2018-06-11T15:50:49+00:00</t>
  </si>
  <si>
    <t>2018-06-12T01:05:36+00:00</t>
  </si>
  <si>
    <t>Summer Mae Women's One Piece Bathing Suit Tankini Swimdress Cover up Swimsuit XS</t>
  </si>
  <si>
    <t>YZ-ZQ1521WPXL</t>
  </si>
  <si>
    <t>B01GJPBKEE</t>
  </si>
  <si>
    <t>ROBBINSVILLE</t>
  </si>
  <si>
    <t>08691-2433</t>
  </si>
  <si>
    <t>113-5686007-7252203</t>
  </si>
  <si>
    <t>2018-06-11T15:42:19+00:00</t>
  </si>
  <si>
    <t>2018-06-13T23:23:48+00:00</t>
  </si>
  <si>
    <t>One Piece Mesh Swimsuit Classic Strappy V Neck Monokini Swimwear</t>
  </si>
  <si>
    <t>YZ-SUZQBL03-K0-M</t>
  </si>
  <si>
    <t>B07C315RX4</t>
  </si>
  <si>
    <t>MIAMI</t>
  </si>
  <si>
    <t>33174-1242</t>
  </si>
  <si>
    <t>114-1028720-3980215</t>
  </si>
  <si>
    <t>2018-06-11T15:04:52+00:00</t>
  </si>
  <si>
    <t>2018-06-16T18:01:27+00:00</t>
  </si>
  <si>
    <t>Unshipped</t>
  </si>
  <si>
    <t>HALETHORPE</t>
  </si>
  <si>
    <t>MD</t>
  </si>
  <si>
    <t>21227-3222</t>
  </si>
  <si>
    <t>113-4099236-8125823</t>
  </si>
  <si>
    <t>2018-06-11T14:43:08+00:00</t>
  </si>
  <si>
    <t>2018-06-11T23:52:44+00:00</t>
  </si>
  <si>
    <t>NORTH MIAMI BEACH</t>
  </si>
  <si>
    <t>33162-4073</t>
  </si>
  <si>
    <t>111-5247095-7375441</t>
  </si>
  <si>
    <t>2018-06-11T14:35:12+00:00</t>
  </si>
  <si>
    <t>2018-06-12T07:24:36+00:00</t>
  </si>
  <si>
    <t>SPRINGDALE</t>
  </si>
  <si>
    <t>AR</t>
  </si>
  <si>
    <t>111-6968524-1839459</t>
  </si>
  <si>
    <t>2018-06-11T14:30:54+00:00</t>
  </si>
  <si>
    <t>2018-06-14T22:46:09+00:00</t>
  </si>
  <si>
    <t>DALLASTOWN</t>
  </si>
  <si>
    <t>PA</t>
  </si>
  <si>
    <t>17313-9305</t>
  </si>
  <si>
    <t>113-3673850-2354626</t>
  </si>
  <si>
    <t>2018-06-11T14:15:43+00:00</t>
  </si>
  <si>
    <t>2018-06-11T23:12:19+00:00</t>
  </si>
  <si>
    <t>MIDWAY</t>
  </si>
  <si>
    <t>31320-5811</t>
  </si>
  <si>
    <t>111-5627988-1942631</t>
  </si>
  <si>
    <t>2018-06-11T14:15:30+00:00</t>
  </si>
  <si>
    <t>2018-06-12T06:47:28+00:00</t>
  </si>
  <si>
    <t>OAK RIDGE</t>
  </si>
  <si>
    <t>27310-8714</t>
  </si>
  <si>
    <t>113-2210977-6859413</t>
  </si>
  <si>
    <t>2018-06-11T14:01:48+00:00</t>
  </si>
  <si>
    <t>2018-06-12T09:25:28+00:00</t>
  </si>
  <si>
    <t>ALEXANDRIA</t>
  </si>
  <si>
    <t>VA</t>
  </si>
  <si>
    <t>22309-1454</t>
  </si>
  <si>
    <t>111-2878316-9493867</t>
  </si>
  <si>
    <t>2018-06-11T13:56:11+00:00</t>
  </si>
  <si>
    <t>2018-06-12T10:31:07+00:00</t>
  </si>
  <si>
    <t>SPARTANBURG</t>
  </si>
  <si>
    <t>29307-2444</t>
  </si>
  <si>
    <t>113-2869876-8611438</t>
  </si>
  <si>
    <t>2018-06-11T13:53:47+00:00</t>
  </si>
  <si>
    <t>2018-06-11T17:50:07+00:00</t>
  </si>
  <si>
    <t>Summer Mae Women's One Piece Bathing Suit Tankini Swimdress Cover up Swimsuit L Leaves</t>
  </si>
  <si>
    <t>YZ-ZQ1521BL4XL</t>
  </si>
  <si>
    <t>B01GJPBB7U</t>
  </si>
  <si>
    <t>Hazel Green</t>
  </si>
  <si>
    <t>113-4611995-6852245</t>
  </si>
  <si>
    <t>2018-06-11T13:45:11+00:00</t>
  </si>
  <si>
    <t>2018-06-12T07:39:10+00:00</t>
  </si>
  <si>
    <t>WASHINGTON</t>
  </si>
  <si>
    <t>15301-7740</t>
  </si>
  <si>
    <t>112-9699407-0601829</t>
  </si>
  <si>
    <t>2018-06-11T13:32:59+00:00</t>
  </si>
  <si>
    <t>2018-06-11T22:37:29+00:00</t>
  </si>
  <si>
    <t>Athens</t>
  </si>
  <si>
    <t>Ga</t>
  </si>
  <si>
    <t>112-2611653-7495426</t>
  </si>
  <si>
    <t>2018-06-11T13:29:53+00:00</t>
  </si>
  <si>
    <t>2018-06-12T21:44:11+00:00</t>
  </si>
  <si>
    <t>Summer Mae Women's One Piece Bathing Suit Tankini Swimdress Cover up Swimsuit L</t>
  </si>
  <si>
    <t>YZ-ZQ1521RF4XL</t>
  </si>
  <si>
    <t>B01GJPCTJO</t>
  </si>
  <si>
    <t>POCAHONTAS</t>
  </si>
  <si>
    <t>62275-3638</t>
  </si>
  <si>
    <t>114-0115738-4263446</t>
  </si>
  <si>
    <t>2018-06-11T13:12:55+00:00</t>
  </si>
  <si>
    <t>2018-06-12T22:40:15+00:00</t>
  </si>
  <si>
    <t>SAN BERNARDINO</t>
  </si>
  <si>
    <t>92405-2608</t>
  </si>
  <si>
    <t>112-5314590-5374641</t>
  </si>
  <si>
    <t>2018-06-11T13:06:02+00:00</t>
  </si>
  <si>
    <t>2018-06-12T08:13:13+00:00</t>
  </si>
  <si>
    <t>LYQ-ZQ3550-E0-2X</t>
  </si>
  <si>
    <t>B072JT4NS9</t>
  </si>
  <si>
    <t>MURRIETA</t>
  </si>
  <si>
    <t>92563-6360</t>
  </si>
  <si>
    <t>114-3576840-2084250</t>
  </si>
  <si>
    <t>2018-06-11T13:03:08+00:00</t>
  </si>
  <si>
    <t>2018-06-12T20:47:04+00:00</t>
  </si>
  <si>
    <t>YZ-HM111-K0-L</t>
  </si>
  <si>
    <t>B06XWQQ8BD</t>
  </si>
  <si>
    <t>RYE</t>
  </si>
  <si>
    <t>10580-2238</t>
  </si>
  <si>
    <t>114-6975316-9819428</t>
  </si>
  <si>
    <t>2018-06-11T12:59:55+00:00</t>
  </si>
  <si>
    <t>2018-06-12T10:40:22+00:00</t>
  </si>
  <si>
    <t>Leicester</t>
  </si>
  <si>
    <t>Nc</t>
  </si>
  <si>
    <t>111-7998546-3169008</t>
  </si>
  <si>
    <t>2018-06-11T11:49:08+00:00</t>
  </si>
  <si>
    <t>2018-06-12T12:28:08+00:00</t>
  </si>
  <si>
    <t>Summer Mae Women's One Piece Bathing Suit Tankini Swimdress Cover up Swimsuit S</t>
  </si>
  <si>
    <t>YZ-ZQ1521GF2XL</t>
  </si>
  <si>
    <t>B01GJPD542</t>
  </si>
  <si>
    <t>KATY</t>
  </si>
  <si>
    <t>77494-6047</t>
  </si>
  <si>
    <t>111-6209106-7527451</t>
  </si>
  <si>
    <t>2018-06-11T11:25:20+00:00</t>
  </si>
  <si>
    <t>2018-06-12T07:35:20+00:00</t>
  </si>
  <si>
    <t>YZ-JY2526-R0-4XL</t>
  </si>
  <si>
    <t>B01N1ZLVZB</t>
  </si>
  <si>
    <t>JACKSONVILLE</t>
  </si>
  <si>
    <t>32210-2920</t>
  </si>
  <si>
    <t>112-5216277-4529802</t>
  </si>
  <si>
    <t>2018-06-11T11:13:18+00:00</t>
  </si>
  <si>
    <t>2018-06-11T19:00:12+00:00</t>
  </si>
  <si>
    <t>Summer Mae Women's One Piece Bathing Suit Tankini Swimdress Cover up Swimsuit M</t>
  </si>
  <si>
    <t>YZ-ZQ1521GW3XL</t>
  </si>
  <si>
    <t>B01GJPB4CC</t>
  </si>
  <si>
    <t>ONTARIO</t>
  </si>
  <si>
    <t>91761-4286</t>
  </si>
  <si>
    <t>111-9182161-7818627</t>
  </si>
  <si>
    <t>2018-06-11T09:32:59+00:00</t>
  </si>
  <si>
    <t>2018-06-12T15:38:50+00:00</t>
  </si>
  <si>
    <t>SALINE</t>
  </si>
  <si>
    <t>48176-9599</t>
  </si>
  <si>
    <t>112-5770680-0669800</t>
  </si>
  <si>
    <t>2018-06-11T08:33:37+00:00</t>
  </si>
  <si>
    <t>2018-06-13T20:49:42+00:00</t>
  </si>
  <si>
    <t>Danvers</t>
  </si>
  <si>
    <t>01923-2317</t>
  </si>
  <si>
    <t>114-2954692-4181863</t>
  </si>
  <si>
    <t>2018-06-11T07:50:32+00:00</t>
  </si>
  <si>
    <t>2018-06-12T02:47:37+00:00</t>
  </si>
  <si>
    <t>BARNESVILLE</t>
  </si>
  <si>
    <t>43713-1521</t>
  </si>
  <si>
    <t>112-6109698-7815433</t>
  </si>
  <si>
    <t>2018-06-11T07:17:07+00:00</t>
  </si>
  <si>
    <t>2018-06-12T15:40:15+00:00</t>
  </si>
  <si>
    <t>Summer Mae Stylish Cross Back Camo Tankini Set For Women</t>
  </si>
  <si>
    <t>YZ-ZQMICAIK0L</t>
  </si>
  <si>
    <t>B01HZ9RXTE</t>
  </si>
  <si>
    <t>ALBANY</t>
  </si>
  <si>
    <t>12209-1528</t>
  </si>
  <si>
    <t>S01-6258996-7870624</t>
  </si>
  <si>
    <t>1806111S93</t>
  </si>
  <si>
    <t>2018-06-12T06:08:22+00:00</t>
  </si>
  <si>
    <t>2018-06-17T22:58:49+00:00</t>
  </si>
  <si>
    <t>Non-Amazon</t>
  </si>
  <si>
    <t>Women's Front Cross Printing Bottom Halter Bikini Set</t>
  </si>
  <si>
    <t>YZ-HMBKN30-ZL-L</t>
  </si>
  <si>
    <t>B06XSP3TCT</t>
  </si>
  <si>
    <t>Lafayette</t>
  </si>
  <si>
    <t>IN</t>
  </si>
  <si>
    <t>47905-4920</t>
  </si>
  <si>
    <t>S01-8300979-6921009</t>
  </si>
  <si>
    <t>1806111M2N</t>
  </si>
  <si>
    <t>2018-06-12T03:54:42+00:00</t>
  </si>
  <si>
    <t>2018-06-18T18:37:35+00:00</t>
  </si>
  <si>
    <t>Summer Mae Women's Plus Size Wrap Bandeau Colorblock Swimdress White XL</t>
  </si>
  <si>
    <t>YZ-HM5036-W0-XL</t>
  </si>
  <si>
    <t>B01J5AL720</t>
  </si>
  <si>
    <t>Canton</t>
  </si>
  <si>
    <t>111-9906118-9386603</t>
  </si>
  <si>
    <t>2018-06-12T23:32:03+00:00</t>
  </si>
  <si>
    <t>2018-06-13T19:26:17+00:00</t>
  </si>
  <si>
    <t>LYQ-ZQ3550-PI-2X</t>
  </si>
  <si>
    <t>B071FZX1KP</t>
  </si>
  <si>
    <t>ANDERSON</t>
  </si>
  <si>
    <t>96007-9117</t>
  </si>
  <si>
    <t>114-0049009-9926617</t>
  </si>
  <si>
    <t>2018-06-12T23:16:48+00:00</t>
  </si>
  <si>
    <t>2018-06-13T11:26:54+00:00</t>
  </si>
  <si>
    <t>YZ-ZQ1521BFXL</t>
  </si>
  <si>
    <t>B01GJPCZZ2</t>
  </si>
  <si>
    <t>Wake Forest</t>
  </si>
  <si>
    <t>114-0184772-0302607</t>
  </si>
  <si>
    <t>2018-06-12T23:13:11+00:00</t>
  </si>
  <si>
    <t>2018-06-13T10:38:00+00:00</t>
  </si>
  <si>
    <t>LOUISVILLE</t>
  </si>
  <si>
    <t>KY</t>
  </si>
  <si>
    <t>40207-3732</t>
  </si>
  <si>
    <t>111-3536935-5188242</t>
  </si>
  <si>
    <t>2018-06-12T22:28:16+00:00</t>
  </si>
  <si>
    <t>2018-06-14T06:36:43+00:00</t>
  </si>
  <si>
    <t>Women One Piece High Cut Deep V-Neck Halter Swimsuit Lace Mesh Vintage Swimwear Black</t>
  </si>
  <si>
    <t>YZ-SUZQ388-K0-XS</t>
  </si>
  <si>
    <t>B07BPSHDV6</t>
  </si>
  <si>
    <t>KILLEEN</t>
  </si>
  <si>
    <t>76542-3949</t>
  </si>
  <si>
    <t>111-0662897-8740216</t>
  </si>
  <si>
    <t>2018-06-12T22:16:46+00:00</t>
  </si>
  <si>
    <t>2018-06-13T21:08:28+00:00</t>
  </si>
  <si>
    <t>Summer Mae Women's Halter Neck Wrap One Piece Padded Tankini Swimsuit Monokini Swimwear</t>
  </si>
  <si>
    <t>YZ-HM241-ZL-S</t>
  </si>
  <si>
    <t>B01MF9XXYO</t>
  </si>
  <si>
    <t>33126-6056</t>
  </si>
  <si>
    <t>111-6578001-6863452</t>
  </si>
  <si>
    <t>2018-06-12T21:59:11+00:00</t>
  </si>
  <si>
    <t>2018-06-18T23:39:18+00:00</t>
  </si>
  <si>
    <t>Summer Mae Women's Oversized Knitted Sweater Long Sleeve V-neck Loose Pullover Tunic Grey Small</t>
  </si>
  <si>
    <t>LYQ-ZQD390-E0-S</t>
  </si>
  <si>
    <t>B075MC6YYJ</t>
  </si>
  <si>
    <t>33166-3710</t>
  </si>
  <si>
    <t>114-4979897-4410636</t>
  </si>
  <si>
    <t>2018-06-12T21:37:29+00:00</t>
  </si>
  <si>
    <t>2018-06-13T22:43:37+00:00</t>
  </si>
  <si>
    <t>YZ-ZQ1521GW4XL</t>
  </si>
  <si>
    <t>B01GJPB7DS</t>
  </si>
  <si>
    <t>WESTON</t>
  </si>
  <si>
    <t>02493-1112</t>
  </si>
  <si>
    <t>113-0874064-1029014</t>
  </si>
  <si>
    <t>2018-06-12T21:27:56+00:00</t>
  </si>
  <si>
    <t>2018-06-14T20:15:30+00:00</t>
  </si>
  <si>
    <t>CORDOVA</t>
  </si>
  <si>
    <t>TN</t>
  </si>
  <si>
    <t>38016-1540</t>
  </si>
  <si>
    <t>112-0914948-9702644</t>
  </si>
  <si>
    <t>2018-06-12T21:14:46+00:00</t>
  </si>
  <si>
    <t>2018-06-13T19:03:19+00:00</t>
  </si>
  <si>
    <t>YZ-SUZQBL03-R2-L</t>
  </si>
  <si>
    <t>B07D4B2SC5</t>
  </si>
  <si>
    <t>CONCORD</t>
  </si>
  <si>
    <t>94520-3947</t>
  </si>
  <si>
    <t>114-1809942-2199434</t>
  </si>
  <si>
    <t>2018-06-12T20:52:08+00:00</t>
  </si>
  <si>
    <t>2018-06-13T01:34:45+00:00</t>
  </si>
  <si>
    <t>92592-2995</t>
  </si>
  <si>
    <t>111-4418569-8129042</t>
  </si>
  <si>
    <t>2018-06-12T20:49:49+00:00</t>
  </si>
  <si>
    <t>2018-06-14T08:33:29+00:00</t>
  </si>
  <si>
    <t>YZ-ZQBL03-K0-3X</t>
  </si>
  <si>
    <t>B073GLS8H2</t>
  </si>
  <si>
    <t>LONDONDERRY</t>
  </si>
  <si>
    <t>NH</t>
  </si>
  <si>
    <t>03053-2676</t>
  </si>
  <si>
    <t>113-9358951-0597810</t>
  </si>
  <si>
    <t>2018-06-12T20:41:00+00:00</t>
  </si>
  <si>
    <t>2018-06-12T23:49:05+00:00</t>
  </si>
  <si>
    <t>FORT WORTH</t>
  </si>
  <si>
    <t>76179-2577</t>
  </si>
  <si>
    <t>112-8006826-4761867</t>
  </si>
  <si>
    <t>2018-06-12T20:28:53+00:00</t>
  </si>
  <si>
    <t>2018-06-14T07:29:17+00:00</t>
  </si>
  <si>
    <t>HARRISON TWP</t>
  </si>
  <si>
    <t>48045-2835</t>
  </si>
  <si>
    <t>114-4030780-1829052</t>
  </si>
  <si>
    <t>2018-06-12T20:28:06+00:00</t>
  </si>
  <si>
    <t>2018-06-14T15:13:46+00:00</t>
  </si>
  <si>
    <t>113-8719421-1690669</t>
  </si>
  <si>
    <t>2018-06-12T19:58:22+00:00</t>
  </si>
  <si>
    <t>2018-06-14T02:39:26+00:00</t>
  </si>
  <si>
    <t>Philadelphia</t>
  </si>
  <si>
    <t>113-9269324-5214661</t>
  </si>
  <si>
    <t>2018-06-12T19:45:24+00:00</t>
  </si>
  <si>
    <t>2018-06-13T06:37:17+00:00</t>
  </si>
  <si>
    <t>LOS BANOS</t>
  </si>
  <si>
    <t>93635-4645</t>
  </si>
  <si>
    <t>111-4053805-4890631</t>
  </si>
  <si>
    <t>2018-06-12T19:29:29+00:00</t>
  </si>
  <si>
    <t>2018-06-13T08:31:19+00:00</t>
  </si>
  <si>
    <t>WEST CARROLLTON</t>
  </si>
  <si>
    <t>45449-3315</t>
  </si>
  <si>
    <t>111-5888644-0496239</t>
  </si>
  <si>
    <t>2018-06-12T19:21:21+00:00</t>
  </si>
  <si>
    <t>2018-06-13T21:38:42+00:00</t>
  </si>
  <si>
    <t>YZ-SUZQ388-K0-XL</t>
  </si>
  <si>
    <t>B07BPW5ZSV</t>
  </si>
  <si>
    <t>HARTLAND</t>
  </si>
  <si>
    <t>WI</t>
  </si>
  <si>
    <t>53029-8101</t>
  </si>
  <si>
    <t>112-3213666-6120200</t>
  </si>
  <si>
    <t>2018-06-12T19:15:41+00:00</t>
  </si>
  <si>
    <t>2018-06-13T08:28:57+00:00</t>
  </si>
  <si>
    <t>New Iberia</t>
  </si>
  <si>
    <t>113-2604875-4041864</t>
  </si>
  <si>
    <t>2018-06-12T19:08:08+00:00</t>
  </si>
  <si>
    <t>2018-06-14T11:58:08+00:00</t>
  </si>
  <si>
    <t>HONOLULU</t>
  </si>
  <si>
    <t>HI</t>
  </si>
  <si>
    <t>96819-4038</t>
  </si>
  <si>
    <t>111-1735702-7349049</t>
  </si>
  <si>
    <t>2018-06-12T19:06:31+00:00</t>
  </si>
  <si>
    <t>2018-06-13T02:18:16+00:00</t>
  </si>
  <si>
    <t>WATSONVILLE</t>
  </si>
  <si>
    <t>95076-4315</t>
  </si>
  <si>
    <t>113-5094930-9444249</t>
  </si>
  <si>
    <t>2018-06-12T18:56:50+00:00</t>
  </si>
  <si>
    <t>2018-06-13T04:06:11+00:00</t>
  </si>
  <si>
    <t>CLIFTON HEIGHTS</t>
  </si>
  <si>
    <t>19018-4636</t>
  </si>
  <si>
    <t>112-4896405-4065848</t>
  </si>
  <si>
    <t>2018-06-12T18:48:23+00:00</t>
  </si>
  <si>
    <t>2018-06-19T06:27:06+00:00</t>
  </si>
  <si>
    <t>YZ-SUZQ388-K0-S</t>
  </si>
  <si>
    <t>B07C97VM95</t>
  </si>
  <si>
    <t>EMERYVILLE</t>
  </si>
  <si>
    <t>CALIFORNIA</t>
  </si>
  <si>
    <t>94608-4216</t>
  </si>
  <si>
    <t>114-6513764-0412233</t>
  </si>
  <si>
    <t>2018-06-12T18:42:02+00:00</t>
  </si>
  <si>
    <t>2018-06-13T02:19:02+00:00</t>
  </si>
  <si>
    <t>DE PERE</t>
  </si>
  <si>
    <t>54115-2850</t>
  </si>
  <si>
    <t>113-0992726-2971431</t>
  </si>
  <si>
    <t>2018-06-12T18:31:26+00:00</t>
  </si>
  <si>
    <t>2018-06-13T11:58:36+00:00</t>
  </si>
  <si>
    <t>YZ-HM111-K0-M</t>
  </si>
  <si>
    <t>B06XWQGYFH</t>
  </si>
  <si>
    <t>MARION</t>
  </si>
  <si>
    <t>62959-1588</t>
  </si>
  <si>
    <t>114-5008583-3611425</t>
  </si>
  <si>
    <t>2018-06-12T18:26:36+00:00</t>
  </si>
  <si>
    <t>2018-06-12T22:28:36+00:00</t>
  </si>
  <si>
    <t>WESTFIELD</t>
  </si>
  <si>
    <t>62474-1141</t>
  </si>
  <si>
    <t>112-9861880-5325817</t>
  </si>
  <si>
    <t>2018-06-12T18:17:04+00:00</t>
  </si>
  <si>
    <t>2018-06-13T22:19:12+00:00</t>
  </si>
  <si>
    <t>YZ-SUZQBL03-B0-M</t>
  </si>
  <si>
    <t>B07C2V3Q7B</t>
  </si>
  <si>
    <t>TUCSON</t>
  </si>
  <si>
    <t>AZ</t>
  </si>
  <si>
    <t>85719-5446</t>
  </si>
  <si>
    <t>111-1754341-6117010</t>
  </si>
  <si>
    <t>2018-06-12T18:12:37+00:00</t>
  </si>
  <si>
    <t>2018-06-13T15:28:51+00:00</t>
  </si>
  <si>
    <t>Nashville</t>
  </si>
  <si>
    <t>112-2745478-1629037</t>
  </si>
  <si>
    <t>2018-06-12T18:12:05+00:00</t>
  </si>
  <si>
    <t>2018-06-14T17:27:14+00:00</t>
  </si>
  <si>
    <t>MINNEAPOLIS</t>
  </si>
  <si>
    <t>MN</t>
  </si>
  <si>
    <t>55406-1632</t>
  </si>
  <si>
    <t>112-7386969-0715443</t>
  </si>
  <si>
    <t>2018-06-12T18:04:03+00:00</t>
  </si>
  <si>
    <t>2018-06-13T21:21:11+00:00</t>
  </si>
  <si>
    <t>YZ-ZQBL03-K0-S</t>
  </si>
  <si>
    <t>B01N406GK7</t>
  </si>
  <si>
    <t>33175-7712</t>
  </si>
  <si>
    <t>111-3858571-4505806</t>
  </si>
  <si>
    <t>2018-06-12T17:58:56+00:00</t>
  </si>
  <si>
    <t>2018-06-15T22:16:16+00:00</t>
  </si>
  <si>
    <t>APOPKA</t>
  </si>
  <si>
    <t>32703-8518</t>
  </si>
  <si>
    <t>114-5017883-2000251</t>
  </si>
  <si>
    <t>2018-06-12T17:55:49+00:00</t>
  </si>
  <si>
    <t>2018-06-13T07:01:07+00:00</t>
  </si>
  <si>
    <t>YZ-ZQ1521KF4XL</t>
  </si>
  <si>
    <t>B01I2I94LC</t>
  </si>
  <si>
    <t>EDMOND</t>
  </si>
  <si>
    <t>OK</t>
  </si>
  <si>
    <t>73034-3486</t>
  </si>
  <si>
    <t>111-6029607-6067435</t>
  </si>
  <si>
    <t>2018-06-12T17:35:28+00:00</t>
  </si>
  <si>
    <t>2018-06-12T22:22:27+00:00</t>
  </si>
  <si>
    <t>HALF MOON BAY</t>
  </si>
  <si>
    <t>94019-4361</t>
  </si>
  <si>
    <t>112-2250954-2241038</t>
  </si>
  <si>
    <t>2018-06-12T17:21:30+00:00</t>
  </si>
  <si>
    <t>2018-06-13T16:21:10+00:00</t>
  </si>
  <si>
    <t>LA VERNIA</t>
  </si>
  <si>
    <t>78121-4760</t>
  </si>
  <si>
    <t>114-9055235-7924209</t>
  </si>
  <si>
    <t>2018-06-12T17:19:41+00:00</t>
  </si>
  <si>
    <t>2018-06-13T00:27:17+00:00</t>
  </si>
  <si>
    <t>YZ-SUZQBL03-B0-L</t>
  </si>
  <si>
    <t>B07CFKRZVH</t>
  </si>
  <si>
    <t>NEW BRAUNFELS</t>
  </si>
  <si>
    <t>78130-7121</t>
  </si>
  <si>
    <t>111-4945584-8324229</t>
  </si>
  <si>
    <t>2018-06-12T17:08:53+00:00</t>
  </si>
  <si>
    <t>2018-06-13T22:31:34+00:00</t>
  </si>
  <si>
    <t>Daly City</t>
  </si>
  <si>
    <t>Ca</t>
  </si>
  <si>
    <t>111-1112870-6697812</t>
  </si>
  <si>
    <t>2018-06-12T16:55:04+00:00</t>
  </si>
  <si>
    <t>2018-06-13T22:23:55+00:00</t>
  </si>
  <si>
    <t>KENNESAW</t>
  </si>
  <si>
    <t>30152-6212</t>
  </si>
  <si>
    <t>112-5311523-8191414</t>
  </si>
  <si>
    <t>2018-06-12T16:50:16+00:00</t>
  </si>
  <si>
    <t>2018-06-15T00:35:09+00:00</t>
  </si>
  <si>
    <t>FLOSSMOOR</t>
  </si>
  <si>
    <t>60422-1448</t>
  </si>
  <si>
    <t>114-4958462-3741015</t>
  </si>
  <si>
    <t>2018-06-12T16:48:43+00:00</t>
  </si>
  <si>
    <t>2018-06-13T21:20:45+00:00</t>
  </si>
  <si>
    <t>WILLISTON</t>
  </si>
  <si>
    <t>58801-2479</t>
  </si>
  <si>
    <t>111-5240706-2971431</t>
  </si>
  <si>
    <t>2018-06-12T16:41:48+00:00</t>
  </si>
  <si>
    <t>2018-06-13T02:44:44+00:00</t>
  </si>
  <si>
    <t>KISSIMMEE</t>
  </si>
  <si>
    <t>34758-2332</t>
  </si>
  <si>
    <t>111-7822332-3061035</t>
  </si>
  <si>
    <t>2018-06-12T16:20:02+00:00</t>
  </si>
  <si>
    <t>2018-06-13T04:37:00+00:00</t>
  </si>
  <si>
    <t>Summer Mae Women's Attractive Floral Print One Piece Swimsuit Adjustable Swimwear</t>
  </si>
  <si>
    <t>YZ-ZQadn1601-B1-L</t>
  </si>
  <si>
    <t>B01MFGOWLQ</t>
  </si>
  <si>
    <t>CHICAGO</t>
  </si>
  <si>
    <t>60647-4516</t>
  </si>
  <si>
    <t>114-7994990-0669820</t>
  </si>
  <si>
    <t>2018-06-12T16:08:16+00:00</t>
  </si>
  <si>
    <t>2018-06-12T21:24:28+00:00</t>
  </si>
  <si>
    <t>YZ-ZQ15827B0XL</t>
  </si>
  <si>
    <t>B01M5B2ISR</t>
  </si>
  <si>
    <t>ANDOVER</t>
  </si>
  <si>
    <t>55304-2124</t>
  </si>
  <si>
    <t>111-6898747-5657063</t>
  </si>
  <si>
    <t>2018-06-12T16:06:07+00:00</t>
  </si>
  <si>
    <t>2018-06-13T19:14:32+00:00</t>
  </si>
  <si>
    <t>YZ-ZQBL03-R2-3XL</t>
  </si>
  <si>
    <t>B0792SQRWB</t>
  </si>
  <si>
    <t>OAKLAND</t>
  </si>
  <si>
    <t>94610-4116</t>
  </si>
  <si>
    <t>114-0892036-2561019</t>
  </si>
  <si>
    <t>2018-06-12T15:59:46+00:00</t>
  </si>
  <si>
    <t>2018-06-13T07:29:26+00:00</t>
  </si>
  <si>
    <t>POLLOCK PINES</t>
  </si>
  <si>
    <t>95726-9467</t>
  </si>
  <si>
    <t>112-2020535-0710663</t>
  </si>
  <si>
    <t>2018-06-12T15:54:16+00:00</t>
  </si>
  <si>
    <t>2018-06-13T06:35:12+00:00</t>
  </si>
  <si>
    <t>Summer Mae Stylish Cross Back Camo Tankini Set for Women</t>
  </si>
  <si>
    <t>Montgomery</t>
  </si>
  <si>
    <t>77316-9110</t>
  </si>
  <si>
    <t>114-0764527-0204260</t>
  </si>
  <si>
    <t>2018-06-12T15:48:26+00:00</t>
  </si>
  <si>
    <t>2018-06-13T06:42:26+00:00</t>
  </si>
  <si>
    <t>COLUMBIA</t>
  </si>
  <si>
    <t>29205-3823</t>
  </si>
  <si>
    <t>113-5160288-0741833</t>
  </si>
  <si>
    <t>2018-06-12T15:41:52+00:00</t>
  </si>
  <si>
    <t>2018-06-13T15:27:34+00:00</t>
  </si>
  <si>
    <t>NASHVILLE</t>
  </si>
  <si>
    <t>37204-2917</t>
  </si>
  <si>
    <t>111-5050925-4009836</t>
  </si>
  <si>
    <t>2018-06-12T15:34:42+00:00</t>
  </si>
  <si>
    <t>2018-06-13T06:52:02+00:00</t>
  </si>
  <si>
    <t>Summer Mae Backless One Piece Monokini Halter Pad Bikini Swimsuits Swimwear L NavyBlue</t>
  </si>
  <si>
    <t>YZ-ZQ112B0XL</t>
  </si>
  <si>
    <t>B01GCGA6TU</t>
  </si>
  <si>
    <t>PROVO</t>
  </si>
  <si>
    <t>UT</t>
  </si>
  <si>
    <t>84601-1227</t>
  </si>
  <si>
    <t>111-0941117-9775461</t>
  </si>
  <si>
    <t>2018-06-12T15:33:28+00:00</t>
  </si>
  <si>
    <t>2018-06-14T09:31:26+00:00</t>
  </si>
  <si>
    <t>Summer Mae Women Plus Size Mesh Swimwear Two Piece Halter Tankini Swimdress Cover up</t>
  </si>
  <si>
    <t>YZ-ZQQ9227-K0-5X</t>
  </si>
  <si>
    <t>B071VRWZL7</t>
  </si>
  <si>
    <t>JANESVILLE</t>
  </si>
  <si>
    <t>113-9307994-8015431</t>
  </si>
  <si>
    <t>2018-06-12T15:27:07+00:00</t>
  </si>
  <si>
    <t>2018-06-12T21:28:47+00:00</t>
  </si>
  <si>
    <t>YZ-ZQMICAIK03XL</t>
  </si>
  <si>
    <t>B01HZ9S43S</t>
  </si>
  <si>
    <t>NEWMANSTOWN</t>
  </si>
  <si>
    <t>17073-9114</t>
  </si>
  <si>
    <t>112-5814999-6697026</t>
  </si>
  <si>
    <t>2018-06-12T15:21:06+00:00</t>
  </si>
  <si>
    <t>2018-06-15T16:22:20+00:00</t>
  </si>
  <si>
    <t>KIRKWOOD</t>
  </si>
  <si>
    <t>MO</t>
  </si>
  <si>
    <t>63122-2811</t>
  </si>
  <si>
    <t>111-2155562-3946638</t>
  </si>
  <si>
    <t>2018-06-12T15:14:55+00:00</t>
  </si>
  <si>
    <t>2018-06-13T02:55:02+00:00</t>
  </si>
  <si>
    <t>GAITHERSBURG</t>
  </si>
  <si>
    <t>20879-1555</t>
  </si>
  <si>
    <t>114-8884972-9774649</t>
  </si>
  <si>
    <t>2018-06-12T15:14:04+00:00</t>
  </si>
  <si>
    <t>2018-06-12T23:17:07+00:00</t>
  </si>
  <si>
    <t>PFLUGERVILLE</t>
  </si>
  <si>
    <t>78660-8422</t>
  </si>
  <si>
    <t>114-9503207-8926632</t>
  </si>
  <si>
    <t>2018-06-12T15:08:06+00:00</t>
  </si>
  <si>
    <t>2018-06-13T01:15:46+00:00</t>
  </si>
  <si>
    <t>33172-4427</t>
  </si>
  <si>
    <t>113-9673620-0854637</t>
  </si>
  <si>
    <t>2018-06-12T15:05:26+00:00</t>
  </si>
  <si>
    <t>2018-06-15T14:28:57+00:00</t>
  </si>
  <si>
    <t>YZ-ZQ15827B04XL</t>
  </si>
  <si>
    <t>B01M9AOWZ2</t>
  </si>
  <si>
    <t>ELBERTON</t>
  </si>
  <si>
    <t>30635-3832</t>
  </si>
  <si>
    <t>111-7451904-8413000</t>
  </si>
  <si>
    <t>2018-06-12T14:53:38+00:00</t>
  </si>
  <si>
    <t>2018-06-13T06:39:40+00:00</t>
  </si>
  <si>
    <t>PHILPOT</t>
  </si>
  <si>
    <t>42366-9322</t>
  </si>
  <si>
    <t>111-4966997-7534665</t>
  </si>
  <si>
    <t>2018-06-12T14:32:49+00:00</t>
  </si>
  <si>
    <t>2018-06-12T23:11:50+00:00</t>
  </si>
  <si>
    <t>YZ-ZQ1521KF5XL</t>
  </si>
  <si>
    <t>B01I2I95SO</t>
  </si>
  <si>
    <t>MORGAN CITY</t>
  </si>
  <si>
    <t>70380-5136</t>
  </si>
  <si>
    <t>113-1090234-9703447</t>
  </si>
  <si>
    <t>2018-06-12T13:56:54+00:00</t>
  </si>
  <si>
    <t>2018-06-13T03:29:25+00:00</t>
  </si>
  <si>
    <t>CHANDLER</t>
  </si>
  <si>
    <t>85226-4646</t>
  </si>
  <si>
    <t>114-6774004-3640237</t>
  </si>
  <si>
    <t>2018-06-12T13:55:12+00:00</t>
  </si>
  <si>
    <t>2018-06-12T22:42:29+00:00</t>
  </si>
  <si>
    <t>COVINGTON</t>
  </si>
  <si>
    <t>70433-2327</t>
  </si>
  <si>
    <t>112-6088076-4697026</t>
  </si>
  <si>
    <t>2018-06-12T13:53:45+00:00</t>
  </si>
  <si>
    <t>2018-06-15T20:41:23+00:00</t>
  </si>
  <si>
    <t>SAN ANTONIO</t>
  </si>
  <si>
    <t>78223-4600</t>
  </si>
  <si>
    <t>113-3638252-6883446</t>
  </si>
  <si>
    <t>2018-06-12T13:40:31+00:00</t>
  </si>
  <si>
    <t>2018-06-12T13:54:24+00:00</t>
  </si>
  <si>
    <t>RIVERSIDE</t>
  </si>
  <si>
    <t>02915-4315</t>
  </si>
  <si>
    <t>111-2270941-2931409</t>
  </si>
  <si>
    <t>2018-06-12T13:38:33+00:00</t>
  </si>
  <si>
    <t>2018-06-12T22:30:58+00:00</t>
  </si>
  <si>
    <t>PLAINVILLE</t>
  </si>
  <si>
    <t>111-4762442-3226660</t>
  </si>
  <si>
    <t>2018-06-12T13:37:20+00:00</t>
  </si>
  <si>
    <t>2018-06-13T12:28:11+00:00</t>
  </si>
  <si>
    <t>Houston</t>
  </si>
  <si>
    <t>112-5545295-2569039</t>
  </si>
  <si>
    <t>2018-06-12T13:34:12+00:00</t>
  </si>
  <si>
    <t>2018-06-13T21:39:56+00:00</t>
  </si>
  <si>
    <t>LAS VEGAS</t>
  </si>
  <si>
    <t>89123-4418</t>
  </si>
  <si>
    <t>113-4355680-2549063</t>
  </si>
  <si>
    <t>2018-06-12T13:31:48+00:00</t>
  </si>
  <si>
    <t>2018-06-14T02:54:43+00:00</t>
  </si>
  <si>
    <t>MUNDELEIN</t>
  </si>
  <si>
    <t>60060-1021</t>
  </si>
  <si>
    <t>111-7629282-5871440</t>
  </si>
  <si>
    <t>2018-06-12T13:23:12+00:00</t>
  </si>
  <si>
    <t>2018-06-13T16:33:07+00:00</t>
  </si>
  <si>
    <t>DC</t>
  </si>
  <si>
    <t>20011-3502</t>
  </si>
  <si>
    <t>112-2664798-4837800</t>
  </si>
  <si>
    <t>2018-06-12T13:14:34+00:00</t>
  </si>
  <si>
    <t>2018-06-14T01:30:59+00:00</t>
  </si>
  <si>
    <t>PHOENIX</t>
  </si>
  <si>
    <t>85023-8207</t>
  </si>
  <si>
    <t>113-6435673-6079430</t>
  </si>
  <si>
    <t>2018-06-12T13:04:57+00:00</t>
  </si>
  <si>
    <t>2018-06-13T15:35:55+00:00</t>
  </si>
  <si>
    <t>OTTUMWA</t>
  </si>
  <si>
    <t>52501-8140</t>
  </si>
  <si>
    <t>113-6823221-6029865</t>
  </si>
  <si>
    <t>2018-06-12T12:35:34+00:00</t>
  </si>
  <si>
    <t>2018-06-13T01:37:46+00:00</t>
  </si>
  <si>
    <t>PINELLAS PARK</t>
  </si>
  <si>
    <t>33781-1627</t>
  </si>
  <si>
    <t>114-1935423-3674654</t>
  </si>
  <si>
    <t>2018-06-12T12:22:22+00:00</t>
  </si>
  <si>
    <t>2018-06-17T16:41:24+00:00</t>
  </si>
  <si>
    <t>PERU</t>
  </si>
  <si>
    <t>INDIANA</t>
  </si>
  <si>
    <t>46970-7174</t>
  </si>
  <si>
    <t>113-8198889-2412226</t>
  </si>
  <si>
    <t>2018-06-12T11:48:59+00:00</t>
  </si>
  <si>
    <t>2018-06-12T23:40:24+00:00</t>
  </si>
  <si>
    <t>BROOKHAVEN</t>
  </si>
  <si>
    <t>30319-5837</t>
  </si>
  <si>
    <t>112-1870135-0604260</t>
  </si>
  <si>
    <t>2018-06-12T11:23:30+00:00</t>
  </si>
  <si>
    <t>2018-06-12T21:32:18+00:00</t>
  </si>
  <si>
    <t>32218-8055</t>
  </si>
  <si>
    <t>112-5504894-4999400</t>
  </si>
  <si>
    <t>2018-06-12T11:18:36+00:00</t>
  </si>
  <si>
    <t>2018-06-14T01:31:19+00:00</t>
  </si>
  <si>
    <t>Jersey city</t>
  </si>
  <si>
    <t>114-2428740-1945006</t>
  </si>
  <si>
    <t>2018-06-12T08:29:59+00:00</t>
  </si>
  <si>
    <t>2018-06-13T12:27:01+00:00</t>
  </si>
  <si>
    <t>YZ-ZQ1521GF3XL</t>
  </si>
  <si>
    <t>B01GJPD7PY</t>
  </si>
  <si>
    <t>Cape Coral</t>
  </si>
  <si>
    <t>33914-4530</t>
  </si>
  <si>
    <t>114-1100095-2937800</t>
  </si>
  <si>
    <t>2018-06-12T07:03:43+00:00</t>
  </si>
  <si>
    <t>2018-06-13T01:48:23+00:00</t>
  </si>
  <si>
    <t>78130-5094</t>
  </si>
  <si>
    <t>112-9742780-9216206</t>
  </si>
  <si>
    <t>2018-06-12T06:47:24+00:00</t>
  </si>
  <si>
    <t>2018-06-13T06:04:15+00:00</t>
  </si>
  <si>
    <t>85040-3837</t>
  </si>
  <si>
    <t>114-0916344-3861068</t>
  </si>
  <si>
    <t>2018-06-12T06:39:40+00:00</t>
  </si>
  <si>
    <t>2018-06-13T20:52:51+00:00</t>
  </si>
  <si>
    <t>94104-4007</t>
  </si>
  <si>
    <t>111-1337751-2997003</t>
  </si>
  <si>
    <t>2018-06-12T06:33:57+00:00</t>
  </si>
  <si>
    <t>2018-06-16T22:36:49+00:00</t>
  </si>
  <si>
    <t>Summer Mae Women's Yellow/Orange Lace Mesh Swimwear Two Piece Halter Tankini Top &amp; Bottom</t>
  </si>
  <si>
    <t>YZ-ZQFT1816-Y0-L</t>
  </si>
  <si>
    <t>B073XH8KDN</t>
  </si>
  <si>
    <t>LA RUSSELL</t>
  </si>
  <si>
    <t>MISSOURI</t>
  </si>
  <si>
    <t>64848-9118</t>
  </si>
  <si>
    <t>114-0489188-4827432</t>
  </si>
  <si>
    <t>2018-06-12T06:17:35+00:00</t>
  </si>
  <si>
    <t>2018-06-21T04:24:03+00:00</t>
  </si>
  <si>
    <t>Merchant</t>
  </si>
  <si>
    <t>Summer Mae Women's High Neck Green Leaves Print Lace Up One Piece Monokini Swimsuit</t>
  </si>
  <si>
    <t>YZ-HM1757-K0-S-GM</t>
  </si>
  <si>
    <t>B071G5PTHM</t>
  </si>
  <si>
    <t>Queen Creek</t>
  </si>
  <si>
    <t>Arizona</t>
  </si>
  <si>
    <t>111-1643658-0566665</t>
  </si>
  <si>
    <t>2018-06-12T05:46:19+00:00</t>
  </si>
  <si>
    <t>2018-06-13T16:27:14+00:00</t>
  </si>
  <si>
    <t>MUSCATINE</t>
  </si>
  <si>
    <t>52761-2150</t>
  </si>
  <si>
    <t>114-2750187-3041862</t>
  </si>
  <si>
    <t>2018-06-12T04:48:51+00:00</t>
  </si>
  <si>
    <t>2018-06-13T19:56:12+00:00</t>
  </si>
  <si>
    <t>YZ-ZQQ9227-K0-L</t>
  </si>
  <si>
    <t>B0716XWQ18</t>
  </si>
  <si>
    <t>JERSEY CITY</t>
  </si>
  <si>
    <t>New Jersey</t>
  </si>
  <si>
    <t>113-3972124-7573866</t>
  </si>
  <si>
    <t>2018-06-12T04:40:15+00:00</t>
  </si>
  <si>
    <t>2018-06-13T01:48:10+00:00</t>
  </si>
  <si>
    <t>114-0312595-7735450</t>
  </si>
  <si>
    <t>2018-06-12T03:39:22+00:00</t>
  </si>
  <si>
    <t>2018-06-14T01:39:01+00:00</t>
  </si>
  <si>
    <t>SAN DIEGO</t>
  </si>
  <si>
    <t>92128-3799</t>
  </si>
  <si>
    <t>114-6357577-8976223</t>
  </si>
  <si>
    <t>2018-06-12T03:35:29+00:00</t>
  </si>
  <si>
    <t>2018-06-12T23:14:40+00:00</t>
  </si>
  <si>
    <t>85016-6738</t>
  </si>
  <si>
    <t>111-1837381-1968213</t>
  </si>
  <si>
    <t>2018-06-12T03:32:13+00:00</t>
  </si>
  <si>
    <t>2018-06-13T03:35:31+00:00</t>
  </si>
  <si>
    <t>DOWNEY</t>
  </si>
  <si>
    <t>90242-3701</t>
  </si>
  <si>
    <t>111-5339069-6553039</t>
  </si>
  <si>
    <t>2018-06-12T03:26:40+00:00</t>
  </si>
  <si>
    <t>2018-06-16T23:45:01+00:00</t>
  </si>
  <si>
    <t>LYQ-ZQ3550-E0-L</t>
  </si>
  <si>
    <t>B071FZX594</t>
  </si>
  <si>
    <t>VANCOUVER</t>
  </si>
  <si>
    <t>WA</t>
  </si>
  <si>
    <t>98685-2172</t>
  </si>
  <si>
    <t>113-4289843-4786620</t>
  </si>
  <si>
    <t>2018-06-12T03:17:20+00:00</t>
  </si>
  <si>
    <t>2018-06-12T19:01:03+00:00</t>
  </si>
  <si>
    <t>OTSEGO</t>
  </si>
  <si>
    <t>55330-6551</t>
  </si>
  <si>
    <t>112-1123951-7660244</t>
  </si>
  <si>
    <t>2018-06-12T03:05:37+00:00</t>
  </si>
  <si>
    <t>2018-06-12T18:39:19+00:00</t>
  </si>
  <si>
    <t>Harrods Creek</t>
  </si>
  <si>
    <t>Ky</t>
  </si>
  <si>
    <t>114-7532690-1455408</t>
  </si>
  <si>
    <t>2018-06-12T03:05:01+00:00</t>
  </si>
  <si>
    <t>2018-06-14T01:42:19+00:00</t>
  </si>
  <si>
    <t>BROOKLYN</t>
  </si>
  <si>
    <t>11223-1441</t>
  </si>
  <si>
    <t>114-9195394-8037001</t>
  </si>
  <si>
    <t>2018-06-12T03:01:08+00:00</t>
  </si>
  <si>
    <t>2018-06-13T08:20:16+00:00</t>
  </si>
  <si>
    <t>HOUSTON</t>
  </si>
  <si>
    <t>TEXAS</t>
  </si>
  <si>
    <t>77095-4635</t>
  </si>
  <si>
    <t>111-2601995-0348213</t>
  </si>
  <si>
    <t>2018-06-12T02:58:36+00:00</t>
  </si>
  <si>
    <t>2018-06-22T22:19:16+00:00</t>
  </si>
  <si>
    <t>YZ-ZQBL03-R2-M</t>
  </si>
  <si>
    <t>B0792T7FW3</t>
  </si>
  <si>
    <t>HIALEAH</t>
  </si>
  <si>
    <t>33013-1749</t>
  </si>
  <si>
    <t>112-5486966-5983450</t>
  </si>
  <si>
    <t>2018-06-12T02:49:19+00:00</t>
  </si>
  <si>
    <t>2018-06-13T00:20:21+00:00</t>
  </si>
  <si>
    <t>10472-2206</t>
  </si>
  <si>
    <t>114-7359783-2515405</t>
  </si>
  <si>
    <t>2018-06-12T02:41:35+00:00</t>
  </si>
  <si>
    <t>2018-06-13T07:15:29+00:00</t>
  </si>
  <si>
    <t>DENVER</t>
  </si>
  <si>
    <t>CO</t>
  </si>
  <si>
    <t>80239-5646</t>
  </si>
  <si>
    <t>114-9505271-2180232</t>
  </si>
  <si>
    <t>2018-06-12T02:35:12+00:00</t>
  </si>
  <si>
    <t>2018-06-13T06:54:42+00:00</t>
  </si>
  <si>
    <t>CARMINE</t>
  </si>
  <si>
    <t>78932-5014</t>
  </si>
  <si>
    <t>112-4739937-5298638</t>
  </si>
  <si>
    <t>2018-06-12T02:28:27+00:00</t>
  </si>
  <si>
    <t>2018-06-12T16:19:54+00:00</t>
  </si>
  <si>
    <t>10007-2413</t>
  </si>
  <si>
    <t>111-4912314-9705017</t>
  </si>
  <si>
    <t>2018-06-12T02:23:39+00:00</t>
  </si>
  <si>
    <t>2018-06-13T07:19:23+00:00</t>
  </si>
  <si>
    <t>SPOTSYLVANIA</t>
  </si>
  <si>
    <t>22551-4636</t>
  </si>
  <si>
    <t>113-8005916-8132203</t>
  </si>
  <si>
    <t>2018-06-12T02:14:13+00:00</t>
  </si>
  <si>
    <t>2018-06-16T16:20:27+00:00</t>
  </si>
  <si>
    <t>SACRAMENTO</t>
  </si>
  <si>
    <t>95825-6453</t>
  </si>
  <si>
    <t>114-3010578-1797835</t>
  </si>
  <si>
    <t>2018-06-12T02:02:20+00:00</t>
  </si>
  <si>
    <t>2018-06-14T06:19:38+00:00</t>
  </si>
  <si>
    <t>Sylmar</t>
  </si>
  <si>
    <t>111-1836793-7441060</t>
  </si>
  <si>
    <t>2018-06-12T01:48:47+00:00</t>
  </si>
  <si>
    <t>ALPHARETTA</t>
  </si>
  <si>
    <t>30009-2455</t>
  </si>
  <si>
    <t>114-7827797-0970625</t>
  </si>
  <si>
    <t>2018-06-12T01:48:34+00:00</t>
  </si>
  <si>
    <t>2018-06-14T09:59:49+00:00</t>
  </si>
  <si>
    <t>EL MONTE</t>
  </si>
  <si>
    <t>91733-1247</t>
  </si>
  <si>
    <t>111-2219237-9438668</t>
  </si>
  <si>
    <t>2018-06-12T01:35:17+00:00</t>
  </si>
  <si>
    <t>2018-06-13T01:35:42+00:00</t>
  </si>
  <si>
    <t>Whitehouse</t>
  </si>
  <si>
    <t>43571-9744</t>
  </si>
  <si>
    <t>112-6657959-0681868</t>
  </si>
  <si>
    <t>2018-06-12T01:30:05+00:00</t>
  </si>
  <si>
    <t>2018-06-12T21:49:42+00:00</t>
  </si>
  <si>
    <t>BIRMINGHAM</t>
  </si>
  <si>
    <t>35222-4125</t>
  </si>
  <si>
    <t>111-6597137-5721033</t>
  </si>
  <si>
    <t>2018-06-12T01:25:15+00:00</t>
  </si>
  <si>
    <t>2018-06-12T21:36:28+00:00</t>
  </si>
  <si>
    <t>YZ-SUZQBL03-R2-2X</t>
  </si>
  <si>
    <t>B07D49GLC3</t>
  </si>
  <si>
    <t>BALTIMORE</t>
  </si>
  <si>
    <t>21229-1222</t>
  </si>
  <si>
    <t>113-8279292-7738668</t>
  </si>
  <si>
    <t>2018-06-12T01:12:36+00:00</t>
  </si>
  <si>
    <t>2018-06-12T09:20:21+00:00</t>
  </si>
  <si>
    <t>RICHMOND</t>
  </si>
  <si>
    <t>23220-4408</t>
  </si>
  <si>
    <t>112-4564026-0219407</t>
  </si>
  <si>
    <t>2018-06-12T00:54:42+00:00</t>
  </si>
  <si>
    <t>2018-06-13T01:41:24+00:00</t>
  </si>
  <si>
    <t>YZ-SUZQBL03-B0-2X</t>
  </si>
  <si>
    <t>B07C2SKKBG</t>
  </si>
  <si>
    <t>NAPLES</t>
  </si>
  <si>
    <t>34120-4504</t>
  </si>
  <si>
    <t>114-2434602-6420247</t>
  </si>
  <si>
    <t>2018-06-12T00:54:05+00:00</t>
  </si>
  <si>
    <t>2018-06-13T01:31:15+00:00</t>
  </si>
  <si>
    <t>SUCCASUNNA</t>
  </si>
  <si>
    <t>07876-1438</t>
  </si>
  <si>
    <t>112-1224391-5903466</t>
  </si>
  <si>
    <t>2018-06-12T00:52:25+00:00</t>
  </si>
  <si>
    <t>2018-06-13T05:50:18+00:00</t>
  </si>
  <si>
    <t>40207-5489</t>
  </si>
  <si>
    <t>112-2801624-7320248</t>
  </si>
  <si>
    <t>2018-06-12T00:40:07+00:00</t>
  </si>
  <si>
    <t>2018-06-15T06:55:19+00:00</t>
  </si>
  <si>
    <t>RINGWOOD</t>
  </si>
  <si>
    <t>07456-2505</t>
  </si>
  <si>
    <t>111-1411352-2365853</t>
  </si>
  <si>
    <t>2018-06-12T00:13:28+00:00</t>
  </si>
  <si>
    <t>2018-06-13T16:03:04+00:00</t>
  </si>
  <si>
    <t>SANTA ROSA</t>
  </si>
  <si>
    <t>95404-4715</t>
  </si>
  <si>
    <t>111-9170075-9133804</t>
  </si>
  <si>
    <t>2018-06-12T00:05:39+00:00</t>
  </si>
  <si>
    <t>2018-06-13T22:54:26+00:00</t>
  </si>
  <si>
    <t>77049-1573</t>
  </si>
  <si>
    <t>114-0727555-4085817</t>
  </si>
  <si>
    <t>2018-06-12T00:02:17+00:00</t>
  </si>
  <si>
    <t>2018-06-12T12:09:16+00:00</t>
  </si>
  <si>
    <t>VICTORVILLE</t>
  </si>
  <si>
    <t>92395-8667</t>
  </si>
  <si>
    <t>S01-8035903-1872249</t>
  </si>
  <si>
    <t>1806121J8B</t>
  </si>
  <si>
    <t>2018-06-13T02:53:20+00:00</t>
  </si>
  <si>
    <t>2018-06-17T23:30:31+00:00</t>
  </si>
  <si>
    <t>Summer Mae Womens Totem Bandeau 2 Pc Plus Size Tankini Brown</t>
  </si>
  <si>
    <t>YZ-ZQ298N03XL</t>
  </si>
  <si>
    <t>B01H14P2PK</t>
  </si>
  <si>
    <t>boiling springs</t>
  </si>
  <si>
    <t>S01-0507840-9820216</t>
  </si>
  <si>
    <t>1806121HKE</t>
  </si>
  <si>
    <t>2018-06-13T02:17:21+00:00</t>
  </si>
  <si>
    <t>2018-06-18T18:50:02+00:00</t>
  </si>
  <si>
    <t>Summer Mae Womens Plus Size Back Polka Dot Classic 2 Pc Plus Size Tankini L</t>
  </si>
  <si>
    <t>YZ-ZQ789K0XL</t>
  </si>
  <si>
    <t>B01H7076HA</t>
  </si>
  <si>
    <t>Troy</t>
  </si>
  <si>
    <t>S01-3736809-3108204</t>
  </si>
  <si>
    <t>1806121H0H</t>
  </si>
  <si>
    <t>2018-06-13T02:05:41+00:00</t>
  </si>
  <si>
    <t>2018-06-16T02:53:27+00:00</t>
  </si>
  <si>
    <t>YZ-ZQ298N05XL</t>
  </si>
  <si>
    <t>B01JOJ3LOE</t>
  </si>
  <si>
    <t>Terrell</t>
  </si>
  <si>
    <t>113-6997159-4752234</t>
  </si>
  <si>
    <t>2018-06-13T23:47:24+00:00</t>
  </si>
  <si>
    <t>2018-06-17T03:38:23+00:00</t>
  </si>
  <si>
    <t>ROSSVILLE</t>
  </si>
  <si>
    <t>113-6444544-8897045</t>
  </si>
  <si>
    <t>2018-06-13T23:35:25+00:00</t>
  </si>
  <si>
    <t>2018-06-20T01:58:36+00:00</t>
  </si>
  <si>
    <t>CRESTWOOD</t>
  </si>
  <si>
    <t>ILLINOIS</t>
  </si>
  <si>
    <t>60445-1222</t>
  </si>
  <si>
    <t>113-9440363-6822622</t>
  </si>
  <si>
    <t>2018-06-13T22:44:44+00:00</t>
  </si>
  <si>
    <t>2018-06-15T09:55:16+00:00</t>
  </si>
  <si>
    <t>YZ-ZQ15827R24XL</t>
  </si>
  <si>
    <t>B01ID5ENI8</t>
  </si>
  <si>
    <t>NEWARK</t>
  </si>
  <si>
    <t>43055-4188</t>
  </si>
  <si>
    <t>113-0150619-5381018</t>
  </si>
  <si>
    <t>2018-06-13T22:28:37+00:00</t>
  </si>
  <si>
    <t>2018-06-18T02:11:10+00:00</t>
  </si>
  <si>
    <t>113-3110866-3389807</t>
  </si>
  <si>
    <t>2018-06-13T22:25:23+00:00</t>
  </si>
  <si>
    <t>2018-06-14T06:37:02+00:00</t>
  </si>
  <si>
    <t>San Diego</t>
  </si>
  <si>
    <t>114-0894791-7142610</t>
  </si>
  <si>
    <t>2018-06-13T22:05:58+00:00</t>
  </si>
  <si>
    <t>2018-06-14T15:30:51+00:00</t>
  </si>
  <si>
    <t>Summer Mae Women's Plus Size Swimdress One Piece Cover Up Swimsuit Tankini Beachwear 46 Teal</t>
  </si>
  <si>
    <t>YZ-ZQ6667G046</t>
  </si>
  <si>
    <t>B01GFMMI92</t>
  </si>
  <si>
    <t>PERRY</t>
  </si>
  <si>
    <t>48872-8756</t>
  </si>
  <si>
    <t>112-3079456-0649859</t>
  </si>
  <si>
    <t>2018-06-13T22:00:38+00:00</t>
  </si>
  <si>
    <t>2018-06-14T23:16:01+00:00</t>
  </si>
  <si>
    <t>Summer Mae Women's Halter Neck Wrap One Piece Padded Tankini Swimsuit Monokini Swimwear Black L</t>
  </si>
  <si>
    <t>YZ-HM241-K0-L</t>
  </si>
  <si>
    <t>B01HZ2XJW6</t>
  </si>
  <si>
    <t>LIHUE</t>
  </si>
  <si>
    <t>96766-2014</t>
  </si>
  <si>
    <t>113-5608884-9609839</t>
  </si>
  <si>
    <t>2018-06-13T21:56:44+00:00</t>
  </si>
  <si>
    <t>2018-06-14T22:48:55+00:00</t>
  </si>
  <si>
    <t>YZ-ZQBL03-B0-M</t>
  </si>
  <si>
    <t>B06ZZJ46LT</t>
  </si>
  <si>
    <t>77095-5151</t>
  </si>
  <si>
    <t>111-5908541-7165025</t>
  </si>
  <si>
    <t>2018-06-13T21:47:29+00:00</t>
  </si>
  <si>
    <t>2018-06-14T18:57:29+00:00</t>
  </si>
  <si>
    <t>HICKORY</t>
  </si>
  <si>
    <t>28601-4012</t>
  </si>
  <si>
    <t>114-0751135-5711439</t>
  </si>
  <si>
    <t>2018-06-13T21:21:58+00:00</t>
  </si>
  <si>
    <t>2018-06-14T07:18:49+00:00</t>
  </si>
  <si>
    <t>EDMONDS</t>
  </si>
  <si>
    <t>98026-3839</t>
  </si>
  <si>
    <t>112-5832688-1932200</t>
  </si>
  <si>
    <t>2018-06-13T21:20:30+00:00</t>
  </si>
  <si>
    <t>2018-06-14T22:53:18+00:00</t>
  </si>
  <si>
    <t>MARLETTE</t>
  </si>
  <si>
    <t>48453-8333</t>
  </si>
  <si>
    <t>114-6345129-6922644</t>
  </si>
  <si>
    <t>2018-06-13T21:11:05+00:00</t>
  </si>
  <si>
    <t>2018-06-14T22:37:37+00:00</t>
  </si>
  <si>
    <t>YZ-ZQ1521RF3XL</t>
  </si>
  <si>
    <t>B01GJPCQQK</t>
  </si>
  <si>
    <t>BRIGHTON</t>
  </si>
  <si>
    <t>80601-4178</t>
  </si>
  <si>
    <t>114-5948274-9782600</t>
  </si>
  <si>
    <t>2018-06-13T21:03:36+00:00</t>
  </si>
  <si>
    <t>2018-06-14T18:32:09+00:00</t>
  </si>
  <si>
    <t>YZ-ZQ1521BL5XL</t>
  </si>
  <si>
    <t>B01GJPBHRY</t>
  </si>
  <si>
    <t>REDLANDS</t>
  </si>
  <si>
    <t>92374-6215</t>
  </si>
  <si>
    <t>114-7200371-9780202</t>
  </si>
  <si>
    <t>2018-06-13T20:56:15+00:00</t>
  </si>
  <si>
    <t>2018-06-14T10:04:22+00:00</t>
  </si>
  <si>
    <t>PALM DESERT</t>
  </si>
  <si>
    <t>92211-7516</t>
  </si>
  <si>
    <t>113-4514986-7057033</t>
  </si>
  <si>
    <t>2018-06-13T20:43:47+00:00</t>
  </si>
  <si>
    <t>2018-06-16T16:18:25+00:00</t>
  </si>
  <si>
    <t>Summer Mae Womens Plus Size Back Polka Dot Classic 2 Pc Plus Size Tankini M</t>
  </si>
  <si>
    <t>YZ-ZQ789K0L</t>
  </si>
  <si>
    <t>B01H7074XQ</t>
  </si>
  <si>
    <t>REDWOOD CITY</t>
  </si>
  <si>
    <t>94061-1255</t>
  </si>
  <si>
    <t>112-4855858-8515428</t>
  </si>
  <si>
    <t>2018-06-13T20:42:46+00:00</t>
  </si>
  <si>
    <t>2018-06-14T17:10:08+00:00</t>
  </si>
  <si>
    <t>ROSEDALE</t>
  </si>
  <si>
    <t>11422-2615</t>
  </si>
  <si>
    <t>112-4765434-7937805</t>
  </si>
  <si>
    <t>2018-06-13T20:39:57+00:00</t>
  </si>
  <si>
    <t>2018-06-14T21:43:47+00:00</t>
  </si>
  <si>
    <t>Summer Mae Women's One Piece Bathing Suit Tankini Swimdress Cover up Swimsuit XL White Point</t>
  </si>
  <si>
    <t>YZ-ZQ1521WP5XL</t>
  </si>
  <si>
    <t>B01GJPBRLK</t>
  </si>
  <si>
    <t>UXBRIDGE</t>
  </si>
  <si>
    <t>01569-1994</t>
  </si>
  <si>
    <t>113-3772307-5646658</t>
  </si>
  <si>
    <t>2018-06-13T20:04:14+00:00</t>
  </si>
  <si>
    <t>2018-06-19T22:45:23+00:00</t>
  </si>
  <si>
    <t>Trujillo alto</t>
  </si>
  <si>
    <t>114-2043039-3844207</t>
  </si>
  <si>
    <t>2018-06-13T20:03:29+00:00</t>
  </si>
  <si>
    <t>2018-06-20T19:12:19+00:00</t>
  </si>
  <si>
    <t>YZ-ZQFT1816-O0-L</t>
  </si>
  <si>
    <t>B073XH5765</t>
  </si>
  <si>
    <t>Riverside</t>
  </si>
  <si>
    <t>92506-2116</t>
  </si>
  <si>
    <t>113-0760711-4365041</t>
  </si>
  <si>
    <t>2018-06-13T20:02:05+00:00</t>
  </si>
  <si>
    <t>2018-06-14T22:59:54+00:00</t>
  </si>
  <si>
    <t>DEER PARK</t>
  </si>
  <si>
    <t>11729-1610</t>
  </si>
  <si>
    <t>113-8369590-2668259</t>
  </si>
  <si>
    <t>2018-06-13T20:01:44+00:00</t>
  </si>
  <si>
    <t>2018-06-19T03:37:31+00:00</t>
  </si>
  <si>
    <t>DALLAS</t>
  </si>
  <si>
    <t>75238-2234</t>
  </si>
  <si>
    <t>112-7025350-9608255</t>
  </si>
  <si>
    <t>2018-06-13T19:58:15+00:00</t>
  </si>
  <si>
    <t>2018-06-14T19:25:31+00:00</t>
  </si>
  <si>
    <t>BURNSVILLE</t>
  </si>
  <si>
    <t>55306-6909</t>
  </si>
  <si>
    <t>114-1848283-7254661</t>
  </si>
  <si>
    <t>2018-06-13T19:43:01+00:00</t>
  </si>
  <si>
    <t>2018-06-14T08:43:54+00:00</t>
  </si>
  <si>
    <t>85020-1302</t>
  </si>
  <si>
    <t>112-7102881-4683459</t>
  </si>
  <si>
    <t>2018-06-13T19:39:28+00:00</t>
  </si>
  <si>
    <t>2018-06-15T09:48:53+00:00</t>
  </si>
  <si>
    <t>94521-4416</t>
  </si>
  <si>
    <t>113-1959851-9858658</t>
  </si>
  <si>
    <t>2018-06-13T19:19:52+00:00</t>
  </si>
  <si>
    <t>2018-06-14T06:13:36+00:00</t>
  </si>
  <si>
    <t>TOMBALL</t>
  </si>
  <si>
    <t>77375-1505</t>
  </si>
  <si>
    <t>112-8478276-6662648</t>
  </si>
  <si>
    <t>2018-06-13T19:19:16+00:00</t>
  </si>
  <si>
    <t>2018-06-14T21:52:22+00:00</t>
  </si>
  <si>
    <t>LYQ-ZQ3550-PI-5X</t>
  </si>
  <si>
    <t>B072MF2GWB</t>
  </si>
  <si>
    <t>ROANOKE</t>
  </si>
  <si>
    <t>24012-1301</t>
  </si>
  <si>
    <t>111-6085573-2729852</t>
  </si>
  <si>
    <t>2018-06-13T18:57:09+00:00</t>
  </si>
  <si>
    <t>2018-06-14T16:19:46+00:00</t>
  </si>
  <si>
    <t>PRINCETON JUNCTION</t>
  </si>
  <si>
    <t>08550-5112</t>
  </si>
  <si>
    <t>111-3304660-2772242</t>
  </si>
  <si>
    <t>2018-06-13T18:32:09+00:00</t>
  </si>
  <si>
    <t>2018-06-14T19:55:38+00:00</t>
  </si>
  <si>
    <t>FOREST HILLS</t>
  </si>
  <si>
    <t>11375-2208</t>
  </si>
  <si>
    <t>114-5146116-8555459</t>
  </si>
  <si>
    <t>2018-06-13T18:22:55+00:00</t>
  </si>
  <si>
    <t>2018-06-15T07:43:56+00:00</t>
  </si>
  <si>
    <t>PONTIAC</t>
  </si>
  <si>
    <t>48342-1636</t>
  </si>
  <si>
    <t>112-1583037-6216266</t>
  </si>
  <si>
    <t>2018-06-13T17:40:44+00:00</t>
  </si>
  <si>
    <t>2018-06-14T00:21:15+00:00</t>
  </si>
  <si>
    <t>YZ-SUZQBL03-K0-2X</t>
  </si>
  <si>
    <t>B07C2TPXH2</t>
  </si>
  <si>
    <t>Portland</t>
  </si>
  <si>
    <t>OR</t>
  </si>
  <si>
    <t>114-0610028-8105848</t>
  </si>
  <si>
    <t>2018-06-13T17:25:55+00:00</t>
  </si>
  <si>
    <t>2018-06-15T12:07:29+00:00</t>
  </si>
  <si>
    <t>80206-2704</t>
  </si>
  <si>
    <t>114-5901841-8301807</t>
  </si>
  <si>
    <t>2018-06-13T17:25:38+00:00</t>
  </si>
  <si>
    <t>2018-06-13T22:30:49+00:00</t>
  </si>
  <si>
    <t>DONNA</t>
  </si>
  <si>
    <t>78537-4102</t>
  </si>
  <si>
    <t>114-0283713-5958607</t>
  </si>
  <si>
    <t>2018-06-13T17:24:43+00:00</t>
  </si>
  <si>
    <t>2018-06-14T16:08:31+00:00</t>
  </si>
  <si>
    <t>Salisbury</t>
  </si>
  <si>
    <t>113-1342404-5040237</t>
  </si>
  <si>
    <t>2018-06-13T16:48:53+00:00</t>
  </si>
  <si>
    <t>2018-06-14T19:00:10+00:00</t>
  </si>
  <si>
    <t>SOMERSET</t>
  </si>
  <si>
    <t>08873-1555</t>
  </si>
  <si>
    <t>111-9143146-8147443</t>
  </si>
  <si>
    <t>2018-06-13T16:41:32+00:00</t>
  </si>
  <si>
    <t>2018-06-14T08:13:45+00:00</t>
  </si>
  <si>
    <t>WOMEN'S BOUTIQUE Summer Mae Women's Purple Pattern Swimwear Two Piece Tankini Top &amp; Bottom</t>
  </si>
  <si>
    <t>YZ-ZQ17985-P0-5X</t>
  </si>
  <si>
    <t>B06ZYX6MBT</t>
  </si>
  <si>
    <t>Adel</t>
  </si>
  <si>
    <t>111-6414047-5837849</t>
  </si>
  <si>
    <t>2018-06-13T16:38:24+00:00</t>
  </si>
  <si>
    <t>2018-06-15T04:29:12+00:00</t>
  </si>
  <si>
    <t>VIRGINIA BCH</t>
  </si>
  <si>
    <t>23455-3791</t>
  </si>
  <si>
    <t>113-6516310-0713809</t>
  </si>
  <si>
    <t>2018-06-13T16:04:43+00:00</t>
  </si>
  <si>
    <t>2018-06-13T16:08:21+00:00</t>
  </si>
  <si>
    <t>LOS ANGELES</t>
  </si>
  <si>
    <t>90008-2931</t>
  </si>
  <si>
    <t>113-1069948-2315423</t>
  </si>
  <si>
    <t>2018-06-13T16:00:55+00:00</t>
  </si>
  <si>
    <t>2018-06-17T15:26:09+00:00</t>
  </si>
  <si>
    <t>UNIVERSITY CITY</t>
  </si>
  <si>
    <t>63124-2243</t>
  </si>
  <si>
    <t>114-6996764-7957042</t>
  </si>
  <si>
    <t>2018-06-13T15:53:09+00:00</t>
  </si>
  <si>
    <t>2018-06-14T08:57:44+00:00</t>
  </si>
  <si>
    <t>PATERSON</t>
  </si>
  <si>
    <t>07522-1853</t>
  </si>
  <si>
    <t>111-2228399-1963406</t>
  </si>
  <si>
    <t>2018-06-13T15:48:04+00:00</t>
  </si>
  <si>
    <t>2018-06-17T23:53:17+00:00</t>
  </si>
  <si>
    <t>PALM HARBOR</t>
  </si>
  <si>
    <t>34683-4819</t>
  </si>
  <si>
    <t>114-6715347-9393830</t>
  </si>
  <si>
    <t>2018-06-13T15:33:56+00:00</t>
  </si>
  <si>
    <t>2018-06-14T16:45:07+00:00</t>
  </si>
  <si>
    <t>77042-2727</t>
  </si>
  <si>
    <t>114-1898254-5409837</t>
  </si>
  <si>
    <t>2018-06-13T15:32:41+00:00</t>
  </si>
  <si>
    <t>2018-06-15T04:26:09+00:00</t>
  </si>
  <si>
    <t>YZ-ZQadn1601-B1-M</t>
  </si>
  <si>
    <t>B01M366E1Z</t>
  </si>
  <si>
    <t>SCOTTSDALE</t>
  </si>
  <si>
    <t>85255-4890</t>
  </si>
  <si>
    <t>112-7872082-8156224</t>
  </si>
  <si>
    <t>2018-06-13T15:26:11+00:00</t>
  </si>
  <si>
    <t>2018-06-14T22:09:13+00:00</t>
  </si>
  <si>
    <t>Summer Mae One Piece Floral Lace Swimwear Printed Multi-Rope Harness Bikini</t>
  </si>
  <si>
    <t>YZ-HM1728-ZL-S-New</t>
  </si>
  <si>
    <t>B078TCMCWF</t>
  </si>
  <si>
    <t>DELRAY BEACH</t>
  </si>
  <si>
    <t>33444-3652</t>
  </si>
  <si>
    <t>114-3111778-9162659</t>
  </si>
  <si>
    <t>2018-06-13T15:25:09+00:00</t>
  </si>
  <si>
    <t>2018-06-14T03:04:59+00:00</t>
  </si>
  <si>
    <t>Shenandoah</t>
  </si>
  <si>
    <t>Va.</t>
  </si>
  <si>
    <t>112-0593531-9473865</t>
  </si>
  <si>
    <t>2018-06-13T14:45:26+00:00</t>
  </si>
  <si>
    <t>2018-06-14T10:26:47+00:00</t>
  </si>
  <si>
    <t>MUSCLE SHOALS</t>
  </si>
  <si>
    <t>35661-2636</t>
  </si>
  <si>
    <t>111-6055639-2973854</t>
  </si>
  <si>
    <t>2018-06-13T14:45:20+00:00</t>
  </si>
  <si>
    <t>2018-06-13T21:27:04+00:00</t>
  </si>
  <si>
    <t>IRWIN</t>
  </si>
  <si>
    <t>15642-3919</t>
  </si>
  <si>
    <t>113-9996467-8595409</t>
  </si>
  <si>
    <t>2018-06-13T14:38:48+00:00</t>
  </si>
  <si>
    <t>2018-06-15T00:34:56+00:00</t>
  </si>
  <si>
    <t>FAIRFAX</t>
  </si>
  <si>
    <t>22030-2410</t>
  </si>
  <si>
    <t>YZ-SUZQBL03-R2-S</t>
  </si>
  <si>
    <t>B07D49HX8J</t>
  </si>
  <si>
    <t>113-2022691-6330650</t>
  </si>
  <si>
    <t>2018-06-13T14:36:15+00:00</t>
  </si>
  <si>
    <t>2018-06-14T07:22:32+00:00</t>
  </si>
  <si>
    <t>New York</t>
  </si>
  <si>
    <t>112-9091100-5757037</t>
  </si>
  <si>
    <t>2018-06-13T14:08:27+00:00</t>
  </si>
  <si>
    <t>2018-06-14T22:37:54+00:00</t>
  </si>
  <si>
    <t>LOGANVILLE</t>
  </si>
  <si>
    <t>30052-4175</t>
  </si>
  <si>
    <t>113-5162515-1185834</t>
  </si>
  <si>
    <t>2018-06-13T14:07:43+00:00</t>
  </si>
  <si>
    <t>2018-06-14T11:58:16+00:00</t>
  </si>
  <si>
    <t>APO</t>
  </si>
  <si>
    <t>AP</t>
  </si>
  <si>
    <t>96202-0002</t>
  </si>
  <si>
    <t>113-5834732-1091429</t>
  </si>
  <si>
    <t>2018-06-13T13:33:35+00:00</t>
  </si>
  <si>
    <t>2018-06-14T09:34:00+00:00</t>
  </si>
  <si>
    <t>SEVEN FIELDS</t>
  </si>
  <si>
    <t>16046-7912</t>
  </si>
  <si>
    <t>112-0952028-9577825</t>
  </si>
  <si>
    <t>2018-06-13T13:27:42+00:00</t>
  </si>
  <si>
    <t>2018-06-14T07:39:02+00:00</t>
  </si>
  <si>
    <t>LYQ-ZQ3550-PI-4X</t>
  </si>
  <si>
    <t>B071WJY8WZ</t>
  </si>
  <si>
    <t>RUSTBURG</t>
  </si>
  <si>
    <t>24588-2873</t>
  </si>
  <si>
    <t>112-6411194-6452266</t>
  </si>
  <si>
    <t>2018-06-13T13:11:53+00:00</t>
  </si>
  <si>
    <t>2018-06-13T22:55:19+00:00</t>
  </si>
  <si>
    <t>YZ-HM241-R0-XL</t>
  </si>
  <si>
    <t>B01MFA54OG</t>
  </si>
  <si>
    <t>OCALA</t>
  </si>
  <si>
    <t>34476-3827</t>
  </si>
  <si>
    <t>112-6849562-1005008</t>
  </si>
  <si>
    <t>2018-06-13T13:01:11+00:00</t>
  </si>
  <si>
    <t>2018-06-15T04:11:27+00:00</t>
  </si>
  <si>
    <t>OAKLYN</t>
  </si>
  <si>
    <t>08107-1054</t>
  </si>
  <si>
    <t>114-2512243-8180227</t>
  </si>
  <si>
    <t>2018-06-13T12:17:11+00:00</t>
  </si>
  <si>
    <t>2018-06-14T10:35:59+00:00</t>
  </si>
  <si>
    <t>CEDAR CREEK</t>
  </si>
  <si>
    <t>78612-3521</t>
  </si>
  <si>
    <t>111-6744658-7688222</t>
  </si>
  <si>
    <t>2018-06-13T12:14:22+00:00</t>
  </si>
  <si>
    <t>2018-06-14T16:34:15+00:00</t>
  </si>
  <si>
    <t>60614-5099</t>
  </si>
  <si>
    <t>111-5108932-1401020</t>
  </si>
  <si>
    <t>2018-06-13T12:14:04+00:00</t>
  </si>
  <si>
    <t>2018-06-15T23:06:52+00:00</t>
  </si>
  <si>
    <t>YZ-ZQBL03-R2-XL</t>
  </si>
  <si>
    <t>B0792TY4YT</t>
  </si>
  <si>
    <t>KURE BEACH</t>
  </si>
  <si>
    <t>28449-3720</t>
  </si>
  <si>
    <t>114-7159911-5578663</t>
  </si>
  <si>
    <t>2018-06-13T10:55:44+00:00</t>
  </si>
  <si>
    <t>2018-06-13T23:24:46+00:00</t>
  </si>
  <si>
    <t>YZ-HM111-YH-S</t>
  </si>
  <si>
    <t>B071GQNCYS</t>
  </si>
  <si>
    <t>WEST PALM BEACH</t>
  </si>
  <si>
    <t>33415-1521</t>
  </si>
  <si>
    <t>114-2759516-3986659</t>
  </si>
  <si>
    <t>2018-06-13T10:50:17+00:00</t>
  </si>
  <si>
    <t>2018-06-15T02:57:10+00:00</t>
  </si>
  <si>
    <t>bethel park</t>
  </si>
  <si>
    <t>pa</t>
  </si>
  <si>
    <t>111-1882798-1009069</t>
  </si>
  <si>
    <t>2018-06-13T08:23:04+00:00</t>
  </si>
  <si>
    <t>2018-06-14T06:42:07+00:00</t>
  </si>
  <si>
    <t>PLATTSBURG</t>
  </si>
  <si>
    <t>64477-1362</t>
  </si>
  <si>
    <t>112-6213471-2597016</t>
  </si>
  <si>
    <t>2018-06-13T08:18:42+00:00</t>
  </si>
  <si>
    <t>2018-06-14T05:57:26+00:00</t>
  </si>
  <si>
    <t>MORENO VALLEY</t>
  </si>
  <si>
    <t>92551-7487</t>
  </si>
  <si>
    <t>111-0630255-3507436</t>
  </si>
  <si>
    <t>2018-06-13T07:42:55+00:00</t>
  </si>
  <si>
    <t>2018-06-13T22:48:01+00:00</t>
  </si>
  <si>
    <t>YZ-HM111-B0-XL</t>
  </si>
  <si>
    <t>B0717777H3</t>
  </si>
  <si>
    <t>LODI</t>
  </si>
  <si>
    <t>95240-0935</t>
  </si>
  <si>
    <t>112-1827567-9441828</t>
  </si>
  <si>
    <t>2018-06-13T07:29:22+00:00</t>
  </si>
  <si>
    <t>2018-06-13T21:49:32+00:00</t>
  </si>
  <si>
    <t>YZ-ZQQ9217-K0-5X</t>
  </si>
  <si>
    <t>B07BVLVJCR</t>
  </si>
  <si>
    <t>TOPEKA</t>
  </si>
  <si>
    <t>KS</t>
  </si>
  <si>
    <t>66619-1324</t>
  </si>
  <si>
    <t>111-5453758-5471461</t>
  </si>
  <si>
    <t>2018-06-13T05:58:33+00:00</t>
  </si>
  <si>
    <t>2018-06-15T19:24:05+00:00</t>
  </si>
  <si>
    <t>MIAMI LAKES</t>
  </si>
  <si>
    <t>33014-6349</t>
  </si>
  <si>
    <t>111-2982567-7135454</t>
  </si>
  <si>
    <t>2018-06-13T05:33:38+00:00</t>
  </si>
  <si>
    <t>2018-06-16T23:42:48+00:00</t>
  </si>
  <si>
    <t>Denver</t>
  </si>
  <si>
    <t>Co</t>
  </si>
  <si>
    <t>111-1111071-5428202</t>
  </si>
  <si>
    <t>2018-06-13T05:21:02+00:00</t>
  </si>
  <si>
    <t>2018-06-14T22:30:29+00:00</t>
  </si>
  <si>
    <t>BATON ROUGE</t>
  </si>
  <si>
    <t>70816-3421</t>
  </si>
  <si>
    <t>111-6954631-6542631</t>
  </si>
  <si>
    <t>2018-06-13T04:58:28+00:00</t>
  </si>
  <si>
    <t>2018-06-14T22:31:45+00:00</t>
  </si>
  <si>
    <t>ATLANTA</t>
  </si>
  <si>
    <t>30350-2124</t>
  </si>
  <si>
    <t>114-9556521-7012209</t>
  </si>
  <si>
    <t>2018-06-13T04:46:15+00:00</t>
  </si>
  <si>
    <t>2018-06-19T22:23:30+00:00</t>
  </si>
  <si>
    <t>BAY HARBOR ISLANDS</t>
  </si>
  <si>
    <t>33154-1750</t>
  </si>
  <si>
    <t>113-3065830-2976214</t>
  </si>
  <si>
    <t>2018-06-13T04:23:14+00:00</t>
  </si>
  <si>
    <t>2018-06-15T01:22:46+00:00</t>
  </si>
  <si>
    <t>PHILADELPHIA</t>
  </si>
  <si>
    <t>19120-1604</t>
  </si>
  <si>
    <t>113-5376487-8471438</t>
  </si>
  <si>
    <t>2018-06-13T04:14:08+00:00</t>
  </si>
  <si>
    <t>2018-06-14T22:28:16+00:00</t>
  </si>
  <si>
    <t>SANFORD</t>
  </si>
  <si>
    <t>FLORIDA</t>
  </si>
  <si>
    <t>32771-6329</t>
  </si>
  <si>
    <t>114-8305603-9941056</t>
  </si>
  <si>
    <t>2018-06-13T04:04:06+00:00</t>
  </si>
  <si>
    <t>2018-06-17T10:32:21+00:00</t>
  </si>
  <si>
    <t>MOUNT PLEASANT</t>
  </si>
  <si>
    <t>38474-3306</t>
  </si>
  <si>
    <t>114-4277258-4272215</t>
  </si>
  <si>
    <t>2018-06-13T04:02:35+00:00</t>
  </si>
  <si>
    <t>2018-06-14T20:23:14+00:00</t>
  </si>
  <si>
    <t>SPOKANE</t>
  </si>
  <si>
    <t>99207-4272</t>
  </si>
  <si>
    <t>111-4301789-8017834</t>
  </si>
  <si>
    <t>2018-06-13T03:51:38+00:00</t>
  </si>
  <si>
    <t>2018-06-14T02:18:15+00:00</t>
  </si>
  <si>
    <t>Eastland</t>
  </si>
  <si>
    <t>Texas</t>
  </si>
  <si>
    <t>112-7650808-7633039</t>
  </si>
  <si>
    <t>2018-06-13T03:50:10+00:00</t>
  </si>
  <si>
    <t>2018-06-17T18:44:41+00:00</t>
  </si>
  <si>
    <t>ANAHEIM</t>
  </si>
  <si>
    <t>92804-5440</t>
  </si>
  <si>
    <t>113-2891148-0394644</t>
  </si>
  <si>
    <t>2018-06-13T03:34:30+00:00</t>
  </si>
  <si>
    <t>2018-06-14T22:43:18+00:00</t>
  </si>
  <si>
    <t>AMES</t>
  </si>
  <si>
    <t>111-8020194-3851452</t>
  </si>
  <si>
    <t>2018-06-13T03:07:00+00:00</t>
  </si>
  <si>
    <t>2018-06-13T19:41:01+00:00</t>
  </si>
  <si>
    <t>Summer Mae Women One Piece Vintage Floral Printed Pin Up Backless Triangle Monokini Swimsuits</t>
  </si>
  <si>
    <t>YZ-HM17845-YH-M</t>
  </si>
  <si>
    <t>B06X6LTGGL</t>
  </si>
  <si>
    <t>KANSAS CITY</t>
  </si>
  <si>
    <t>64118-1034</t>
  </si>
  <si>
    <t>112-5923371-9440245</t>
  </si>
  <si>
    <t>2018-06-13T03:05:34+00:00</t>
  </si>
  <si>
    <t>2018-06-16T08:05:13+00:00</t>
  </si>
  <si>
    <t>Pacoima</t>
  </si>
  <si>
    <t>113-6471298-1729866</t>
  </si>
  <si>
    <t>2018-06-13T03:02:52+00:00</t>
  </si>
  <si>
    <t>2018-06-14T06:09:30+00:00</t>
  </si>
  <si>
    <t>WEST CHESTER</t>
  </si>
  <si>
    <t>19380-5103</t>
  </si>
  <si>
    <t>YZ-HM111-K0-S</t>
  </si>
  <si>
    <t>B06XWPMW26</t>
  </si>
  <si>
    <t>111-9482441-6016264</t>
  </si>
  <si>
    <t>2018-06-13T02:49:12+00:00</t>
  </si>
  <si>
    <t>2018-06-14T02:19:31+00:00</t>
  </si>
  <si>
    <t>LONGVIEW</t>
  </si>
  <si>
    <t>75604-3051</t>
  </si>
  <si>
    <t>112-6053235-2973866</t>
  </si>
  <si>
    <t>2018-06-13T02:42:48+00:00</t>
  </si>
  <si>
    <t>2018-06-13T02:47:07+00:00</t>
  </si>
  <si>
    <t>FORT WAYNE</t>
  </si>
  <si>
    <t>46809-1900</t>
  </si>
  <si>
    <t>114-8774829-3898634</t>
  </si>
  <si>
    <t>2018-06-13T02:40:03+00:00</t>
  </si>
  <si>
    <t>2018-06-14T09:28:58+00:00</t>
  </si>
  <si>
    <t>ASHTABULA</t>
  </si>
  <si>
    <t>OHIO</t>
  </si>
  <si>
    <t>44004-8987</t>
  </si>
  <si>
    <t>114-6216823-1002621</t>
  </si>
  <si>
    <t>2018-06-13T02:20:33+00:00</t>
  </si>
  <si>
    <t>2018-06-16T02:27:07+00:00</t>
  </si>
  <si>
    <t>SPRING VALLEY</t>
  </si>
  <si>
    <t>91977-3598</t>
  </si>
  <si>
    <t>113-6908270-7757803</t>
  </si>
  <si>
    <t>2018-06-13T02:00:57+00:00</t>
  </si>
  <si>
    <t>2018-06-14T08:26:35+00:00</t>
  </si>
  <si>
    <t>Summer Bay Women's Two Piece Off Shoulder Swimsuits High Waisted Bikini Set</t>
  </si>
  <si>
    <t>YZ-HM17077-W0-M</t>
  </si>
  <si>
    <t>B06XYJKYYL</t>
  </si>
  <si>
    <t>113-6794541-8369069</t>
  </si>
  <si>
    <t>2018-06-13T01:33:38+00:00</t>
  </si>
  <si>
    <t>2018-06-13T23:11:25+00:00</t>
  </si>
  <si>
    <t>Summer Mae Women's Classic Striped Two Piece Swimwear Plus Size Tankini Top &amp; Bottom L</t>
  </si>
  <si>
    <t>YZ-ZQ16597B0L</t>
  </si>
  <si>
    <t>B01HTJ8YUM</t>
  </si>
  <si>
    <t>Austin</t>
  </si>
  <si>
    <t>114-6689821-3709858</t>
  </si>
  <si>
    <t>2018-06-13T01:17:48+00:00</t>
  </si>
  <si>
    <t>2018-06-14T09:45:36+00:00</t>
  </si>
  <si>
    <t>POTTSBORO</t>
  </si>
  <si>
    <t>75076-3811</t>
  </si>
  <si>
    <t>112-7815779-9210647</t>
  </si>
  <si>
    <t>2018-06-13T01:16:49+00:00</t>
  </si>
  <si>
    <t>2018-06-13T19:10:26+00:00</t>
  </si>
  <si>
    <t>COLONIA</t>
  </si>
  <si>
    <t>07067-2508</t>
  </si>
  <si>
    <t>113-7472966-4963466</t>
  </si>
  <si>
    <t>2018-06-13T00:46:17+00:00</t>
  </si>
  <si>
    <t>2018-06-14T16:34:30+00:00</t>
  </si>
  <si>
    <t>cicero</t>
  </si>
  <si>
    <t>il</t>
  </si>
  <si>
    <t>112-7291091-8813008</t>
  </si>
  <si>
    <t>2018-06-13T00:37:25+00:00</t>
  </si>
  <si>
    <t>2018-06-14T02:27:09+00:00</t>
  </si>
  <si>
    <t>75238-2935</t>
  </si>
  <si>
    <t>113-5863752-9850637</t>
  </si>
  <si>
    <t>2018-06-13T00:21:27+00:00</t>
  </si>
  <si>
    <t>2018-06-18T23:25:53+00:00</t>
  </si>
  <si>
    <t>PALMETTO BAY</t>
  </si>
  <si>
    <t>33158-2001</t>
  </si>
  <si>
    <t>112-0243086-1523417</t>
  </si>
  <si>
    <t>2018-06-13T00:11:49+00:00</t>
  </si>
  <si>
    <t>2018-06-14T07:05:44+00:00</t>
  </si>
  <si>
    <t>75215-2185</t>
  </si>
  <si>
    <t>S01-8551871-1041835</t>
  </si>
  <si>
    <t>1806131IO0</t>
  </si>
  <si>
    <t>2018-06-14T02:40:58+00:00</t>
  </si>
  <si>
    <t>2018-06-17T23:08:20+00:00</t>
  </si>
  <si>
    <t>22201-2574</t>
  </si>
  <si>
    <t>113-4571258-8959404</t>
  </si>
  <si>
    <t>2018-06-14T23:44:36+00:00</t>
  </si>
  <si>
    <t>2018-06-17T08:43:14+00:00</t>
  </si>
  <si>
    <t>YZ-HM241-ZL-XL</t>
  </si>
  <si>
    <t>B01M6Z8GFX</t>
  </si>
  <si>
    <t>VALHALLA</t>
  </si>
  <si>
    <t>10595-1314</t>
  </si>
  <si>
    <t>20%  off for Summer Mae</t>
  </si>
  <si>
    <t>111-4288688-5097834</t>
  </si>
  <si>
    <t>2018-06-14T23:28:58+00:00</t>
  </si>
  <si>
    <t>2018-06-19T08:34:08+00:00</t>
  </si>
  <si>
    <t>YZ-SUZQ388-K0-M</t>
  </si>
  <si>
    <t>B07BPWRCZZ</t>
  </si>
  <si>
    <t>TAMARAC</t>
  </si>
  <si>
    <t>33319-2336</t>
  </si>
  <si>
    <t>US Core Free Shipping Promotion A3JU1FCINF5SD0,20%  off for Summer Mae</t>
  </si>
  <si>
    <t>112-1539409-7210617</t>
  </si>
  <si>
    <t>2018-06-14T23:24:08+00:00</t>
  </si>
  <si>
    <t>2018-06-18T00:17:05+00:00</t>
  </si>
  <si>
    <t>BUFORD</t>
  </si>
  <si>
    <t>30518-1531</t>
  </si>
  <si>
    <t>111-0558730-6989040</t>
  </si>
  <si>
    <t>2018-06-14T23:21:44+00:00</t>
  </si>
  <si>
    <t>2018-06-15T15:30:17+00:00</t>
  </si>
  <si>
    <t>YZ-JY2526-R0-3XL</t>
  </si>
  <si>
    <t>B01MT6CBRR</t>
  </si>
  <si>
    <t>BLUFFTON</t>
  </si>
  <si>
    <t>46714-2108</t>
  </si>
  <si>
    <t>112-3250948-6545064</t>
  </si>
  <si>
    <t>2018-06-14T23:00:32+00:00</t>
  </si>
  <si>
    <t>2018-06-15T21:26:08+00:00</t>
  </si>
  <si>
    <t>BOCA RATON</t>
  </si>
  <si>
    <t>33486-3120</t>
  </si>
  <si>
    <t>112-6760535-0380249</t>
  </si>
  <si>
    <t>2018-06-14T22:58:50+00:00</t>
  </si>
  <si>
    <t>2018-06-16T21:32:46+00:00</t>
  </si>
  <si>
    <t>YZ-ZQ1521BF4XL</t>
  </si>
  <si>
    <t>B01GJPD8YY</t>
  </si>
  <si>
    <t>112-0618211-4420210</t>
  </si>
  <si>
    <t>2018-06-14T22:40:01+00:00</t>
  </si>
  <si>
    <t>2018-06-15T08:19:22+00:00</t>
  </si>
  <si>
    <t>CLEVELAND</t>
  </si>
  <si>
    <t>37312-6367</t>
  </si>
  <si>
    <t>113-3455802-4802665</t>
  </si>
  <si>
    <t>2018-06-14T21:48:15+00:00</t>
  </si>
  <si>
    <t>2018-06-17T12:55:34+00:00</t>
  </si>
  <si>
    <t>XENIA</t>
  </si>
  <si>
    <t>45385-8714</t>
  </si>
  <si>
    <t>113-7112887-3953862</t>
  </si>
  <si>
    <t>2018-06-14T21:15:33+00:00</t>
  </si>
  <si>
    <t>2018-06-16T04:05:46+00:00</t>
  </si>
  <si>
    <t>Rockwood</t>
  </si>
  <si>
    <t>111-0106254-8037018</t>
  </si>
  <si>
    <t>2018-06-14T21:07:21+00:00</t>
  </si>
  <si>
    <t>2018-06-15T07:19:57+00:00</t>
  </si>
  <si>
    <t>Summer Mae Women's V Neck Bohemian Tie Vintage Printed Ethnic Style Beach Dress L</t>
  </si>
  <si>
    <t>LYQ-CLBAH002-L</t>
  </si>
  <si>
    <t>B0758936QQ</t>
  </si>
  <si>
    <t>Santa Barbara</t>
  </si>
  <si>
    <t>ca</t>
  </si>
  <si>
    <t>113-2110179-3270646</t>
  </si>
  <si>
    <t>2018-06-14T20:58:34+00:00</t>
  </si>
  <si>
    <t>2018-06-16T07:13:40+00:00</t>
  </si>
  <si>
    <t>AUSTIN</t>
  </si>
  <si>
    <t>78748-2804</t>
  </si>
  <si>
    <t>114-6414365-2237006</t>
  </si>
  <si>
    <t>2018-06-14T20:42:34+00:00</t>
  </si>
  <si>
    <t>2018-06-15T10:17:46+00:00</t>
  </si>
  <si>
    <t>OOLTEWAH</t>
  </si>
  <si>
    <t>37363-8149</t>
  </si>
  <si>
    <t>112-9145747-0676257</t>
  </si>
  <si>
    <t>2018-06-14T20:40:50+00:00</t>
  </si>
  <si>
    <t>2018-06-15T14:42:49+00:00</t>
  </si>
  <si>
    <t>SWARTHMORE</t>
  </si>
  <si>
    <t>19081-2633</t>
  </si>
  <si>
    <t>114-8015972-4611411</t>
  </si>
  <si>
    <t>2018-06-14T20:38:13+00:00</t>
  </si>
  <si>
    <t>2018-06-15T21:25:15+00:00</t>
  </si>
  <si>
    <t>92508-9499</t>
  </si>
  <si>
    <t>114-4349424-9405854</t>
  </si>
  <si>
    <t>2018-06-14T20:31:31+00:00</t>
  </si>
  <si>
    <t>2018-06-17T21:13:50+00:00</t>
  </si>
  <si>
    <t>SAINT PETERS</t>
  </si>
  <si>
    <t>63376-3681</t>
  </si>
  <si>
    <t>111-0718435-3818653</t>
  </si>
  <si>
    <t>2018-06-14T20:27:01+00:00</t>
  </si>
  <si>
    <t>2018-06-15T04:07:59+00:00</t>
  </si>
  <si>
    <t>CULLEOKA</t>
  </si>
  <si>
    <t>38451-2730</t>
  </si>
  <si>
    <t>111-3671516-4848237</t>
  </si>
  <si>
    <t>2018-06-14T20:21:42+00:00</t>
  </si>
  <si>
    <t>2018-06-16T23:22:58+00:00</t>
  </si>
  <si>
    <t>YZ-HM241-G0-XL</t>
  </si>
  <si>
    <t>B01MA69GN2</t>
  </si>
  <si>
    <t>94025-6805</t>
  </si>
  <si>
    <t>111-1045006-1528229</t>
  </si>
  <si>
    <t>2018-06-14T20:05:32+00:00</t>
  </si>
  <si>
    <t>2018-06-16T17:13:57+00:00</t>
  </si>
  <si>
    <t>112-2120690-2328215</t>
  </si>
  <si>
    <t>2018-06-14T20:00:29+00:00</t>
  </si>
  <si>
    <t>2018-06-16T23:33:19+00:00</t>
  </si>
  <si>
    <t>La Habra</t>
  </si>
  <si>
    <t>111-5105514-7605809</t>
  </si>
  <si>
    <t>2018-06-14T19:58:06+00:00</t>
  </si>
  <si>
    <t>2018-06-15T10:08:37+00:00</t>
  </si>
  <si>
    <t>SARATOGA SPRINGS</t>
  </si>
  <si>
    <t>12866-4488</t>
  </si>
  <si>
    <t>114-4082846-5589835</t>
  </si>
  <si>
    <t>2018-06-14T19:35:49+00:00</t>
  </si>
  <si>
    <t>2018-06-15T19:54:10+00:00</t>
  </si>
  <si>
    <t>FLUSHING</t>
  </si>
  <si>
    <t>11358-1830</t>
  </si>
  <si>
    <t>113-3025274-5466614</t>
  </si>
  <si>
    <t>2018-06-14T19:15:33+00:00</t>
  </si>
  <si>
    <t>2018-06-15T02:29:15+00:00</t>
  </si>
  <si>
    <t>LINCOLN</t>
  </si>
  <si>
    <t>NE</t>
  </si>
  <si>
    <t>68516-1635</t>
  </si>
  <si>
    <t>113-8454929-2499423</t>
  </si>
  <si>
    <t>2018-06-14T19:02:24+00:00</t>
  </si>
  <si>
    <t>2018-06-16T09:54:17+00:00</t>
  </si>
  <si>
    <t>DIAMOND BAR</t>
  </si>
  <si>
    <t>91765-4512</t>
  </si>
  <si>
    <t>111-9630091-8331461</t>
  </si>
  <si>
    <t>2018-06-14T19:01:16+00:00</t>
  </si>
  <si>
    <t>2018-06-16T00:48:04+00:00</t>
  </si>
  <si>
    <t>SAN JOSE</t>
  </si>
  <si>
    <t>95128-2045</t>
  </si>
  <si>
    <t>113-8146879-4830637</t>
  </si>
  <si>
    <t>2018-06-14T18:46:16+00:00</t>
  </si>
  <si>
    <t>2018-06-17T02:43:20+00:00</t>
  </si>
  <si>
    <t>ECLECTIC</t>
  </si>
  <si>
    <t>36024-5407</t>
  </si>
  <si>
    <t>111-2712127-3371456</t>
  </si>
  <si>
    <t>2018-06-14T18:43:09+00:00</t>
  </si>
  <si>
    <t>2018-06-17T10:26:57+00:00</t>
  </si>
  <si>
    <t>23229-6162</t>
  </si>
  <si>
    <t>112-3213843-5829020</t>
  </si>
  <si>
    <t>2018-06-14T18:29:59+00:00</t>
  </si>
  <si>
    <t>2018-06-15T22:50:24+00:00</t>
  </si>
  <si>
    <t>YZ-ZQ1521RLXL</t>
  </si>
  <si>
    <t>B01GJPBTJU</t>
  </si>
  <si>
    <t>DAYTON</t>
  </si>
  <si>
    <t>22821-2005</t>
  </si>
  <si>
    <t>111-5895844-4861803</t>
  </si>
  <si>
    <t>2018-06-14T18:12:55+00:00</t>
  </si>
  <si>
    <t>2018-06-16T03:50:13+00:00</t>
  </si>
  <si>
    <t>YZ-ZQ1521BLXL</t>
  </si>
  <si>
    <t>B01GJPB23I</t>
  </si>
  <si>
    <t>SAN RAMON</t>
  </si>
  <si>
    <t>94582-5265</t>
  </si>
  <si>
    <t>112-4281554-8645806</t>
  </si>
  <si>
    <t>2018-06-14T18:08:32+00:00</t>
  </si>
  <si>
    <t>2018-06-16T06:31:07+00:00</t>
  </si>
  <si>
    <t>Chicago</t>
  </si>
  <si>
    <t>113-4509473-9957824</t>
  </si>
  <si>
    <t>2018-06-14T17:55:34+00:00</t>
  </si>
  <si>
    <t>2018-06-15T10:11:46+00:00</t>
  </si>
  <si>
    <t>92592-3021</t>
  </si>
  <si>
    <t>114-2373767-2730660</t>
  </si>
  <si>
    <t>2018-06-14T17:55:08+00:00</t>
  </si>
  <si>
    <t>2018-06-15T02:11:22+00:00</t>
  </si>
  <si>
    <t>DEARBORN</t>
  </si>
  <si>
    <t>48124-3459</t>
  </si>
  <si>
    <t>114-0778552-7908236</t>
  </si>
  <si>
    <t>2018-06-14T17:54:47+00:00</t>
  </si>
  <si>
    <t>2018-06-16T09:42:10+00:00</t>
  </si>
  <si>
    <t>LYQ-ZQ3550-PI-S</t>
  </si>
  <si>
    <t>B071JLRH8Z</t>
  </si>
  <si>
    <t>WILLOW SPRING</t>
  </si>
  <si>
    <t>NORTH CAROLINA</t>
  </si>
  <si>
    <t>27592-8973</t>
  </si>
  <si>
    <t>111-8224112-2360244</t>
  </si>
  <si>
    <t>2018-06-14T17:42:11+00:00</t>
  </si>
  <si>
    <t>2018-06-15T19:29:09+00:00</t>
  </si>
  <si>
    <t>NORTH HOLLYWOOD</t>
  </si>
  <si>
    <t>91606-3128</t>
  </si>
  <si>
    <t>112-7627653-7176257</t>
  </si>
  <si>
    <t>2018-06-14T17:34:58+00:00</t>
  </si>
  <si>
    <t>2018-06-16T11:59:14+00:00</t>
  </si>
  <si>
    <t>MACOMB</t>
  </si>
  <si>
    <t>48044-1854</t>
  </si>
  <si>
    <t>114-7211846-3255447</t>
  </si>
  <si>
    <t>2018-06-14T17:28:33+00:00</t>
  </si>
  <si>
    <t>2018-06-15T17:05:50+00:00</t>
  </si>
  <si>
    <t>Mount Carroll</t>
  </si>
  <si>
    <t>Illinois</t>
  </si>
  <si>
    <t>113-8697829-3323435</t>
  </si>
  <si>
    <t>2018-06-14T17:19:06+00:00</t>
  </si>
  <si>
    <t>2018-06-14T22:34:44+00:00</t>
  </si>
  <si>
    <t>Logan</t>
  </si>
  <si>
    <t>Iowa</t>
  </si>
  <si>
    <t>114-9698298-8465800</t>
  </si>
  <si>
    <t>2018-06-14T17:01:33+00:00</t>
  </si>
  <si>
    <t>2018-06-16T18:58:54+00:00</t>
  </si>
  <si>
    <t>WINDER</t>
  </si>
  <si>
    <t>30680-4626</t>
  </si>
  <si>
    <t>111-9007162-7304223</t>
  </si>
  <si>
    <t>2018-06-14T16:57:27+00:00</t>
  </si>
  <si>
    <t>2018-06-15T06:09:36+00:00</t>
  </si>
  <si>
    <t>YZ-ZQ15827B02XL</t>
  </si>
  <si>
    <t>B01M63OPA2</t>
  </si>
  <si>
    <t>Blackstone</t>
  </si>
  <si>
    <t>01504-1314</t>
  </si>
  <si>
    <t>114-2936004-8557852</t>
  </si>
  <si>
    <t>2018-06-14T16:44:25+00:00</t>
  </si>
  <si>
    <t>2018-06-15T16:21:21+00:00</t>
  </si>
  <si>
    <t>ALVORD</t>
  </si>
  <si>
    <t>76225-5552</t>
  </si>
  <si>
    <t>114-9945414-9543441</t>
  </si>
  <si>
    <t>2018-06-14T16:42:04+00:00</t>
  </si>
  <si>
    <t>2018-06-15T09:47:36+00:00</t>
  </si>
  <si>
    <t>112-1473277-9145068</t>
  </si>
  <si>
    <t>2018-06-14T16:37:04+00:00</t>
  </si>
  <si>
    <t>2018-06-15T02:37:23+00:00</t>
  </si>
  <si>
    <t>Summer Mae Women's Summer Styling Sleeveless Floral Print Lace High Neck Midi Sun Dress</t>
  </si>
  <si>
    <t>LYQ-ZQ7900-W0-XXL</t>
  </si>
  <si>
    <t>B0742CHPKN</t>
  </si>
  <si>
    <t>West Chester</t>
  </si>
  <si>
    <t>Pa</t>
  </si>
  <si>
    <t>112-1844100-4817804</t>
  </si>
  <si>
    <t>2018-06-14T16:34:17+00:00</t>
  </si>
  <si>
    <t>2018-06-14T20:43:28+00:00</t>
  </si>
  <si>
    <t>ORLANDO</t>
  </si>
  <si>
    <t>32837-7305</t>
  </si>
  <si>
    <t>113-3479976-7821857</t>
  </si>
  <si>
    <t>2018-06-14T16:29:51+00:00</t>
  </si>
  <si>
    <t>2018-06-19T16:12:05+00:00</t>
  </si>
  <si>
    <t>113-1406305-7161828</t>
  </si>
  <si>
    <t>2018-06-14T16:29:29+00:00</t>
  </si>
  <si>
    <t>2018-06-16T02:36:25+00:00</t>
  </si>
  <si>
    <t>LYQ-ZQ3550-PI-L</t>
  </si>
  <si>
    <t>B072JT7VHC</t>
  </si>
  <si>
    <t>PITTSBURG</t>
  </si>
  <si>
    <t>75686-7735</t>
  </si>
  <si>
    <t>114-2675065-1700234</t>
  </si>
  <si>
    <t>2018-06-14T16:24:54+00:00</t>
  </si>
  <si>
    <t>2018-06-16T06:23:59+00:00</t>
  </si>
  <si>
    <t>GLENDORA</t>
  </si>
  <si>
    <t>91741-3742</t>
  </si>
  <si>
    <t>111-0305627-5626638</t>
  </si>
  <si>
    <t>2018-06-14T16:11:07+00:00</t>
  </si>
  <si>
    <t>2018-06-15T10:19:35+00:00</t>
  </si>
  <si>
    <t>BAGDAD</t>
  </si>
  <si>
    <t>40003-7087</t>
  </si>
  <si>
    <t>112-4483852-2673018</t>
  </si>
  <si>
    <t>2018-06-14T16:07:47+00:00</t>
  </si>
  <si>
    <t>2018-06-15T06:30:58+00:00</t>
  </si>
  <si>
    <t>KALAMAZOO</t>
  </si>
  <si>
    <t>49009-7949</t>
  </si>
  <si>
    <t>113-8350706-2589854</t>
  </si>
  <si>
    <t>2018-06-14T15:38:05+00:00</t>
  </si>
  <si>
    <t>2018-06-17T03:16:57+00:00</t>
  </si>
  <si>
    <t>12205-2242</t>
  </si>
  <si>
    <t>113-5474139-0937822</t>
  </si>
  <si>
    <t>2018-06-14T15:33:44+00:00</t>
  </si>
  <si>
    <t>2018-06-15T03:31:21+00:00</t>
  </si>
  <si>
    <t>YZ-ZQ1521RL3XL</t>
  </si>
  <si>
    <t>B01GJPBY22</t>
  </si>
  <si>
    <t>92501-4041</t>
  </si>
  <si>
    <t>114-3081565-7217063</t>
  </si>
  <si>
    <t>2018-06-14T14:40:52+00:00</t>
  </si>
  <si>
    <t>2018-06-15T04:26:54+00:00</t>
  </si>
  <si>
    <t>GRANDVIEW</t>
  </si>
  <si>
    <t>64030-3891</t>
  </si>
  <si>
    <t>114-1843925-9921850</t>
  </si>
  <si>
    <t>2018-06-14T14:05:31+00:00</t>
  </si>
  <si>
    <t>2018-06-16T23:42:39+00:00</t>
  </si>
  <si>
    <t>YZ-ZQFT1816-O0-4X</t>
  </si>
  <si>
    <t>B073XGWPDJ</t>
  </si>
  <si>
    <t>SAINT ALBANS</t>
  </si>
  <si>
    <t>WV</t>
  </si>
  <si>
    <t>25177-3829</t>
  </si>
  <si>
    <t>114-7753360-5075445</t>
  </si>
  <si>
    <t>2018-06-14T13:15:06+00:00</t>
  </si>
  <si>
    <t>2018-06-15T21:16:17+00:00</t>
  </si>
  <si>
    <t>111-5930009-2737817</t>
  </si>
  <si>
    <t>2018-06-14T13:13:24+00:00</t>
  </si>
  <si>
    <t>2018-06-14T19:33:45+00:00</t>
  </si>
  <si>
    <t>FOSTER</t>
  </si>
  <si>
    <t>41043-8954</t>
  </si>
  <si>
    <t>114-6078887-0245020</t>
  </si>
  <si>
    <t>2018-06-14T13:09:40+00:00</t>
  </si>
  <si>
    <t>2018-06-17T10:40:20+00:00</t>
  </si>
  <si>
    <t>ADVANCE</t>
  </si>
  <si>
    <t>27006-7926</t>
  </si>
  <si>
    <t>112-0175690-2930668</t>
  </si>
  <si>
    <t>2018-06-14T13:05:11+00:00</t>
  </si>
  <si>
    <t>2018-06-16T01:00:22+00:00</t>
  </si>
  <si>
    <t>Summer Mae Women's Black Mesh One Piece Crochet Ruffled Swimsuit Tank Swimwear</t>
  </si>
  <si>
    <t>YZ-ZQMS02-K0-M</t>
  </si>
  <si>
    <t>B0722Z56WB</t>
  </si>
  <si>
    <t>Dallas</t>
  </si>
  <si>
    <t>Summer Mae 50s Elegant Inspired Retro Vintage One Piece Pin Up Monokinis Swimsuit,Navy Blue,Medium1(US size:6-8)</t>
  </si>
  <si>
    <t>YZ-ZQ1617ZLL</t>
  </si>
  <si>
    <t>B01EJI50HG</t>
  </si>
  <si>
    <t>113-9176395-7270616</t>
  </si>
  <si>
    <t>2018-06-14T12:57:39+00:00</t>
  </si>
  <si>
    <t>2018-06-15T03:29:04+00:00</t>
  </si>
  <si>
    <t>CAPE CORAL</t>
  </si>
  <si>
    <t>33909-4436</t>
  </si>
  <si>
    <t>111-2371959-9625867</t>
  </si>
  <si>
    <t>2018-06-14T12:54:05+00:00</t>
  </si>
  <si>
    <t>2018-06-15T18:22:57+00:00</t>
  </si>
  <si>
    <t>Encinitas</t>
  </si>
  <si>
    <t>114-4544201-3299441</t>
  </si>
  <si>
    <t>2018-06-14T12:21:16+00:00</t>
  </si>
  <si>
    <t>2018-06-17T06:34:23+00:00</t>
  </si>
  <si>
    <t>Summer Mae Women's Vintage Floral Polka Dot One Piece Swimwear Cover Up Swimdress L Red</t>
  </si>
  <si>
    <t>YZ-ZQ16103R0L</t>
  </si>
  <si>
    <t>B01IQP5CUS</t>
  </si>
  <si>
    <t>28269-2883</t>
  </si>
  <si>
    <t>111-0746169-1249859</t>
  </si>
  <si>
    <t>2018-06-14T10:55:22+00:00</t>
  </si>
  <si>
    <t>2018-06-15T18:10:25+00:00</t>
  </si>
  <si>
    <t>YZ-ZQ1521RL4XL</t>
  </si>
  <si>
    <t>B01GJPC03E</t>
  </si>
  <si>
    <t>90045-2815</t>
  </si>
  <si>
    <t>113-4650833-6356229</t>
  </si>
  <si>
    <t>2018-06-14T08:24:42+00:00</t>
  </si>
  <si>
    <t>2018-06-14T18:58:04+00:00</t>
  </si>
  <si>
    <t>Los Angeles</t>
  </si>
  <si>
    <t>90035-2658</t>
  </si>
  <si>
    <t>113-7471207-9077820</t>
  </si>
  <si>
    <t>2018-06-14T07:30:18+00:00</t>
  </si>
  <si>
    <t>2018-06-15T06:53:42+00:00</t>
  </si>
  <si>
    <t>85016-4104</t>
  </si>
  <si>
    <t>114-0151839-6513869</t>
  </si>
  <si>
    <t>2018-06-14T05:56:17+00:00</t>
  </si>
  <si>
    <t>2018-06-15T09:59:18+00:00</t>
  </si>
  <si>
    <t>NEWBURY PARK</t>
  </si>
  <si>
    <t>91320-3255</t>
  </si>
  <si>
    <t>114-8455901-9837806</t>
  </si>
  <si>
    <t>2018-06-14T05:54:39+00:00</t>
  </si>
  <si>
    <t>2018-06-16T19:50:37+00:00</t>
  </si>
  <si>
    <t>California</t>
  </si>
  <si>
    <t>113-7322814-3649039</t>
  </si>
  <si>
    <t>2018-06-14T05:41:11+00:00</t>
  </si>
  <si>
    <t>2018-06-18T07:54:20+00:00</t>
  </si>
  <si>
    <t>KIRKLAND</t>
  </si>
  <si>
    <t>98034-1826</t>
  </si>
  <si>
    <t>111-9885140-7439465</t>
  </si>
  <si>
    <t>2018-06-14T05:26:40+00:00</t>
  </si>
  <si>
    <t>2018-06-16T03:09:34+00:00</t>
  </si>
  <si>
    <t>YZ-ZQQ9227-K0-3X</t>
  </si>
  <si>
    <t>B0719JB654</t>
  </si>
  <si>
    <t>CHECOTAH</t>
  </si>
  <si>
    <t>74426-7501</t>
  </si>
  <si>
    <t>111-7769357-3693018</t>
  </si>
  <si>
    <t>2018-06-14T04:36:19+00:00</t>
  </si>
  <si>
    <t>2018-06-15T06:34:23+00:00</t>
  </si>
  <si>
    <t>FOLSOM</t>
  </si>
  <si>
    <t>95630-2139</t>
  </si>
  <si>
    <t>114-9670924-7030632</t>
  </si>
  <si>
    <t>2018-06-14T04:02:05+00:00</t>
  </si>
  <si>
    <t>2018-06-14T12:39:17+00:00</t>
  </si>
  <si>
    <t>BARNHART</t>
  </si>
  <si>
    <t>63012-1271</t>
  </si>
  <si>
    <t>114-3957161-3511450</t>
  </si>
  <si>
    <t>2018-06-14T03:42:45+00:00</t>
  </si>
  <si>
    <t>2018-06-15T06:43:27+00:00</t>
  </si>
  <si>
    <t>SHOREHAM</t>
  </si>
  <si>
    <t>11786-1525</t>
  </si>
  <si>
    <t>113-1733619-7425016</t>
  </si>
  <si>
    <t>2018-06-14T03:23:25+00:00</t>
  </si>
  <si>
    <t>2018-06-15T07:37:40+00:00</t>
  </si>
  <si>
    <t>80210-3737</t>
  </si>
  <si>
    <t>111-3040128-7741022</t>
  </si>
  <si>
    <t>2018-06-14T02:49:54+00:00</t>
  </si>
  <si>
    <t>2018-06-14T19:20:17+00:00</t>
  </si>
  <si>
    <t>Phoenixville</t>
  </si>
  <si>
    <t>114-2478636-6557032</t>
  </si>
  <si>
    <t>2018-06-14T02:44:27+00:00</t>
  </si>
  <si>
    <t>2018-06-15T07:50:25+00:00</t>
  </si>
  <si>
    <t>60638-2608</t>
  </si>
  <si>
    <t>114-8698262-0224203</t>
  </si>
  <si>
    <t>2018-06-14T02:43:05+00:00</t>
  </si>
  <si>
    <t>2018-06-14T19:20:52+00:00</t>
  </si>
  <si>
    <t>Summer Mae Men's Stars Knit Warm Cap Velvet Slouchy Beanie Hat</t>
  </si>
  <si>
    <t>MZ-JY1616-KH</t>
  </si>
  <si>
    <t>B01LZ1Z3TP</t>
  </si>
  <si>
    <t>TEANECK</t>
  </si>
  <si>
    <t>NEW JERSEY</t>
  </si>
  <si>
    <t>07666-4920</t>
  </si>
  <si>
    <t>113-8766670-2863457</t>
  </si>
  <si>
    <t>2018-06-14T02:40:20+00:00</t>
  </si>
  <si>
    <t>2018-06-14T11:59:33+00:00</t>
  </si>
  <si>
    <t>TAMPA</t>
  </si>
  <si>
    <t>33647-1812</t>
  </si>
  <si>
    <t>111-5093138-2393862</t>
  </si>
  <si>
    <t>2018-06-14T02:24:46+00:00</t>
  </si>
  <si>
    <t>2018-06-15T04:25:10+00:00</t>
  </si>
  <si>
    <t>St Cloud</t>
  </si>
  <si>
    <t>113-9534517-9193842</t>
  </si>
  <si>
    <t>2018-06-14T02:03:02+00:00</t>
  </si>
  <si>
    <t>2018-06-14T06:00:07+00:00</t>
  </si>
  <si>
    <t>ELM CITY</t>
  </si>
  <si>
    <t>27822-9501</t>
  </si>
  <si>
    <t>111-3898960-8937845</t>
  </si>
  <si>
    <t>2018-06-14T01:56:14+00:00</t>
  </si>
  <si>
    <t>2018-06-17T14:42:08+00:00</t>
  </si>
  <si>
    <t>YZ-HM17845-YH-XL</t>
  </si>
  <si>
    <t>B06WGTX4V8</t>
  </si>
  <si>
    <t>19382-3516</t>
  </si>
  <si>
    <t>112-7763897-8205011</t>
  </si>
  <si>
    <t>2018-06-14T01:50:09+00:00</t>
  </si>
  <si>
    <t>2018-06-15T04:41:46+00:00</t>
  </si>
  <si>
    <t>DUBLIN</t>
  </si>
  <si>
    <t>94568-3375</t>
  </si>
  <si>
    <t>111-3841540-7749011</t>
  </si>
  <si>
    <t>2018-06-14T01:42:18+00:00</t>
  </si>
  <si>
    <t>2018-06-15T04:27:03+00:00</t>
  </si>
  <si>
    <t>32218-1204</t>
  </si>
  <si>
    <t>111-2041470-2693827</t>
  </si>
  <si>
    <t>2018-06-14T01:27:05+00:00</t>
  </si>
  <si>
    <t>2018-06-17T00:44:49+00:00</t>
  </si>
  <si>
    <t>OAK LAWN</t>
  </si>
  <si>
    <t>60453-1605</t>
  </si>
  <si>
    <t>114-8855793-1377858</t>
  </si>
  <si>
    <t>2018-06-14T01:21:36+00:00</t>
  </si>
  <si>
    <t>2018-06-14T16:08:59+00:00</t>
  </si>
  <si>
    <t>Summer Mae Women's Floral Print Swimwear Mesh Splice Tankini Top &amp; Bottom Blue</t>
  </si>
  <si>
    <t>YZ-ZQA100-B0-M</t>
  </si>
  <si>
    <t>B01M3PY9Y9</t>
  </si>
  <si>
    <t>28210-5423</t>
  </si>
  <si>
    <t>112-2815858-4107433</t>
  </si>
  <si>
    <t>2018-06-14T01:08:33+00:00</t>
  </si>
  <si>
    <t>2018-06-16T05:54:49+00:00</t>
  </si>
  <si>
    <t>LONG BEACH</t>
  </si>
  <si>
    <t>90808-2712</t>
  </si>
  <si>
    <t>114-6760889-0591453</t>
  </si>
  <si>
    <t>2018-06-14T01:06:20+00:00</t>
  </si>
  <si>
    <t>2018-06-14T20:23:57+00:00</t>
  </si>
  <si>
    <t>Summer Mae Women's Lace Up Front V Neck Long Sleeve Knit Sweater Dress Top</t>
  </si>
  <si>
    <t>LYQ-HM1205-BR-M</t>
  </si>
  <si>
    <t>B01MPXO3HC</t>
  </si>
  <si>
    <t>ROSEMOUNT</t>
  </si>
  <si>
    <t>55068-1413</t>
  </si>
  <si>
    <t>112-1817897-2519431</t>
  </si>
  <si>
    <t>2018-06-14T00:43:28+00:00</t>
  </si>
  <si>
    <t>2018-06-15T19:56:35+00:00</t>
  </si>
  <si>
    <t>WEST ROXBURY</t>
  </si>
  <si>
    <t>02132-3722</t>
  </si>
  <si>
    <t>112-1131384-3665837</t>
  </si>
  <si>
    <t>2018-06-14T00:26:21+00:00</t>
  </si>
  <si>
    <t>2018-06-14T20:32:01+00:00</t>
  </si>
  <si>
    <t>HOLLY SPRINGS</t>
  </si>
  <si>
    <t>27540-5513</t>
  </si>
  <si>
    <t>114-5668727-3997004</t>
  </si>
  <si>
    <t>2018-06-14T00:20:55+00:00</t>
  </si>
  <si>
    <t>2018-06-14T20:09:26+00:00</t>
  </si>
  <si>
    <t>94606-4707</t>
  </si>
  <si>
    <t>111-7954341-2385844</t>
  </si>
  <si>
    <t>2018-06-14T00:13:21+00:00</t>
  </si>
  <si>
    <t>2018-06-14T19:19:03+00:00</t>
  </si>
  <si>
    <t>YZ-SUZQBL03-R2-3X</t>
  </si>
  <si>
    <t>B07D4B1TLQ</t>
  </si>
  <si>
    <t>WOODBRIDGE</t>
  </si>
  <si>
    <t>22193-3255</t>
  </si>
  <si>
    <t>S01-8771960-2865042</t>
  </si>
  <si>
    <t>xi6f2AM714</t>
  </si>
  <si>
    <t>2018-06-15T02:36:49+00:00</t>
  </si>
  <si>
    <t>2018-06-23T23:39:02+00:00</t>
  </si>
  <si>
    <t>Summer Mae Backless One Piece Monokini Halter Pad Bikini Swimsuits Swimwear,Navy Blue,Tag Size M=US Size S</t>
  </si>
  <si>
    <t>YZ-ZQ112B0M</t>
  </si>
  <si>
    <t>B01GCGA3J8</t>
  </si>
  <si>
    <t>S01-6406695-9723447</t>
  </si>
  <si>
    <t>1806141GS5</t>
  </si>
  <si>
    <t>2018-06-15T02:00:19+00:00</t>
  </si>
  <si>
    <t>2018-06-22T22:27:30+00:00</t>
  </si>
  <si>
    <t>Doral</t>
  </si>
  <si>
    <t>33191-1622</t>
  </si>
  <si>
    <t>S01-0830679-2240208</t>
  </si>
  <si>
    <t>1806141GLV</t>
  </si>
  <si>
    <t>2018-06-15T01:56:24+00:00</t>
  </si>
  <si>
    <t>2018-06-18T04:23:55+00:00</t>
  </si>
  <si>
    <t>Summer Mae Women's One Piece Bathing Suit Tankini Swimdress Cover Up Swimsuit S(US size:4-6), Tag size: 2XL</t>
  </si>
  <si>
    <t>YZ-ZQ1521RM2XL</t>
  </si>
  <si>
    <t>B01GJPCGZ6</t>
  </si>
  <si>
    <t>Wilburton</t>
  </si>
  <si>
    <t>114-3853343-0501011</t>
  </si>
  <si>
    <t>2018-06-15T23:57:58+00:00</t>
  </si>
  <si>
    <t>2018-06-17T04:24:19+00:00</t>
  </si>
  <si>
    <t>ALGONQUIN</t>
  </si>
  <si>
    <t>60102-6066</t>
  </si>
  <si>
    <t>114-0844450-3454612</t>
  </si>
  <si>
    <t>2018-06-15T23:47:12+00:00</t>
  </si>
  <si>
    <t>2018-06-17T09:53:58+00:00</t>
  </si>
  <si>
    <t>YZ-ZQBL03-B0-3XL</t>
  </si>
  <si>
    <t>B0792TB9G8</t>
  </si>
  <si>
    <t>Los angeles</t>
  </si>
  <si>
    <t>114-5703794-3363433</t>
  </si>
  <si>
    <t>2018-06-15T23:42:18+00:00</t>
  </si>
  <si>
    <t>2018-06-16T21:56:13+00:00</t>
  </si>
  <si>
    <t>Schenectady</t>
  </si>
  <si>
    <t>113-3221503-4063422</t>
  </si>
  <si>
    <t>2018-06-15T23:17:52+00:00</t>
  </si>
  <si>
    <t>2018-06-17T03:56:06+00:00</t>
  </si>
  <si>
    <t>PUEBLO</t>
  </si>
  <si>
    <t>81001-1176</t>
  </si>
  <si>
    <t>113-4376880-7989004</t>
  </si>
  <si>
    <t>2018-06-15T23:04:01+00:00</t>
  </si>
  <si>
    <t>2018-06-17T03:02:41+00:00</t>
  </si>
  <si>
    <t>LANSDOWNE</t>
  </si>
  <si>
    <t>112-9063256-6988248</t>
  </si>
  <si>
    <t>2018-06-15T22:55:41+00:00</t>
  </si>
  <si>
    <t>2018-06-17T06:29:03+00:00</t>
  </si>
  <si>
    <t>90064-2212</t>
  </si>
  <si>
    <t>113-1229515-8212262</t>
  </si>
  <si>
    <t>2018-06-15T22:12:09+00:00</t>
  </si>
  <si>
    <t>2018-06-17T09:20:19+00:00</t>
  </si>
  <si>
    <t>CARY</t>
  </si>
  <si>
    <t>27511-4400</t>
  </si>
  <si>
    <t>111-7538247-8953847</t>
  </si>
  <si>
    <t>2018-06-15T22:09:46+00:00</t>
  </si>
  <si>
    <t>2018-06-17T04:27:07+00:00</t>
  </si>
  <si>
    <t>Kerman</t>
  </si>
  <si>
    <t>114-9950094-8534627</t>
  </si>
  <si>
    <t>2018-06-15T22:06:43+00:00</t>
  </si>
  <si>
    <t>2018-06-17T04:26:50+00:00</t>
  </si>
  <si>
    <t>77047-1118</t>
  </si>
  <si>
    <t>114-2818913-8371400</t>
  </si>
  <si>
    <t>2018-06-15T21:59:43+00:00</t>
  </si>
  <si>
    <t>2018-06-16T09:23:34+00:00</t>
  </si>
  <si>
    <t>SEYMOUR</t>
  </si>
  <si>
    <t>54165-9742</t>
  </si>
  <si>
    <t>111-0026972-3667451</t>
  </si>
  <si>
    <t>2018-06-15T21:39:19+00:00</t>
  </si>
  <si>
    <t>2018-06-16T20:13:28+00:00</t>
  </si>
  <si>
    <t>BEDFORD</t>
  </si>
  <si>
    <t>03110-5937</t>
  </si>
  <si>
    <t>112-1636596-3636229</t>
  </si>
  <si>
    <t>2018-06-15T21:35:18+00:00</t>
  </si>
  <si>
    <t>2018-06-17T04:33:09+00:00</t>
  </si>
  <si>
    <t>FRESNO</t>
  </si>
  <si>
    <t>77545-6074</t>
  </si>
  <si>
    <t>114-0253956-5929041</t>
  </si>
  <si>
    <t>2018-06-15T21:27:46+00:00</t>
  </si>
  <si>
    <t>2018-06-19T09:20:20+00:00</t>
  </si>
  <si>
    <t>114-2851226-9836238</t>
  </si>
  <si>
    <t>2018-06-15T21:18:35+00:00</t>
  </si>
  <si>
    <t>2018-06-16T12:32:38+00:00</t>
  </si>
  <si>
    <t>NORTH LAS VEGAS</t>
  </si>
  <si>
    <t>89031-2401</t>
  </si>
  <si>
    <t>112-8214554-9797837</t>
  </si>
  <si>
    <t>2018-06-15T21:16:12+00:00</t>
  </si>
  <si>
    <t>2018-06-16T08:27:06+00:00</t>
  </si>
  <si>
    <t>MANDEVILLE</t>
  </si>
  <si>
    <t>70448-7525</t>
  </si>
  <si>
    <t>113-0516499-7082662</t>
  </si>
  <si>
    <t>2018-06-15T21:05:51+00:00</t>
  </si>
  <si>
    <t>2018-06-16T16:26:16+00:00</t>
  </si>
  <si>
    <t>OLIVETTE</t>
  </si>
  <si>
    <t>63132-4338</t>
  </si>
  <si>
    <t>114-0978973-6076209</t>
  </si>
  <si>
    <t>2018-06-15T20:55:29+00:00</t>
  </si>
  <si>
    <t>2018-06-16T09:32:31+00:00</t>
  </si>
  <si>
    <t>SEWICKLEY</t>
  </si>
  <si>
    <t>15143-9566</t>
  </si>
  <si>
    <t>112-2323204-9773861</t>
  </si>
  <si>
    <t>2018-06-15T20:32:13+00:00</t>
  </si>
  <si>
    <t>2018-06-19T14:43:13+00:00</t>
  </si>
  <si>
    <t>YZ-HM111-B0-L</t>
  </si>
  <si>
    <t>B0714MHMB7</t>
  </si>
  <si>
    <t>30434-6162</t>
  </si>
  <si>
    <t>112-8383030-0856214</t>
  </si>
  <si>
    <t>2018-06-15T20:26:48+00:00</t>
  </si>
  <si>
    <t>2018-06-16T19:39:57+00:00</t>
  </si>
  <si>
    <t>Herriman</t>
  </si>
  <si>
    <t>114-5246252-4558637</t>
  </si>
  <si>
    <t>2018-06-15T20:26:28+00:00</t>
  </si>
  <si>
    <t>2018-06-16T21:43:25+00:00</t>
  </si>
  <si>
    <t>OKLAHOMA CITY</t>
  </si>
  <si>
    <t>OKLAHOMA</t>
  </si>
  <si>
    <t>73170-6919</t>
  </si>
  <si>
    <t>111-7911580-3829054</t>
  </si>
  <si>
    <t>2018-06-15T20:00:59+00:00</t>
  </si>
  <si>
    <t>2018-06-18T20:08:53+00:00</t>
  </si>
  <si>
    <t>112-1656627-1244208</t>
  </si>
  <si>
    <t>2018-06-15T19:49:48+00:00</t>
  </si>
  <si>
    <t>2018-06-16T22:58:32+00:00</t>
  </si>
  <si>
    <t>GREELEY</t>
  </si>
  <si>
    <t>80631-6041</t>
  </si>
  <si>
    <t>113-4701414-6625864</t>
  </si>
  <si>
    <t>2018-06-15T19:12:50+00:00</t>
  </si>
  <si>
    <t>2018-06-16T07:03:37+00:00</t>
  </si>
  <si>
    <t>Summer Mae Women One Piece Swimsuit Deep V-Neck Pattern Swimwear Cross-Back High Cut Monokini Bathing Suits Pink 4XL</t>
  </si>
  <si>
    <t>YZ-HM1727-Pi-4XL</t>
  </si>
  <si>
    <t>B06XRVQKRT</t>
  </si>
  <si>
    <t>MCKINNEY</t>
  </si>
  <si>
    <t>75070-3639</t>
  </si>
  <si>
    <t>114-8974618-5680259</t>
  </si>
  <si>
    <t>2018-06-15T18:48:09+00:00</t>
  </si>
  <si>
    <t>2018-06-16T10:25:38+00:00</t>
  </si>
  <si>
    <t>MEMPHIS</t>
  </si>
  <si>
    <t>38111-6722</t>
  </si>
  <si>
    <t>111-6513376-3416236</t>
  </si>
  <si>
    <t>2018-06-15T18:44:28+00:00</t>
  </si>
  <si>
    <t>2018-06-16T19:22:38+00:00</t>
  </si>
  <si>
    <t>Frisco</t>
  </si>
  <si>
    <t>111-4340256-0089828</t>
  </si>
  <si>
    <t>2018-06-15T18:42:41+00:00</t>
  </si>
  <si>
    <t>2018-06-17T10:24:42+00:00</t>
  </si>
  <si>
    <t>Knoxville</t>
  </si>
  <si>
    <t>113-3587766-5102662</t>
  </si>
  <si>
    <t>2018-06-15T18:31:40+00:00</t>
  </si>
  <si>
    <t>2018-06-15T19:47:58+00:00</t>
  </si>
  <si>
    <t>STOCKTON</t>
  </si>
  <si>
    <t>95207-9109</t>
  </si>
  <si>
    <t>113-0242044-2260267</t>
  </si>
  <si>
    <t>2018-06-15T18:27:06+00:00</t>
  </si>
  <si>
    <t>2018-06-15T19:46:18+00:00</t>
  </si>
  <si>
    <t>113-3601449-3184201</t>
  </si>
  <si>
    <t>2018-06-15T18:23:28+00:00</t>
  </si>
  <si>
    <t>2018-06-16T21:34:19+00:00</t>
  </si>
  <si>
    <t>10022-6027</t>
  </si>
  <si>
    <t>111-1377075-7059450</t>
  </si>
  <si>
    <t>2018-06-15T18:23:18+00:00</t>
  </si>
  <si>
    <t>2018-06-18T15:01:15+00:00</t>
  </si>
  <si>
    <t>YZ-HMBKN17015-OR-M</t>
  </si>
  <si>
    <t>B071VD3X3X</t>
  </si>
  <si>
    <t>06878-2516</t>
  </si>
  <si>
    <t>112-1338394-3324215</t>
  </si>
  <si>
    <t>2018-06-15T18:02:47+00:00</t>
  </si>
  <si>
    <t>2018-06-16T20:27:02+00:00</t>
  </si>
  <si>
    <t>IOWA CITY</t>
  </si>
  <si>
    <t>112-1631432-4078629</t>
  </si>
  <si>
    <t>2018-06-15T17:28:20+00:00</t>
  </si>
  <si>
    <t>2018-06-16T15:31:39+00:00</t>
  </si>
  <si>
    <t>Summer Mae Women's Halter Neck Wrap One Piece Padded Tankini Swimsuit Monokini Swimwear Black 3XL</t>
  </si>
  <si>
    <t>YZ-HM241-K0-3XL</t>
  </si>
  <si>
    <t>B01HZ2XNAY</t>
  </si>
  <si>
    <t>PARKER</t>
  </si>
  <si>
    <t>80134-3784</t>
  </si>
  <si>
    <t>114-2840200-5893821</t>
  </si>
  <si>
    <t>2018-06-15T17:18:57+00:00</t>
  </si>
  <si>
    <t>2018-06-17T19:34:32+00:00</t>
  </si>
  <si>
    <t>YZ-HM241-R0-M</t>
  </si>
  <si>
    <t>B01MAZ1FP5</t>
  </si>
  <si>
    <t>NORTH ADAMS</t>
  </si>
  <si>
    <t>01247-2945</t>
  </si>
  <si>
    <t>112-9624514-5666624</t>
  </si>
  <si>
    <t>2018-06-15T16:53:17+00:00</t>
  </si>
  <si>
    <t>2018-06-16T02:23:29+00:00</t>
  </si>
  <si>
    <t>YZ-ZQ1521GW5XL</t>
  </si>
  <si>
    <t>B01GJPBG4I</t>
  </si>
  <si>
    <t>MCKEESPORT</t>
  </si>
  <si>
    <t>15132-5244</t>
  </si>
  <si>
    <t>113-4932254-1041012</t>
  </si>
  <si>
    <t>2018-06-15T16:52:26+00:00</t>
  </si>
  <si>
    <t>2018-06-16T09:43:23+00:00</t>
  </si>
  <si>
    <t>YZ-HM111-B0-M</t>
  </si>
  <si>
    <t>B07121WQTP</t>
  </si>
  <si>
    <t>19123-2329</t>
  </si>
  <si>
    <t>114-0257557-0999411</t>
  </si>
  <si>
    <t>2018-06-15T16:49:14+00:00</t>
  </si>
  <si>
    <t>2018-06-17T09:13:26+00:00</t>
  </si>
  <si>
    <t>MONROE</t>
  </si>
  <si>
    <t>28110-0003</t>
  </si>
  <si>
    <t>114-9121480-8401013</t>
  </si>
  <si>
    <t>2018-06-15T16:19:37+00:00</t>
  </si>
  <si>
    <t>2018-06-16T15:51:41+00:00</t>
  </si>
  <si>
    <t>LEBANON</t>
  </si>
  <si>
    <t>45036-4046</t>
  </si>
  <si>
    <t>113-2492023-5923411</t>
  </si>
  <si>
    <t>2018-06-15T16:12:58+00:00</t>
  </si>
  <si>
    <t>2018-06-17T14:14:26+00:00</t>
  </si>
  <si>
    <t>COPLAY</t>
  </si>
  <si>
    <t>18037-1420</t>
  </si>
  <si>
    <t>113-6144694-3314604</t>
  </si>
  <si>
    <t>2018-06-15T15:54:27+00:00</t>
  </si>
  <si>
    <t>2018-06-16T09:19:45+00:00</t>
  </si>
  <si>
    <t>GREENFIELD</t>
  </si>
  <si>
    <t>46140-7072</t>
  </si>
  <si>
    <t>113-2454965-3056223</t>
  </si>
  <si>
    <t>2018-06-15T15:25:50+00:00</t>
  </si>
  <si>
    <t>2018-06-18T21:41:47+00:00</t>
  </si>
  <si>
    <t>33433-8527</t>
  </si>
  <si>
    <t>113-9331330-1145803</t>
  </si>
  <si>
    <t>2018-06-15T14:57:52+00:00</t>
  </si>
  <si>
    <t>2018-06-17T16:51:54+00:00</t>
  </si>
  <si>
    <t>113-8388589-7904204</t>
  </si>
  <si>
    <t>2018-06-15T14:49:35+00:00</t>
  </si>
  <si>
    <t>2018-06-17T20:55:06+00:00</t>
  </si>
  <si>
    <t>LYNN</t>
  </si>
  <si>
    <t>01901-1242</t>
  </si>
  <si>
    <t>114-8515616-1217847</t>
  </si>
  <si>
    <t>2018-06-15T14:20:14+00:00</t>
  </si>
  <si>
    <t>2018-06-17T22:14:52+00:00</t>
  </si>
  <si>
    <t>HOPE</t>
  </si>
  <si>
    <t>71801-9031</t>
  </si>
  <si>
    <t>112-6989030-1751408</t>
  </si>
  <si>
    <t>2018-06-15T14:12:50+00:00</t>
  </si>
  <si>
    <t>2018-06-15T21:46:26+00:00</t>
  </si>
  <si>
    <t>WALNUT</t>
  </si>
  <si>
    <t>91789-1329</t>
  </si>
  <si>
    <t>113-1103832-1026610</t>
  </si>
  <si>
    <t>2018-06-15T13:54:48+00:00</t>
  </si>
  <si>
    <t>2018-06-17T18:54:17+00:00</t>
  </si>
  <si>
    <t>20002-1551</t>
  </si>
  <si>
    <t>111-6526435-3597849</t>
  </si>
  <si>
    <t>2018-06-15T13:54:38+00:00</t>
  </si>
  <si>
    <t>2018-06-17T04:29:22+00:00</t>
  </si>
  <si>
    <t>YZ-SUZQBL03-B0-XL</t>
  </si>
  <si>
    <t>B07C323BGV</t>
  </si>
  <si>
    <t>85249-3208</t>
  </si>
  <si>
    <t>113-0271078-1769814</t>
  </si>
  <si>
    <t>2018-06-15T13:53:11+00:00</t>
  </si>
  <si>
    <t>2018-06-22T16:09:49+00:00</t>
  </si>
  <si>
    <t>BAYSIDE</t>
  </si>
  <si>
    <t>11361-1836</t>
  </si>
  <si>
    <t>112-0917210-9120242</t>
  </si>
  <si>
    <t>2018-06-15T13:43:44+00:00</t>
  </si>
  <si>
    <t>2018-06-16T06:32:57+00:00</t>
  </si>
  <si>
    <t>MAPLE GROVE</t>
  </si>
  <si>
    <t>55311-1109</t>
  </si>
  <si>
    <t>111-2851359-7613848</t>
  </si>
  <si>
    <t>2018-06-15T13:32:19+00:00</t>
  </si>
  <si>
    <t>2018-06-16T08:30:46+00:00</t>
  </si>
  <si>
    <t>RALEIGH</t>
  </si>
  <si>
    <t>27610-6749</t>
  </si>
  <si>
    <t>113-7775530-4030642</t>
  </si>
  <si>
    <t>2018-06-15T13:24:03+00:00</t>
  </si>
  <si>
    <t>2018-06-16T20:07:04+00:00</t>
  </si>
  <si>
    <t>DORAL</t>
  </si>
  <si>
    <t>33122-1526</t>
  </si>
  <si>
    <t>112-1913401-2479410</t>
  </si>
  <si>
    <t>2018-06-15T13:09:40+00:00</t>
  </si>
  <si>
    <t>2018-06-16T06:21:49+00:00</t>
  </si>
  <si>
    <t>OAKBORO</t>
  </si>
  <si>
    <t>28129-9032</t>
  </si>
  <si>
    <t>113-4855195-5285832</t>
  </si>
  <si>
    <t>2018-06-15T12:50:23+00:00</t>
  </si>
  <si>
    <t>2018-06-16T06:04:42+00:00</t>
  </si>
  <si>
    <t>LEOMINSTER</t>
  </si>
  <si>
    <t>01453-1188</t>
  </si>
  <si>
    <t>113-8468454-0238627</t>
  </si>
  <si>
    <t>2018-06-15T12:20:40+00:00</t>
  </si>
  <si>
    <t>2018-06-18T06:34:52+00:00</t>
  </si>
  <si>
    <t>VILLA RICA</t>
  </si>
  <si>
    <t>30180-3631</t>
  </si>
  <si>
    <t>114-7300667-4398624</t>
  </si>
  <si>
    <t>2018-06-15T11:51:18+00:00</t>
  </si>
  <si>
    <t>2018-06-19T07:31:34+00:00</t>
  </si>
  <si>
    <t>YZ-ZQadn1601-B1-XL</t>
  </si>
  <si>
    <t>B01M366JZA</t>
  </si>
  <si>
    <t>77088-5632</t>
  </si>
  <si>
    <t>114-8029480-6222629</t>
  </si>
  <si>
    <t>2018-06-15T11:31:16+00:00</t>
  </si>
  <si>
    <t>2018-06-17T18:49:20+00:00</t>
  </si>
  <si>
    <t>MECHANICSBURG</t>
  </si>
  <si>
    <t>17055-6410</t>
  </si>
  <si>
    <t>112-1401825-9768213</t>
  </si>
  <si>
    <t>2018-06-15T10:54:17+00:00</t>
  </si>
  <si>
    <t>2018-06-17T09:05:38+00:00</t>
  </si>
  <si>
    <t>33147-4434</t>
  </si>
  <si>
    <t>111-5139052-5717009</t>
  </si>
  <si>
    <t>2018-06-15T10:30:34+00:00</t>
  </si>
  <si>
    <t>2018-06-16T19:55:31+00:00</t>
  </si>
  <si>
    <t>Lace Mini Dress For Women Party Bodycon Spaghetti Strap Halter Floral Cocktail Dress Navy M</t>
  </si>
  <si>
    <t>LYQ-ZQ1880-ZL-M</t>
  </si>
  <si>
    <t>B074MZR55T</t>
  </si>
  <si>
    <t>92808-1663</t>
  </si>
  <si>
    <t>111-3962572-4687466</t>
  </si>
  <si>
    <t>2018-06-15T09:02:33+00:00</t>
  </si>
  <si>
    <t>2018-06-16T01:33:02+00:00</t>
  </si>
  <si>
    <t>YZ-ZQ1521GFXL</t>
  </si>
  <si>
    <t>B01GJPD23G</t>
  </si>
  <si>
    <t>SOUTH WINDSOR</t>
  </si>
  <si>
    <t>06074-2105</t>
  </si>
  <si>
    <t>112-5459421-8377056</t>
  </si>
  <si>
    <t>2018-06-15T07:45:45+00:00</t>
  </si>
  <si>
    <t>2018-06-18T00:26:17+00:00</t>
  </si>
  <si>
    <t>Summer Mae Women Plus Size Hooded Zip Up Military Anorak Jacket Coat Outwear</t>
  </si>
  <si>
    <t>WT-ZQ921-K0-2XL</t>
  </si>
  <si>
    <t>B01M0D9SKE</t>
  </si>
  <si>
    <t>NEW CASTLE</t>
  </si>
  <si>
    <t>DE</t>
  </si>
  <si>
    <t>19720-9000</t>
  </si>
  <si>
    <t>111-1839996-1443409</t>
  </si>
  <si>
    <t>2018-06-15T04:24:57+00:00</t>
  </si>
  <si>
    <t>2018-06-16T09:41:14+00:00</t>
  </si>
  <si>
    <t>LEXINGTON</t>
  </si>
  <si>
    <t>40509-8565</t>
  </si>
  <si>
    <t>112-7612798-1684207</t>
  </si>
  <si>
    <t>2018-06-15T04:21:58+00:00</t>
  </si>
  <si>
    <t>2018-06-15T21:27:03+00:00</t>
  </si>
  <si>
    <t>silver spring</t>
  </si>
  <si>
    <t>md</t>
  </si>
  <si>
    <t>111-2511156-1088225</t>
  </si>
  <si>
    <t>2018-06-15T04:16:44+00:00</t>
  </si>
  <si>
    <t>2018-06-18T17:37:30+00:00</t>
  </si>
  <si>
    <t>DUE WEST</t>
  </si>
  <si>
    <t>29639-9628</t>
  </si>
  <si>
    <t>113-8370428-8093032</t>
  </si>
  <si>
    <t>2018-06-15T04:09:02+00:00</t>
  </si>
  <si>
    <t>2018-06-16T22:25:27+00:00</t>
  </si>
  <si>
    <t>BRIDGEVIEW</t>
  </si>
  <si>
    <t>60455-1130</t>
  </si>
  <si>
    <t>114-6224637-2337031</t>
  </si>
  <si>
    <t>2018-06-15T03:42:34+00:00</t>
  </si>
  <si>
    <t>2018-06-18T14:38:00+00:00</t>
  </si>
  <si>
    <t>BURIEN</t>
  </si>
  <si>
    <t>98166-2026</t>
  </si>
  <si>
    <t>112-1702284-7779450</t>
  </si>
  <si>
    <t>2018-06-15T03:41:54+00:00</t>
  </si>
  <si>
    <t>2018-06-17T19:14:41+00:00</t>
  </si>
  <si>
    <t>CLARKLAKE</t>
  </si>
  <si>
    <t>113-9465546-5973852</t>
  </si>
  <si>
    <t>2018-06-15T03:32:41+00:00</t>
  </si>
  <si>
    <t>2018-06-16T07:49:45+00:00</t>
  </si>
  <si>
    <t>11209-8245</t>
  </si>
  <si>
    <t>112-0850588-2240236</t>
  </si>
  <si>
    <t>2018-06-15T03:18:11+00:00</t>
  </si>
  <si>
    <t>2018-06-16T09:31:02+00:00</t>
  </si>
  <si>
    <t>Centerville</t>
  </si>
  <si>
    <t>112-3823096-0481012</t>
  </si>
  <si>
    <t>2018-06-15T02:04:04+00:00</t>
  </si>
  <si>
    <t>2018-06-16T22:54:25+00:00</t>
  </si>
  <si>
    <t>HAZEL PARK</t>
  </si>
  <si>
    <t>48030-1329</t>
  </si>
  <si>
    <t>114-6917956-8267462</t>
  </si>
  <si>
    <t>2018-06-15T01:22:39+00:00</t>
  </si>
  <si>
    <t>2018-06-15T23:27:28+00:00</t>
  </si>
  <si>
    <t>112-1950616-3672267</t>
  </si>
  <si>
    <t>2018-06-15T01:11:58+00:00</t>
  </si>
  <si>
    <t>2018-06-19T18:20:23+00:00</t>
  </si>
  <si>
    <t>MANASSAS PARK</t>
  </si>
  <si>
    <t>20111-3011</t>
  </si>
  <si>
    <t>111-6108076-2725801</t>
  </si>
  <si>
    <t>2018-06-15T00:56:29+00:00</t>
  </si>
  <si>
    <t>2018-06-17T06:37:41+00:00</t>
  </si>
  <si>
    <t>Womens Knitted Long Sweater Dress Tunic Burgundy XL</t>
  </si>
  <si>
    <t>LYQ-ZQ2973-BD-XL</t>
  </si>
  <si>
    <t>B01M032BV1</t>
  </si>
  <si>
    <t>BELLINGHAM</t>
  </si>
  <si>
    <t>98229-7859</t>
  </si>
  <si>
    <t>114-0239039-3076233</t>
  </si>
  <si>
    <t>2018-06-15T00:12:12+00:00</t>
  </si>
  <si>
    <t>2018-06-18T17:16:28+00:00</t>
  </si>
  <si>
    <t>85260-9035</t>
  </si>
  <si>
    <t>111-5472393-9849863</t>
  </si>
  <si>
    <t>2018-06-16T23:37:30+00:00</t>
  </si>
  <si>
    <t>2018-06-17T06:17:57+00:00</t>
  </si>
  <si>
    <t>111-8247883-0326646</t>
  </si>
  <si>
    <t>2018-06-16T23:34:40+00:00</t>
  </si>
  <si>
    <t>2018-06-18T02:51:46+00:00</t>
  </si>
  <si>
    <t>GREENVILLE</t>
  </si>
  <si>
    <t>75402-9067</t>
  </si>
  <si>
    <t>114-7576811-8756212</t>
  </si>
  <si>
    <t>2018-06-16T23:31:09+00:00</t>
  </si>
  <si>
    <t>2018-06-17T20:05:46+00:00</t>
  </si>
  <si>
    <t>FRANKFORT</t>
  </si>
  <si>
    <t>60423-1784</t>
  </si>
  <si>
    <t>114-1602109-3259416</t>
  </si>
  <si>
    <t>2018-06-16T22:54:24+00:00</t>
  </si>
  <si>
    <t>2018-06-18T03:41:51+00:00</t>
  </si>
  <si>
    <t>YZ-ZQFT1816-O0-M</t>
  </si>
  <si>
    <t>B073XH9RWZ</t>
  </si>
  <si>
    <t>Bronx</t>
  </si>
  <si>
    <t>10456-7845</t>
  </si>
  <si>
    <t>114-6529659-5729027</t>
  </si>
  <si>
    <t>2018-06-16T22:52:25+00:00</t>
  </si>
  <si>
    <t>2018-06-18T01:26:54+00:00</t>
  </si>
  <si>
    <t>20878-3046</t>
  </si>
  <si>
    <t>111-1235421-3676214</t>
  </si>
  <si>
    <t>2018-06-16T22:47:30+00:00</t>
  </si>
  <si>
    <t>2018-06-17T21:55:01+00:00</t>
  </si>
  <si>
    <t>AMHERST</t>
  </si>
  <si>
    <t>01002-2744</t>
  </si>
  <si>
    <t>112-1664411-6615413</t>
  </si>
  <si>
    <t>2018-06-16T22:39:50+00:00</t>
  </si>
  <si>
    <t>2018-06-23T00:55:06+00:00</t>
  </si>
  <si>
    <t>Exton</t>
  </si>
  <si>
    <t>111-7259749-7117865</t>
  </si>
  <si>
    <t>2018-06-16T22:38:10+00:00</t>
  </si>
  <si>
    <t>2018-06-17T21:50:14+00:00</t>
  </si>
  <si>
    <t>CHELSEA</t>
  </si>
  <si>
    <t>02150-4052</t>
  </si>
  <si>
    <t>113-5088669-5835429</t>
  </si>
  <si>
    <t>2018-06-16T22:28:18+00:00</t>
  </si>
  <si>
    <t>2018-06-17T06:23:12+00:00</t>
  </si>
  <si>
    <t>UPPER MARLBORO</t>
  </si>
  <si>
    <t>20774-1332</t>
  </si>
  <si>
    <t>112-4528785-4661058</t>
  </si>
  <si>
    <t>2018-06-16T21:52:13+00:00</t>
  </si>
  <si>
    <t>2018-06-18T20:47:10+00:00</t>
  </si>
  <si>
    <t>32225-1509</t>
  </si>
  <si>
    <t>111-4558924-8385062</t>
  </si>
  <si>
    <t>2018-06-16T21:29:53+00:00</t>
  </si>
  <si>
    <t>2018-06-17T16:29:54+00:00</t>
  </si>
  <si>
    <t>Freehold</t>
  </si>
  <si>
    <t>112-0226023-7892246</t>
  </si>
  <si>
    <t>2018-06-16T20:44:00+00:00</t>
  </si>
  <si>
    <t>2018-06-17T10:21:24+00:00</t>
  </si>
  <si>
    <t>YZ-SUZQ388-K0-L</t>
  </si>
  <si>
    <t>B07CCMGJKF</t>
  </si>
  <si>
    <t>Mason</t>
  </si>
  <si>
    <t>Ohio</t>
  </si>
  <si>
    <t>114-3158758-7994621</t>
  </si>
  <si>
    <t>2018-06-16T20:24:14+00:00</t>
  </si>
  <si>
    <t>2018-06-17T21:22:36+00:00</t>
  </si>
  <si>
    <t>CHARLESTON</t>
  </si>
  <si>
    <t>29407-8725</t>
  </si>
  <si>
    <t>113-6872120-3900265</t>
  </si>
  <si>
    <t>2018-06-16T20:16:34+00:00</t>
  </si>
  <si>
    <t>2018-06-18T08:30:17+00:00</t>
  </si>
  <si>
    <t>LENEXA</t>
  </si>
  <si>
    <t>KANSAS</t>
  </si>
  <si>
    <t>66215-4843</t>
  </si>
  <si>
    <t>114-7536394-4277866</t>
  </si>
  <si>
    <t>2018-06-16T20:09:05+00:00</t>
  </si>
  <si>
    <t>2018-06-18T03:45:37+00:00</t>
  </si>
  <si>
    <t>ELKRIDGE</t>
  </si>
  <si>
    <t>21075-5822</t>
  </si>
  <si>
    <t>114-0853330-5693024</t>
  </si>
  <si>
    <t>2018-06-16T20:04:59+00:00</t>
  </si>
  <si>
    <t>2018-06-18T17:16:07+00:00</t>
  </si>
  <si>
    <t>MISSION</t>
  </si>
  <si>
    <t>78572-7173</t>
  </si>
  <si>
    <t>112-0364806-1743420</t>
  </si>
  <si>
    <t>2018-06-16T19:51:32+00:00</t>
  </si>
  <si>
    <t>2018-06-18T16:21:30+00:00</t>
  </si>
  <si>
    <t>Mapleton</t>
  </si>
  <si>
    <t>113-0911528-6556235</t>
  </si>
  <si>
    <t>2018-06-16T19:46:13+00:00</t>
  </si>
  <si>
    <t>2018-06-17T09:14:26+00:00</t>
  </si>
  <si>
    <t>NEW PALESTINE</t>
  </si>
  <si>
    <t>46163-9615</t>
  </si>
  <si>
    <t>113-7688481-7505045</t>
  </si>
  <si>
    <t>2018-06-16T19:43:32+00:00</t>
  </si>
  <si>
    <t>2018-06-17T18:55:41+00:00</t>
  </si>
  <si>
    <t>YZ-ZQFT1816-Y0-M</t>
  </si>
  <si>
    <t>B073XHDS44</t>
  </si>
  <si>
    <t>NEW PORT RICHEY</t>
  </si>
  <si>
    <t>34652-2517</t>
  </si>
  <si>
    <t>111-5077568-6513832</t>
  </si>
  <si>
    <t>2018-06-16T19:39:26+00:00</t>
  </si>
  <si>
    <t>2018-06-19T22:31:39+00:00</t>
  </si>
  <si>
    <t>MIDVALE</t>
  </si>
  <si>
    <t>84047-2982</t>
  </si>
  <si>
    <t>113-7152087-4382622</t>
  </si>
  <si>
    <t>2018-06-16T19:27:44+00:00</t>
  </si>
  <si>
    <t>2018-06-18T16:00:28+00:00</t>
  </si>
  <si>
    <t>07882-4161</t>
  </si>
  <si>
    <t>114-2951049-0105829</t>
  </si>
  <si>
    <t>2018-06-16T19:21:14+00:00</t>
  </si>
  <si>
    <t>2018-06-17T21:51:22+00:00</t>
  </si>
  <si>
    <t>Matthews</t>
  </si>
  <si>
    <t>113-9462337-8224203</t>
  </si>
  <si>
    <t>2018-06-16T18:57:30+00:00</t>
  </si>
  <si>
    <t>2018-06-17T05:21:48+00:00</t>
  </si>
  <si>
    <t>10462-5856</t>
  </si>
  <si>
    <t>113-3145213-0571419</t>
  </si>
  <si>
    <t>2018-06-16T18:39:37+00:00</t>
  </si>
  <si>
    <t>2018-06-17T07:31:39+00:00</t>
  </si>
  <si>
    <t>Point Pleasant</t>
  </si>
  <si>
    <t>112-7059707-8761008</t>
  </si>
  <si>
    <t>2018-06-16T18:24:45+00:00</t>
  </si>
  <si>
    <t>2018-06-17T18:54:10+00:00</t>
  </si>
  <si>
    <t>BLACKWOOD</t>
  </si>
  <si>
    <t>08012-5601</t>
  </si>
  <si>
    <t>111-0981240-5139428</t>
  </si>
  <si>
    <t>2018-06-16T18:20:31+00:00</t>
  </si>
  <si>
    <t>2018-06-17T22:31:46+00:00</t>
  </si>
  <si>
    <t>BRANCHBURG</t>
  </si>
  <si>
    <t>08853-4232</t>
  </si>
  <si>
    <t>111-3950305-6987418</t>
  </si>
  <si>
    <t>2018-06-16T18:07:47+00:00</t>
  </si>
  <si>
    <t>2018-06-17T18:47:09+00:00</t>
  </si>
  <si>
    <t>Chino</t>
  </si>
  <si>
    <t>114-4643121-2491446</t>
  </si>
  <si>
    <t>2018-06-16T18:06:42+00:00</t>
  </si>
  <si>
    <t>2018-06-17T06:41:06+00:00</t>
  </si>
  <si>
    <t>113-6159300-8270650</t>
  </si>
  <si>
    <t>2018-06-16T17:49:50+00:00</t>
  </si>
  <si>
    <t>2018-06-20T00:53:03+00:00</t>
  </si>
  <si>
    <t>RIVERVIEW</t>
  </si>
  <si>
    <t>33578-2301</t>
  </si>
  <si>
    <t>113-7320863-5974666</t>
  </si>
  <si>
    <t>2018-06-16T17:36:34+00:00</t>
  </si>
  <si>
    <t>2018-06-17T20:13:45+00:00</t>
  </si>
  <si>
    <t>LAND O LAKES</t>
  </si>
  <si>
    <t>34639-4599</t>
  </si>
  <si>
    <t>114-1499091-8839433</t>
  </si>
  <si>
    <t>2018-06-16T17:30:41+00:00</t>
  </si>
  <si>
    <t>2018-06-19T02:51:32+00:00</t>
  </si>
  <si>
    <t>33014-3407</t>
  </si>
  <si>
    <t>114-1861005-3624248</t>
  </si>
  <si>
    <t>2018-06-16T17:01:20+00:00</t>
  </si>
  <si>
    <t>2018-06-17T10:43:07+00:00</t>
  </si>
  <si>
    <t>Summer Mae Women American Stars and Stripes Flag Open-Back Red White Blue Tankini Top &amp; Bottom</t>
  </si>
  <si>
    <t>YZ-SUZQ598-R0-3XL</t>
  </si>
  <si>
    <t>B07BMQRTNW</t>
  </si>
  <si>
    <t>29072-7158</t>
  </si>
  <si>
    <t>112-1642506-6665015</t>
  </si>
  <si>
    <t>2018-06-16T16:56:47+00:00</t>
  </si>
  <si>
    <t>2018-06-23T04:41:05+00:00</t>
  </si>
  <si>
    <t>YZ-SUZQ598-R0-XL</t>
  </si>
  <si>
    <t>B07BMPP7H3</t>
  </si>
  <si>
    <t>CENTEREACH</t>
  </si>
  <si>
    <t>11720-1007</t>
  </si>
  <si>
    <t>114-0475112-0285857</t>
  </si>
  <si>
    <t>2018-06-16T15:46:45+00:00</t>
  </si>
  <si>
    <t>2018-06-18T07:21:49+00:00</t>
  </si>
  <si>
    <t>HAVERHILL</t>
  </si>
  <si>
    <t>01830-7006</t>
  </si>
  <si>
    <t>111-3193907-4335443</t>
  </si>
  <si>
    <t>2018-06-16T15:05:39+00:00</t>
  </si>
  <si>
    <t>2018-06-18T21:49:11+00:00</t>
  </si>
  <si>
    <t>33192-2147</t>
  </si>
  <si>
    <t>111-4643171-5679427</t>
  </si>
  <si>
    <t>2018-06-16T15:03:03+00:00</t>
  </si>
  <si>
    <t>2018-06-19T15:38:01+00:00</t>
  </si>
  <si>
    <t>SUGAR LAND</t>
  </si>
  <si>
    <t>77479-1643</t>
  </si>
  <si>
    <t>112-1591297-0097837</t>
  </si>
  <si>
    <t>2018-06-16T14:48:44+00:00</t>
  </si>
  <si>
    <t>2018-06-18T00:36:37+00:00</t>
  </si>
  <si>
    <t>FREELAND</t>
  </si>
  <si>
    <t>21053-9703</t>
  </si>
  <si>
    <t>113-4226631-4837011</t>
  </si>
  <si>
    <t>2018-06-16T14:38:13+00:00</t>
  </si>
  <si>
    <t>2018-06-18T17:39:44+00:00</t>
  </si>
  <si>
    <t>Summer Joy Women's Plus Size Ruched Printing Shorts Bikini Set</t>
  </si>
  <si>
    <t>YZ-JY5694-K0-4XL</t>
  </si>
  <si>
    <t>B01MCTLBRC</t>
  </si>
  <si>
    <t>MONROE CENTER</t>
  </si>
  <si>
    <t>61052-9789</t>
  </si>
  <si>
    <t>112-0995080-2953841</t>
  </si>
  <si>
    <t>2018-06-16T13:30:41+00:00</t>
  </si>
  <si>
    <t>2018-06-17T00:38:52+00:00</t>
  </si>
  <si>
    <t>VIRGINIA BEACH</t>
  </si>
  <si>
    <t>23452-3308</t>
  </si>
  <si>
    <t>111-4286033-2001042</t>
  </si>
  <si>
    <t>2018-06-16T13:08:52+00:00</t>
  </si>
  <si>
    <t>2018-06-18T20:12:04+00:00</t>
  </si>
  <si>
    <t>Americus</t>
  </si>
  <si>
    <t>114-6168897-3530669</t>
  </si>
  <si>
    <t>2018-06-16T13:07:31+00:00</t>
  </si>
  <si>
    <t>2018-06-18T13:55:56+00:00</t>
  </si>
  <si>
    <t>GATES</t>
  </si>
  <si>
    <t>27937-9562</t>
  </si>
  <si>
    <t>114-2403615-1747440</t>
  </si>
  <si>
    <t>2018-06-16T12:54:18+00:00</t>
  </si>
  <si>
    <t>2018-06-17T23:17:22+00:00</t>
  </si>
  <si>
    <t>SAINT PETERSBURG</t>
  </si>
  <si>
    <t>33701-2916</t>
  </si>
  <si>
    <t>113-1417013-8858636</t>
  </si>
  <si>
    <t>2018-06-16T12:29:04+00:00</t>
  </si>
  <si>
    <t>2018-06-17T10:19:03+00:00</t>
  </si>
  <si>
    <t>ANTIOCH</t>
  </si>
  <si>
    <t>37013-1356</t>
  </si>
  <si>
    <t>114-4925910-6146613</t>
  </si>
  <si>
    <t>2018-06-16T08:23:44+00:00</t>
  </si>
  <si>
    <t>2018-06-17T16:11:59+00:00</t>
  </si>
  <si>
    <t>Westerville</t>
  </si>
  <si>
    <t>113-6739018-6563436</t>
  </si>
  <si>
    <t>2018-06-16T07:46:11+00:00</t>
  </si>
  <si>
    <t>2018-06-16T22:47:06+00:00</t>
  </si>
  <si>
    <t>YZ-SUZQBL03-K0-S</t>
  </si>
  <si>
    <t>B07C2TL72C</t>
  </si>
  <si>
    <t>32771-8134</t>
  </si>
  <si>
    <t>112-9880529-8620264</t>
  </si>
  <si>
    <t>2018-06-16T05:21:30+00:00</t>
  </si>
  <si>
    <t>2018-06-18T04:25:13+00:00</t>
  </si>
  <si>
    <t>CHANNAHON</t>
  </si>
  <si>
    <t>60410-5065</t>
  </si>
  <si>
    <t>113-1561712-2761051</t>
  </si>
  <si>
    <t>2018-06-16T05:04:20+00:00</t>
  </si>
  <si>
    <t>2018-06-18T23:24:30+00:00</t>
  </si>
  <si>
    <t>YZ-ZQ1521BF5XL</t>
  </si>
  <si>
    <t>B01GJPDNQ2</t>
  </si>
  <si>
    <t>FRISCO</t>
  </si>
  <si>
    <t>75035-0841</t>
  </si>
  <si>
    <t>114-4343728-9929022</t>
  </si>
  <si>
    <t>2018-06-16T04:06:43+00:00</t>
  </si>
  <si>
    <t>2018-06-18T14:36:42+00:00</t>
  </si>
  <si>
    <t>MALIBU</t>
  </si>
  <si>
    <t>90264-6101</t>
  </si>
  <si>
    <t>114-7649224-7231410</t>
  </si>
  <si>
    <t>2018-06-16T04:06:08+00:00</t>
  </si>
  <si>
    <t>2018-06-21T01:53:04+00:00</t>
  </si>
  <si>
    <t>WAPELLA</t>
  </si>
  <si>
    <t>61777-2548</t>
  </si>
  <si>
    <t>113-4006253-1540262</t>
  </si>
  <si>
    <t>2018-06-16T03:45:31+00:00</t>
  </si>
  <si>
    <t>2018-06-19T22:36:39+00:00</t>
  </si>
  <si>
    <t>33175-4614</t>
  </si>
  <si>
    <t>114-9267992-6184262</t>
  </si>
  <si>
    <t>2018-06-16T03:26:51+00:00</t>
  </si>
  <si>
    <t>2018-06-17T02:24:02+00:00</t>
  </si>
  <si>
    <t>ROCKVILLE</t>
  </si>
  <si>
    <t>20851-1705</t>
  </si>
  <si>
    <t>114-5037479-6149804</t>
  </si>
  <si>
    <t>2018-06-16T03:08:19+00:00</t>
  </si>
  <si>
    <t>2018-06-16T15:28:50+00:00</t>
  </si>
  <si>
    <t>YZ-HM17845-YH-L</t>
  </si>
  <si>
    <t>B06W5D2991</t>
  </si>
  <si>
    <t>80203-4016</t>
  </si>
  <si>
    <t>113-7743301-3228241</t>
  </si>
  <si>
    <t>2018-06-16T03:03:57+00:00</t>
  </si>
  <si>
    <t>2018-06-16T20:21:33+00:00</t>
  </si>
  <si>
    <t>METHUEN</t>
  </si>
  <si>
    <t>01844-4423</t>
  </si>
  <si>
    <t>113-4126690-8222661</t>
  </si>
  <si>
    <t>2018-06-16T02:54:30+00:00</t>
  </si>
  <si>
    <t>2018-06-16T18:20:21+00:00</t>
  </si>
  <si>
    <t>YZ-SUZQBL03-B0-S</t>
  </si>
  <si>
    <t>B07C2THD9D</t>
  </si>
  <si>
    <t>Chandler</t>
  </si>
  <si>
    <t>112-9564617-3734647</t>
  </si>
  <si>
    <t>2018-06-16T02:31:57+00:00</t>
  </si>
  <si>
    <t>2018-06-17T03:05:33+00:00</t>
  </si>
  <si>
    <t>OVIEDO</t>
  </si>
  <si>
    <t>32766-5063</t>
  </si>
  <si>
    <t>111-4058843-8055437</t>
  </si>
  <si>
    <t>2018-06-16T02:25:58+00:00</t>
  </si>
  <si>
    <t>2018-06-16T23:41:45+00:00</t>
  </si>
  <si>
    <t>YZ-HM1757-K0-S</t>
  </si>
  <si>
    <t>HILLSBORO</t>
  </si>
  <si>
    <t>41049-8537</t>
  </si>
  <si>
    <t>113-5961679-5997006</t>
  </si>
  <si>
    <t>2018-06-16T01:20:14+00:00</t>
  </si>
  <si>
    <t>2018-06-17T10:48:24+00:00</t>
  </si>
  <si>
    <t>28213-5216</t>
  </si>
  <si>
    <t>114-1282156-2925039</t>
  </si>
  <si>
    <t>2018-06-16T01:16:51+00:00</t>
  </si>
  <si>
    <t>2018-06-17T06:33:48+00:00</t>
  </si>
  <si>
    <t>Maumee</t>
  </si>
  <si>
    <t>111-9636232-5409823</t>
  </si>
  <si>
    <t>2018-06-16T00:12:08+00:00</t>
  </si>
  <si>
    <t>2018-06-18T04:33:07+00:00</t>
  </si>
  <si>
    <t>Morgan Hill</t>
  </si>
  <si>
    <t>112-1284842-2112237</t>
  </si>
  <si>
    <t>2018-06-16T00:06:04+00:00</t>
  </si>
  <si>
    <t>2018-06-17T03:54:46+00:00</t>
  </si>
  <si>
    <t>YZ-ZQQ9217-K0-S</t>
  </si>
  <si>
    <t>B07C9XTFLF</t>
  </si>
  <si>
    <t>AUDUBON</t>
  </si>
  <si>
    <t>08106-2111</t>
  </si>
  <si>
    <t>111-1059074-9908226</t>
  </si>
  <si>
    <t>2018-06-17T23:58:27+00:00</t>
  </si>
  <si>
    <t>2018-06-18T09:24:41+00:00</t>
  </si>
  <si>
    <t>GOTHENBURG</t>
  </si>
  <si>
    <t>69138-2024</t>
  </si>
  <si>
    <t>114-5919966-9583456</t>
  </si>
  <si>
    <t>2018-06-17T23:47:34+00:00</t>
  </si>
  <si>
    <t>2018-06-20T21:40:17+00:00</t>
  </si>
  <si>
    <t>YZ-ZQ1521WP2XL</t>
  </si>
  <si>
    <t>B01GJPBMDI</t>
  </si>
  <si>
    <t>11795-2703</t>
  </si>
  <si>
    <t>113-2022568-2739448</t>
  </si>
  <si>
    <t>2018-06-17T23:31:05+00:00</t>
  </si>
  <si>
    <t>2018-06-21T04:20:34+00:00</t>
  </si>
  <si>
    <t>95113-1116</t>
  </si>
  <si>
    <t>111-2327467-9833006</t>
  </si>
  <si>
    <t>2018-06-17T23:28:00+00:00</t>
  </si>
  <si>
    <t>2018-06-19T04:00:36+00:00</t>
  </si>
  <si>
    <t>23231-7287</t>
  </si>
  <si>
    <t>113-5105620-9365869</t>
  </si>
  <si>
    <t>2018-06-17T23:22:06+00:00</t>
  </si>
  <si>
    <t>2018-06-20T01:09:28+00:00</t>
  </si>
  <si>
    <t>DeWitt</t>
  </si>
  <si>
    <t>114-4933910-2005837</t>
  </si>
  <si>
    <t>2018-06-17T23:14:04+00:00</t>
  </si>
  <si>
    <t>2018-06-21T00:39:40+00:00</t>
  </si>
  <si>
    <t>YZ-ZQMICAIK0M</t>
  </si>
  <si>
    <t>B01HZ9RULA</t>
  </si>
  <si>
    <t>MORENCI</t>
  </si>
  <si>
    <t>85540-9506</t>
  </si>
  <si>
    <t>112-7905178-6695439</t>
  </si>
  <si>
    <t>2018-06-17T23:11:51+00:00</t>
  </si>
  <si>
    <t>2018-06-18T16:41:53+00:00</t>
  </si>
  <si>
    <t>YZ-ZQ1521KF3XL</t>
  </si>
  <si>
    <t>B01I2I96ME</t>
  </si>
  <si>
    <t>TROY</t>
  </si>
  <si>
    <t>63379-2819</t>
  </si>
  <si>
    <t>113-6583187-2325866</t>
  </si>
  <si>
    <t>2018-06-17T22:39:29+00:00</t>
  </si>
  <si>
    <t>2018-06-19T04:20:57+00:00</t>
  </si>
  <si>
    <t>113-4994267-5629850</t>
  </si>
  <si>
    <t>2018-06-17T22:31:08+00:00</t>
  </si>
  <si>
    <t>2018-06-18T19:58:08+00:00</t>
  </si>
  <si>
    <t>OWINGS MILLS</t>
  </si>
  <si>
    <t>21117-6283</t>
  </si>
  <si>
    <t>114-9107164-3347427</t>
  </si>
  <si>
    <t>2018-06-17T22:13:41+00:00</t>
  </si>
  <si>
    <t>2018-06-18T22:23:01+00:00</t>
  </si>
  <si>
    <t>GREENSBORO</t>
  </si>
  <si>
    <t>27408-6604</t>
  </si>
  <si>
    <t>114-8404722-7289831</t>
  </si>
  <si>
    <t>2018-06-17T21:58:23+00:00</t>
  </si>
  <si>
    <t>2018-06-19T01:29:11+00:00</t>
  </si>
  <si>
    <t>NEWPORT NEWS</t>
  </si>
  <si>
    <t>23601-1631</t>
  </si>
  <si>
    <t>113-9253186-4776210</t>
  </si>
  <si>
    <t>2018-06-17T21:55:46+00:00</t>
  </si>
  <si>
    <t>2018-06-19T04:02:01+00:00</t>
  </si>
  <si>
    <t>LA JOLLA</t>
  </si>
  <si>
    <t>92037-4311</t>
  </si>
  <si>
    <t>114-4383441-5960262</t>
  </si>
  <si>
    <t>2018-06-17T21:50:53+00:00</t>
  </si>
  <si>
    <t>2018-06-19T04:29:20+00:00</t>
  </si>
  <si>
    <t>114-8607520-4020238</t>
  </si>
  <si>
    <t>2018-06-17T21:40:50+00:00</t>
  </si>
  <si>
    <t>2018-06-19T06:46:58+00:00</t>
  </si>
  <si>
    <t>90804-3142</t>
  </si>
  <si>
    <t>114-4200000-5662650</t>
  </si>
  <si>
    <t>2018-06-17T21:35:18+00:00</t>
  </si>
  <si>
    <t>2018-06-19T20:30:41+00:00</t>
  </si>
  <si>
    <t>AMARILLO</t>
  </si>
  <si>
    <t>79119-6846</t>
  </si>
  <si>
    <t>111-9232133-3867402</t>
  </si>
  <si>
    <t>2018-06-17T20:55:11+00:00</t>
  </si>
  <si>
    <t>2018-06-20T01:19:53+00:00</t>
  </si>
  <si>
    <t>33109-1103</t>
  </si>
  <si>
    <t>112-5004862-1317862</t>
  </si>
  <si>
    <t>2018-06-17T20:49:41+00:00</t>
  </si>
  <si>
    <t>2018-06-19T20:22:46+00:00</t>
  </si>
  <si>
    <t>EVANS</t>
  </si>
  <si>
    <t>30809-6160</t>
  </si>
  <si>
    <t>114-9412782-2110609</t>
  </si>
  <si>
    <t>2018-06-17T20:44:51+00:00</t>
  </si>
  <si>
    <t>2018-06-20T23:04:23+00:00</t>
  </si>
  <si>
    <t>MONTVALE</t>
  </si>
  <si>
    <t>07645-1306</t>
  </si>
  <si>
    <t>113-2276879-0515427</t>
  </si>
  <si>
    <t>2018-06-17T20:33:13+00:00</t>
  </si>
  <si>
    <t>2018-06-19T14:19:06+00:00</t>
  </si>
  <si>
    <t>LEES SUMMIT</t>
  </si>
  <si>
    <t>64063-2233</t>
  </si>
  <si>
    <t>112-4088032-0437028</t>
  </si>
  <si>
    <t>2018-06-17T20:28:23+00:00</t>
  </si>
  <si>
    <t>2018-06-18T22:48:09+00:00</t>
  </si>
  <si>
    <t>INDIANAPOLIS</t>
  </si>
  <si>
    <t>46229-9722</t>
  </si>
  <si>
    <t>111-9127109-4988205</t>
  </si>
  <si>
    <t>2018-06-17T20:15:38+00:00</t>
  </si>
  <si>
    <t>2018-06-19T07:06:12+00:00</t>
  </si>
  <si>
    <t>77450-8267</t>
  </si>
  <si>
    <t>113-3267915-8768241</t>
  </si>
  <si>
    <t>2018-06-17T20:13:42+00:00</t>
  </si>
  <si>
    <t>2018-06-19T03:39:30+00:00</t>
  </si>
  <si>
    <t>32210-0422</t>
  </si>
  <si>
    <t>111-8650732-7744200</t>
  </si>
  <si>
    <t>2018-06-17T20:04:51+00:00</t>
  </si>
  <si>
    <t>2018-06-18T22:00:00+00:00</t>
  </si>
  <si>
    <t>Pembroke Pines</t>
  </si>
  <si>
    <t>Florida</t>
  </si>
  <si>
    <t>111-9175929-8381832</t>
  </si>
  <si>
    <t>2018-06-17T19:54:57+00:00</t>
  </si>
  <si>
    <t>2018-06-21T23:11:37+00:00</t>
  </si>
  <si>
    <t>YZ-HM111-B0-S</t>
  </si>
  <si>
    <t>B071W2X9CV</t>
  </si>
  <si>
    <t>COSTA MESA</t>
  </si>
  <si>
    <t>92626-1900</t>
  </si>
  <si>
    <t>114-6657988-7107418</t>
  </si>
  <si>
    <t>2018-06-17T19:51:27+00:00</t>
  </si>
  <si>
    <t>2018-06-20T04:07:28+00:00</t>
  </si>
  <si>
    <t>MIAMI GARDENS</t>
  </si>
  <si>
    <t>33055-4207</t>
  </si>
  <si>
    <t>113-6711143-2907408</t>
  </si>
  <si>
    <t>2018-06-17T19:44:54+00:00</t>
  </si>
  <si>
    <t>2018-06-18T08:38:17+00:00</t>
  </si>
  <si>
    <t>SELMA</t>
  </si>
  <si>
    <t>27576-6316</t>
  </si>
  <si>
    <t>113-3606841-0802624</t>
  </si>
  <si>
    <t>2018-06-17T19:40:26+00:00</t>
  </si>
  <si>
    <t>2018-06-18T02:55:18+00:00</t>
  </si>
  <si>
    <t>111-5316723-2420253</t>
  </si>
  <si>
    <t>2018-06-17T19:05:53+00:00</t>
  </si>
  <si>
    <t>2018-06-19T08:41:29+00:00</t>
  </si>
  <si>
    <t>Mont Clare</t>
  </si>
  <si>
    <t>113-5914369-8769819</t>
  </si>
  <si>
    <t>2018-06-17T19:01:37+00:00</t>
  </si>
  <si>
    <t>2018-06-18T00:38:08+00:00</t>
  </si>
  <si>
    <t>78130-3995</t>
  </si>
  <si>
    <t>111-4629300-8245847</t>
  </si>
  <si>
    <t>2018-06-17T18:56:02+00:00</t>
  </si>
  <si>
    <t>2018-06-19T02:47:46+00:00</t>
  </si>
  <si>
    <t>Sevierville</t>
  </si>
  <si>
    <t>37876-2239</t>
  </si>
  <si>
    <t>111-2567450-7550635</t>
  </si>
  <si>
    <t>2018-06-17T18:48:46+00:00</t>
  </si>
  <si>
    <t>2018-06-18T22:43:31+00:00</t>
  </si>
  <si>
    <t>MASTIC BEACH</t>
  </si>
  <si>
    <t>11951-3212</t>
  </si>
  <si>
    <t>111-7859025-1864260</t>
  </si>
  <si>
    <t>2018-06-17T18:44:17+00:00</t>
  </si>
  <si>
    <t>2018-06-19T19:58:10+00:00</t>
  </si>
  <si>
    <t>DURANGO</t>
  </si>
  <si>
    <t>81303-7601</t>
  </si>
  <si>
    <t>112-2925248-8810649</t>
  </si>
  <si>
    <t>2018-06-17T18:40:31+00:00</t>
  </si>
  <si>
    <t>2018-06-19T04:08:23+00:00</t>
  </si>
  <si>
    <t>CORONA</t>
  </si>
  <si>
    <t>92883-6623</t>
  </si>
  <si>
    <t>112-6794551-1099419</t>
  </si>
  <si>
    <t>2018-06-17T18:39:39+00:00</t>
  </si>
  <si>
    <t>2018-06-19T01:11:43+00:00</t>
  </si>
  <si>
    <t>33187-1881</t>
  </si>
  <si>
    <t>112-2583576-3117831</t>
  </si>
  <si>
    <t>2018-06-17T18:34:12+00:00</t>
  </si>
  <si>
    <t>2018-06-18T06:37:55+00:00</t>
  </si>
  <si>
    <t>SAN RAFAEL</t>
  </si>
  <si>
    <t>94901-2645</t>
  </si>
  <si>
    <t>113-9893386-0635446</t>
  </si>
  <si>
    <t>2018-06-17T18:26:26+00:00</t>
  </si>
  <si>
    <t>2018-06-19T06:56:29+00:00</t>
  </si>
  <si>
    <t>PEMBROKE PINES</t>
  </si>
  <si>
    <t>33026-3230</t>
  </si>
  <si>
    <t>112-6991628-2077043</t>
  </si>
  <si>
    <t>2018-06-17T17:56:32+00:00</t>
  </si>
  <si>
    <t>2018-06-19T01:37:14+00:00</t>
  </si>
  <si>
    <t>SECAUCUS</t>
  </si>
  <si>
    <t>07094-3326</t>
  </si>
  <si>
    <t>112-1096810-1997834</t>
  </si>
  <si>
    <t>2018-06-17T17:52:02+00:00</t>
  </si>
  <si>
    <t>2018-06-18T20:08:56+00:00</t>
  </si>
  <si>
    <t>TITUSVILLE</t>
  </si>
  <si>
    <t>32780-7282</t>
  </si>
  <si>
    <t>113-9332054-3189061</t>
  </si>
  <si>
    <t>2018-06-17T17:40:52+00:00</t>
  </si>
  <si>
    <t>2018-06-18T21:34:04+00:00</t>
  </si>
  <si>
    <t>34683-3719</t>
  </si>
  <si>
    <t>111-6767363-6111435</t>
  </si>
  <si>
    <t>2018-06-17T17:27:43+00:00</t>
  </si>
  <si>
    <t>2018-06-18T04:48:19+00:00</t>
  </si>
  <si>
    <t>34471-1087</t>
  </si>
  <si>
    <t>114-5023064-6000262</t>
  </si>
  <si>
    <t>2018-06-17T16:08:23+00:00</t>
  </si>
  <si>
    <t>2018-06-19T08:30:51+00:00</t>
  </si>
  <si>
    <t>30331-6200</t>
  </si>
  <si>
    <t>113-7640210-3506634</t>
  </si>
  <si>
    <t>2018-06-17T15:51:27+00:00</t>
  </si>
  <si>
    <t>2018-06-19T15:53:43+00:00</t>
  </si>
  <si>
    <t>FATE</t>
  </si>
  <si>
    <t>75189-5022</t>
  </si>
  <si>
    <t>112-0784071-1324225</t>
  </si>
  <si>
    <t>2018-06-17T15:22:37+00:00</t>
  </si>
  <si>
    <t>2018-06-18T15:25:47+00:00</t>
  </si>
  <si>
    <t>STARKVILLE</t>
  </si>
  <si>
    <t>39759-8830</t>
  </si>
  <si>
    <t>114-0666557-6849037</t>
  </si>
  <si>
    <t>2018-06-17T15:04:24+00:00</t>
  </si>
  <si>
    <t>2018-06-18T08:26:23+00:00</t>
  </si>
  <si>
    <t>27609-7228</t>
  </si>
  <si>
    <t>113-3735566-5023443</t>
  </si>
  <si>
    <t>2018-06-17T14:54:06+00:00</t>
  </si>
  <si>
    <t>2018-06-18T03:01:05+00:00</t>
  </si>
  <si>
    <t>CAPE MAY</t>
  </si>
  <si>
    <t>08204-4112</t>
  </si>
  <si>
    <t>112-6365529-8869053</t>
  </si>
  <si>
    <t>2018-06-17T14:47:51+00:00</t>
  </si>
  <si>
    <t>2018-06-18T21:47:39+00:00</t>
  </si>
  <si>
    <t>SMITHFIELD</t>
  </si>
  <si>
    <t>02917-1720</t>
  </si>
  <si>
    <t>114-4228686-4126667</t>
  </si>
  <si>
    <t>2018-06-17T14:36:42+00:00</t>
  </si>
  <si>
    <t>2018-06-18T23:25:54+00:00</t>
  </si>
  <si>
    <t>VILLE PLATTE</t>
  </si>
  <si>
    <t>70586-1945</t>
  </si>
  <si>
    <t>112-1826758-2617059</t>
  </si>
  <si>
    <t>2018-06-17T14:33:04+00:00</t>
  </si>
  <si>
    <t>2018-06-19T22:22:30+00:00</t>
  </si>
  <si>
    <t>US Core Free Shipping Promotion A3JU1FCINF5SD0,VPC-1-31136861 Coupon</t>
  </si>
  <si>
    <t>112-7052020-2468230</t>
  </si>
  <si>
    <t>2018-06-17T14:26:38+00:00</t>
  </si>
  <si>
    <t>2018-06-18T17:47:32+00:00</t>
  </si>
  <si>
    <t>SALEM</t>
  </si>
  <si>
    <t>01970-5631</t>
  </si>
  <si>
    <t>112-9431581-2389802</t>
  </si>
  <si>
    <t>2018-06-17T14:00:37+00:00</t>
  </si>
  <si>
    <t>2018-06-19T00:46:59+00:00</t>
  </si>
  <si>
    <t>VIENNA</t>
  </si>
  <si>
    <t>26105-3158</t>
  </si>
  <si>
    <t>111-3172272-7019416</t>
  </si>
  <si>
    <t>2018-06-17T13:47:50+00:00</t>
  </si>
  <si>
    <t>2018-06-18T02:28:15+00:00</t>
  </si>
  <si>
    <t>YZ-JY2526-R0-XL</t>
  </si>
  <si>
    <t>B01MT6CCQX</t>
  </si>
  <si>
    <t>COLUMBUS</t>
  </si>
  <si>
    <t>43229-4765</t>
  </si>
  <si>
    <t>111-9716341-8319441</t>
  </si>
  <si>
    <t>2018-06-17T13:47:38+00:00</t>
  </si>
  <si>
    <t>2018-06-19T00:31:37+00:00</t>
  </si>
  <si>
    <t>KNIGHTDALE</t>
  </si>
  <si>
    <t>27545-9235</t>
  </si>
  <si>
    <t>112-4751326-2461804</t>
  </si>
  <si>
    <t>2018-06-17T13:37:25+00:00</t>
  </si>
  <si>
    <t>2018-06-17T21:20:39+00:00</t>
  </si>
  <si>
    <t>Red Rock</t>
  </si>
  <si>
    <t>113-0494218-7786641</t>
  </si>
  <si>
    <t>2018-06-17T12:31:16+00:00</t>
  </si>
  <si>
    <t>2018-06-19T10:37:07+00:00</t>
  </si>
  <si>
    <t>AE</t>
  </si>
  <si>
    <t>09309-1224</t>
  </si>
  <si>
    <t>112-4077478-8817830</t>
  </si>
  <si>
    <t>2018-06-17T12:22:59+00:00</t>
  </si>
  <si>
    <t>2018-06-20T09:15:23+00:00</t>
  </si>
  <si>
    <t>WAIPAHU</t>
  </si>
  <si>
    <t>112-7552314-8528261</t>
  </si>
  <si>
    <t>2018-06-17T10:23:17+00:00</t>
  </si>
  <si>
    <t>2018-06-18T03:07:30+00:00</t>
  </si>
  <si>
    <t>greenfield</t>
  </si>
  <si>
    <t>ma</t>
  </si>
  <si>
    <t>114-5741488-1865839</t>
  </si>
  <si>
    <t>2018-06-17T10:01:32+00:00</t>
  </si>
  <si>
    <t>2018-06-19T19:32:29+00:00</t>
  </si>
  <si>
    <t>33176-2227</t>
  </si>
  <si>
    <t>113-7058012-3222648</t>
  </si>
  <si>
    <t>2018-06-17T06:56:19+00:00</t>
  </si>
  <si>
    <t>2018-06-18T04:38:56+00:00</t>
  </si>
  <si>
    <t>LA MESA</t>
  </si>
  <si>
    <t>91942-4730</t>
  </si>
  <si>
    <t>114-8097215-0794603</t>
  </si>
  <si>
    <t>2018-06-17T06:32:47+00:00</t>
  </si>
  <si>
    <t>2018-06-18T19:11:33+00:00</t>
  </si>
  <si>
    <t>Summer Mae Women's Black/White Mesh Swimwear Two Piece Halter Tankini Top &amp; Bottom</t>
  </si>
  <si>
    <t>YZ-ZQ15905-W0-S</t>
  </si>
  <si>
    <t>B06ZZG68SC</t>
  </si>
  <si>
    <t>20850-0370</t>
  </si>
  <si>
    <t>114-6597706-0911401</t>
  </si>
  <si>
    <t>2018-06-17T06:28:19+00:00</t>
  </si>
  <si>
    <t>2018-06-18T06:25:36+00:00</t>
  </si>
  <si>
    <t>YZ-ZQ15827BS4XL</t>
  </si>
  <si>
    <t>B01N6P009T</t>
  </si>
  <si>
    <t>WHITE HOUSE</t>
  </si>
  <si>
    <t>37188-8151</t>
  </si>
  <si>
    <t>111-6514657-7024257</t>
  </si>
  <si>
    <t>2018-06-17T04:46:51+00:00</t>
  </si>
  <si>
    <t>2018-06-18T02:33:40+00:00</t>
  </si>
  <si>
    <t>DUNDALK</t>
  </si>
  <si>
    <t>21222-5549</t>
  </si>
  <si>
    <t>114-9147867-8884239</t>
  </si>
  <si>
    <t>2018-06-17T04:31:00+00:00</t>
  </si>
  <si>
    <t>2018-06-18T04:28:03+00:00</t>
  </si>
  <si>
    <t>LYQ-ZQ3550-E0-5X</t>
  </si>
  <si>
    <t>B071ZYZ4WT</t>
  </si>
  <si>
    <t>EL DORADO</t>
  </si>
  <si>
    <t>95623-4215</t>
  </si>
  <si>
    <t>112-4842452-9469053</t>
  </si>
  <si>
    <t>2018-06-17T03:28:06+00:00</t>
  </si>
  <si>
    <t>2018-06-17T15:23:32+00:00</t>
  </si>
  <si>
    <t>THOMPSONS STATION</t>
  </si>
  <si>
    <t>37179-9277</t>
  </si>
  <si>
    <t>114-4568037-4295413</t>
  </si>
  <si>
    <t>2018-06-17T02:57:13+00:00</t>
  </si>
  <si>
    <t>2018-06-18T04:31:13+00:00</t>
  </si>
  <si>
    <t>BAYTOWN</t>
  </si>
  <si>
    <t>77523-9508</t>
  </si>
  <si>
    <t>114-2133808-9955461</t>
  </si>
  <si>
    <t>2018-06-17T02:10:43+00:00</t>
  </si>
  <si>
    <t>2018-06-18T04:46:27+00:00</t>
  </si>
  <si>
    <t>CLARK</t>
  </si>
  <si>
    <t>07066-1784</t>
  </si>
  <si>
    <t>111-0652806-9629038</t>
  </si>
  <si>
    <t>2018-06-17T02:02:29+00:00</t>
  </si>
  <si>
    <t>2018-06-18T04:29:55+00:00</t>
  </si>
  <si>
    <t>RANCHO CUCAMONGA</t>
  </si>
  <si>
    <t>91730-1641</t>
  </si>
  <si>
    <t>111-2278718-1110609</t>
  </si>
  <si>
    <t>2018-06-17T01:46:20+00:00</t>
  </si>
  <si>
    <t>2018-06-19T02:01:28+00:00</t>
  </si>
  <si>
    <t>FLOWER MOUND</t>
  </si>
  <si>
    <t>75028-3879</t>
  </si>
  <si>
    <t>111-7218310-6969010</t>
  </si>
  <si>
    <t>2018-06-17T01:29:48+00:00</t>
  </si>
  <si>
    <t>2018-06-20T22:40:18+00:00</t>
  </si>
  <si>
    <t>SOMERS</t>
  </si>
  <si>
    <t>10589-1770</t>
  </si>
  <si>
    <t>113-3126171-7553863</t>
  </si>
  <si>
    <t>2018-06-17T01:20:00+00:00</t>
  </si>
  <si>
    <t>2018-06-19T19:03:47+00:00</t>
  </si>
  <si>
    <t>MARISSA</t>
  </si>
  <si>
    <t>111-9339151-0967437</t>
  </si>
  <si>
    <t>2018-06-17T01:17:37+00:00</t>
  </si>
  <si>
    <t>2018-06-18T03:15:49+00:00</t>
  </si>
  <si>
    <t>78737-4509</t>
  </si>
  <si>
    <t>114-1738346-8172264</t>
  </si>
  <si>
    <t>2018-06-17T01:05:25+00:00</t>
  </si>
  <si>
    <t>2018-06-18T04:27:13+00:00</t>
  </si>
  <si>
    <t>GILROY</t>
  </si>
  <si>
    <t>95020-2538</t>
  </si>
  <si>
    <t>114-6657408-5063454</t>
  </si>
  <si>
    <t>2018-06-17T00:16:48+00:00</t>
  </si>
  <si>
    <t>2018-06-20T22:19:15+00:00</t>
  </si>
  <si>
    <t>33172-2191</t>
  </si>
  <si>
    <t>111-9578535-4439449</t>
  </si>
  <si>
    <t>2018-06-17T00:10:25+00:00</t>
  </si>
  <si>
    <t>2018-06-17T20:13:08+00:00</t>
  </si>
  <si>
    <t>PEQUANNOCK</t>
  </si>
  <si>
    <t>07440-1545</t>
  </si>
  <si>
    <t>113-6038818-2235402</t>
  </si>
  <si>
    <t>2018-06-18T23:30:21+00:00</t>
  </si>
  <si>
    <t>2018-06-20T02:27:48+00:00</t>
  </si>
  <si>
    <t>YZ-ZQ1521BF2XL</t>
  </si>
  <si>
    <t>B01GJPD21S</t>
  </si>
  <si>
    <t>COPPELL</t>
  </si>
  <si>
    <t>75019-5951</t>
  </si>
  <si>
    <t>111-3241939-9151457</t>
  </si>
  <si>
    <t>2018-06-18T23:21:29+00:00</t>
  </si>
  <si>
    <t>2018-06-20T02:37:29+00:00</t>
  </si>
  <si>
    <t>ELMWOOD PARK</t>
  </si>
  <si>
    <t>07407-1117</t>
  </si>
  <si>
    <t>114-4514145-8021819</t>
  </si>
  <si>
    <t>2018-06-18T22:52:06+00:00</t>
  </si>
  <si>
    <t>2018-06-20T07:29:42+00:00</t>
  </si>
  <si>
    <t>34475-8204</t>
  </si>
  <si>
    <t>113-6680235-1315448</t>
  </si>
  <si>
    <t>2018-06-18T22:40:04+00:00</t>
  </si>
  <si>
    <t>2018-06-18T23:33:26+00:00</t>
  </si>
  <si>
    <t>NORWICH</t>
  </si>
  <si>
    <t>06360-2219</t>
  </si>
  <si>
    <t>113-4299284-9258655</t>
  </si>
  <si>
    <t>2018-06-18T22:25:27+00:00</t>
  </si>
  <si>
    <t>2018-06-20T08:23:49+00:00</t>
  </si>
  <si>
    <t>READING</t>
  </si>
  <si>
    <t>19601-1821</t>
  </si>
  <si>
    <t>111-8119578-9653053</t>
  </si>
  <si>
    <t>2018-06-18T22:15:11+00:00</t>
  </si>
  <si>
    <t>2018-06-23T02:17:26+00:00</t>
  </si>
  <si>
    <t>NORTH PRAIRIE</t>
  </si>
  <si>
    <t>53153-9633</t>
  </si>
  <si>
    <t>111-5334730-0942664</t>
  </si>
  <si>
    <t>2018-06-18T22:11:14+00:00</t>
  </si>
  <si>
    <t>2018-06-19T07:37:58+00:00</t>
  </si>
  <si>
    <t>111-7709430-9498660</t>
  </si>
  <si>
    <t>2018-06-18T21:46:42+00:00</t>
  </si>
  <si>
    <t>2018-06-20T16:26:00+00:00</t>
  </si>
  <si>
    <t>BROOKLINE</t>
  </si>
  <si>
    <t>02446-5844</t>
  </si>
  <si>
    <t>114-0485886-4109808</t>
  </si>
  <si>
    <t>2018-06-18T21:45:44+00:00</t>
  </si>
  <si>
    <t>2018-06-20T09:42:59+00:00</t>
  </si>
  <si>
    <t>CANDOR</t>
  </si>
  <si>
    <t>13743-1645</t>
  </si>
  <si>
    <t>113-1045080-7149014</t>
  </si>
  <si>
    <t>2018-06-18T21:36:55+00:00</t>
  </si>
  <si>
    <t>2018-06-21T03:50:37+00:00</t>
  </si>
  <si>
    <t>Richmond</t>
  </si>
  <si>
    <t>VT</t>
  </si>
  <si>
    <t>113-5494082-3951432</t>
  </si>
  <si>
    <t>2018-06-18T21:23:40+00:00</t>
  </si>
  <si>
    <t>2018-06-22T23:28:33+00:00</t>
  </si>
  <si>
    <t>33191-1116</t>
  </si>
  <si>
    <t>Summer Mae Women's V-neck Mesh One Piece Vintage Swimsuit Tropical Print Swimwear</t>
  </si>
  <si>
    <t>YZ-ZQ1715-W0-XL</t>
  </si>
  <si>
    <t>B073GRRY4V</t>
  </si>
  <si>
    <t>114-0580446-8766615</t>
  </si>
  <si>
    <t>2018-06-18T21:18:12+00:00</t>
  </si>
  <si>
    <t>2018-06-19T21:20:09+00:00</t>
  </si>
  <si>
    <t>DUNKIRK</t>
  </si>
  <si>
    <t>45836-9744</t>
  </si>
  <si>
    <t>114-7722779-9393863</t>
  </si>
  <si>
    <t>2018-06-18T21:15:13+00:00</t>
  </si>
  <si>
    <t>2018-06-19T12:37:05+00:00</t>
  </si>
  <si>
    <t>OREM</t>
  </si>
  <si>
    <t>84058-7945</t>
  </si>
  <si>
    <t>111-8281103-7972232</t>
  </si>
  <si>
    <t>2018-06-18T21:08:26+00:00</t>
  </si>
  <si>
    <t>2018-06-19T09:11:01+00:00</t>
  </si>
  <si>
    <t>Summer Mae Women's Sexy Colorful One Piece Beachwear Bikini Monokini Swimsuit</t>
  </si>
  <si>
    <t>YZ-SM-HM30CH-L</t>
  </si>
  <si>
    <t>B01M5JZGEH</t>
  </si>
  <si>
    <t>29464-5202</t>
  </si>
  <si>
    <t>113-9557615-7831438</t>
  </si>
  <si>
    <t>2018-06-18T21:03:25+00:00</t>
  </si>
  <si>
    <t>2018-06-19T22:29:14+00:00</t>
  </si>
  <si>
    <t>CLIFTON</t>
  </si>
  <si>
    <t>07013-3937</t>
  </si>
  <si>
    <t>111-9801925-8457859</t>
  </si>
  <si>
    <t>2018-06-18T20:50:40+00:00</t>
  </si>
  <si>
    <t>2018-06-19T15:52:25+00:00</t>
  </si>
  <si>
    <t>113-5884203-6287444</t>
  </si>
  <si>
    <t>2018-06-18T20:50:25+00:00</t>
  </si>
  <si>
    <t>2018-06-19T09:26:27+00:00</t>
  </si>
  <si>
    <t>NEW BLOOMFIELD</t>
  </si>
  <si>
    <t>17068-8661</t>
  </si>
  <si>
    <t>114-7944277-6293007</t>
  </si>
  <si>
    <t>2018-06-18T20:21:16+00:00</t>
  </si>
  <si>
    <t>2018-06-19T20:03:38+00:00</t>
  </si>
  <si>
    <t>GROTON</t>
  </si>
  <si>
    <t>01450-1331</t>
  </si>
  <si>
    <t>113-8357622-9882630</t>
  </si>
  <si>
    <t>2018-06-18T20:15:22+00:00</t>
  </si>
  <si>
    <t>2018-06-19T09:06:06+00:00</t>
  </si>
  <si>
    <t>Saint Charles</t>
  </si>
  <si>
    <t>112-6654616-0385012</t>
  </si>
  <si>
    <t>2018-06-18T20:15:13+00:00</t>
  </si>
  <si>
    <t>2018-06-21T21:02:53+00:00</t>
  </si>
  <si>
    <t>77056-7143</t>
  </si>
  <si>
    <t>114-5356270-5681803</t>
  </si>
  <si>
    <t>2018-06-18T20:12:51+00:00</t>
  </si>
  <si>
    <t>2018-06-20T01:47:45+00:00</t>
  </si>
  <si>
    <t>FULTONVILLE</t>
  </si>
  <si>
    <t>12072-1750</t>
  </si>
  <si>
    <t>112-1366598-9332232</t>
  </si>
  <si>
    <t>2018-06-18T20:07:41+00:00</t>
  </si>
  <si>
    <t>2018-06-19T08:56:31+00:00</t>
  </si>
  <si>
    <t>MEDINA</t>
  </si>
  <si>
    <t>44256-8384</t>
  </si>
  <si>
    <t>112-4537562-9545043</t>
  </si>
  <si>
    <t>2018-06-18T19:50:03+00:00</t>
  </si>
  <si>
    <t>2018-06-20T03:59:20+00:00</t>
  </si>
  <si>
    <t>MOUNDSVILLE</t>
  </si>
  <si>
    <t>26041-2264</t>
  </si>
  <si>
    <t>113-4611794-4134652</t>
  </si>
  <si>
    <t>2018-06-18T19:44:08+00:00</t>
  </si>
  <si>
    <t>2018-06-19T23:49:50+00:00</t>
  </si>
  <si>
    <t>PAOLI</t>
  </si>
  <si>
    <t>19301-1709</t>
  </si>
  <si>
    <t>112-9492880-9281847</t>
  </si>
  <si>
    <t>2018-06-18T19:40:23+00:00</t>
  </si>
  <si>
    <t>2018-06-19T18:19:39+00:00</t>
  </si>
  <si>
    <t>WADING RIVER</t>
  </si>
  <si>
    <t>11792-2168</t>
  </si>
  <si>
    <t>112-4742195-6898666</t>
  </si>
  <si>
    <t>2018-06-18T19:37:47+00:00</t>
  </si>
  <si>
    <t>2018-06-19T22:33:45+00:00</t>
  </si>
  <si>
    <t>BABYLON</t>
  </si>
  <si>
    <t>11702-1905</t>
  </si>
  <si>
    <t>114-2863494-2755415</t>
  </si>
  <si>
    <t>2018-06-18T19:22:05+00:00</t>
  </si>
  <si>
    <t>2018-06-21T19:32:01+00:00</t>
  </si>
  <si>
    <t>WEST HAVEN</t>
  </si>
  <si>
    <t>06516-6113</t>
  </si>
  <si>
    <t>111-2275590-2157052</t>
  </si>
  <si>
    <t>2018-06-18T19:21:30+00:00</t>
  </si>
  <si>
    <t>2018-06-20T15:35:46+00:00</t>
  </si>
  <si>
    <t>ROCKFORD</t>
  </si>
  <si>
    <t>49341-9717</t>
  </si>
  <si>
    <t>111-4633810-3338627</t>
  </si>
  <si>
    <t>2018-06-18T19:14:08+00:00</t>
  </si>
  <si>
    <t>2018-06-24T19:08:36+00:00</t>
  </si>
  <si>
    <t>Women One Piece High Cut Deep V-Neck Halter Swimsuit Lace Vintage Swimwear White</t>
  </si>
  <si>
    <t>YZ-SUZQ388-W0-XS</t>
  </si>
  <si>
    <t>B07D2YC55G</t>
  </si>
  <si>
    <t>78741-0056</t>
  </si>
  <si>
    <t>114-7165819-5847405</t>
  </si>
  <si>
    <t>2018-06-18T19:12:30+00:00</t>
  </si>
  <si>
    <t>2018-06-19T18:33:12+00:00</t>
  </si>
  <si>
    <t>EUGENE</t>
  </si>
  <si>
    <t>97404-2205</t>
  </si>
  <si>
    <t>114-2706600-6376248</t>
  </si>
  <si>
    <t>2018-06-18T18:50:10+00:00</t>
  </si>
  <si>
    <t>2018-06-20T18:39:31+00:00</t>
  </si>
  <si>
    <t>Chesterland</t>
  </si>
  <si>
    <t>Oh</t>
  </si>
  <si>
    <t>113-0189054-2177056</t>
  </si>
  <si>
    <t>2018-06-18T18:19:28+00:00</t>
  </si>
  <si>
    <t>2018-06-20T06:32:37+00:00</t>
  </si>
  <si>
    <t>BASEHOR</t>
  </si>
  <si>
    <t>66007-3047</t>
  </si>
  <si>
    <t>113-0347987-3049010</t>
  </si>
  <si>
    <t>2018-06-18T18:12:58+00:00</t>
  </si>
  <si>
    <t>2018-06-19T19:19:13+00:00</t>
  </si>
  <si>
    <t>ARCADIA</t>
  </si>
  <si>
    <t>91007-7748</t>
  </si>
  <si>
    <t>111-7399115-6432207</t>
  </si>
  <si>
    <t>2018-06-18T17:46:32+00:00</t>
  </si>
  <si>
    <t>2018-06-19T22:35:31+00:00</t>
  </si>
  <si>
    <t>30009-8003</t>
  </si>
  <si>
    <t>114-1953828-6473815</t>
  </si>
  <si>
    <t>2018-06-18T17:36:32+00:00</t>
  </si>
  <si>
    <t>2018-06-20T03:38:13+00:00</t>
  </si>
  <si>
    <t>GLEN ALLEN</t>
  </si>
  <si>
    <t>VIRGINIA</t>
  </si>
  <si>
    <t>23059-6908</t>
  </si>
  <si>
    <t>112-5368527-8196217</t>
  </si>
  <si>
    <t>2018-06-18T17:36:17+00:00</t>
  </si>
  <si>
    <t>2018-06-21T08:21:42+00:00</t>
  </si>
  <si>
    <t>LANDENBERG</t>
  </si>
  <si>
    <t>19350-9664</t>
  </si>
  <si>
    <t>113-8395317-7041037</t>
  </si>
  <si>
    <t>2018-06-18T16:57:03+00:00</t>
  </si>
  <si>
    <t>2018-06-19T04:21:07+00:00</t>
  </si>
  <si>
    <t>114-7956755-8990645</t>
  </si>
  <si>
    <t>2018-06-18T16:46:08+00:00</t>
  </si>
  <si>
    <t>2018-06-19T17:15:08+00:00</t>
  </si>
  <si>
    <t>KNOXVILLE</t>
  </si>
  <si>
    <t>37920-6196</t>
  </si>
  <si>
    <t>114-1329332-4013830</t>
  </si>
  <si>
    <t>2018-06-18T16:35:33+00:00</t>
  </si>
  <si>
    <t>2018-06-19T03:35:30+00:00</t>
  </si>
  <si>
    <t>green cove springs</t>
  </si>
  <si>
    <t>fl</t>
  </si>
  <si>
    <t>112-2861069-8934642</t>
  </si>
  <si>
    <t>2018-06-18T16:24:50+00:00</t>
  </si>
  <si>
    <t>2018-06-19T03:47:03+00:00</t>
  </si>
  <si>
    <t>Summer Mae Women's Summer Boho Strapess Banana Leaves Print Wrap Pockets Maxi Dress</t>
  </si>
  <si>
    <t>LYQ-ZQ1669-B0-L</t>
  </si>
  <si>
    <t>B073S4R4CR</t>
  </si>
  <si>
    <t>19018-1310</t>
  </si>
  <si>
    <t>113-4372437-1082661</t>
  </si>
  <si>
    <t>2018-06-18T16:23:55+00:00</t>
  </si>
  <si>
    <t>2018-06-19T15:36:31+00:00</t>
  </si>
  <si>
    <t>65201-5140</t>
  </si>
  <si>
    <t>111-2150529-2470620</t>
  </si>
  <si>
    <t>2018-06-18T16:16:27+00:00</t>
  </si>
  <si>
    <t>2018-06-19T17:28:28+00:00</t>
  </si>
  <si>
    <t>SAINT AMANT</t>
  </si>
  <si>
    <t>70774-4422</t>
  </si>
  <si>
    <t>113-4456682-7329865</t>
  </si>
  <si>
    <t>2018-06-18T16:14:17+00:00</t>
  </si>
  <si>
    <t>2018-06-19T06:29:24+00:00</t>
  </si>
  <si>
    <t>22201-4807</t>
  </si>
  <si>
    <t>114-1439511-6962657</t>
  </si>
  <si>
    <t>2018-06-18T16:08:29+00:00</t>
  </si>
  <si>
    <t>2018-06-21T21:04:42+00:00</t>
  </si>
  <si>
    <t>Summer Mae Womens Plus Size Back Polka Dot Classic 2 Pc Plus Size Tankini 2XL</t>
  </si>
  <si>
    <t>YZ-ZQ789K03XL</t>
  </si>
  <si>
    <t>B01H7076OS</t>
  </si>
  <si>
    <t>77040-3446</t>
  </si>
  <si>
    <t>113-1588580-1866603</t>
  </si>
  <si>
    <t>2018-06-18T16:08:07+00:00</t>
  </si>
  <si>
    <t>2018-06-20T01:25:35+00:00</t>
  </si>
  <si>
    <t>MIDDLE RIVER</t>
  </si>
  <si>
    <t>56737-9799</t>
  </si>
  <si>
    <t>112-6599587-4140206</t>
  </si>
  <si>
    <t>2018-06-18T15:40:53+00:00</t>
  </si>
  <si>
    <t>2018-06-19T03:58:46+00:00</t>
  </si>
  <si>
    <t>ONEONTA</t>
  </si>
  <si>
    <t>13820-2234</t>
  </si>
  <si>
    <t>113-6134753-7246615</t>
  </si>
  <si>
    <t>2018-06-18T15:29:37+00:00</t>
  </si>
  <si>
    <t>2018-06-19T06:50:02+00:00</t>
  </si>
  <si>
    <t>Cypress</t>
  </si>
  <si>
    <t>90630-2838</t>
  </si>
  <si>
    <t>111-4142336-0988236</t>
  </si>
  <si>
    <t>2018-06-18T15:16:24+00:00</t>
  </si>
  <si>
    <t>2018-06-23T00:52:57+00:00</t>
  </si>
  <si>
    <t>VALDOSTA</t>
  </si>
  <si>
    <t>31602-1711</t>
  </si>
  <si>
    <t>114-6818292-2589811</t>
  </si>
  <si>
    <t>2018-06-18T15:04:52+00:00</t>
  </si>
  <si>
    <t>2018-06-19T16:32:27+00:00</t>
  </si>
  <si>
    <t>GOSHEN</t>
  </si>
  <si>
    <t>46528-8335</t>
  </si>
  <si>
    <t>112-1079782-2072214</t>
  </si>
  <si>
    <t>2018-06-18T14:42:49+00:00</t>
  </si>
  <si>
    <t>2018-06-19T06:32:41+00:00</t>
  </si>
  <si>
    <t>FAYETTEVILLE</t>
  </si>
  <si>
    <t>72704-7521</t>
  </si>
  <si>
    <t>114-5297648-6040234</t>
  </si>
  <si>
    <t>2018-06-18T14:30:21+00:00</t>
  </si>
  <si>
    <t>2018-06-19T06:38:34+00:00</t>
  </si>
  <si>
    <t>SUITLAND</t>
  </si>
  <si>
    <t>20746-2020</t>
  </si>
  <si>
    <t>111-9405497-6696252</t>
  </si>
  <si>
    <t>2018-06-19T10:33:22+00:00</t>
  </si>
  <si>
    <t>GREENWOOD</t>
  </si>
  <si>
    <t>46143-9279</t>
  </si>
  <si>
    <t>111-5925443-9243419</t>
  </si>
  <si>
    <t>2018-06-18T14:22:28+00:00</t>
  </si>
  <si>
    <t>2018-06-19T02:11:35+00:00</t>
  </si>
  <si>
    <t>IRVING</t>
  </si>
  <si>
    <t>111-0932342-1929008</t>
  </si>
  <si>
    <t>2018-06-18T14:19:03+00:00</t>
  </si>
  <si>
    <t>2018-06-18T22:44:30+00:00</t>
  </si>
  <si>
    <t>BEL AIR</t>
  </si>
  <si>
    <t>21015-6780</t>
  </si>
  <si>
    <t>114-1928413-4609859</t>
  </si>
  <si>
    <t>2018-06-18T14:04:19+00:00</t>
  </si>
  <si>
    <t>2018-06-19T02:22:40+00:00</t>
  </si>
  <si>
    <t>APPLETON</t>
  </si>
  <si>
    <t>54911-2025</t>
  </si>
  <si>
    <t>111-6156383-0004243</t>
  </si>
  <si>
    <t>2018-06-18T14:03:20+00:00</t>
  </si>
  <si>
    <t>2018-06-19T20:00:25+00:00</t>
  </si>
  <si>
    <t>Cliffside Park</t>
  </si>
  <si>
    <t>112-5238473-9931422</t>
  </si>
  <si>
    <t>2018-06-18T13:50:23+00:00</t>
  </si>
  <si>
    <t>2018-06-19T01:46:30+00:00</t>
  </si>
  <si>
    <t>NORTH WILDWOOD</t>
  </si>
  <si>
    <t>08260-2934</t>
  </si>
  <si>
    <t>113-5324143-0167441</t>
  </si>
  <si>
    <t>2018-06-18T12:13:44+00:00</t>
  </si>
  <si>
    <t>2018-06-20T02:34:42+00:00</t>
  </si>
  <si>
    <t>19382-7476</t>
  </si>
  <si>
    <t>YZ-ZQ15827W02XL</t>
  </si>
  <si>
    <t>B01ID5E5ZY</t>
  </si>
  <si>
    <t>111-1779193-3113825</t>
  </si>
  <si>
    <t>2018-06-18T11:22:25+00:00</t>
  </si>
  <si>
    <t>2018-06-18T22:45:59+00:00</t>
  </si>
  <si>
    <t>LARKSVILLE</t>
  </si>
  <si>
    <t>18704-1456</t>
  </si>
  <si>
    <t>113-9021931-5315459</t>
  </si>
  <si>
    <t>2018-06-18T10:37:13+00:00</t>
  </si>
  <si>
    <t>2018-06-19T05:43:18+00:00</t>
  </si>
  <si>
    <t>28205-1271</t>
  </si>
  <si>
    <t>112-2046541-2345813</t>
  </si>
  <si>
    <t>2018-06-18T09:39:54+00:00</t>
  </si>
  <si>
    <t>2018-06-19T03:59:19+00:00</t>
  </si>
  <si>
    <t>33056-3632</t>
  </si>
  <si>
    <t>113-1190777-5437046</t>
  </si>
  <si>
    <t>2018-06-18T08:48:37+00:00</t>
  </si>
  <si>
    <t>2018-06-20T01:31:11+00:00</t>
  </si>
  <si>
    <t>Rochester</t>
  </si>
  <si>
    <t>Ny</t>
  </si>
  <si>
    <t>112-2199246-3661011</t>
  </si>
  <si>
    <t>2018-06-18T06:44:23+00:00</t>
  </si>
  <si>
    <t>2018-06-20T06:42:27+00:00</t>
  </si>
  <si>
    <t>NEW HAMPTON</t>
  </si>
  <si>
    <t>10958-3338</t>
  </si>
  <si>
    <t>111-8641838-9969832</t>
  </si>
  <si>
    <t>2018-06-18T05:40:26+00:00</t>
  </si>
  <si>
    <t>2018-06-19T09:16:44+00:00</t>
  </si>
  <si>
    <t>MCHENRY</t>
  </si>
  <si>
    <t>60050-5458</t>
  </si>
  <si>
    <t>111-3026075-2104266</t>
  </si>
  <si>
    <t>2018-06-18T05:28:44+00:00</t>
  </si>
  <si>
    <t>2018-06-22T07:35:50+00:00</t>
  </si>
  <si>
    <t>93720-0969</t>
  </si>
  <si>
    <t>114-1441984-3854623</t>
  </si>
  <si>
    <t>2018-06-18T04:23:26+00:00</t>
  </si>
  <si>
    <t>2018-06-19T01:14:27+00:00</t>
  </si>
  <si>
    <t>OWENS CROSS ROADS</t>
  </si>
  <si>
    <t>35763-8794</t>
  </si>
  <si>
    <t>113-4771260-7452210</t>
  </si>
  <si>
    <t>2018-06-18T04:07:28+00:00</t>
  </si>
  <si>
    <t>2018-06-19T06:51:54+00:00</t>
  </si>
  <si>
    <t>77091-2951</t>
  </si>
  <si>
    <t>114-6432232-2842630</t>
  </si>
  <si>
    <t>2018-06-18T04:03:49+00:00</t>
  </si>
  <si>
    <t>2018-06-19T00:34:56+00:00</t>
  </si>
  <si>
    <t>Summer Mae Women's Halter Scalloped One Piece Swimsuit Solid Color Backless Bathing Suit Black</t>
  </si>
  <si>
    <t>YZ-CLD072-K0-XL</t>
  </si>
  <si>
    <t>B073CYD47B</t>
  </si>
  <si>
    <t>ENGLEWOOD</t>
  </si>
  <si>
    <t>80113-3912</t>
  </si>
  <si>
    <t>112-5993382-4691460</t>
  </si>
  <si>
    <t>2018-06-18T03:58:05+00:00</t>
  </si>
  <si>
    <t>2018-06-19T02:50:32+00:00</t>
  </si>
  <si>
    <t>LAKELAND</t>
  </si>
  <si>
    <t>33815-1515</t>
  </si>
  <si>
    <t>111-4006727-4375400</t>
  </si>
  <si>
    <t>2018-06-18T03:57:14+00:00</t>
  </si>
  <si>
    <t>2018-06-18T21:48:03+00:00</t>
  </si>
  <si>
    <t>Little Rock</t>
  </si>
  <si>
    <t>72204-4940</t>
  </si>
  <si>
    <t>114-8375765-8221817</t>
  </si>
  <si>
    <t>2018-06-18T03:53:11+00:00</t>
  </si>
  <si>
    <t>2018-06-18T22:39:51+00:00</t>
  </si>
  <si>
    <t>SAINT PAUL</t>
  </si>
  <si>
    <t>55103-1909</t>
  </si>
  <si>
    <t>111-3945841-4235462</t>
  </si>
  <si>
    <t>2018-06-18T03:45:39+00:00</t>
  </si>
  <si>
    <t>2018-06-20T19:02:47+00:00</t>
  </si>
  <si>
    <t>San Antonio</t>
  </si>
  <si>
    <t>112-9907429-2449821</t>
  </si>
  <si>
    <t>2018-06-18T03:11:11+00:00</t>
  </si>
  <si>
    <t>2018-06-19T07:09:12+00:00</t>
  </si>
  <si>
    <t>YZ-HM241-SH-XL</t>
  </si>
  <si>
    <t>B01IMU4LEK</t>
  </si>
  <si>
    <t>FORT BRAGG</t>
  </si>
  <si>
    <t>95437-8342</t>
  </si>
  <si>
    <t>112-2353186-7817862</t>
  </si>
  <si>
    <t>2018-06-18T03:04:51+00:00</t>
  </si>
  <si>
    <t>2018-06-20T08:27:11+00:00</t>
  </si>
  <si>
    <t>YZ-ZQFT1816-O0-3X</t>
  </si>
  <si>
    <t>B073XGW9SF</t>
  </si>
  <si>
    <t>EAST WENATCHEE</t>
  </si>
  <si>
    <t>98802-9576</t>
  </si>
  <si>
    <t>112-3139426-6217052</t>
  </si>
  <si>
    <t>2018-06-18T03:04:00+00:00</t>
  </si>
  <si>
    <t>2018-06-18T19:10:25+00:00</t>
  </si>
  <si>
    <t>28210-7996</t>
  </si>
  <si>
    <t>112-8369908-4099403</t>
  </si>
  <si>
    <t>2018-06-18T02:29:00+00:00</t>
  </si>
  <si>
    <t>2018-06-18T11:54:56+00:00</t>
  </si>
  <si>
    <t>PORTER RANCH</t>
  </si>
  <si>
    <t>91326-3521</t>
  </si>
  <si>
    <t>113-1636499-4869008</t>
  </si>
  <si>
    <t>2018-06-18T02:19:19+00:00</t>
  </si>
  <si>
    <t>2018-06-20T22:40:59+00:00</t>
  </si>
  <si>
    <t>TLAJOMULCO DE Z谘IGA</t>
  </si>
  <si>
    <t>JALISCO</t>
  </si>
  <si>
    <t>MX</t>
  </si>
  <si>
    <t>112-1387981-7749835</t>
  </si>
  <si>
    <t>2018-06-18T02:18:18+00:00</t>
  </si>
  <si>
    <t>2018-06-22T04:35:10+00:00</t>
  </si>
  <si>
    <t>YZ-ZQQ9227-K0-2X</t>
  </si>
  <si>
    <t>B071F8DKYJ</t>
  </si>
  <si>
    <t>90025-7375</t>
  </si>
  <si>
    <t>113-9380785-1373806</t>
  </si>
  <si>
    <t>2018-06-18T02:00:52+00:00</t>
  </si>
  <si>
    <t>2018-06-18T22:31:35+00:00</t>
  </si>
  <si>
    <t>07102-5801</t>
  </si>
  <si>
    <t>114-7582905-6965846</t>
  </si>
  <si>
    <t>2018-06-18T01:55:45+00:00</t>
  </si>
  <si>
    <t>2018-06-19T22:35:54+00:00</t>
  </si>
  <si>
    <t>SIOUX FALLS</t>
  </si>
  <si>
    <t>SD</t>
  </si>
  <si>
    <t>57105-1829</t>
  </si>
  <si>
    <t>113-1607881-7313056</t>
  </si>
  <si>
    <t>2018-06-18T01:31:22+00:00</t>
  </si>
  <si>
    <t>2018-06-19T07:04:55+00:00</t>
  </si>
  <si>
    <t>LANCASTER</t>
  </si>
  <si>
    <t>93536-7410</t>
  </si>
  <si>
    <t>111-0450125-4181052</t>
  </si>
  <si>
    <t>2018-06-18T00:57:19+00:00</t>
  </si>
  <si>
    <t>2018-06-18T23:37:37+00:00</t>
  </si>
  <si>
    <t>YZ-ZQ1521RM4XL</t>
  </si>
  <si>
    <t>B01GJPCKIO</t>
  </si>
  <si>
    <t>PICAYUNE</t>
  </si>
  <si>
    <t>39466-2163</t>
  </si>
  <si>
    <t>114-1938338-5125042</t>
  </si>
  <si>
    <t>2018-06-18T00:53:35+00:00</t>
  </si>
  <si>
    <t>2018-06-18T17:49:12+00:00</t>
  </si>
  <si>
    <t>11368-2532</t>
  </si>
  <si>
    <t>112-2138852-6466643</t>
  </si>
  <si>
    <t>2018-06-18T00:23:16+00:00</t>
  </si>
  <si>
    <t>2018-06-19T02:26:28+00:00</t>
  </si>
  <si>
    <t>Summer Mae Womens High Waisted Bikini Set Flounce Top Two Piece Polka Dot Swimsuit</t>
  </si>
  <si>
    <t>YZ-SUZQ9441-K0-S</t>
  </si>
  <si>
    <t>B07B8HZ787</t>
  </si>
  <si>
    <t>ALMONT</t>
  </si>
  <si>
    <t>48003-8312</t>
  </si>
  <si>
    <t>S01-1814512-1729829</t>
  </si>
  <si>
    <t>1806181MM4</t>
  </si>
  <si>
    <t>2018-06-19T04:06:10+00:00</t>
  </si>
  <si>
    <t>2018-06-19T20:37:44+00:00</t>
  </si>
  <si>
    <t>Arlington</t>
  </si>
  <si>
    <t>S01-4309039-6729850</t>
  </si>
  <si>
    <t>1806181HQR</t>
  </si>
  <si>
    <t>2018-06-19T02:21:16+00:00</t>
  </si>
  <si>
    <t>2018-06-20T22:52:19+00:00</t>
  </si>
  <si>
    <t>Summer Mae Women's Plus Size Swimdress One Piece Cover Up Swimsuit Tankini Beachwear</t>
  </si>
  <si>
    <t>YZ-ZQ7777R020</t>
  </si>
  <si>
    <t>B01N19VWT1</t>
  </si>
  <si>
    <t>Culleoka</t>
  </si>
  <si>
    <t>111-9937229-2217816</t>
  </si>
  <si>
    <t>2018-06-19T23:50:37+00:00</t>
  </si>
  <si>
    <t>2018-06-20T10:35:45+00:00</t>
  </si>
  <si>
    <t>10460-5952</t>
  </si>
  <si>
    <t>111-2173020-9304255</t>
  </si>
  <si>
    <t>2018-06-19T23:40:05+00:00</t>
  </si>
  <si>
    <t>2018-06-21T04:08:55+00:00</t>
  </si>
  <si>
    <t>Summer Mae Chiffon Short Sleeve V-Neck Dress Knee Length Ruched Dress For Women G0 4XL</t>
  </si>
  <si>
    <t>LYQ-LY064-G0-4XL</t>
  </si>
  <si>
    <t>B01MY7KX6S</t>
  </si>
  <si>
    <t>EASTVALE</t>
  </si>
  <si>
    <t>92880-3185</t>
  </si>
  <si>
    <t>111-6356494-2164223</t>
  </si>
  <si>
    <t>2018-06-19T23:36:45+00:00</t>
  </si>
  <si>
    <t>2018-06-21T06:22:12+00:00</t>
  </si>
  <si>
    <t>Vancouver</t>
  </si>
  <si>
    <t>98684-4848</t>
  </si>
  <si>
    <t>112-8736569-5113055</t>
  </si>
  <si>
    <t>2018-06-19T23:30:19+00:00</t>
  </si>
  <si>
    <t>2018-06-21T02:30:21+00:00</t>
  </si>
  <si>
    <t>WALDORF</t>
  </si>
  <si>
    <t>20601-2979</t>
  </si>
  <si>
    <t>111-8075651-2810611</t>
  </si>
  <si>
    <t>2018-06-19T23:14:32+00:00</t>
  </si>
  <si>
    <t>2018-06-20T07:18:20+00:00</t>
  </si>
  <si>
    <t>Farmingdale</t>
  </si>
  <si>
    <t>112-3251448-8425053</t>
  </si>
  <si>
    <t>2018-06-19T23:11:27+00:00</t>
  </si>
  <si>
    <t>2018-06-22T13:56:39+00:00</t>
  </si>
  <si>
    <t>DUNBAR</t>
  </si>
  <si>
    <t>25064-3302</t>
  </si>
  <si>
    <t>113-7255002-9722607</t>
  </si>
  <si>
    <t>2018-06-19T23:08:22+00:00</t>
  </si>
  <si>
    <t>2018-06-21T22:36:41+00:00</t>
  </si>
  <si>
    <t>33179-4604</t>
  </si>
  <si>
    <t>111-3219709-2455444</t>
  </si>
  <si>
    <t>2018-06-19T23:07:54+00:00</t>
  </si>
  <si>
    <t>2018-06-21T07:25:09+00:00</t>
  </si>
  <si>
    <t>Needham</t>
  </si>
  <si>
    <t>02494-1809</t>
  </si>
  <si>
    <t>113-1206739-5415465</t>
  </si>
  <si>
    <t>2018-06-19T23:01:15+00:00</t>
  </si>
  <si>
    <t>2018-06-20T20:14:26+00:00</t>
  </si>
  <si>
    <t>Montrose</t>
  </si>
  <si>
    <t>112-8533394-6227445</t>
  </si>
  <si>
    <t>2018-06-19T22:53:16+00:00</t>
  </si>
  <si>
    <t>2018-06-21T22:28:54+00:00</t>
  </si>
  <si>
    <t>Summer Mae Women's Plus Size V-Neck Gradient Lace Beach Dress</t>
  </si>
  <si>
    <t>SHJ-ZQLS12-K0-L</t>
  </si>
  <si>
    <t>B07286PW93</t>
  </si>
  <si>
    <t>114-7319869-7257840</t>
  </si>
  <si>
    <t>2018-06-19T22:51:07+00:00</t>
  </si>
  <si>
    <t>2018-06-20T06:33:01+00:00</t>
  </si>
  <si>
    <t>95409-4241</t>
  </si>
  <si>
    <t>112-5407109-6731453</t>
  </si>
  <si>
    <t>2018-06-19T22:45:01+00:00</t>
  </si>
  <si>
    <t>2018-06-21T06:25:42+00:00</t>
  </si>
  <si>
    <t>FORT COLLINS</t>
  </si>
  <si>
    <t>80524-3161</t>
  </si>
  <si>
    <t>111-5434537-7863438</t>
  </si>
  <si>
    <t>2018-06-19T22:29:27+00:00</t>
  </si>
  <si>
    <t>2018-06-20T22:20:14+00:00</t>
  </si>
  <si>
    <t>PECKVILLE</t>
  </si>
  <si>
    <t>18452-2409</t>
  </si>
  <si>
    <t>114-1208563-3657819</t>
  </si>
  <si>
    <t>2018-06-19T22:25:26+00:00</t>
  </si>
  <si>
    <t>2018-06-21T07:12:32+00:00</t>
  </si>
  <si>
    <t>YZ-ZQ15827W05XL</t>
  </si>
  <si>
    <t>B01ID5EO6E</t>
  </si>
  <si>
    <t>TACOMA</t>
  </si>
  <si>
    <t>98422-4743</t>
  </si>
  <si>
    <t>111-2876634-8837065</t>
  </si>
  <si>
    <t>2018-06-19T22:22:23+00:00</t>
  </si>
  <si>
    <t>2018-06-21T07:07:34+00:00</t>
  </si>
  <si>
    <t>OAK HARBOR</t>
  </si>
  <si>
    <t>98277-8585</t>
  </si>
  <si>
    <t>111-4271814-9227405</t>
  </si>
  <si>
    <t>2018-06-19T21:51:24+00:00</t>
  </si>
  <si>
    <t>2018-06-20T10:34:27+00:00</t>
  </si>
  <si>
    <t>43017-3466</t>
  </si>
  <si>
    <t>113-3927542-6713030</t>
  </si>
  <si>
    <t>2018-06-19T21:29:50+00:00</t>
  </si>
  <si>
    <t>2018-06-20T03:35:03+00:00</t>
  </si>
  <si>
    <t>GRAHAM</t>
  </si>
  <si>
    <t>76450-3944</t>
  </si>
  <si>
    <t>113-1094548-1416202</t>
  </si>
  <si>
    <t>2018-06-19T21:23:22+00:00</t>
  </si>
  <si>
    <t>2018-06-20T21:34:57+00:00</t>
  </si>
  <si>
    <t>STILLWATER</t>
  </si>
  <si>
    <t>55082-1327</t>
  </si>
  <si>
    <t>112-1317680-6436227</t>
  </si>
  <si>
    <t>2018-06-19T21:09:10+00:00</t>
  </si>
  <si>
    <t>2018-06-20T21:41:38+00:00</t>
  </si>
  <si>
    <t>CHANHASSEN</t>
  </si>
  <si>
    <t>55317-9700</t>
  </si>
  <si>
    <t>113-0650669-1009027</t>
  </si>
  <si>
    <t>2018-06-19T20:54:19+00:00</t>
  </si>
  <si>
    <t>2018-06-24T05:39:25+00:00</t>
  </si>
  <si>
    <t>75070-8996</t>
  </si>
  <si>
    <t>114-7570135-7400228</t>
  </si>
  <si>
    <t>2018-06-19T20:39:40+00:00</t>
  </si>
  <si>
    <t>2018-06-20T06:22:24+00:00</t>
  </si>
  <si>
    <t>75231-4717</t>
  </si>
  <si>
    <t>111-2362797-2969863</t>
  </si>
  <si>
    <t>2018-06-19T20:33:34+00:00</t>
  </si>
  <si>
    <t>2018-06-24T17:58:20+00:00</t>
  </si>
  <si>
    <t>ELGIN</t>
  </si>
  <si>
    <t>78621-5622</t>
  </si>
  <si>
    <t>112-9879826-3580264</t>
  </si>
  <si>
    <t>2018-06-19T20:23:36+00:00</t>
  </si>
  <si>
    <t>2018-06-20T16:32:10+00:00</t>
  </si>
  <si>
    <t>SAINT LOUIS</t>
  </si>
  <si>
    <t>63123-5712</t>
  </si>
  <si>
    <t>113-2789138-5212210</t>
  </si>
  <si>
    <t>2018-06-19T20:11:35+00:00</t>
  </si>
  <si>
    <t>2018-06-21T14:48:27+00:00</t>
  </si>
  <si>
    <t>NEW PHILADELPHIA</t>
  </si>
  <si>
    <t>44663-7216</t>
  </si>
  <si>
    <t>113-0425743-7999445</t>
  </si>
  <si>
    <t>2018-06-19T19:56:59+00:00</t>
  </si>
  <si>
    <t>2018-06-20T22:21:48+00:00</t>
  </si>
  <si>
    <t>20851-1715</t>
  </si>
  <si>
    <t>112-7662629-6867458</t>
  </si>
  <si>
    <t>2018-06-19T19:51:30+00:00</t>
  </si>
  <si>
    <t>2018-06-20T14:30:40+00:00</t>
  </si>
  <si>
    <t>112-3617341-4215462</t>
  </si>
  <si>
    <t>2018-06-19T19:44:54+00:00</t>
  </si>
  <si>
    <t>2018-06-20T23:18:22+00:00</t>
  </si>
  <si>
    <t>Summer Mae Women's Classic Striped Two Piece Swimwear Plus Size Tankini Top &amp; Bottom 4XL</t>
  </si>
  <si>
    <t>YZ-ZQ16597B04XL</t>
  </si>
  <si>
    <t>B01HTJ8VB4</t>
  </si>
  <si>
    <t>33487-2872</t>
  </si>
  <si>
    <t>114-8685478-0453047</t>
  </si>
  <si>
    <t>2018-06-19T19:25:59+00:00</t>
  </si>
  <si>
    <t>2018-06-21T07:08:41+00:00</t>
  </si>
  <si>
    <t>95823-7418</t>
  </si>
  <si>
    <t>112-0862754-1857857</t>
  </si>
  <si>
    <t>2018-06-19T19:15:51+00:00</t>
  </si>
  <si>
    <t>2018-06-21T08:54:15+00:00</t>
  </si>
  <si>
    <t>32257-5639</t>
  </si>
  <si>
    <t>114-7757700-4105847</t>
  </si>
  <si>
    <t>2018-06-19T19:13:09+00:00</t>
  </si>
  <si>
    <t>2018-06-20T21:34:56+00:00</t>
  </si>
  <si>
    <t>33602-5715</t>
  </si>
  <si>
    <t>111-6186262-4841001</t>
  </si>
  <si>
    <t>2018-06-19T19:10:30+00:00</t>
  </si>
  <si>
    <t>2018-06-24T03:23:40+00:00</t>
  </si>
  <si>
    <t>FULSHEAR</t>
  </si>
  <si>
    <t>77441-2117</t>
  </si>
  <si>
    <t>114-1284512-1309057</t>
  </si>
  <si>
    <t>2018-06-19T18:43:10+00:00</t>
  </si>
  <si>
    <t>2018-06-20T02:36:58+00:00</t>
  </si>
  <si>
    <t>GRAFTON</t>
  </si>
  <si>
    <t>113-9263716-8961803</t>
  </si>
  <si>
    <t>2018-06-19T18:34:27+00:00</t>
  </si>
  <si>
    <t>2018-06-20T02:55:45+00:00</t>
  </si>
  <si>
    <t>33126-5216</t>
  </si>
  <si>
    <t>111-6273663-3793039</t>
  </si>
  <si>
    <t>2018-06-19T18:18:31+00:00</t>
  </si>
  <si>
    <t>2018-06-20T22:50:51+00:00</t>
  </si>
  <si>
    <t>ALTAMONTE SPRINGS</t>
  </si>
  <si>
    <t>32714-2447</t>
  </si>
  <si>
    <t>113-3258671-1917058</t>
  </si>
  <si>
    <t>2018-06-19T18:09:59+00:00</t>
  </si>
  <si>
    <t>2018-06-21T16:56:39+00:00</t>
  </si>
  <si>
    <t>RIMROCK</t>
  </si>
  <si>
    <t>86335-5238</t>
  </si>
  <si>
    <t>114-0166036-6403464</t>
  </si>
  <si>
    <t>2018-06-19T18:09:43+00:00</t>
  </si>
  <si>
    <t>2018-06-22T21:27:45+00:00</t>
  </si>
  <si>
    <t>114-7920996-7157827</t>
  </si>
  <si>
    <t>2018-06-19T17:55:34+00:00</t>
  </si>
  <si>
    <t>2018-06-20T02:33:57+00:00</t>
  </si>
  <si>
    <t>O FALLON</t>
  </si>
  <si>
    <t>63368-6998</t>
  </si>
  <si>
    <t>114-7630453-5464239</t>
  </si>
  <si>
    <t>2018-06-19T17:39:43+00:00</t>
  </si>
  <si>
    <t>2018-06-23T00:39:53+00:00</t>
  </si>
  <si>
    <t>YZ-ZQ15827BS5XL</t>
  </si>
  <si>
    <t>B01MR44UPW</t>
  </si>
  <si>
    <t>LITTLE ROCK</t>
  </si>
  <si>
    <t>72206-9251</t>
  </si>
  <si>
    <t>113-6249145-5249049</t>
  </si>
  <si>
    <t>2018-06-19T17:36:40+00:00</t>
  </si>
  <si>
    <t>2018-06-20T15:25:34+00:00</t>
  </si>
  <si>
    <t>48124-2572</t>
  </si>
  <si>
    <t>112-4412952-9976217</t>
  </si>
  <si>
    <t>2018-06-19T17:24:24+00:00</t>
  </si>
  <si>
    <t>2018-06-25T08:23:27+00:00</t>
  </si>
  <si>
    <t>Greenville</t>
  </si>
  <si>
    <t>112-0105339-3271413</t>
  </si>
  <si>
    <t>2018-06-19T16:48:31+00:00</t>
  </si>
  <si>
    <t>2018-06-21T00:48:08+00:00</t>
  </si>
  <si>
    <t>89031-1570</t>
  </si>
  <si>
    <t>112-6882051-9089045</t>
  </si>
  <si>
    <t>2018-06-19T16:44:41+00:00</t>
  </si>
  <si>
    <t>2018-06-21T02:07:49+00:00</t>
  </si>
  <si>
    <t>YZ-ZQQ9217-K0-2X</t>
  </si>
  <si>
    <t>B07BVLR8XC</t>
  </si>
  <si>
    <t>MORTON GROVE</t>
  </si>
  <si>
    <t>60053-2505</t>
  </si>
  <si>
    <t>114-0802986-9760204</t>
  </si>
  <si>
    <t>2018-06-19T16:37:24+00:00</t>
  </si>
  <si>
    <t>2018-06-20T01:48:56+00:00</t>
  </si>
  <si>
    <t>COLCHESTER</t>
  </si>
  <si>
    <t>112-8848525-3073050</t>
  </si>
  <si>
    <t>2018-06-19T16:33:43+00:00</t>
  </si>
  <si>
    <t>2018-06-20T08:48:52+00:00</t>
  </si>
  <si>
    <t>FALLS CHURCH</t>
  </si>
  <si>
    <t>22044-1726</t>
  </si>
  <si>
    <t>111-2600824-1585064</t>
  </si>
  <si>
    <t>2018-06-19T16:20:28+00:00</t>
  </si>
  <si>
    <t>2018-06-27T03:24:44+00:00</t>
  </si>
  <si>
    <t>JEFFERSON HILLS</t>
  </si>
  <si>
    <t>15025-3280</t>
  </si>
  <si>
    <t>113-9700027-7628237</t>
  </si>
  <si>
    <t>2018-06-19T15:59:32+00:00</t>
  </si>
  <si>
    <t>2018-06-20T18:47:43+00:00</t>
  </si>
  <si>
    <t>07090-1503</t>
  </si>
  <si>
    <t>111-7681457-0041068</t>
  </si>
  <si>
    <t>2018-06-19T15:52:30+00:00</t>
  </si>
  <si>
    <t>2018-06-20T09:19:00+00:00</t>
  </si>
  <si>
    <t>LATROBE</t>
  </si>
  <si>
    <t>15650-5510</t>
  </si>
  <si>
    <t>114-8729566-2519447</t>
  </si>
  <si>
    <t>2018-06-19T15:43:24+00:00</t>
  </si>
  <si>
    <t>2018-06-21T04:31:59+00:00</t>
  </si>
  <si>
    <t>EL CAJON</t>
  </si>
  <si>
    <t>92020-5938</t>
  </si>
  <si>
    <t>113-6791052-9245034</t>
  </si>
  <si>
    <t>2018-06-19T15:42:32+00:00</t>
  </si>
  <si>
    <t>2018-06-20T22:39:18+00:00</t>
  </si>
  <si>
    <t>Milwaukee</t>
  </si>
  <si>
    <t>114-2082294-6945844</t>
  </si>
  <si>
    <t>2018-06-19T15:35:46+00:00</t>
  </si>
  <si>
    <t>2018-06-20T22:51:33+00:00</t>
  </si>
  <si>
    <t>PAMPA</t>
  </si>
  <si>
    <t>79065-3246</t>
  </si>
  <si>
    <t>113-3076244-5245840</t>
  </si>
  <si>
    <t>2018-06-19T15:31:07+00:00</t>
  </si>
  <si>
    <t>2018-06-21T00:10:08+00:00</t>
  </si>
  <si>
    <t>11361-2780</t>
  </si>
  <si>
    <t>113-9602562-2796207</t>
  </si>
  <si>
    <t>2018-06-19T14:47:12+00:00</t>
  </si>
  <si>
    <t>2018-06-20T02:36:03+00:00</t>
  </si>
  <si>
    <t>63116-1202</t>
  </si>
  <si>
    <t>114-2197581-6537036</t>
  </si>
  <si>
    <t>2018-06-19T14:45:29+00:00</t>
  </si>
  <si>
    <t>2018-06-20T22:27:47+00:00</t>
  </si>
  <si>
    <t>YZ-ZQFT1816-Y0-3X</t>
  </si>
  <si>
    <t>B073XHCKV4</t>
  </si>
  <si>
    <t>Beauty</t>
  </si>
  <si>
    <t>113-8158122-2010604</t>
  </si>
  <si>
    <t>2018-06-19T14:45:10+00:00</t>
  </si>
  <si>
    <t>2018-06-19T21:39:06+00:00</t>
  </si>
  <si>
    <t>MOUNT HOLLY</t>
  </si>
  <si>
    <t>08060-2201</t>
  </si>
  <si>
    <t>113-9006200-1897829</t>
  </si>
  <si>
    <t>2018-06-19T14:43:02+00:00</t>
  </si>
  <si>
    <t>2018-06-19T23:27:43+00:00</t>
  </si>
  <si>
    <t>AIKEN</t>
  </si>
  <si>
    <t>29801-5068</t>
  </si>
  <si>
    <t>113-7373051-9556268</t>
  </si>
  <si>
    <t>2018-06-19T14:41:33+00:00</t>
  </si>
  <si>
    <t>2018-06-19T14:42:15+00:00</t>
  </si>
  <si>
    <t>114-8810634-9505862</t>
  </si>
  <si>
    <t>2018-06-19T14:37:53+00:00</t>
  </si>
  <si>
    <t>2018-06-20T06:46:37+00:00</t>
  </si>
  <si>
    <t>94133-2251</t>
  </si>
  <si>
    <t>113-3678949-9257857</t>
  </si>
  <si>
    <t>2018-06-19T14:07:29+00:00</t>
  </si>
  <si>
    <t>2018-06-20T06:58:17+00:00</t>
  </si>
  <si>
    <t>FRIENDSWOOD</t>
  </si>
  <si>
    <t>77546-4436</t>
  </si>
  <si>
    <t>111-8974261-3486611</t>
  </si>
  <si>
    <t>2018-06-19T14:07:25+00:00</t>
  </si>
  <si>
    <t>2018-06-20T08:43:48+00:00</t>
  </si>
  <si>
    <t>Summer Mae Women's V Neck Bohemian Tie Vintage Printed Ethnic Style Beach Dress M</t>
  </si>
  <si>
    <t>LYQ-CLBAH002-M</t>
  </si>
  <si>
    <t>B0758CM83M</t>
  </si>
  <si>
    <t>21224-1807</t>
  </si>
  <si>
    <t>113-5972934-4434646</t>
  </si>
  <si>
    <t>2018-06-19T14:01:35+00:00</t>
  </si>
  <si>
    <t>2018-06-20T04:15:49+00:00</t>
  </si>
  <si>
    <t>WHITEHALL</t>
  </si>
  <si>
    <t>49461-9770</t>
  </si>
  <si>
    <t>113-9625936-7897866</t>
  </si>
  <si>
    <t>2018-06-19T13:49:25+00:00</t>
  </si>
  <si>
    <t>2018-06-20T01:45:34+00:00</t>
  </si>
  <si>
    <t>CHESTERVILLE</t>
  </si>
  <si>
    <t>MAINE</t>
  </si>
  <si>
    <t>04938-3110</t>
  </si>
  <si>
    <t>113-0109616-7917077</t>
  </si>
  <si>
    <t>2018-06-19T13:48:14+00:00</t>
  </si>
  <si>
    <t>2018-06-19T22:46:05+00:00</t>
  </si>
  <si>
    <t>Flint</t>
  </si>
  <si>
    <t>113-6526262-1669854</t>
  </si>
  <si>
    <t>2018-06-19T13:42:56+00:00</t>
  </si>
  <si>
    <t>2018-06-20T09:27:02+00:00</t>
  </si>
  <si>
    <t>WESTFORD</t>
  </si>
  <si>
    <t>01886-1165</t>
  </si>
  <si>
    <t>112-3048674-6218628</t>
  </si>
  <si>
    <t>2018-06-19T13:31:18+00:00</t>
  </si>
  <si>
    <t>2018-06-24T00:25:40+00:00</t>
  </si>
  <si>
    <t>20886-4354</t>
  </si>
  <si>
    <t>112-4417040-6982641</t>
  </si>
  <si>
    <t>2018-06-19T13:29:43+00:00</t>
  </si>
  <si>
    <t>2018-06-20T02:35:06+00:00</t>
  </si>
  <si>
    <t>PLYMOUTH MEETING</t>
  </si>
  <si>
    <t>19462-2485</t>
  </si>
  <si>
    <t>112-9409650-0130606</t>
  </si>
  <si>
    <t>2018-06-19T13:12:26+00:00</t>
  </si>
  <si>
    <t>2018-06-20T03:38:44+00:00</t>
  </si>
  <si>
    <t>34744-5946</t>
  </si>
  <si>
    <t>112-1098590-0847406</t>
  </si>
  <si>
    <t>2018-06-19T12:46:00+00:00</t>
  </si>
  <si>
    <t>2018-06-19T21:37:17+00:00</t>
  </si>
  <si>
    <t>27409-3015</t>
  </si>
  <si>
    <t>114-5437024-1733008</t>
  </si>
  <si>
    <t>2018-06-19T12:25:45+00:00</t>
  </si>
  <si>
    <t>2018-06-20T08:31:35+00:00</t>
  </si>
  <si>
    <t>Sunnyvale</t>
  </si>
  <si>
    <t>114-5532036-2632208</t>
  </si>
  <si>
    <t>2018-06-19T11:51:17+00:00</t>
  </si>
  <si>
    <t>2018-06-20T02:06:23+00:00</t>
  </si>
  <si>
    <t>33026-3133</t>
  </si>
  <si>
    <t>114-7970258-9676205</t>
  </si>
  <si>
    <t>2018-06-19T11:42:01+00:00</t>
  </si>
  <si>
    <t>2018-06-19T22:50:08+00:00</t>
  </si>
  <si>
    <t>Summer Mae Womens Plus Size Back Polka Dot Classic 2 Pc Plus Size Tankini XL</t>
  </si>
  <si>
    <t>YZ-ZQ789K02XL</t>
  </si>
  <si>
    <t>B01H70785K</t>
  </si>
  <si>
    <t>34105-7226</t>
  </si>
  <si>
    <t>113-0963383-6345829</t>
  </si>
  <si>
    <t>2018-06-19T11:06:47+00:00</t>
  </si>
  <si>
    <t>2018-06-20T16:20:04+00:00</t>
  </si>
  <si>
    <t>22203-1842</t>
  </si>
  <si>
    <t>111-0459161-6137037</t>
  </si>
  <si>
    <t>2018-06-19T10:48:32+00:00</t>
  </si>
  <si>
    <t>2018-06-19T20:08:21+00:00</t>
  </si>
  <si>
    <t>111-7776679-0860227</t>
  </si>
  <si>
    <t>2018-06-19T10:07:38+00:00</t>
  </si>
  <si>
    <t>2018-06-20T22:35:12+00:00</t>
  </si>
  <si>
    <t>PITTSFIELD</t>
  </si>
  <si>
    <t>01201-5933</t>
  </si>
  <si>
    <t>112-8197522-8191457</t>
  </si>
  <si>
    <t>2018-06-19T10:05:42+00:00</t>
  </si>
  <si>
    <t>2018-06-19T10:06:16+00:00</t>
  </si>
  <si>
    <t>Kuwait City</t>
  </si>
  <si>
    <t>KW</t>
  </si>
  <si>
    <t>113-8796353-0048205</t>
  </si>
  <si>
    <t>2018-06-19T07:21:01+00:00</t>
  </si>
  <si>
    <t>2018-06-20T21:45:06+00:00</t>
  </si>
  <si>
    <t>HUNTSVILLE</t>
  </si>
  <si>
    <t>77340-4329</t>
  </si>
  <si>
    <t>111-6136143-5903430</t>
  </si>
  <si>
    <t>2018-06-19T06:23:10+00:00</t>
  </si>
  <si>
    <t>2018-06-20T20:55:04+00:00</t>
  </si>
  <si>
    <t>94105-3106</t>
  </si>
  <si>
    <t>113-3719999-7709863</t>
  </si>
  <si>
    <t>2018-06-19T05:34:56+00:00</t>
  </si>
  <si>
    <t>2018-06-19T09:34:58+00:00</t>
  </si>
  <si>
    <t>CARLSBAD</t>
  </si>
  <si>
    <t>92009-3081</t>
  </si>
  <si>
    <t>114-6956773-0125025</t>
  </si>
  <si>
    <t>2018-06-19T05:33:58+00:00</t>
  </si>
  <si>
    <t>2018-06-20T08:28:00+00:00</t>
  </si>
  <si>
    <t>MCDONOUGH</t>
  </si>
  <si>
    <t>30252-3124</t>
  </si>
  <si>
    <t>113-1596458-5857007</t>
  </si>
  <si>
    <t>2018-06-19T05:17:32+00:00</t>
  </si>
  <si>
    <t>2018-06-20T02:38:32+00:00</t>
  </si>
  <si>
    <t>BRISTOW</t>
  </si>
  <si>
    <t>20136-3022</t>
  </si>
  <si>
    <t>114-5823520-3939447</t>
  </si>
  <si>
    <t>2018-06-19T04:37:55+00:00</t>
  </si>
  <si>
    <t>2018-06-20T09:19:40+00:00</t>
  </si>
  <si>
    <t>WAPPINGERS FALLS</t>
  </si>
  <si>
    <t>112-3853103-0156228</t>
  </si>
  <si>
    <t>2018-06-19T04:37:37+00:00</t>
  </si>
  <si>
    <t>2018-06-21T01:44:02+00:00</t>
  </si>
  <si>
    <t>YZ-ZQ1521BL3XL</t>
  </si>
  <si>
    <t>B01GJPB6J8</t>
  </si>
  <si>
    <t>Queens</t>
  </si>
  <si>
    <t>111-1936336-5876227</t>
  </si>
  <si>
    <t>2018-06-19T04:32:43+00:00</t>
  </si>
  <si>
    <t>2018-06-19T16:30:36+00:00</t>
  </si>
  <si>
    <t>114-3248211-5348262</t>
  </si>
  <si>
    <t>2018-06-19T03:51:55+00:00</t>
  </si>
  <si>
    <t>2018-06-20T20:12:55+00:00</t>
  </si>
  <si>
    <t>LUSBY</t>
  </si>
  <si>
    <t>20657-3669</t>
  </si>
  <si>
    <t>114-7194099-0179462</t>
  </si>
  <si>
    <t>2018-06-19T03:48:19+00:00</t>
  </si>
  <si>
    <t>2018-06-20T02:19:26+00:00</t>
  </si>
  <si>
    <t>FORNEY</t>
  </si>
  <si>
    <t>75126-5124</t>
  </si>
  <si>
    <t>111-6476895-4176227</t>
  </si>
  <si>
    <t>2018-06-19T03:44:18+00:00</t>
  </si>
  <si>
    <t>2018-06-19T03:50:45+00:00</t>
  </si>
  <si>
    <t>ALAMO</t>
  </si>
  <si>
    <t>94507-2432</t>
  </si>
  <si>
    <t>111-6985597-9357056</t>
  </si>
  <si>
    <t>2018-06-19T03:35:41+00:00</t>
  </si>
  <si>
    <t>2018-06-20T02:18:13+00:00</t>
  </si>
  <si>
    <t>75220-5556</t>
  </si>
  <si>
    <t>113-6202403-4101835</t>
  </si>
  <si>
    <t>2018-06-19T03:22:00+00:00</t>
  </si>
  <si>
    <t>2018-06-20T02:00:35+00:00</t>
  </si>
  <si>
    <t>78261-2405</t>
  </si>
  <si>
    <t>114-2518931-7345020</t>
  </si>
  <si>
    <t>2018-06-19T03:08:17+00:00</t>
  </si>
  <si>
    <t>2018-06-20T07:02:15+00:00</t>
  </si>
  <si>
    <t>BEAUMONT</t>
  </si>
  <si>
    <t>92223-1727</t>
  </si>
  <si>
    <t>114-6053362-6668265</t>
  </si>
  <si>
    <t>2018-06-19T03:07:24+00:00</t>
  </si>
  <si>
    <t>2018-06-19T22:51:44+00:00</t>
  </si>
  <si>
    <t>PARRISH</t>
  </si>
  <si>
    <t>34219-6909</t>
  </si>
  <si>
    <t>113-7027363-2236261</t>
  </si>
  <si>
    <t>2018-06-19T03:03:46+00:00</t>
  </si>
  <si>
    <t>2018-06-19T22:37:52+00:00</t>
  </si>
  <si>
    <t>TWISP</t>
  </si>
  <si>
    <t>98856-9745</t>
  </si>
  <si>
    <t>112-2087556-7717042</t>
  </si>
  <si>
    <t>2018-06-19T02:37:12+00:00</t>
  </si>
  <si>
    <t>2018-06-19T10:23:17+00:00</t>
  </si>
  <si>
    <t>89511-9270</t>
  </si>
  <si>
    <t>111-5604823-7671461</t>
  </si>
  <si>
    <t>2018-06-19T02:33:06+00:00</t>
  </si>
  <si>
    <t>2018-06-19T02:35:28+00:00</t>
  </si>
  <si>
    <t>33625-4973</t>
  </si>
  <si>
    <t>111-8114047-3039444</t>
  </si>
  <si>
    <t>2018-06-19T02:27:34+00:00</t>
  </si>
  <si>
    <t>2018-06-20T09:26:59+00:00</t>
  </si>
  <si>
    <t>07307-3668</t>
  </si>
  <si>
    <t>113-2499069-0162661</t>
  </si>
  <si>
    <t>2018-06-19T02:20:43+00:00</t>
  </si>
  <si>
    <t>2018-06-20T08:26:33+00:00</t>
  </si>
  <si>
    <t>JAX</t>
  </si>
  <si>
    <t>32218-6535</t>
  </si>
  <si>
    <t>113-0787667-9719434</t>
  </si>
  <si>
    <t>2018-06-19T02:10:54+00:00</t>
  </si>
  <si>
    <t>2018-06-19T22:45:04+00:00</t>
  </si>
  <si>
    <t>UNION SPRINGS</t>
  </si>
  <si>
    <t>ALABAMA</t>
  </si>
  <si>
    <t>114-5702062-1903437</t>
  </si>
  <si>
    <t>2018-06-19T01:51:39+00:00</t>
  </si>
  <si>
    <t>2018-06-23T00:43:52+00:00</t>
  </si>
  <si>
    <t>11235-8104</t>
  </si>
  <si>
    <t>Summer Mae Women's Halter Striped One Piece Swimsuit Backless Bathing Suit</t>
  </si>
  <si>
    <t>YZ-CLD072-MU-M</t>
  </si>
  <si>
    <t>B073CWHCR4</t>
  </si>
  <si>
    <t>114-1494935-2503404</t>
  </si>
  <si>
    <t>2018-06-19T16:17:51+00:00</t>
  </si>
  <si>
    <t>111-3622272-3630650</t>
  </si>
  <si>
    <t>2018-06-19T01:40:01+00:00</t>
  </si>
  <si>
    <t>2018-06-20T06:06:10+00:00</t>
  </si>
  <si>
    <t>98662-1419</t>
  </si>
  <si>
    <t>111-8830791-0155469</t>
  </si>
  <si>
    <t>2018-06-19T00:56:35+00:00</t>
  </si>
  <si>
    <t>2018-06-20T09:45:19+00:00</t>
  </si>
  <si>
    <t>YZ-ZQ1521BL2XL</t>
  </si>
  <si>
    <t>B01GJPB4DQ</t>
  </si>
  <si>
    <t>BOUNTIFUL</t>
  </si>
  <si>
    <t>84010-4316</t>
  </si>
  <si>
    <t>111-0208243-3665807</t>
  </si>
  <si>
    <t>2018-06-19T00:45:57+00:00</t>
  </si>
  <si>
    <t>2018-06-19T22:35:13+00:00</t>
  </si>
  <si>
    <t>HUMMELSTOWN</t>
  </si>
  <si>
    <t>17036-8038</t>
  </si>
  <si>
    <t>113-6233015-9315407</t>
  </si>
  <si>
    <t>2018-06-19T00:36:42+00:00</t>
  </si>
  <si>
    <t>2018-06-20T02:39:30+00:00</t>
  </si>
  <si>
    <t>LINDEN</t>
  </si>
  <si>
    <t>07036-1614</t>
  </si>
  <si>
    <t>114-3117481-7526635</t>
  </si>
  <si>
    <t>2018-06-19T00:22:57+00:00</t>
  </si>
  <si>
    <t>2018-06-20T02:04:09+00:00</t>
  </si>
  <si>
    <t>CORPUS CHRISTI</t>
  </si>
  <si>
    <t>78414-6285</t>
  </si>
  <si>
    <t>113-6505496-8225066</t>
  </si>
  <si>
    <t>2018-06-19T00:15:47+00:00</t>
  </si>
  <si>
    <t>2018-06-20T02:41:58+00:00</t>
  </si>
  <si>
    <t>46235-4774</t>
  </si>
  <si>
    <t>112-6637723-0793013</t>
  </si>
  <si>
    <t>2018-06-19T00:07:24+00:00</t>
  </si>
  <si>
    <t>2018-06-19T20:47:19+00:00</t>
  </si>
  <si>
    <t>27858-8982</t>
  </si>
  <si>
    <t>113-2205623-5980244</t>
  </si>
  <si>
    <t>2018-06-19T00:06:45+00:00</t>
  </si>
  <si>
    <t>2018-06-19T07:38:16+00:00</t>
  </si>
  <si>
    <t>OXFORD</t>
  </si>
  <si>
    <t>01540-1201</t>
  </si>
  <si>
    <t>113-0358181-9171434</t>
  </si>
  <si>
    <t>2018-06-19T00:03:19+00:00</t>
  </si>
  <si>
    <t>2018-06-27T17:54:41+00:00</t>
  </si>
  <si>
    <t>HUMBLE</t>
  </si>
  <si>
    <t>77346-1571</t>
  </si>
  <si>
    <t>S01-2245277-0055411</t>
  </si>
  <si>
    <t>1806191GF4</t>
  </si>
  <si>
    <t>2018-06-20T01:52:22+00:00</t>
  </si>
  <si>
    <t>2018-06-20T22:17:46+00:00</t>
  </si>
  <si>
    <t>Summer Mae Women's Plus Size Striped Two Piece Black Bowknot Tankini Tank Top &amp; Bottom</t>
  </si>
  <si>
    <t>YZ-ZQ1519-K0-3X</t>
  </si>
  <si>
    <t>B072N5BZ1C</t>
  </si>
  <si>
    <t>CINCINNATI</t>
  </si>
  <si>
    <t>S01-4914489-6014807</t>
  </si>
  <si>
    <t>cf45416b24980a15</t>
  </si>
  <si>
    <t>2018-06-20T00:13:44+00:00</t>
  </si>
  <si>
    <t>2018-06-21T23:30:39+00:00</t>
  </si>
  <si>
    <t>Women One Piece Swimsuit Deep V-Neck Pattern Swimwear Cross-Back High Cut Monokini Bathing Suits Pink 3XL</t>
  </si>
  <si>
    <t>Fort Worth</t>
  </si>
  <si>
    <t>111-4882821-9365000</t>
  </si>
  <si>
    <t>2018-06-20T23:51:22+00:00</t>
  </si>
  <si>
    <t>2018-06-22T02:30:16+00:00</t>
  </si>
  <si>
    <t>BRISTOL</t>
  </si>
  <si>
    <t>53104-9577</t>
  </si>
  <si>
    <t>111-0192777-1209821</t>
  </si>
  <si>
    <t>2018-06-20T23:35:09+00:00</t>
  </si>
  <si>
    <t>2018-06-21T22:20:09+00:00</t>
  </si>
  <si>
    <t>BUFFALO</t>
  </si>
  <si>
    <t>14225-4434</t>
  </si>
  <si>
    <t>112-2221453-2018627</t>
  </si>
  <si>
    <t>2018-06-20T23:18:42+00:00</t>
  </si>
  <si>
    <t>2018-06-22T19:11:17+00:00</t>
  </si>
  <si>
    <t>60616-4251</t>
  </si>
  <si>
    <t>114-4272303-2527447</t>
  </si>
  <si>
    <t>2018-06-20T23:04:06+00:00</t>
  </si>
  <si>
    <t>2018-06-23T17:16:26+00:00</t>
  </si>
  <si>
    <t>NORMAN</t>
  </si>
  <si>
    <t>73072-5931</t>
  </si>
  <si>
    <t>111-5404092-0397824</t>
  </si>
  <si>
    <t>2018-06-20T22:57:22+00:00</t>
  </si>
  <si>
    <t>2018-06-22T04:33:17+00:00</t>
  </si>
  <si>
    <t>Gilbert</t>
  </si>
  <si>
    <t>113-2150517-1374650</t>
  </si>
  <si>
    <t>2018-06-20T22:27:45+00:00</t>
  </si>
  <si>
    <t>2018-06-23T02:37:03+00:00</t>
  </si>
  <si>
    <t>Denver City</t>
  </si>
  <si>
    <t>113-4832394-4901063</t>
  </si>
  <si>
    <t>2018-06-20T21:38:09+00:00</t>
  </si>
  <si>
    <t>2018-06-21T02:49:53+00:00</t>
  </si>
  <si>
    <t>SPRINGVILLE</t>
  </si>
  <si>
    <t>52336-9605</t>
  </si>
  <si>
    <t>114-2717328-4982649</t>
  </si>
  <si>
    <t>2018-06-20T21:22:30+00:00</t>
  </si>
  <si>
    <t>2018-06-21T22:23:27+00:00</t>
  </si>
  <si>
    <t>HURT</t>
  </si>
  <si>
    <t>24563-2429</t>
  </si>
  <si>
    <t>111-7403214-3465810</t>
  </si>
  <si>
    <t>2018-06-20T21:22:06+00:00</t>
  </si>
  <si>
    <t>2018-06-22T03:11:40+00:00</t>
  </si>
  <si>
    <t>113-1579820-1861029</t>
  </si>
  <si>
    <t>2018-06-20T21:11:01+00:00</t>
  </si>
  <si>
    <t>2018-06-24T01:12:05+00:00</t>
  </si>
  <si>
    <t>OUTDOOR WEAR Summer Mae Women's Heart Pattern Patchwork Knitted Sweater Round Neck Loose Pullover</t>
  </si>
  <si>
    <t>LYQ-ZQPC01-B0-XXL</t>
  </si>
  <si>
    <t>B075QG9LYC</t>
  </si>
  <si>
    <t>BERLIN</t>
  </si>
  <si>
    <t>08009-2203</t>
  </si>
  <si>
    <t>113-5026630-1301819</t>
  </si>
  <si>
    <t>2018-06-20T21:00:20+00:00</t>
  </si>
  <si>
    <t>2018-06-25T16:12:28+00:00</t>
  </si>
  <si>
    <t>MAHWAH</t>
  </si>
  <si>
    <t>07430-3243</t>
  </si>
  <si>
    <t>111-3077057-4890622</t>
  </si>
  <si>
    <t>2018-06-20T20:56:19+00:00</t>
  </si>
  <si>
    <t>2018-06-21T03:29:53+00:00</t>
  </si>
  <si>
    <t>MILFORD</t>
  </si>
  <si>
    <t>03055-4033</t>
  </si>
  <si>
    <t>113-3851776-2338617</t>
  </si>
  <si>
    <t>2018-06-20T20:48:23+00:00</t>
  </si>
  <si>
    <t>2018-06-23T06:25:16+00:00</t>
  </si>
  <si>
    <t>ROSEVILLE</t>
  </si>
  <si>
    <t>95678-2925</t>
  </si>
  <si>
    <t>112-2054961-0296233</t>
  </si>
  <si>
    <t>2018-06-25T18:49:39+00:00</t>
  </si>
  <si>
    <t>11365-4134</t>
  </si>
  <si>
    <t>114-0331815-1824275</t>
  </si>
  <si>
    <t>2018-06-20T20:39:18+00:00</t>
  </si>
  <si>
    <t>2018-06-21T16:23:27+00:00</t>
  </si>
  <si>
    <t>STAUNTON</t>
  </si>
  <si>
    <t>24401-3278</t>
  </si>
  <si>
    <t>111-1750222-8989817</t>
  </si>
  <si>
    <t>2018-06-20T20:18:17+00:00</t>
  </si>
  <si>
    <t>2018-06-21T10:21:32+00:00</t>
  </si>
  <si>
    <t>28269-8394</t>
  </si>
  <si>
    <t>111-8849770-1846617</t>
  </si>
  <si>
    <t>2018-06-20T20:00:11+00:00</t>
  </si>
  <si>
    <t>2018-06-23T21:23:18+00:00</t>
  </si>
  <si>
    <t>33015-2820</t>
  </si>
  <si>
    <t>114-9619262-6019447</t>
  </si>
  <si>
    <t>2018-06-20T19:59:52+00:00</t>
  </si>
  <si>
    <t>2018-06-21T08:24:56+00:00</t>
  </si>
  <si>
    <t>Sharpsburg</t>
  </si>
  <si>
    <t>Georgia</t>
  </si>
  <si>
    <t>111-3941116-0119464</t>
  </si>
  <si>
    <t>2018-06-20T19:59:08+00:00</t>
  </si>
  <si>
    <t>2018-06-21T06:26:54+00:00</t>
  </si>
  <si>
    <t>GRASS VALLEY</t>
  </si>
  <si>
    <t>95949-9478</t>
  </si>
  <si>
    <t>112-2419905-2502623</t>
  </si>
  <si>
    <t>2018-06-20T19:57:58+00:00</t>
  </si>
  <si>
    <t>2018-06-21T19:41:46+00:00</t>
  </si>
  <si>
    <t>Kuna</t>
  </si>
  <si>
    <t>ID</t>
  </si>
  <si>
    <t>114-4899133-7869048</t>
  </si>
  <si>
    <t>2018-06-20T19:57:15+00:00</t>
  </si>
  <si>
    <t>2018-06-21T11:58:50+00:00</t>
  </si>
  <si>
    <t>SIMI VALLEY</t>
  </si>
  <si>
    <t>93065-3715</t>
  </si>
  <si>
    <t>114-6486045-1117813</t>
  </si>
  <si>
    <t>2018-06-20T19:43:25+00:00</t>
  </si>
  <si>
    <t>2018-06-21T08:34:18+00:00</t>
  </si>
  <si>
    <t>ROUND ROCK</t>
  </si>
  <si>
    <t>78665-1356</t>
  </si>
  <si>
    <t>111-6156045-0411411</t>
  </si>
  <si>
    <t>2018-06-20T19:43:05+00:00</t>
  </si>
  <si>
    <t>2018-06-21T03:38:20+00:00</t>
  </si>
  <si>
    <t>33431-6353</t>
  </si>
  <si>
    <t>111-8038572-7869827</t>
  </si>
  <si>
    <t>2018-06-20T19:12:31+00:00</t>
  </si>
  <si>
    <t>2018-06-21T22:32:17+00:00</t>
  </si>
  <si>
    <t>111-1120963-6413060</t>
  </si>
  <si>
    <t>2018-06-20T19:10:41+00:00</t>
  </si>
  <si>
    <t>2018-06-25T15:39:14+00:00</t>
  </si>
  <si>
    <t>80249-8656</t>
  </si>
  <si>
    <t>114-5123396-9696260</t>
  </si>
  <si>
    <t>2018-06-20T18:42:54+00:00</t>
  </si>
  <si>
    <t>2018-06-20T21:40:52+00:00</t>
  </si>
  <si>
    <t>112-1923739-5353061</t>
  </si>
  <si>
    <t>2018-06-20T18:28:16+00:00</t>
  </si>
  <si>
    <t>2018-06-21T09:44:26+00:00</t>
  </si>
  <si>
    <t>HIAWATHA</t>
  </si>
  <si>
    <t>52233-7951</t>
  </si>
  <si>
    <t>111-9909091-5797846</t>
  </si>
  <si>
    <t>2018-06-20T18:22:56+00:00</t>
  </si>
  <si>
    <t>2018-06-22T09:43:46+00:00</t>
  </si>
  <si>
    <t>NEW KENSINGTON</t>
  </si>
  <si>
    <t>15068-5161</t>
  </si>
  <si>
    <t>111-2346990-5599411</t>
  </si>
  <si>
    <t>2018-06-20T18:13:07+00:00</t>
  </si>
  <si>
    <t>2018-06-21T07:41:48+00:00</t>
  </si>
  <si>
    <t>Women One Piece Swimsuit Deep V-Neck Pattern Swimwear Cross-Back High Cut Monokini Bathing Suits Pink S</t>
  </si>
  <si>
    <t>LAMBERTVILLE</t>
  </si>
  <si>
    <t>48144-2709</t>
  </si>
  <si>
    <t>112-0151288-0728215</t>
  </si>
  <si>
    <t>2018-06-20T17:49:08+00:00</t>
  </si>
  <si>
    <t>2018-06-22T09:33:41+00:00</t>
  </si>
  <si>
    <t>PITTSBURGH</t>
  </si>
  <si>
    <t>15235-3853</t>
  </si>
  <si>
    <t>114-8750551-1953012</t>
  </si>
  <si>
    <t>2018-06-20T17:24:07+00:00</t>
  </si>
  <si>
    <t>2018-06-21T08:20:23+00:00</t>
  </si>
  <si>
    <t>BAY SAINT LOUIS</t>
  </si>
  <si>
    <t>39520-2326</t>
  </si>
  <si>
    <t>112-4880902-5737025</t>
  </si>
  <si>
    <t>2018-06-20T17:20:07+00:00</t>
  </si>
  <si>
    <t>2018-06-22T22:47:12+00:00</t>
  </si>
  <si>
    <t>YZ-ZQ1521KFXL</t>
  </si>
  <si>
    <t>B01I2I94IA</t>
  </si>
  <si>
    <t>WHITE SULPHUR SPRINGS</t>
  </si>
  <si>
    <t>24986-0481</t>
  </si>
  <si>
    <t>113-0560887-6741835</t>
  </si>
  <si>
    <t>2018-06-20T17:18:17+00:00</t>
  </si>
  <si>
    <t>2018-06-20T23:21:04+00:00</t>
  </si>
  <si>
    <t>33166-2824</t>
  </si>
  <si>
    <t>111-5048580-1533855</t>
  </si>
  <si>
    <t>2018-06-20T17:09:41+00:00</t>
  </si>
  <si>
    <t>2018-06-23T06:41:35+00:00</t>
  </si>
  <si>
    <t>55117-5050</t>
  </si>
  <si>
    <t>113-2023356-8806643</t>
  </si>
  <si>
    <t>2018-06-20T17:08:57+00:00</t>
  </si>
  <si>
    <t>2018-06-21T21:34:43+00:00</t>
  </si>
  <si>
    <t>DELMONT</t>
  </si>
  <si>
    <t>PENNSYLVANIA</t>
  </si>
  <si>
    <t>15626-1205</t>
  </si>
  <si>
    <t>114-8437215-0702602</t>
  </si>
  <si>
    <t>2018-06-20T16:59:12+00:00</t>
  </si>
  <si>
    <t>2018-06-26T02:31:54+00:00</t>
  </si>
  <si>
    <t>112-6429099-0848224</t>
  </si>
  <si>
    <t>2018-06-20T16:58:58+00:00</t>
  </si>
  <si>
    <t>2018-06-23T20:02:49+00:00</t>
  </si>
  <si>
    <t>Summer Mae Womens Sexy Swimwear Slim Fit Halter Bikini Backless One Piece Swimsuits</t>
  </si>
  <si>
    <t>YZ-HM0052-B0-XL</t>
  </si>
  <si>
    <t>B073GMZ65D</t>
  </si>
  <si>
    <t>HOOPER</t>
  </si>
  <si>
    <t>84315-9350</t>
  </si>
  <si>
    <t>112-6622621-6399444</t>
  </si>
  <si>
    <t>2018-06-20T16:47:17+00:00</t>
  </si>
  <si>
    <t>2018-06-21T05:03:42+00:00</t>
  </si>
  <si>
    <t>chula vista</t>
  </si>
  <si>
    <t>111-5147196-5609037</t>
  </si>
  <si>
    <t>2018-06-20T16:43:49+00:00</t>
  </si>
  <si>
    <t>2018-06-21T19:36:39+00:00</t>
  </si>
  <si>
    <t>HELENWOOD</t>
  </si>
  <si>
    <t>37755-5210</t>
  </si>
  <si>
    <t>113-2500825-9545851</t>
  </si>
  <si>
    <t>2018-06-20T16:28:19+00:00</t>
  </si>
  <si>
    <t>2018-06-21T23:57:37+00:00</t>
  </si>
  <si>
    <t>QUINCY</t>
  </si>
  <si>
    <t>02170-1826</t>
  </si>
  <si>
    <t>111-0461925-2724214</t>
  </si>
  <si>
    <t>2018-06-20T15:56:44+00:00</t>
  </si>
  <si>
    <t>2018-06-21T22:33:47+00:00</t>
  </si>
  <si>
    <t>112-2460600-3189843</t>
  </si>
  <si>
    <t>2018-06-20T15:56:13+00:00</t>
  </si>
  <si>
    <t>2018-06-22T02:15:44+00:00</t>
  </si>
  <si>
    <t>90077-3134</t>
  </si>
  <si>
    <t>112-4999393-6662634</t>
  </si>
  <si>
    <t>2018-06-20T15:44:04+00:00</t>
  </si>
  <si>
    <t>2018-06-21T05:27:27+00:00</t>
  </si>
  <si>
    <t>Wills Point</t>
  </si>
  <si>
    <t>114-2921319-1321009</t>
  </si>
  <si>
    <t>2018-06-20T15:39:37+00:00</t>
  </si>
  <si>
    <t>2018-06-22T23:40:53+00:00</t>
  </si>
  <si>
    <t>111-9393896-8241010</t>
  </si>
  <si>
    <t>2018-06-20T15:36:50+00:00</t>
  </si>
  <si>
    <t>2018-06-28T01:55:53+00:00</t>
  </si>
  <si>
    <t>FERNDALE</t>
  </si>
  <si>
    <t>95536-9523</t>
  </si>
  <si>
    <t>112-5379713-9682662</t>
  </si>
  <si>
    <t>2018-06-20T15:24:54+00:00</t>
  </si>
  <si>
    <t>2018-06-25T01:22:44+00:00</t>
  </si>
  <si>
    <t>LEONIA</t>
  </si>
  <si>
    <t>07605-1314</t>
  </si>
  <si>
    <t>113-9117421-6161025</t>
  </si>
  <si>
    <t>2018-06-20T15:21:39+00:00</t>
  </si>
  <si>
    <t>2018-06-21T09:21:38+00:00</t>
  </si>
  <si>
    <t>Pflugerville</t>
  </si>
  <si>
    <t>114-7745737-2412238</t>
  </si>
  <si>
    <t>2018-06-20T14:48:16+00:00</t>
  </si>
  <si>
    <t>2018-06-21T06:28:24+00:00</t>
  </si>
  <si>
    <t>21236-3622</t>
  </si>
  <si>
    <t>113-3890676-1206665</t>
  </si>
  <si>
    <t>2018-06-20T14:32:42+00:00</t>
  </si>
  <si>
    <t>2018-06-21T07:36:56+00:00</t>
  </si>
  <si>
    <t>Pearland</t>
  </si>
  <si>
    <t>111-7513560-7925017</t>
  </si>
  <si>
    <t>2018-06-20T14:24:48+00:00</t>
  </si>
  <si>
    <t>2018-06-21T02:41:34+00:00</t>
  </si>
  <si>
    <t>VERO BEACH</t>
  </si>
  <si>
    <t>32963-1402</t>
  </si>
  <si>
    <t>114-8339634-6333859</t>
  </si>
  <si>
    <t>2018-06-20T14:23:30+00:00</t>
  </si>
  <si>
    <t>2018-06-20T23:32:12+00:00</t>
  </si>
  <si>
    <t>33172-2422</t>
  </si>
  <si>
    <t>112-6129903-3985823</t>
  </si>
  <si>
    <t>2018-06-20T14:22:06+00:00</t>
  </si>
  <si>
    <t>2018-06-21T12:06:12+00:00</t>
  </si>
  <si>
    <t>West Camp</t>
  </si>
  <si>
    <t>111-4424732-4101042</t>
  </si>
  <si>
    <t>2018-06-20T14:02:41+00:00</t>
  </si>
  <si>
    <t>2018-06-21T22:29:57+00:00</t>
  </si>
  <si>
    <t>ATHENS</t>
  </si>
  <si>
    <t>113-0444236-7544258</t>
  </si>
  <si>
    <t>2018-06-20T14:00:11+00:00</t>
  </si>
  <si>
    <t>2018-06-21T06:38:15+00:00</t>
  </si>
  <si>
    <t>SEATTLE</t>
  </si>
  <si>
    <t>113-4170603-8963450</t>
  </si>
  <si>
    <t>2018-06-20T13:08:28+00:00</t>
  </si>
  <si>
    <t>2018-06-21T22:30:40+00:00</t>
  </si>
  <si>
    <t>NEWBURGH</t>
  </si>
  <si>
    <t>12550-4134</t>
  </si>
  <si>
    <t>111-3929113-4319422</t>
  </si>
  <si>
    <t>2018-06-20T13:02:13+00:00</t>
  </si>
  <si>
    <t>2018-06-20T19:04:37+00:00</t>
  </si>
  <si>
    <t>WOMEN'S BOUTIQUE Summer Mae Women's colorful Print Swimwear Two Piece Boyshort Bkini</t>
  </si>
  <si>
    <t>YZ-ZQ1732-R0-L</t>
  </si>
  <si>
    <t>B01N8XQPF6</t>
  </si>
  <si>
    <t>MASON</t>
  </si>
  <si>
    <t>45040-9612</t>
  </si>
  <si>
    <t>113-0193562-9711413</t>
  </si>
  <si>
    <t>2018-06-20T12:31:03+00:00</t>
  </si>
  <si>
    <t>2018-06-22T00:20:08+00:00</t>
  </si>
  <si>
    <t>MC LEAN</t>
  </si>
  <si>
    <t>22101-2623</t>
  </si>
  <si>
    <t>113-5780500-8425844</t>
  </si>
  <si>
    <t>2018-06-20T11:58:04+00:00</t>
  </si>
  <si>
    <t>2018-06-21T04:33:17+00:00</t>
  </si>
  <si>
    <t>YZ-HM241-ZL-L</t>
  </si>
  <si>
    <t>B01M8KQKBA</t>
  </si>
  <si>
    <t>Oviedo</t>
  </si>
  <si>
    <t>113-8538288-5940265</t>
  </si>
  <si>
    <t>2018-06-20T10:50:19+00:00</t>
  </si>
  <si>
    <t>2018-06-21T08:01:52+00:00</t>
  </si>
  <si>
    <t>WEST BEND</t>
  </si>
  <si>
    <t>53095-9710</t>
  </si>
  <si>
    <t>114-9174198-7579451</t>
  </si>
  <si>
    <t>2018-06-20T08:34:27+00:00</t>
  </si>
  <si>
    <t>2018-06-20T22:22:01+00:00</t>
  </si>
  <si>
    <t>98199-1330</t>
  </si>
  <si>
    <t>113-6380787-3168265</t>
  </si>
  <si>
    <t>2018-06-20T07:48:10+00:00</t>
  </si>
  <si>
    <t>2018-06-27T03:35:44+00:00</t>
  </si>
  <si>
    <t>YZ-ZQBL03-B0-L</t>
  </si>
  <si>
    <t>B06ZZJ4BFJ</t>
  </si>
  <si>
    <t>BURAS</t>
  </si>
  <si>
    <t>111-5046220-6818627</t>
  </si>
  <si>
    <t>2018-06-20T06:31:24+00:00</t>
  </si>
  <si>
    <t>2018-06-21T10:19:07+00:00</t>
  </si>
  <si>
    <t>28208-4833</t>
  </si>
  <si>
    <t>114-7637181-5519454</t>
  </si>
  <si>
    <t>2018-06-20T06:29:10+00:00</t>
  </si>
  <si>
    <t>2018-06-21T04:24:58+00:00</t>
  </si>
  <si>
    <t>Women Maternity Pregnancy Halter Black Floral Tankini Swimsuit</t>
  </si>
  <si>
    <t>YZ-SUZQ187-K0-3X</t>
  </si>
  <si>
    <t>B07CH7K683</t>
  </si>
  <si>
    <t>COMPTON</t>
  </si>
  <si>
    <t>90220-1154</t>
  </si>
  <si>
    <t>113-5439545-5013821</t>
  </si>
  <si>
    <t>2018-06-20T05:40:29+00:00</t>
  </si>
  <si>
    <t>2018-06-21T17:21:47+00:00</t>
  </si>
  <si>
    <t>TURNERSVILLE</t>
  </si>
  <si>
    <t>08012-1302</t>
  </si>
  <si>
    <t>113-1191903-9303417</t>
  </si>
  <si>
    <t>2018-06-20T05:38:01+00:00</t>
  </si>
  <si>
    <t>2018-06-27T13:04:14+00:00</t>
  </si>
  <si>
    <t>SOUTH HACKENSACK</t>
  </si>
  <si>
    <t>07606-1723</t>
  </si>
  <si>
    <t>113-5256453-4961823</t>
  </si>
  <si>
    <t>2018-06-20T05:36:54+00:00</t>
  </si>
  <si>
    <t>2018-06-20T05:38:27+00:00</t>
  </si>
  <si>
    <t>113-2684204-1201806</t>
  </si>
  <si>
    <t>2018-06-20T05:17:31+00:00</t>
  </si>
  <si>
    <t>2018-06-26T02:38:20+00:00</t>
  </si>
  <si>
    <t>GAINESVILLE</t>
  </si>
  <si>
    <t>20155-4846</t>
  </si>
  <si>
    <t>111-6326742-6624233</t>
  </si>
  <si>
    <t>2018-06-20T04:54:33+00:00</t>
  </si>
  <si>
    <t>2018-06-21T09:50:09+00:00</t>
  </si>
  <si>
    <t>92105-5234</t>
  </si>
  <si>
    <t>112-2153618-5369047</t>
  </si>
  <si>
    <t>2018-06-20T04:28:25+00:00</t>
  </si>
  <si>
    <t>2018-06-20T22:37:47+00:00</t>
  </si>
  <si>
    <t>CASTLE ROCK</t>
  </si>
  <si>
    <t>113-8137190-1466637</t>
  </si>
  <si>
    <t>2018-06-20T04:11:10+00:00</t>
  </si>
  <si>
    <t>2018-06-20T04:16:53+00:00</t>
  </si>
  <si>
    <t>Madisonville</t>
  </si>
  <si>
    <t>114-5452503-0262632</t>
  </si>
  <si>
    <t>2018-06-20T04:01:11+00:00</t>
  </si>
  <si>
    <t>2018-06-21T09:29:11+00:00</t>
  </si>
  <si>
    <t>Cherry Hill</t>
  </si>
  <si>
    <t>114-4252677-3361828</t>
  </si>
  <si>
    <t>2018-06-20T03:53:58+00:00</t>
  </si>
  <si>
    <t>2018-06-21T06:28:16+00:00</t>
  </si>
  <si>
    <t>94109-3535</t>
  </si>
  <si>
    <t>113-0251973-4482607</t>
  </si>
  <si>
    <t>2018-06-20T03:33:27+00:00</t>
  </si>
  <si>
    <t>2018-06-21T00:09:53+00:00</t>
  </si>
  <si>
    <t>YZ-HMBKN17015-K0-XL</t>
  </si>
  <si>
    <t>B0727W8HKN</t>
  </si>
  <si>
    <t>MACON</t>
  </si>
  <si>
    <t>31210-8632</t>
  </si>
  <si>
    <t>114-4671397-3409057</t>
  </si>
  <si>
    <t>2018-06-20T03:03:53+00:00</t>
  </si>
  <si>
    <t>2018-06-20T23:24:42+00:00</t>
  </si>
  <si>
    <t>33401-1639</t>
  </si>
  <si>
    <t>113-5129734-5297066</t>
  </si>
  <si>
    <t>2018-06-20T02:51:34+00:00</t>
  </si>
  <si>
    <t>2018-06-21T09:59:48+00:00</t>
  </si>
  <si>
    <t>27616-9078</t>
  </si>
  <si>
    <t>111-4897663-3965048</t>
  </si>
  <si>
    <t>2018-06-20T02:51:33+00:00</t>
  </si>
  <si>
    <t>2018-06-21T04:03:45+00:00</t>
  </si>
  <si>
    <t>Summer Mae Women's One Piece Bathing Suit Slim Tummy Control Swimwear 54 Dot Green</t>
  </si>
  <si>
    <t>YZ-HM1683-BDG0-54</t>
  </si>
  <si>
    <t>B01JZ1GY40</t>
  </si>
  <si>
    <t>ANN ARBOR</t>
  </si>
  <si>
    <t>48108-1468</t>
  </si>
  <si>
    <t>114-9542161-4075413</t>
  </si>
  <si>
    <t>2018-06-20T02:42:49+00:00</t>
  </si>
  <si>
    <t>2018-06-20T21:26:00+00:00</t>
  </si>
  <si>
    <t>Penn Yan</t>
  </si>
  <si>
    <t>114-8320446-5897843</t>
  </si>
  <si>
    <t>2018-06-20T02:41:40+00:00</t>
  </si>
  <si>
    <t>2018-06-20T02:42:17+00:00</t>
  </si>
  <si>
    <t>111-0904667-6783456</t>
  </si>
  <si>
    <t>2018-06-20T02:34:26+00:00</t>
  </si>
  <si>
    <t>2018-06-21T08:32:44+00:00</t>
  </si>
  <si>
    <t>27608-1204</t>
  </si>
  <si>
    <t>112-5974229-8488209</t>
  </si>
  <si>
    <t>2018-06-20T02:21:35+00:00</t>
  </si>
  <si>
    <t>2018-06-23T08:41:37+00:00</t>
  </si>
  <si>
    <t>Summer Mae Women's Plus Size Black Polka Dot Mesh Swimwear One Piece Swimdress</t>
  </si>
  <si>
    <t>YZ-ZQ17845-K0-L</t>
  </si>
  <si>
    <t>B071X91S9F</t>
  </si>
  <si>
    <t>millersburg</t>
  </si>
  <si>
    <t>oh</t>
  </si>
  <si>
    <t>112-3742028-5121042</t>
  </si>
  <si>
    <t>2018-06-20T02:20:31+00:00</t>
  </si>
  <si>
    <t>2018-06-21T22:30:04+00:00</t>
  </si>
  <si>
    <t>MARATHON</t>
  </si>
  <si>
    <t>33050-2836</t>
  </si>
  <si>
    <t>112-8758107-4066667</t>
  </si>
  <si>
    <t>2018-06-20T02:15:19+00:00</t>
  </si>
  <si>
    <t>2018-06-21T15:19:29+00:00</t>
  </si>
  <si>
    <t>46845-8666</t>
  </si>
  <si>
    <t>111-4718504-1774657</t>
  </si>
  <si>
    <t>2018-06-20T02:00:34+00:00</t>
  </si>
  <si>
    <t>2018-06-20T14:05:55+00:00</t>
  </si>
  <si>
    <t>114-4462694-8299400</t>
  </si>
  <si>
    <t>2018-06-20T01:54:48+00:00</t>
  </si>
  <si>
    <t>2018-06-22T21:26:41+00:00</t>
  </si>
  <si>
    <t>Summer Mae Women's Plus Size Navy Polka Dot Two Piece Tankini Tank Top &amp; Belted Bottom</t>
  </si>
  <si>
    <t>YZ-ZQ15919-B0-5X</t>
  </si>
  <si>
    <t>B0716JJZFV</t>
  </si>
  <si>
    <t>CLIFTON PARK</t>
  </si>
  <si>
    <t>12065-5810</t>
  </si>
  <si>
    <t>112-2954510-0798660</t>
  </si>
  <si>
    <t>2018-06-20T01:42:08+00:00</t>
  </si>
  <si>
    <t>2018-06-20T12:28:13+00:00</t>
  </si>
  <si>
    <t>85086-2107</t>
  </si>
  <si>
    <t>112-2248088-5027449</t>
  </si>
  <si>
    <t>2018-06-20T01:35:19+00:00</t>
  </si>
  <si>
    <t>2018-06-22T06:30:11+00:00</t>
  </si>
  <si>
    <t>95822-1801</t>
  </si>
  <si>
    <t>114-7514388-3012247</t>
  </si>
  <si>
    <t>2018-06-20T01:21:50+00:00</t>
  </si>
  <si>
    <t>2018-06-22T22:21:34+00:00</t>
  </si>
  <si>
    <t>114-5279621-6696232</t>
  </si>
  <si>
    <t>2018-06-20T01:20:27+00:00</t>
  </si>
  <si>
    <t>2018-06-21T07:24:59+00:00</t>
  </si>
  <si>
    <t>BRUSH PRAIRIE</t>
  </si>
  <si>
    <t>98606-8404</t>
  </si>
  <si>
    <t>113-1255242-4410647</t>
  </si>
  <si>
    <t>2018-06-20T01:15:37+00:00</t>
  </si>
  <si>
    <t>2018-06-20T20:07:13+00:00</t>
  </si>
  <si>
    <t>10461-5403</t>
  </si>
  <si>
    <t>111-0377747-2364254</t>
  </si>
  <si>
    <t>2018-06-20T00:57:06+00:00</t>
  </si>
  <si>
    <t>2018-06-22T06:28:47+00:00</t>
  </si>
  <si>
    <t>60625-4423</t>
  </si>
  <si>
    <t>114-6057036-1642629</t>
  </si>
  <si>
    <t>2018-06-20T00:54:49+00:00</t>
  </si>
  <si>
    <t>2018-06-21T22:44:33+00:00</t>
  </si>
  <si>
    <t>111-6740952-6015404</t>
  </si>
  <si>
    <t>2018-06-20T00:43:20+00:00</t>
  </si>
  <si>
    <t>2018-06-22T22:15:18+00:00</t>
  </si>
  <si>
    <t>Summer Mae Women's Sexy colorful One Piece Beachwear Bikini Monokini Swimsuit</t>
  </si>
  <si>
    <t>YZ-SM-HM30CH-XL</t>
  </si>
  <si>
    <t>B01M8QZC0V</t>
  </si>
  <si>
    <t>GRAYTOWN</t>
  </si>
  <si>
    <t>43432-9703</t>
  </si>
  <si>
    <t>111-4449394-0164241</t>
  </si>
  <si>
    <t>2018-06-21T23:41:11+00:00</t>
  </si>
  <si>
    <t>2018-06-22T21:43:54+00:00</t>
  </si>
  <si>
    <t>33193-5717</t>
  </si>
  <si>
    <t>114-7197861-2998630</t>
  </si>
  <si>
    <t>2018-06-21T23:35:36+00:00</t>
  </si>
  <si>
    <t>2018-07-02T23:02:38+00:00</t>
  </si>
  <si>
    <t>YZ-ZQ15827B0L</t>
  </si>
  <si>
    <t>B01M24AUH7</t>
  </si>
  <si>
    <t>ROCKMART</t>
  </si>
  <si>
    <t>30153-2432</t>
  </si>
  <si>
    <t>111-6196950-5466667</t>
  </si>
  <si>
    <t>2018-06-21T23:29:57+00:00</t>
  </si>
  <si>
    <t>2018-06-24T19:09:31+00:00</t>
  </si>
  <si>
    <t>Summer Mae Women's High Cut Deep V-Neck White Lace Mesh One Piece Halter Swimsuit Vintage Swimwear</t>
  </si>
  <si>
    <t>YZ-ZQOM388-W0-L</t>
  </si>
  <si>
    <t>B0744HLBYM</t>
  </si>
  <si>
    <t>30052-7935</t>
  </si>
  <si>
    <t>114-4650744-4432232</t>
  </si>
  <si>
    <t>2018-06-21T22:47:20+00:00</t>
  </si>
  <si>
    <t>2018-06-22T21:19:44+00:00</t>
  </si>
  <si>
    <t>Summer Mae Womens Plus Size Back Polka Dot Classic 2 Pc Plus Size Tankini 3XL</t>
  </si>
  <si>
    <t>YZ-ZQ789K04XL</t>
  </si>
  <si>
    <t>B01H7078BY</t>
  </si>
  <si>
    <t>113-9703703-5159464</t>
  </si>
  <si>
    <t>2018-06-21T22:34:10+00:00</t>
  </si>
  <si>
    <t>2018-06-24T22:48:24+00:00</t>
  </si>
  <si>
    <t>LYQ-ZQ3550-E0-3X</t>
  </si>
  <si>
    <t>B071FZWXQ8</t>
  </si>
  <si>
    <t>CLAYMONT</t>
  </si>
  <si>
    <t>DELAWARE</t>
  </si>
  <si>
    <t>19703-2039</t>
  </si>
  <si>
    <t>113-6993478-5454640</t>
  </si>
  <si>
    <t>2018-06-21T22:27:23+00:00</t>
  </si>
  <si>
    <t>2018-06-23T22:23:32+00:00</t>
  </si>
  <si>
    <t>07882-1002</t>
  </si>
  <si>
    <t>111-6514542-1837043</t>
  </si>
  <si>
    <t>2018-06-21T22:21:30+00:00</t>
  </si>
  <si>
    <t>2018-06-22T18:29:23+00:00</t>
  </si>
  <si>
    <t>COLLEGEVILLE</t>
  </si>
  <si>
    <t>19426-1769</t>
  </si>
  <si>
    <t>112-2997701-0400265</t>
  </si>
  <si>
    <t>2018-06-21T22:10:28+00:00</t>
  </si>
  <si>
    <t>2018-06-22T06:34:47+00:00</t>
  </si>
  <si>
    <t>ODENTON</t>
  </si>
  <si>
    <t>114-4419353-8214615</t>
  </si>
  <si>
    <t>2018-06-21T21:58:34+00:00</t>
  </si>
  <si>
    <t>2018-06-23T08:28:52+00:00</t>
  </si>
  <si>
    <t>21014-6937</t>
  </si>
  <si>
    <t>111-2518494-5233831</t>
  </si>
  <si>
    <t>2018-06-21T21:47:47+00:00</t>
  </si>
  <si>
    <t>2018-06-22T22:27:32+00:00</t>
  </si>
  <si>
    <t>HIGHLAND VILLAGE</t>
  </si>
  <si>
    <t>75077-1804</t>
  </si>
  <si>
    <t>113-6803686-7669847</t>
  </si>
  <si>
    <t>2018-06-21T21:34:40+00:00</t>
  </si>
  <si>
    <t>2018-06-22T19:49:39+00:00</t>
  </si>
  <si>
    <t>Ocean</t>
  </si>
  <si>
    <t>112-9592619-7110640</t>
  </si>
  <si>
    <t>2018-06-21T20:24:21+00:00</t>
  </si>
  <si>
    <t>2018-06-22T08:22:38+00:00</t>
  </si>
  <si>
    <t>THOMASVILLE</t>
  </si>
  <si>
    <t>31757-4270</t>
  </si>
  <si>
    <t>111-1846963-0713041</t>
  </si>
  <si>
    <t>2018-06-21T20:22:09+00:00</t>
  </si>
  <si>
    <t>2018-06-22T06:33:56+00:00</t>
  </si>
  <si>
    <t>20002-2392</t>
  </si>
  <si>
    <t>112-9624983-9590624</t>
  </si>
  <si>
    <t>2018-06-21T20:06:03+00:00</t>
  </si>
  <si>
    <t>2018-06-22T02:51:50+00:00</t>
  </si>
  <si>
    <t>80134-5789</t>
  </si>
  <si>
    <t>111-8210773-7544239</t>
  </si>
  <si>
    <t>2018-06-21T20:00:58+00:00</t>
  </si>
  <si>
    <t>2018-06-24T17:52:44+00:00</t>
  </si>
  <si>
    <t>SOMERVILLE</t>
  </si>
  <si>
    <t>02145-3107</t>
  </si>
  <si>
    <t>111-2509121-2079432</t>
  </si>
  <si>
    <t>2018-06-21T19:48:32+00:00</t>
  </si>
  <si>
    <t>2018-06-23T22:40:24+00:00</t>
  </si>
  <si>
    <t>33024-5287</t>
  </si>
  <si>
    <t>112-2348281-5452237</t>
  </si>
  <si>
    <t>2018-06-21T19:47:58+00:00</t>
  </si>
  <si>
    <t>2018-06-23T02:31:07+00:00</t>
  </si>
  <si>
    <t>23222-3623</t>
  </si>
  <si>
    <t>113-1411988-9044260</t>
  </si>
  <si>
    <t>2018-06-21T19:45:22+00:00</t>
  </si>
  <si>
    <t>2018-06-23T16:17:30+00:00</t>
  </si>
  <si>
    <t>YZ-ZQOM388-W0-2XL</t>
  </si>
  <si>
    <t>B0744HT59V</t>
  </si>
  <si>
    <t>PORT BYRON</t>
  </si>
  <si>
    <t>61275-9519</t>
  </si>
  <si>
    <t>113-1628061-1534642</t>
  </si>
  <si>
    <t>2018-06-21T19:36:10+00:00</t>
  </si>
  <si>
    <t>2018-06-22T07:23:46+00:00</t>
  </si>
  <si>
    <t>YZ-ZQ1521RM3XL</t>
  </si>
  <si>
    <t>B01GJPCIL8</t>
  </si>
  <si>
    <t>NILES</t>
  </si>
  <si>
    <t>114-2993371-5905854</t>
  </si>
  <si>
    <t>2018-06-21T19:26:25+00:00</t>
  </si>
  <si>
    <t>2018-06-24T08:29:31+00:00</t>
  </si>
  <si>
    <t>46143-6026</t>
  </si>
  <si>
    <t>112-1705915-7618667</t>
  </si>
  <si>
    <t>2018-06-21T19:25:01+00:00</t>
  </si>
  <si>
    <t>2018-06-22T06:28:00+00:00</t>
  </si>
  <si>
    <t>HEALDSBURG</t>
  </si>
  <si>
    <t>114-0268743-6492267</t>
  </si>
  <si>
    <t>2018-06-21T19:08:56+00:00</t>
  </si>
  <si>
    <t>2018-06-22T22:37:32+00:00</t>
  </si>
  <si>
    <t>111-2872122-4162666</t>
  </si>
  <si>
    <t>2018-06-21T18:59:37+00:00</t>
  </si>
  <si>
    <t>2018-06-26T07:30:04+00:00</t>
  </si>
  <si>
    <t>FRIDLEY</t>
  </si>
  <si>
    <t>55432-3631</t>
  </si>
  <si>
    <t>113-7440687-4901830</t>
  </si>
  <si>
    <t>2018-06-21T18:56:57+00:00</t>
  </si>
  <si>
    <t>2018-06-22T21:24:15+00:00</t>
  </si>
  <si>
    <t>10462-3367</t>
  </si>
  <si>
    <t>112-3091042-6693805</t>
  </si>
  <si>
    <t>2018-06-21T18:56:47+00:00</t>
  </si>
  <si>
    <t>2018-06-22T08:24:59+00:00</t>
  </si>
  <si>
    <t>Fayetteville</t>
  </si>
  <si>
    <t>112-7460320-1787420</t>
  </si>
  <si>
    <t>2018-06-21T18:54:24+00:00</t>
  </si>
  <si>
    <t>2018-06-23T03:44:46+00:00</t>
  </si>
  <si>
    <t>33144-4351</t>
  </si>
  <si>
    <t>111-1825727-6221826</t>
  </si>
  <si>
    <t>2018-06-21T18:49:03+00:00</t>
  </si>
  <si>
    <t>2018-06-27T06:22:50+00:00</t>
  </si>
  <si>
    <t>KIHEI</t>
  </si>
  <si>
    <t>96753-8613</t>
  </si>
  <si>
    <t>114-6570450-5007429</t>
  </si>
  <si>
    <t>2018-06-21T18:45:55+00:00</t>
  </si>
  <si>
    <t>2018-06-23T06:20:26+00:00</t>
  </si>
  <si>
    <t>ELIZABETH CITY</t>
  </si>
  <si>
    <t>27909-4205</t>
  </si>
  <si>
    <t>114-9009086-6893846</t>
  </si>
  <si>
    <t>2018-06-21T18:29:49+00:00</t>
  </si>
  <si>
    <t>2018-06-22T08:41:28+00:00</t>
  </si>
  <si>
    <t>SHERMAN</t>
  </si>
  <si>
    <t>75090-8338</t>
  </si>
  <si>
    <t>112-3359758-7014634</t>
  </si>
  <si>
    <t>2018-06-21T18:16:34+00:00</t>
  </si>
  <si>
    <t>2018-06-23T09:34:09+00:00</t>
  </si>
  <si>
    <t>MODESTO</t>
  </si>
  <si>
    <t>95354-0214</t>
  </si>
  <si>
    <t>114-0266608-5793846</t>
  </si>
  <si>
    <t>2018-06-21T17:46:07+00:00</t>
  </si>
  <si>
    <t>2018-06-22T09:36:48+00:00</t>
  </si>
  <si>
    <t>MORROW</t>
  </si>
  <si>
    <t>45152-8947</t>
  </si>
  <si>
    <t>111-2390221-2678627</t>
  </si>
  <si>
    <t>2018-06-21T17:25:45+00:00</t>
  </si>
  <si>
    <t>2018-06-26T07:34:32+00:00</t>
  </si>
  <si>
    <t>FAIRVIEW</t>
  </si>
  <si>
    <t>97024-6785</t>
  </si>
  <si>
    <t>112-1525397-2225823</t>
  </si>
  <si>
    <t>2018-06-21T17:17:07+00:00</t>
  </si>
  <si>
    <t>2018-06-21T22:44:32+00:00</t>
  </si>
  <si>
    <t>douglas</t>
  </si>
  <si>
    <t>wy</t>
  </si>
  <si>
    <t>113-3136622-8555432</t>
  </si>
  <si>
    <t>2018-06-21T16:48:08+00:00</t>
  </si>
  <si>
    <t>2018-06-22T08:22:17+00:00</t>
  </si>
  <si>
    <t>LYQ-ZQ7900-W0-L</t>
  </si>
  <si>
    <t>B0742J1LL6</t>
  </si>
  <si>
    <t>NEWINGTON</t>
  </si>
  <si>
    <t>06111-3845</t>
  </si>
  <si>
    <t>113-7027015-1336248</t>
  </si>
  <si>
    <t>2018-06-21T16:45:56+00:00</t>
  </si>
  <si>
    <t>2018-06-21T20:06:28+00:00</t>
  </si>
  <si>
    <t>YZ-ZQMICAIK02XL</t>
  </si>
  <si>
    <t>B01HZ9S0P0</t>
  </si>
  <si>
    <t>NORTH PORT</t>
  </si>
  <si>
    <t>34286-5216</t>
  </si>
  <si>
    <t>113-2173864-4883444</t>
  </si>
  <si>
    <t>2018-06-21T16:35:41+00:00</t>
  </si>
  <si>
    <t>2018-06-22T04:23:01+00:00</t>
  </si>
  <si>
    <t>Summer Mae Women's Sexy Bandage Bikini Set Push-up Padded 2 Piece Swimsuit Swimwear,Orange, Size Large</t>
  </si>
  <si>
    <t>YZ-HMBKN17015-OR-L</t>
  </si>
  <si>
    <t>B072L84WMS</t>
  </si>
  <si>
    <t>10021-2485</t>
  </si>
  <si>
    <t>114-1949884-9896252</t>
  </si>
  <si>
    <t>2018-06-21T16:21:04+00:00</t>
  </si>
  <si>
    <t>2018-06-23T04:40:07+00:00</t>
  </si>
  <si>
    <t>GILBERT</t>
  </si>
  <si>
    <t>85234-6211</t>
  </si>
  <si>
    <t>112-0233209-4931417</t>
  </si>
  <si>
    <t>2018-06-21T16:01:28+00:00</t>
  </si>
  <si>
    <t>2018-06-22T07:18:56+00:00</t>
  </si>
  <si>
    <t>76542-4665</t>
  </si>
  <si>
    <t>111-4694964-0555423</t>
  </si>
  <si>
    <t>2018-06-21T15:58:36+00:00</t>
  </si>
  <si>
    <t>2018-06-22T02:23:26+00:00</t>
  </si>
  <si>
    <t>20024-2206</t>
  </si>
  <si>
    <t>114-7871751-6497816</t>
  </si>
  <si>
    <t>2018-06-21T15:54:44+00:00</t>
  </si>
  <si>
    <t>2018-06-22T01:59:20+00:00</t>
  </si>
  <si>
    <t>PENFIELD</t>
  </si>
  <si>
    <t>14526-2229</t>
  </si>
  <si>
    <t>111-7999166-7089846</t>
  </si>
  <si>
    <t>2018-06-21T15:33:32+00:00</t>
  </si>
  <si>
    <t>2018-06-22T08:36:26+00:00</t>
  </si>
  <si>
    <t>24012-6647</t>
  </si>
  <si>
    <t>113-5142719-9865008</t>
  </si>
  <si>
    <t>2018-06-21T15:29:35+00:00</t>
  </si>
  <si>
    <t>2018-06-22T03:52:14+00:00</t>
  </si>
  <si>
    <t>CROWLEY</t>
  </si>
  <si>
    <t>76036-1126</t>
  </si>
  <si>
    <t>113-7405613-4937828</t>
  </si>
  <si>
    <t>2018-06-21T15:28:19+00:00</t>
  </si>
  <si>
    <t>2018-06-23T09:29:14+00:00</t>
  </si>
  <si>
    <t>52761-1559</t>
  </si>
  <si>
    <t>113-2200330-8221848</t>
  </si>
  <si>
    <t>2018-06-21T15:13:53+00:00</t>
  </si>
  <si>
    <t>2018-06-22T17:09:02+00:00</t>
  </si>
  <si>
    <t>BROOKSHIRE</t>
  </si>
  <si>
    <t>77423-1647</t>
  </si>
  <si>
    <t>112-7218857-8418617</t>
  </si>
  <si>
    <t>2018-06-21T15:08:40+00:00</t>
  </si>
  <si>
    <t>2018-06-22T06:38:21+00:00</t>
  </si>
  <si>
    <t>Summer Mae Women's Plus Size Swimdress Floral Convertible Tankini Swimsuit Beachwear</t>
  </si>
  <si>
    <t>YZ-ZQ17986W0-XL</t>
  </si>
  <si>
    <t>B01M63PZ3C</t>
  </si>
  <si>
    <t>easley</t>
  </si>
  <si>
    <t>sc</t>
  </si>
  <si>
    <t>113-2734850-0340200</t>
  </si>
  <si>
    <t>2018-06-21T14:55:30+00:00</t>
  </si>
  <si>
    <t>2018-06-22T23:16:03+00:00</t>
  </si>
  <si>
    <t>30504-5531</t>
  </si>
  <si>
    <t>114-7844905-2415424</t>
  </si>
  <si>
    <t>2018-06-21T14:36:14+00:00</t>
  </si>
  <si>
    <t>2018-06-25T18:52:01+00:00</t>
  </si>
  <si>
    <t>28306-4636</t>
  </si>
  <si>
    <t>113-9711531-1534641</t>
  </si>
  <si>
    <t>2018-06-21T14:20:18+00:00</t>
  </si>
  <si>
    <t>2018-06-22T19:59:09+00:00</t>
  </si>
  <si>
    <t>DOWLING</t>
  </si>
  <si>
    <t>49050-8751</t>
  </si>
  <si>
    <t>113-5970628-9162600</t>
  </si>
  <si>
    <t>2018-06-21T13:44:37+00:00</t>
  </si>
  <si>
    <t>2018-06-23T05:29:26+00:00</t>
  </si>
  <si>
    <t>ORANGE CITY</t>
  </si>
  <si>
    <t>32763-1922</t>
  </si>
  <si>
    <t>111-2535349-8243448</t>
  </si>
  <si>
    <t>2018-06-21T13:42:39+00:00</t>
  </si>
  <si>
    <t>2018-06-22T06:22:38+00:00</t>
  </si>
  <si>
    <t>TAYLORS</t>
  </si>
  <si>
    <t>29687-6511</t>
  </si>
  <si>
    <t>114-6440550-1177014</t>
  </si>
  <si>
    <t>2018-06-21T13:40:28+00:00</t>
  </si>
  <si>
    <t>2018-06-25T15:27:53+00:00</t>
  </si>
  <si>
    <t>DAVENPORT</t>
  </si>
  <si>
    <t>52804-4529</t>
  </si>
  <si>
    <t>111-5275425-2869868</t>
  </si>
  <si>
    <t>2018-06-21T13:32:54+00:00</t>
  </si>
  <si>
    <t>2018-06-22T18:51:56+00:00</t>
  </si>
  <si>
    <t>Sellersville</t>
  </si>
  <si>
    <t>114-6409603-6428238</t>
  </si>
  <si>
    <t>2018-06-21T13:17:24+00:00</t>
  </si>
  <si>
    <t>2018-06-22T09:28:54+00:00</t>
  </si>
  <si>
    <t>Newark</t>
  </si>
  <si>
    <t>113-7431504-1281007</t>
  </si>
  <si>
    <t>2018-06-21T12:11:14+00:00</t>
  </si>
  <si>
    <t>2018-06-23T02:29:29+00:00</t>
  </si>
  <si>
    <t>HENRICO</t>
  </si>
  <si>
    <t>23229-6626</t>
  </si>
  <si>
    <t>111-6720650-9969037</t>
  </si>
  <si>
    <t>2018-06-21T11:17:26+00:00</t>
  </si>
  <si>
    <t>2018-06-22T06:38:15+00:00</t>
  </si>
  <si>
    <t>MARTINSBURG</t>
  </si>
  <si>
    <t>25404-3719</t>
  </si>
  <si>
    <t>114-8723000-1164239</t>
  </si>
  <si>
    <t>2018-06-21T10:19:34+00:00</t>
  </si>
  <si>
    <t>2018-06-22T23:20:38+00:00</t>
  </si>
  <si>
    <t>HAGERSTOWN</t>
  </si>
  <si>
    <t>21740-3693</t>
  </si>
  <si>
    <t>114-7889999-9111446</t>
  </si>
  <si>
    <t>2018-06-21T06:14:03+00:00</t>
  </si>
  <si>
    <t>2018-06-26T09:55:02+00:00</t>
  </si>
  <si>
    <t>KAHULUI</t>
  </si>
  <si>
    <t>96732-2833</t>
  </si>
  <si>
    <t>112-7951689-1585048</t>
  </si>
  <si>
    <t>2018-06-21T06:09:35+00:00</t>
  </si>
  <si>
    <t>2018-06-24T08:28:22+00:00</t>
  </si>
  <si>
    <t>85014-5264</t>
  </si>
  <si>
    <t>113-2940876-3250641</t>
  </si>
  <si>
    <t>2018-06-21T04:59:47+00:00</t>
  </si>
  <si>
    <t>2018-06-22T03:38:04+00:00</t>
  </si>
  <si>
    <t>DARLINGTON</t>
  </si>
  <si>
    <t>21034-1520</t>
  </si>
  <si>
    <t>114-4255611-3365026</t>
  </si>
  <si>
    <t>2018-06-21T04:53:10+00:00</t>
  </si>
  <si>
    <t>2018-06-21T22:54:59+00:00</t>
  </si>
  <si>
    <t>SOUTHFIELD</t>
  </si>
  <si>
    <t>48076-5602</t>
  </si>
  <si>
    <t>113-8213480-2344226</t>
  </si>
  <si>
    <t>2018-06-21T04:32:57+00:00</t>
  </si>
  <si>
    <t>2018-06-22T17:28:07+00:00</t>
  </si>
  <si>
    <t>YAWKEY</t>
  </si>
  <si>
    <t>25573-9633</t>
  </si>
  <si>
    <t>113-6580410-4445035</t>
  </si>
  <si>
    <t>2018-06-21T03:36:57+00:00</t>
  </si>
  <si>
    <t>2018-06-24T08:17:21+00:00</t>
  </si>
  <si>
    <t>19111-5604</t>
  </si>
  <si>
    <t>113-5496287-6269020</t>
  </si>
  <si>
    <t>2018-06-21T03:15:08+00:00</t>
  </si>
  <si>
    <t>2018-06-22T06:43:31+00:00</t>
  </si>
  <si>
    <t>YZ-HM241-G0-S</t>
  </si>
  <si>
    <t>B01MF97PBG</t>
  </si>
  <si>
    <t>CENTER</t>
  </si>
  <si>
    <t>81125-9620</t>
  </si>
  <si>
    <t>112-0451344-4217803</t>
  </si>
  <si>
    <t>2018-06-21T02:44:34+00:00</t>
  </si>
  <si>
    <t>2018-06-22T04:42:42+00:00</t>
  </si>
  <si>
    <t>the woodlands</t>
  </si>
  <si>
    <t>texas</t>
  </si>
  <si>
    <t>112-2855773-2671408</t>
  </si>
  <si>
    <t>2018-06-21T02:36:04+00:00</t>
  </si>
  <si>
    <t>2018-06-22T01:49:33+00:00</t>
  </si>
  <si>
    <t>WILMINGTON</t>
  </si>
  <si>
    <t>28405-3967</t>
  </si>
  <si>
    <t>112-9442066-4677057</t>
  </si>
  <si>
    <t>2018-06-21T02:20:49+00:00</t>
  </si>
  <si>
    <t>2018-06-23T08:25:52+00:00</t>
  </si>
  <si>
    <t>YZ-ZQ15827B05XL</t>
  </si>
  <si>
    <t>B01M63S2EX</t>
  </si>
  <si>
    <t>51041-7429</t>
  </si>
  <si>
    <t>113-4558967-7753822</t>
  </si>
  <si>
    <t>2018-06-21T02:16:26+00:00</t>
  </si>
  <si>
    <t>2018-06-22T20:14:33+00:00</t>
  </si>
  <si>
    <t>113-6474463-9293840</t>
  </si>
  <si>
    <t>2018-06-21T02:15:38+00:00</t>
  </si>
  <si>
    <t>2018-06-22T09:38:57+00:00</t>
  </si>
  <si>
    <t>89169-0302</t>
  </si>
  <si>
    <t>112-1690725-8110632</t>
  </si>
  <si>
    <t>2018-06-21T02:07:35+00:00</t>
  </si>
  <si>
    <t>2018-06-21T22:52:47+00:00</t>
  </si>
  <si>
    <t>kissimmee</t>
  </si>
  <si>
    <t>florida</t>
  </si>
  <si>
    <t>113-7047007-3724203</t>
  </si>
  <si>
    <t>2018-06-21T02:07:06+00:00</t>
  </si>
  <si>
    <t>2018-06-22T20:12:05+00:00</t>
  </si>
  <si>
    <t>EARLE</t>
  </si>
  <si>
    <t>72331-1402</t>
  </si>
  <si>
    <t>114-1229432-8968252</t>
  </si>
  <si>
    <t>2018-06-21T02:04:10+00:00</t>
  </si>
  <si>
    <t>2018-06-22T07:22:06+00:00</t>
  </si>
  <si>
    <t>LOWELL</t>
  </si>
  <si>
    <t>01850-1404</t>
  </si>
  <si>
    <t>113-6687668-9338645</t>
  </si>
  <si>
    <t>2018-06-21T01:54:33+00:00</t>
  </si>
  <si>
    <t>2018-06-22T07:07:38+00:00</t>
  </si>
  <si>
    <t>MESA</t>
  </si>
  <si>
    <t>85204-5673</t>
  </si>
  <si>
    <t>113-7385507-5111465</t>
  </si>
  <si>
    <t>2018-06-21T01:32:11+00:00</t>
  </si>
  <si>
    <t>2018-06-22T04:31:53+00:00</t>
  </si>
  <si>
    <t>Orlando</t>
  </si>
  <si>
    <t>112-0430024-7390659</t>
  </si>
  <si>
    <t>2018-06-21T01:09:39+00:00</t>
  </si>
  <si>
    <t>2018-06-23T06:29:46+00:00</t>
  </si>
  <si>
    <t>20124-2320</t>
  </si>
  <si>
    <t>112-4793747-4162615</t>
  </si>
  <si>
    <t>2018-06-21T00:34:48+00:00</t>
  </si>
  <si>
    <t>2018-06-23T19:33:23+00:00</t>
  </si>
  <si>
    <t>Niceville</t>
  </si>
  <si>
    <t>Fl</t>
  </si>
  <si>
    <t>111-9524642-1201019</t>
  </si>
  <si>
    <t>2018-06-21T00:33:08+00:00</t>
  </si>
  <si>
    <t>2018-06-21T19:51:27+00:00</t>
  </si>
  <si>
    <t>CRAIG</t>
  </si>
  <si>
    <t>AK</t>
  </si>
  <si>
    <t>99921-0821</t>
  </si>
  <si>
    <t>113-3716709-3106669</t>
  </si>
  <si>
    <t>2018-06-21T00:13:58+00:00</t>
  </si>
  <si>
    <t>2018-06-21T17:39:51+00:00</t>
  </si>
  <si>
    <t>YPSILANTI</t>
  </si>
  <si>
    <t>48197-3266</t>
  </si>
  <si>
    <t>112-1413506-5338634</t>
  </si>
  <si>
    <t>2018-06-21T00:12:32+00:00</t>
  </si>
  <si>
    <t>2018-06-25T03:33:58+00:00</t>
  </si>
  <si>
    <t>NEENAH</t>
  </si>
  <si>
    <t>54956-2225</t>
  </si>
  <si>
    <t>112-7771973-4285042</t>
  </si>
  <si>
    <t>2018-06-21T00:10:29+00:00</t>
  </si>
  <si>
    <t>2018-06-22T18:08:50+00:00</t>
  </si>
  <si>
    <t>Il</t>
  </si>
  <si>
    <t>S01-1693748-5933059</t>
  </si>
  <si>
    <t>xi6m2AC788</t>
  </si>
  <si>
    <t>2018-06-22T02:36:40+00:00</t>
  </si>
  <si>
    <t>2018-06-22T02:37:05+00:00</t>
  </si>
  <si>
    <t>Shipping</t>
  </si>
  <si>
    <t>111-7384454-4303410</t>
  </si>
  <si>
    <t>2018-06-22T23:20:29+00:00</t>
  </si>
  <si>
    <t>2018-06-24T02:37:18+00:00</t>
  </si>
  <si>
    <t>114-8511760-4116233</t>
  </si>
  <si>
    <t>2018-06-22T22:30:43+00:00</t>
  </si>
  <si>
    <t>2018-06-23T06:32:38+00:00</t>
  </si>
  <si>
    <t>94553-3640</t>
  </si>
  <si>
    <t>111-1255759-0025829</t>
  </si>
  <si>
    <t>2018-06-22T22:23:56+00:00</t>
  </si>
  <si>
    <t>2018-06-23T09:24:04+00:00</t>
  </si>
  <si>
    <t>YZ-SUZQ388-W0-S</t>
  </si>
  <si>
    <t>B07D322V4M</t>
  </si>
  <si>
    <t>NEWPORT COAST</t>
  </si>
  <si>
    <t>92657-2126</t>
  </si>
  <si>
    <t>113-8402980-7125817</t>
  </si>
  <si>
    <t>2018-06-22T21:46:00+00:00</t>
  </si>
  <si>
    <t>2018-06-23T09:43:40+00:00</t>
  </si>
  <si>
    <t>EASTON</t>
  </si>
  <si>
    <t>18045-7853</t>
  </si>
  <si>
    <t>114-6786754-2209805</t>
  </si>
  <si>
    <t>2018-06-22T21:36:21+00:00</t>
  </si>
  <si>
    <t>2018-06-25T12:33:55+00:00</t>
  </si>
  <si>
    <t>LAYTON</t>
  </si>
  <si>
    <t>84040-3110</t>
  </si>
  <si>
    <t>112-1284242-3204258</t>
  </si>
  <si>
    <t>2018-06-22T21:36:00+00:00</t>
  </si>
  <si>
    <t>2018-06-24T05:44:14+00:00</t>
  </si>
  <si>
    <t>WHITTIER</t>
  </si>
  <si>
    <t>90601-2142</t>
  </si>
  <si>
    <t>114-7071751-0875454</t>
  </si>
  <si>
    <t>2018-06-22T21:35:14+00:00</t>
  </si>
  <si>
    <t>2018-06-23T22:30:31+00:00</t>
  </si>
  <si>
    <t>East Syracuse</t>
  </si>
  <si>
    <t>114-4788294-6532247</t>
  </si>
  <si>
    <t>2018-06-22T21:05:34+00:00</t>
  </si>
  <si>
    <t>2018-06-23T06:43:40+00:00</t>
  </si>
  <si>
    <t>YZ-ZQBL03-B0-2XL</t>
  </si>
  <si>
    <t>B0792THM1S</t>
  </si>
  <si>
    <t>66102-2331</t>
  </si>
  <si>
    <t>114-4172556-0563410</t>
  </si>
  <si>
    <t>2018-06-22T20:57:21+00:00</t>
  </si>
  <si>
    <t>2018-06-24T09:28:06+00:00</t>
  </si>
  <si>
    <t>OJAI</t>
  </si>
  <si>
    <t>93023-4713</t>
  </si>
  <si>
    <t>113-1311117-9915454</t>
  </si>
  <si>
    <t>2018-06-22T20:38:55+00:00</t>
  </si>
  <si>
    <t>2018-06-25T17:47:23+00:00</t>
  </si>
  <si>
    <t>20746-2024</t>
  </si>
  <si>
    <t>113-9079673-2674615</t>
  </si>
  <si>
    <t>2018-06-22T20:34:36+00:00</t>
  </si>
  <si>
    <t>2018-06-23T03:48:15+00:00</t>
  </si>
  <si>
    <t>112-8592634-0222612</t>
  </si>
  <si>
    <t>2018-06-22T20:04:53+00:00</t>
  </si>
  <si>
    <t>2018-06-23T06:36:51+00:00</t>
  </si>
  <si>
    <t>48198-7602</t>
  </si>
  <si>
    <t>114-8080755-9525038</t>
  </si>
  <si>
    <t>2018-06-22T20:00:11+00:00</t>
  </si>
  <si>
    <t>2018-06-23T08:27:12+00:00</t>
  </si>
  <si>
    <t>24014-3121</t>
  </si>
  <si>
    <t>111-9357607-1699446</t>
  </si>
  <si>
    <t>2018-06-22T19:49:24+00:00</t>
  </si>
  <si>
    <t>2018-06-27T21:17:55+00:00</t>
  </si>
  <si>
    <t>85251-4380</t>
  </si>
  <si>
    <t>113-1411004-4690605</t>
  </si>
  <si>
    <t>2018-06-22T19:11:54+00:00</t>
  </si>
  <si>
    <t>2018-06-28T10:32:17+00:00</t>
  </si>
  <si>
    <t>37323-7181</t>
  </si>
  <si>
    <t>114-4653096-7362601</t>
  </si>
  <si>
    <t>2018-06-22T18:43:24+00:00</t>
  </si>
  <si>
    <t>2018-06-24T23:00:29+00:00</t>
  </si>
  <si>
    <t>Atlanta</t>
  </si>
  <si>
    <t>113-0548458-7953856</t>
  </si>
  <si>
    <t>2018-06-22T18:39:18+00:00</t>
  </si>
  <si>
    <t>2018-06-23T08:23:04+00:00</t>
  </si>
  <si>
    <t>CUMMING</t>
  </si>
  <si>
    <t>30041-8455</t>
  </si>
  <si>
    <t>113-9611917-0818625</t>
  </si>
  <si>
    <t>2018-06-22T18:30:36+00:00</t>
  </si>
  <si>
    <t>2018-06-23T23:18:11+00:00</t>
  </si>
  <si>
    <t>las vegas</t>
  </si>
  <si>
    <t>nevada</t>
  </si>
  <si>
    <t>VPC-1-31136861 Coupon</t>
  </si>
  <si>
    <t>112-0405661-6749853</t>
  </si>
  <si>
    <t>2018-06-22T18:28:52+00:00</t>
  </si>
  <si>
    <t>2018-06-23T21:23:53+00:00</t>
  </si>
  <si>
    <t>Summer Mae Plus Size Floral Printed Blouson Plus Size Swimwear Tankini US 14-16</t>
  </si>
  <si>
    <t>YZ-ZQSG16121E03XL</t>
  </si>
  <si>
    <t>B01J7RL2DA</t>
  </si>
  <si>
    <t>38019-6281</t>
  </si>
  <si>
    <t>Summer Mae Plus Size Diamond Blouson Plus Size Swimwear Tankini US 14-16</t>
  </si>
  <si>
    <t>YZ-ZQSG16121R03XL</t>
  </si>
  <si>
    <t>B01MA5X2Y4</t>
  </si>
  <si>
    <t>111-0670287-2557865</t>
  </si>
  <si>
    <t>2018-06-22T18:24:42+00:00</t>
  </si>
  <si>
    <t>2018-06-23T05:50:21+00:00</t>
  </si>
  <si>
    <t>Burlington</t>
  </si>
  <si>
    <t>08016-2318</t>
  </si>
  <si>
    <t>111-0255076-9310669</t>
  </si>
  <si>
    <t>2018-06-22T18:18:45+00:00</t>
  </si>
  <si>
    <t>2018-06-23T20:19:22+00:00</t>
  </si>
  <si>
    <t>ORIENTAL</t>
  </si>
  <si>
    <t>28571-9680</t>
  </si>
  <si>
    <t>111-6691527-2329044</t>
  </si>
  <si>
    <t>2018-06-22T18:04:50+00:00</t>
  </si>
  <si>
    <t>2018-06-23T07:02:13+00:00</t>
  </si>
  <si>
    <t>RAYTOWN</t>
  </si>
  <si>
    <t>64133-2332</t>
  </si>
  <si>
    <t>111-9595086-0589848</t>
  </si>
  <si>
    <t>2018-06-22T18:01:01+00:00</t>
  </si>
  <si>
    <t>2018-06-23T09:35:56+00:00</t>
  </si>
  <si>
    <t>LINDENHURST</t>
  </si>
  <si>
    <t>11757-2226</t>
  </si>
  <si>
    <t>111-6804587-9438655</t>
  </si>
  <si>
    <t>2018-06-22T17:30:51+00:00</t>
  </si>
  <si>
    <t>2018-06-23T09:34:18+00:00</t>
  </si>
  <si>
    <t>CORBIN</t>
  </si>
  <si>
    <t>40701-8896</t>
  </si>
  <si>
    <t>112-6891749-3989808</t>
  </si>
  <si>
    <t>2018-06-22T17:20:28+00:00</t>
  </si>
  <si>
    <t>2018-06-23T12:35:37+00:00</t>
  </si>
  <si>
    <t>OGDEN</t>
  </si>
  <si>
    <t>84404-4593</t>
  </si>
  <si>
    <t>114-0415919-4897029</t>
  </si>
  <si>
    <t>2018-06-22T16:59:45+00:00</t>
  </si>
  <si>
    <t>2018-06-23T08:23:59+00:00</t>
  </si>
  <si>
    <t>YZ-SUZQBL03-B0-3X</t>
  </si>
  <si>
    <t>B07C2XLZBH</t>
  </si>
  <si>
    <t>MERCED</t>
  </si>
  <si>
    <t>95340-8631</t>
  </si>
  <si>
    <t>111-6193341-9666641</t>
  </si>
  <si>
    <t>2018-06-22T16:56:50+00:00</t>
  </si>
  <si>
    <t>2018-06-23T17:32:16+00:00</t>
  </si>
  <si>
    <t>MONKTON</t>
  </si>
  <si>
    <t>21111-1921</t>
  </si>
  <si>
    <t>114-4279245-7341823</t>
  </si>
  <si>
    <t>2018-06-22T16:49:57+00:00</t>
  </si>
  <si>
    <t>2018-06-26T10:32:16+00:00</t>
  </si>
  <si>
    <t>PHILA</t>
  </si>
  <si>
    <t>19148-1309</t>
  </si>
  <si>
    <t>113-5844015-6461017</t>
  </si>
  <si>
    <t>2018-06-22T16:39:42+00:00</t>
  </si>
  <si>
    <t>2018-06-24T02:41:32+00:00</t>
  </si>
  <si>
    <t>114-0199286-2041836</t>
  </si>
  <si>
    <t>2018-06-22T16:38:50+00:00</t>
  </si>
  <si>
    <t>2018-06-27T12:00:20+00:00</t>
  </si>
  <si>
    <t>98034-6324</t>
  </si>
  <si>
    <t>113-1923891-7533829</t>
  </si>
  <si>
    <t>2018-06-22T16:07:14+00:00</t>
  </si>
  <si>
    <t>2018-06-23T09:41:03+00:00</t>
  </si>
  <si>
    <t>114-4562047-6379410</t>
  </si>
  <si>
    <t>2018-06-22T16:01:59+00:00</t>
  </si>
  <si>
    <t>2018-06-23T06:23:10+00:00</t>
  </si>
  <si>
    <t>21221-1739</t>
  </si>
  <si>
    <t>114-8533197-9070656</t>
  </si>
  <si>
    <t>2018-06-22T15:48:42+00:00</t>
  </si>
  <si>
    <t>2018-06-23T07:22:35+00:00</t>
  </si>
  <si>
    <t>MANVILLE</t>
  </si>
  <si>
    <t>08835-1204</t>
  </si>
  <si>
    <t>114-4819107-3838605</t>
  </si>
  <si>
    <t>2018-06-22T15:39:31+00:00</t>
  </si>
  <si>
    <t>2018-06-23T04:33:13+00:00</t>
  </si>
  <si>
    <t>ORLAND PARK</t>
  </si>
  <si>
    <t>60462-3635</t>
  </si>
  <si>
    <t>113-0170340-4064234</t>
  </si>
  <si>
    <t>2018-06-22T15:05:51+00:00</t>
  </si>
  <si>
    <t>2018-06-22T19:37:42+00:00</t>
  </si>
  <si>
    <t>KENT</t>
  </si>
  <si>
    <t>98042-4389</t>
  </si>
  <si>
    <t>113-1038923-1861808</t>
  </si>
  <si>
    <t>2018-06-22T15:04:49+00:00</t>
  </si>
  <si>
    <t>2018-06-23T00:42:53+00:00</t>
  </si>
  <si>
    <t>111-7182009-6446631</t>
  </si>
  <si>
    <t>2018-06-22T15:02:04+00:00</t>
  </si>
  <si>
    <t>2018-06-25T00:29:02+00:00</t>
  </si>
  <si>
    <t>Cambridge</t>
  </si>
  <si>
    <t>112-2125900-2670617</t>
  </si>
  <si>
    <t>2018-06-22T14:55:42+00:00</t>
  </si>
  <si>
    <t>2018-06-23T00:51:08+00:00</t>
  </si>
  <si>
    <t>114-9861053-1461044</t>
  </si>
  <si>
    <t>2018-06-22T14:44:38+00:00</t>
  </si>
  <si>
    <t>2018-06-22T19:50:34+00:00</t>
  </si>
  <si>
    <t>SEBASTIAN</t>
  </si>
  <si>
    <t>32958-4304</t>
  </si>
  <si>
    <t>111-7345671-8633068</t>
  </si>
  <si>
    <t>2018-06-22T14:35:59+00:00</t>
  </si>
  <si>
    <t>2018-06-23T06:29:25+00:00</t>
  </si>
  <si>
    <t>San Rafael</t>
  </si>
  <si>
    <t>111-8324600-4665844</t>
  </si>
  <si>
    <t>2018-06-22T13:46:08+00:00</t>
  </si>
  <si>
    <t>2018-06-29T10:22:59+00:00</t>
  </si>
  <si>
    <t>47421-1608</t>
  </si>
  <si>
    <t>112-2042806-9609062</t>
  </si>
  <si>
    <t>2018-06-22T13:20:14+00:00</t>
  </si>
  <si>
    <t>2018-06-22T19:50:15+00:00</t>
  </si>
  <si>
    <t>DELRAN</t>
  </si>
  <si>
    <t>08075-1351</t>
  </si>
  <si>
    <t>114-2494593-5981832</t>
  </si>
  <si>
    <t>2018-06-22T12:44:13+00:00</t>
  </si>
  <si>
    <t>2018-06-25T16:04:30+00:00</t>
  </si>
  <si>
    <t>YZ-ZQFT1816-Y0-4X</t>
  </si>
  <si>
    <t>B073XJM9NF</t>
  </si>
  <si>
    <t>Pembroke</t>
  </si>
  <si>
    <t>114-7728896-8597852</t>
  </si>
  <si>
    <t>2018-06-22T12:30:41+00:00</t>
  </si>
  <si>
    <t>2018-06-23T09:46:59+00:00</t>
  </si>
  <si>
    <t>STRATFORD</t>
  </si>
  <si>
    <t>06615-6020</t>
  </si>
  <si>
    <t>111-4471174-4060201</t>
  </si>
  <si>
    <t>2018-06-22T12:28:11+00:00</t>
  </si>
  <si>
    <t>2018-06-23T18:49:01+00:00</t>
  </si>
  <si>
    <t>MONTVILLE</t>
  </si>
  <si>
    <t>07045-9549</t>
  </si>
  <si>
    <t>112-4352346-9432259</t>
  </si>
  <si>
    <t>2018-06-22T12:10:33+00:00</t>
  </si>
  <si>
    <t>2018-06-22T20:14:43+00:00</t>
  </si>
  <si>
    <t>NESCONSET</t>
  </si>
  <si>
    <t>11767-3244</t>
  </si>
  <si>
    <t>113-2062687-1920231</t>
  </si>
  <si>
    <t>2018-06-22T11:48:38+00:00</t>
  </si>
  <si>
    <t>2018-06-25T07:40:52+00:00</t>
  </si>
  <si>
    <t>LYQ-ZQ1669-B0-XL</t>
  </si>
  <si>
    <t>B073S5CYWG</t>
  </si>
  <si>
    <t>GLOUCESTER</t>
  </si>
  <si>
    <t>01930-3156</t>
  </si>
  <si>
    <t>111-3847691-6825046</t>
  </si>
  <si>
    <t>2018-06-22T11:38:10+00:00</t>
  </si>
  <si>
    <t>2018-06-26T10:33:36+00:00</t>
  </si>
  <si>
    <t>TROTWOOD</t>
  </si>
  <si>
    <t>45426-1604</t>
  </si>
  <si>
    <t>113-8205606-9483432</t>
  </si>
  <si>
    <t>2018-06-22T11:31:05+00:00</t>
  </si>
  <si>
    <t>2018-06-23T06:36:04+00:00</t>
  </si>
  <si>
    <t>HENDERSONVILLE</t>
  </si>
  <si>
    <t>28791-9068</t>
  </si>
  <si>
    <t>113-6170660-9372224</t>
  </si>
  <si>
    <t>2018-06-22T11:19:54+00:00</t>
  </si>
  <si>
    <t>2018-06-23T02:35:07+00:00</t>
  </si>
  <si>
    <t>113-8057109-5154664</t>
  </si>
  <si>
    <t>2018-06-22T11:17:23+00:00</t>
  </si>
  <si>
    <t>2018-06-22T23:14:39+00:00</t>
  </si>
  <si>
    <t>10459-2161</t>
  </si>
  <si>
    <t>114-4964677-4139404</t>
  </si>
  <si>
    <t>2018-06-22T10:21:31+00:00</t>
  </si>
  <si>
    <t>2018-06-23T04:01:34+00:00</t>
  </si>
  <si>
    <t>YZ-SUZQ388-W0-M</t>
  </si>
  <si>
    <t>B07D35DJ26</t>
  </si>
  <si>
    <t>07112-1438</t>
  </si>
  <si>
    <t>111-0160745-3260203</t>
  </si>
  <si>
    <t>2018-06-22T07:20:45+00:00</t>
  </si>
  <si>
    <t>2018-06-23T01:28:07+00:00</t>
  </si>
  <si>
    <t>HOLLAND</t>
  </si>
  <si>
    <t>49424-1282</t>
  </si>
  <si>
    <t>113-9598851-3321823</t>
  </si>
  <si>
    <t>2018-06-22T06:44:46+00:00</t>
  </si>
  <si>
    <t>2018-06-23T04:37:56+00:00</t>
  </si>
  <si>
    <t>COLLEGE STATION</t>
  </si>
  <si>
    <t>77845-5764</t>
  </si>
  <si>
    <t>113-3226393-3955446</t>
  </si>
  <si>
    <t>2018-06-22T06:18:19+00:00</t>
  </si>
  <si>
    <t>2018-06-23T06:32:12+00:00</t>
  </si>
  <si>
    <t>BURBANK</t>
  </si>
  <si>
    <t>91505-1319</t>
  </si>
  <si>
    <t>114-9486376-1027424</t>
  </si>
  <si>
    <t>2018-06-22T05:12:33+00:00</t>
  </si>
  <si>
    <t>2018-06-22T05:14:47+00:00</t>
  </si>
  <si>
    <t>YZ-ZQadn1601-B1-S</t>
  </si>
  <si>
    <t>B01M3YW8FW</t>
  </si>
  <si>
    <t>98199-2033</t>
  </si>
  <si>
    <t>111-2191513-2676218</t>
  </si>
  <si>
    <t>2018-06-22T04:56:06+00:00</t>
  </si>
  <si>
    <t>2018-06-24T02:40:00+00:00</t>
  </si>
  <si>
    <t>BROWNSVILLE</t>
  </si>
  <si>
    <t>78521-7342</t>
  </si>
  <si>
    <t>114-9919075-2463466</t>
  </si>
  <si>
    <t>2018-06-22T04:52:43+00:00</t>
  </si>
  <si>
    <t>2018-06-25T20:59:32+00:00</t>
  </si>
  <si>
    <t>PORTLAND</t>
  </si>
  <si>
    <t>97230-4524</t>
  </si>
  <si>
    <t>113-4042605-3906630</t>
  </si>
  <si>
    <t>2018-06-22T03:51:02+00:00</t>
  </si>
  <si>
    <t>2018-06-23T08:01:54+00:00</t>
  </si>
  <si>
    <t>NORTHGLENN</t>
  </si>
  <si>
    <t>80234-4787</t>
  </si>
  <si>
    <t>113-0791243-7857021</t>
  </si>
  <si>
    <t>2018-06-22T03:50:03+00:00</t>
  </si>
  <si>
    <t>2018-06-24T22:11:20+00:00</t>
  </si>
  <si>
    <t>AIEA</t>
  </si>
  <si>
    <t>96701-5007</t>
  </si>
  <si>
    <t>113-8233290-4106657</t>
  </si>
  <si>
    <t>2018-06-22T03:37:08+00:00</t>
  </si>
  <si>
    <t>2018-06-23T23:18:56+00:00</t>
  </si>
  <si>
    <t>Yelm</t>
  </si>
  <si>
    <t>111-4036184-8137047</t>
  </si>
  <si>
    <t>2018-06-22T03:30:42+00:00</t>
  </si>
  <si>
    <t>2018-06-25T01:50:42+00:00</t>
  </si>
  <si>
    <t>76017-2633</t>
  </si>
  <si>
    <t>114-4532048-8237806</t>
  </si>
  <si>
    <t>2018-06-22T03:10:28+00:00</t>
  </si>
  <si>
    <t>2018-06-24T01:06:57+00:00</t>
  </si>
  <si>
    <t>LYQ-ZQ1669-B0-M</t>
  </si>
  <si>
    <t>B073S4ZN9Q</t>
  </si>
  <si>
    <t>SAYRE</t>
  </si>
  <si>
    <t>73662-6900</t>
  </si>
  <si>
    <t>113-4688503-9838668</t>
  </si>
  <si>
    <t>2018-06-22T03:09:08+00:00</t>
  </si>
  <si>
    <t>2018-06-22T15:23:16+00:00</t>
  </si>
  <si>
    <t>Maumelle</t>
  </si>
  <si>
    <t>Arkansas</t>
  </si>
  <si>
    <t>112-6529602-2125065</t>
  </si>
  <si>
    <t>2018-06-22T03:08:12+00:00</t>
  </si>
  <si>
    <t>2018-06-25T23:26:49+00:00</t>
  </si>
  <si>
    <t>OVERLAND PARK</t>
  </si>
  <si>
    <t>66204-3551</t>
  </si>
  <si>
    <t>114-0357687-3671411</t>
  </si>
  <si>
    <t>2018-06-22T02:34:10+00:00</t>
  </si>
  <si>
    <t>2018-06-23T08:06:01+00:00</t>
  </si>
  <si>
    <t>YZ-ZQ15827R2L</t>
  </si>
  <si>
    <t>B01ID5DUD2</t>
  </si>
  <si>
    <t>OLD BRIDGE</t>
  </si>
  <si>
    <t>08857-4222</t>
  </si>
  <si>
    <t>114-5802460-1421828</t>
  </si>
  <si>
    <t>2018-06-22T02:23:49+00:00</t>
  </si>
  <si>
    <t>2018-06-23T00:52:33+00:00</t>
  </si>
  <si>
    <t>89148-5063</t>
  </si>
  <si>
    <t>113-8977558-0479468</t>
  </si>
  <si>
    <t>2018-06-22T00:59:29+00:00</t>
  </si>
  <si>
    <t>2018-06-22T22:15:46+00:00</t>
  </si>
  <si>
    <t>SOUTH HAMILTON</t>
  </si>
  <si>
    <t>01982-1012</t>
  </si>
  <si>
    <t>113-9703816-5419404</t>
  </si>
  <si>
    <t>2018-06-22T00:27:29+00:00</t>
  </si>
  <si>
    <t>2018-06-23T00:42:27+00:00</t>
  </si>
  <si>
    <t>North Massapequa</t>
  </si>
  <si>
    <t>114-9196430-5289033</t>
  </si>
  <si>
    <t>2018-06-22T00:23:07+00:00</t>
  </si>
  <si>
    <t>2018-06-23T02:32:07+00:00</t>
  </si>
  <si>
    <t>KENOSHA</t>
  </si>
  <si>
    <t>53143-5353</t>
  </si>
  <si>
    <t>111-0995051-3265812</t>
  </si>
  <si>
    <t>2018-06-22T00:04:40+00:00</t>
  </si>
  <si>
    <t>2018-06-24T22:32:26+00:00</t>
  </si>
  <si>
    <t>113-8352350-4539419</t>
  </si>
  <si>
    <t>2018-06-22T00:00:47+00:00</t>
  </si>
  <si>
    <t>2018-06-23T06:32:50+00:00</t>
  </si>
  <si>
    <t>FRANKLINTON</t>
  </si>
  <si>
    <t>27525-9497</t>
  </si>
  <si>
    <t>113-6586357-9001056</t>
  </si>
  <si>
    <t>2018-06-23T23:57:58+00:00</t>
  </si>
  <si>
    <t>2018-06-25T05:41:02+00:00</t>
  </si>
  <si>
    <t>GRAND RAPIDS</t>
  </si>
  <si>
    <t>49512-2757</t>
  </si>
  <si>
    <t>111-2840975-9017053</t>
  </si>
  <si>
    <t>2018-06-23T23:55:28+00:00</t>
  </si>
  <si>
    <t>2018-06-25T17:24:55+00:00</t>
  </si>
  <si>
    <t>FALCONER</t>
  </si>
  <si>
    <t>14733-1416</t>
  </si>
  <si>
    <t>111-6443554-3715427</t>
  </si>
  <si>
    <t>2018-06-23T23:53:07+00:00</t>
  </si>
  <si>
    <t>2018-06-24T08:21:59+00:00</t>
  </si>
  <si>
    <t>CATAULA</t>
  </si>
  <si>
    <t>31804-4317</t>
  </si>
  <si>
    <t>111-6114146-4550647</t>
  </si>
  <si>
    <t>2018-06-23T23:10:22+00:00</t>
  </si>
  <si>
    <t>2018-06-26T12:41:26+00:00</t>
  </si>
  <si>
    <t>MESQUITE</t>
  </si>
  <si>
    <t>89027-6135</t>
  </si>
  <si>
    <t>111-8200169-7630635</t>
  </si>
  <si>
    <t>2018-06-23T22:57:28+00:00</t>
  </si>
  <si>
    <t>2018-06-24T23:32:49+00:00</t>
  </si>
  <si>
    <t>11561-2107</t>
  </si>
  <si>
    <t>112-6501233-2176206</t>
  </si>
  <si>
    <t>2018-06-23T22:50:29+00:00</t>
  </si>
  <si>
    <t>2018-06-24T21:24:30+00:00</t>
  </si>
  <si>
    <t>OAKFIELD</t>
  </si>
  <si>
    <t>14125-9740</t>
  </si>
  <si>
    <t>114-7932324-2146604</t>
  </si>
  <si>
    <t>2018-06-23T22:41:44+00:00</t>
  </si>
  <si>
    <t>2018-06-24T22:40:10+00:00</t>
  </si>
  <si>
    <t>Rockwall</t>
  </si>
  <si>
    <t>75087-2891</t>
  </si>
  <si>
    <t>114-9824262-8412204</t>
  </si>
  <si>
    <t>2018-06-23T22:32:35+00:00</t>
  </si>
  <si>
    <t>2018-06-26T19:36:25+00:00</t>
  </si>
  <si>
    <t>Placentia</t>
  </si>
  <si>
    <t>112-1007152-5417808</t>
  </si>
  <si>
    <t>2018-06-23T22:27:20+00:00</t>
  </si>
  <si>
    <t>2018-06-24T09:19:38+00:00</t>
  </si>
  <si>
    <t>WAUKEGAN</t>
  </si>
  <si>
    <t>60085-2340</t>
  </si>
  <si>
    <t>111-1050883-5944250</t>
  </si>
  <si>
    <t>2018-06-23T22:24:06+00:00</t>
  </si>
  <si>
    <t>2018-06-25T08:37:48+00:00</t>
  </si>
  <si>
    <t>92154-1553</t>
  </si>
  <si>
    <t>113-7632752-4922641</t>
  </si>
  <si>
    <t>2018-06-23T22:08:40+00:00</t>
  </si>
  <si>
    <t>2018-06-27T04:20:01+00:00</t>
  </si>
  <si>
    <t>NORTH HIGHLANDS</t>
  </si>
  <si>
    <t>95660-4650</t>
  </si>
  <si>
    <t>113-3043833-8991465</t>
  </si>
  <si>
    <t>2018-06-23T21:36:19+00:00</t>
  </si>
  <si>
    <t>2018-06-25T06:34:04+00:00</t>
  </si>
  <si>
    <t>Beverly Hills</t>
  </si>
  <si>
    <t>113-2814436-6572240</t>
  </si>
  <si>
    <t>2018-06-23T21:30:18+00:00</t>
  </si>
  <si>
    <t>2018-06-25T04:58:07+00:00</t>
  </si>
  <si>
    <t>WHITE LAKE</t>
  </si>
  <si>
    <t>48383-2832</t>
  </si>
  <si>
    <t>112-6708760-7342612</t>
  </si>
  <si>
    <t>2018-06-23T21:24:52+00:00</t>
  </si>
  <si>
    <t>2018-06-25T07:27:53+00:00</t>
  </si>
  <si>
    <t>43231-8721</t>
  </si>
  <si>
    <t>112-9289955-9528261</t>
  </si>
  <si>
    <t>2018-06-23T21:14:59+00:00</t>
  </si>
  <si>
    <t>2018-06-25T07:30:40+00:00</t>
  </si>
  <si>
    <t>TILTON</t>
  </si>
  <si>
    <t>03276-0461</t>
  </si>
  <si>
    <t>112-4087683-5248250</t>
  </si>
  <si>
    <t>2018-06-23T21:13:03+00:00</t>
  </si>
  <si>
    <t>2018-06-24T23:29:21+00:00</t>
  </si>
  <si>
    <t>MARIETTA</t>
  </si>
  <si>
    <t>30066-5821</t>
  </si>
  <si>
    <t>114-5043711-9065858</t>
  </si>
  <si>
    <t>2018-06-23T21:11:00+00:00</t>
  </si>
  <si>
    <t>2018-06-24T22:52:19+00:00</t>
  </si>
  <si>
    <t>SMYRNA</t>
  </si>
  <si>
    <t>19977-9613</t>
  </si>
  <si>
    <t>111-3046998-3017028</t>
  </si>
  <si>
    <t>2018-06-23T21:10:02+00:00</t>
  </si>
  <si>
    <t>2018-06-25T22:25:41+00:00</t>
  </si>
  <si>
    <t>YZ-ZQQ9217-K0-L</t>
  </si>
  <si>
    <t>B07BVLRGBT</t>
  </si>
  <si>
    <t>AUGUSTA</t>
  </si>
  <si>
    <t>30907-3201</t>
  </si>
  <si>
    <t>113-6669819-0595414</t>
  </si>
  <si>
    <t>2018-06-23T21:02:35+00:00</t>
  </si>
  <si>
    <t>2018-06-27T02:02:53+00:00</t>
  </si>
  <si>
    <t>NORTH MANKATO</t>
  </si>
  <si>
    <t>56003-2618</t>
  </si>
  <si>
    <t>113-8810402-0013010</t>
  </si>
  <si>
    <t>2018-06-23T20:53:03+00:00</t>
  </si>
  <si>
    <t>2018-06-26T01:37:25+00:00</t>
  </si>
  <si>
    <t>CHICO</t>
  </si>
  <si>
    <t>95973-8270</t>
  </si>
  <si>
    <t>114-1034837-4538657</t>
  </si>
  <si>
    <t>2018-06-23T20:48:15+00:00</t>
  </si>
  <si>
    <t>2018-06-25T22:43:52+00:00</t>
  </si>
  <si>
    <t>YZ-SUZQBL03-K0-XL</t>
  </si>
  <si>
    <t>B07C33Y4BX</t>
  </si>
  <si>
    <t>114-7514829-3897818</t>
  </si>
  <si>
    <t>2018-06-23T20:30:22+00:00</t>
  </si>
  <si>
    <t>2018-06-24T20:02:39+00:00</t>
  </si>
  <si>
    <t>11249-5328</t>
  </si>
  <si>
    <t>111-6594087-6752260</t>
  </si>
  <si>
    <t>2018-06-23T20:05:45+00:00</t>
  </si>
  <si>
    <t>2018-06-25T15:55:30+00:00</t>
  </si>
  <si>
    <t>RICHMOND HILL</t>
  </si>
  <si>
    <t>11418-2910</t>
  </si>
  <si>
    <t>113-9079076-1533813</t>
  </si>
  <si>
    <t>2018-06-23T19:53:25+00:00</t>
  </si>
  <si>
    <t>2018-06-24T02:52:29+00:00</t>
  </si>
  <si>
    <t>BROOKFIELD</t>
  </si>
  <si>
    <t>06804-1729</t>
  </si>
  <si>
    <t>111-3258251-5804216</t>
  </si>
  <si>
    <t>2018-06-23T19:34:08+00:00</t>
  </si>
  <si>
    <t>2018-06-25T17:24:08+00:00</t>
  </si>
  <si>
    <t>ALABASTER</t>
  </si>
  <si>
    <t>35007-7630</t>
  </si>
  <si>
    <t>113-3855299-4703412</t>
  </si>
  <si>
    <t>2018-06-23T19:34:05+00:00</t>
  </si>
  <si>
    <t>2018-06-25T20:26:25+00:00</t>
  </si>
  <si>
    <t>RIDGEFIELD</t>
  </si>
  <si>
    <t>07657-2430</t>
  </si>
  <si>
    <t>111-8980605-2061822</t>
  </si>
  <si>
    <t>2018-06-23T19:30:29+00:00</t>
  </si>
  <si>
    <t>2018-06-25T09:38:38+00:00</t>
  </si>
  <si>
    <t>14519-8621</t>
  </si>
  <si>
    <t>112-4047527-0173013</t>
  </si>
  <si>
    <t>2018-06-23T19:23:39+00:00</t>
  </si>
  <si>
    <t>2018-06-25T07:48:27+00:00</t>
  </si>
  <si>
    <t>29601-1119</t>
  </si>
  <si>
    <t>111-7396892-0621004</t>
  </si>
  <si>
    <t>2018-06-23T19:15:27+00:00</t>
  </si>
  <si>
    <t>2018-06-25T02:03:42+00:00</t>
  </si>
  <si>
    <t>OGUNQUIT</t>
  </si>
  <si>
    <t>ME</t>
  </si>
  <si>
    <t>03907-3543</t>
  </si>
  <si>
    <t>114-3334289-2771459</t>
  </si>
  <si>
    <t>2018-06-23T19:09:16+00:00</t>
  </si>
  <si>
    <t>2018-06-25T22:28:49+00:00</t>
  </si>
  <si>
    <t>TUSCALOOSA</t>
  </si>
  <si>
    <t>35401-1799</t>
  </si>
  <si>
    <t>114-7086850-1889032</t>
  </si>
  <si>
    <t>2018-06-23T18:47:36+00:00</t>
  </si>
  <si>
    <t>2018-06-25T10:29:22+00:00</t>
  </si>
  <si>
    <t>Santa Clara</t>
  </si>
  <si>
    <t>113-7382702-9260249</t>
  </si>
  <si>
    <t>2018-06-23T18:45:46+00:00</t>
  </si>
  <si>
    <t>2018-06-25T00:52:57+00:00</t>
  </si>
  <si>
    <t>LYNBROOK</t>
  </si>
  <si>
    <t>11563-3842</t>
  </si>
  <si>
    <t>112-6681873-7193029</t>
  </si>
  <si>
    <t>2018-06-23T18:44:48+00:00</t>
  </si>
  <si>
    <t>2018-06-24T22:41:04+00:00</t>
  </si>
  <si>
    <t>30022-8072</t>
  </si>
  <si>
    <t>113-8746075-1013057</t>
  </si>
  <si>
    <t>2018-06-23T18:37:11+00:00</t>
  </si>
  <si>
    <t>2018-06-23T18:41:53+00:00</t>
  </si>
  <si>
    <t>114-9570512-0412203</t>
  </si>
  <si>
    <t>2018-06-23T18:35:56+00:00</t>
  </si>
  <si>
    <t>2018-06-24T23:30:15+00:00</t>
  </si>
  <si>
    <t>33155-3021</t>
  </si>
  <si>
    <t>111-2138814-2837027</t>
  </si>
  <si>
    <t>2018-06-23T18:19:31+00:00</t>
  </si>
  <si>
    <t>2018-06-24T16:11:55+00:00</t>
  </si>
  <si>
    <t>46217-3529</t>
  </si>
  <si>
    <t>112-5020044-7313859</t>
  </si>
  <si>
    <t>2018-06-23T18:00:50+00:00</t>
  </si>
  <si>
    <t>2018-06-25T04:57:23+00:00</t>
  </si>
  <si>
    <t>NOBLESVILLE</t>
  </si>
  <si>
    <t>46060-2939</t>
  </si>
  <si>
    <t>111-7774237-0447402</t>
  </si>
  <si>
    <t>2018-06-23T17:24:12+00:00</t>
  </si>
  <si>
    <t>2018-06-24T19:06:46+00:00</t>
  </si>
  <si>
    <t>ELKTON</t>
  </si>
  <si>
    <t>21921-5107</t>
  </si>
  <si>
    <t>111-0294526-7411420</t>
  </si>
  <si>
    <t>2018-06-23T16:51:10+00:00</t>
  </si>
  <si>
    <t>2018-06-25T16:25:25+00:00</t>
  </si>
  <si>
    <t>112-0734667-4913042</t>
  </si>
  <si>
    <t>2018-06-23T16:41:28+00:00</t>
  </si>
  <si>
    <t>2018-06-24T06:38:24+00:00</t>
  </si>
  <si>
    <t>Winston Salem</t>
  </si>
  <si>
    <t>27104-1614</t>
  </si>
  <si>
    <t>111-6871126-4717836</t>
  </si>
  <si>
    <t>2018-06-23T16:18:36+00:00</t>
  </si>
  <si>
    <t>2018-06-24T16:43:21+00:00</t>
  </si>
  <si>
    <t>waldorf</t>
  </si>
  <si>
    <t>112-1667046-2579402</t>
  </si>
  <si>
    <t>2018-06-23T16:04:50+00:00</t>
  </si>
  <si>
    <t>2018-06-24T16:33:50+00:00</t>
  </si>
  <si>
    <t>CROFTON</t>
  </si>
  <si>
    <t>21114-2806</t>
  </si>
  <si>
    <t>114-1911309-7395428</t>
  </si>
  <si>
    <t>2018-06-23T15:27:51+00:00</t>
  </si>
  <si>
    <t>2018-06-23T22:26:27+00:00</t>
  </si>
  <si>
    <t>HYANNIS</t>
  </si>
  <si>
    <t>02601-4338</t>
  </si>
  <si>
    <t>111-4915098-4506660</t>
  </si>
  <si>
    <t>2018-06-23T15:07:03+00:00</t>
  </si>
  <si>
    <t>2018-06-24T06:40:17+00:00</t>
  </si>
  <si>
    <t>ROCKWOOD</t>
  </si>
  <si>
    <t>113-1667997-2098641</t>
  </si>
  <si>
    <t>2018-06-23T15:04:51+00:00</t>
  </si>
  <si>
    <t>2018-06-25T16:20:22+00:00</t>
  </si>
  <si>
    <t>MANSFIELD</t>
  </si>
  <si>
    <t>76063-2557</t>
  </si>
  <si>
    <t>113-2469237-8297824</t>
  </si>
  <si>
    <t>2018-06-23T14:31:34+00:00</t>
  </si>
  <si>
    <t>2018-06-25T20:43:38+00:00</t>
  </si>
  <si>
    <t>MOORESVILLE</t>
  </si>
  <si>
    <t>46158-6418</t>
  </si>
  <si>
    <t>111-5539845-7414617</t>
  </si>
  <si>
    <t>2018-06-23T14:16:56+00:00</t>
  </si>
  <si>
    <t>2018-06-24T10:17:01+00:00</t>
  </si>
  <si>
    <t>CANAL WINCHESTER</t>
  </si>
  <si>
    <t>43110-9074</t>
  </si>
  <si>
    <t>114-1582561-2564220</t>
  </si>
  <si>
    <t>2018-06-23T14:03:33+00:00</t>
  </si>
  <si>
    <t>2018-06-25T21:11:34+00:00</t>
  </si>
  <si>
    <t>33015-4270</t>
  </si>
  <si>
    <t>113-4462250-9329006</t>
  </si>
  <si>
    <t>2018-06-23T13:58:41+00:00</t>
  </si>
  <si>
    <t>2018-06-25T05:00:34+00:00</t>
  </si>
  <si>
    <t>ESPANOLA</t>
  </si>
  <si>
    <t>NM</t>
  </si>
  <si>
    <t>87532-6783</t>
  </si>
  <si>
    <t>112-4649031-9901841</t>
  </si>
  <si>
    <t>2018-06-23T13:35:24+00:00</t>
  </si>
  <si>
    <t>2018-06-25T16:15:13+00:00</t>
  </si>
  <si>
    <t>Wenatchee</t>
  </si>
  <si>
    <t>112-9716351-6166643</t>
  </si>
  <si>
    <t>2018-06-23T13:35:20+00:00</t>
  </si>
  <si>
    <t>2018-06-24T09:28:27+00:00</t>
  </si>
  <si>
    <t>KEW GARDENS</t>
  </si>
  <si>
    <t>11415-2013</t>
  </si>
  <si>
    <t>114-5425016-7505817</t>
  </si>
  <si>
    <t>2018-06-23T09:06:53+00:00</t>
  </si>
  <si>
    <t>2018-06-23T18:33:47+00:00</t>
  </si>
  <si>
    <t>19141-3717</t>
  </si>
  <si>
    <t>114-8071853-1366651</t>
  </si>
  <si>
    <t>2018-06-23T08:09:49+00:00</t>
  </si>
  <si>
    <t>2018-06-24T06:40:44+00:00</t>
  </si>
  <si>
    <t>TUJUNGA</t>
  </si>
  <si>
    <t>91042-1733</t>
  </si>
  <si>
    <t>114-5508696-5538658</t>
  </si>
  <si>
    <t>2018-06-23T07:48:05+00:00</t>
  </si>
  <si>
    <t>2018-06-23T08:01:00+00:00</t>
  </si>
  <si>
    <t>111-8813098-0025832</t>
  </si>
  <si>
    <t>2018-06-23T04:53:12+00:00</t>
  </si>
  <si>
    <t>2018-06-24T03:47:31+00:00</t>
  </si>
  <si>
    <t>90011-2823</t>
  </si>
  <si>
    <t>112-2026301-0573011</t>
  </si>
  <si>
    <t>2018-06-23T04:13:23+00:00</t>
  </si>
  <si>
    <t>2018-06-24T08:22:51+00:00</t>
  </si>
  <si>
    <t>92021-1504</t>
  </si>
  <si>
    <t>111-9594894-2017010</t>
  </si>
  <si>
    <t>2018-06-23T02:49:35+00:00</t>
  </si>
  <si>
    <t>2018-06-23T23:18:25+00:00</t>
  </si>
  <si>
    <t>113-6351804-2080202</t>
  </si>
  <si>
    <t>2018-06-23T02:48:07+00:00</t>
  </si>
  <si>
    <t>2018-06-23T23:12:56+00:00</t>
  </si>
  <si>
    <t>GETTYSBURG</t>
  </si>
  <si>
    <t>17325-7262</t>
  </si>
  <si>
    <t>111-9102931-0472239</t>
  </si>
  <si>
    <t>2018-06-23T02:29:08+00:00</t>
  </si>
  <si>
    <t>2018-06-24T19:00:37+00:00</t>
  </si>
  <si>
    <t>STATEN ISLAND</t>
  </si>
  <si>
    <t>10305-2444</t>
  </si>
  <si>
    <t>113-5834418-2970620</t>
  </si>
  <si>
    <t>2018-06-23T02:28:59+00:00</t>
  </si>
  <si>
    <t>2018-06-24T08:23:28+00:00</t>
  </si>
  <si>
    <t>Clearwater</t>
  </si>
  <si>
    <t>112-9513820-7554652</t>
  </si>
  <si>
    <t>2018-06-23T02:21:12+00:00</t>
  </si>
  <si>
    <t>2018-06-23T06:15:42+00:00</t>
  </si>
  <si>
    <t>90242-4739</t>
  </si>
  <si>
    <t>111-0166826-4780273</t>
  </si>
  <si>
    <t>2018-06-23T01:53:47+00:00</t>
  </si>
  <si>
    <t>2018-06-24T02:26:30+00:00</t>
  </si>
  <si>
    <t>MORTON</t>
  </si>
  <si>
    <t>19070-1130</t>
  </si>
  <si>
    <t>111-7493023-1689855</t>
  </si>
  <si>
    <t>2018-06-23T01:23:09+00:00</t>
  </si>
  <si>
    <t>2018-06-24T04:00:12+00:00</t>
  </si>
  <si>
    <t>112-4055468-4125834</t>
  </si>
  <si>
    <t>2018-06-23T01:19:42+00:00</t>
  </si>
  <si>
    <t>2018-06-23T07:31:49+00:00</t>
  </si>
  <si>
    <t>114-5509865-3081028</t>
  </si>
  <si>
    <t>2018-06-23T01:16:44+00:00</t>
  </si>
  <si>
    <t>2018-06-23T10:35:50+00:00</t>
  </si>
  <si>
    <t>YZ-ZQ15827W0L</t>
  </si>
  <si>
    <t>B01ID5DVN6</t>
  </si>
  <si>
    <t>DUNCAN</t>
  </si>
  <si>
    <t>29334-9161</t>
  </si>
  <si>
    <t>112-0088636-5299406</t>
  </si>
  <si>
    <t>2018-06-23T01:05:22+00:00</t>
  </si>
  <si>
    <t>2018-06-24T02:40:02+00:00</t>
  </si>
  <si>
    <t>114-2195839-3748220</t>
  </si>
  <si>
    <t>2018-06-23T00:45:23+00:00</t>
  </si>
  <si>
    <t>2018-06-27T10:28:57+00:00</t>
  </si>
  <si>
    <t>Fairview</t>
  </si>
  <si>
    <t>114-7840540-0599432</t>
  </si>
  <si>
    <t>2018-06-23T00:21:56+00:00</t>
  </si>
  <si>
    <t>2018-06-23T20:02:24+00:00</t>
  </si>
  <si>
    <t>113-6185292-8525034</t>
  </si>
  <si>
    <t>2018-06-23T00:00:57+00:00</t>
  </si>
  <si>
    <t>2018-06-24T06:44:16+00:00</t>
  </si>
  <si>
    <t>94111-3221</t>
  </si>
  <si>
    <t>114-4611682-6720224</t>
  </si>
  <si>
    <t>2018-06-23T00:00:33+00:00</t>
  </si>
  <si>
    <t>2018-06-25T21:38:59+00:00</t>
  </si>
  <si>
    <t>MONTGOMERY</t>
  </si>
  <si>
    <t>01085-9526</t>
  </si>
  <si>
    <t>111-5261063-5149810</t>
  </si>
  <si>
    <t>2018-06-24T23:57:24+00:00</t>
  </si>
  <si>
    <t>2018-06-25T21:48:03+00:00</t>
  </si>
  <si>
    <t>WEST HARTFORD</t>
  </si>
  <si>
    <t>06119-1398</t>
  </si>
  <si>
    <t>111-8288154-1572201</t>
  </si>
  <si>
    <t>2018-06-24T23:43:11+00:00</t>
  </si>
  <si>
    <t>2018-06-26T01:42:18+00:00</t>
  </si>
  <si>
    <t>ENCINITAS</t>
  </si>
  <si>
    <t>92024-2109</t>
  </si>
  <si>
    <t>113-8169593-0307412</t>
  </si>
  <si>
    <t>2018-06-24T23:27:13+00:00</t>
  </si>
  <si>
    <t>2018-06-26T20:12:02+00:00</t>
  </si>
  <si>
    <t>wallkill</t>
  </si>
  <si>
    <t>ny</t>
  </si>
  <si>
    <t>113-9551452-5052268</t>
  </si>
  <si>
    <t>2018-06-24T23:12:37+00:00</t>
  </si>
  <si>
    <t>2018-06-27T00:13:43+00:00</t>
  </si>
  <si>
    <t>ST PETERSBURG</t>
  </si>
  <si>
    <t>33713-8408</t>
  </si>
  <si>
    <t>112-1652929-7980211</t>
  </si>
  <si>
    <t>2018-06-24T23:05:55+00:00</t>
  </si>
  <si>
    <t>2018-06-26T08:34:56+00:00</t>
  </si>
  <si>
    <t>98117-5610</t>
  </si>
  <si>
    <t>114-9622748-6853029</t>
  </si>
  <si>
    <t>2018-06-24T23:02:31+00:00</t>
  </si>
  <si>
    <t>2018-06-26T02:21:29+00:00</t>
  </si>
  <si>
    <t>DURHAM</t>
  </si>
  <si>
    <t>27707-3817</t>
  </si>
  <si>
    <t>111-8272377-7137822</t>
  </si>
  <si>
    <t>2018-06-24T22:58:15+00:00</t>
  </si>
  <si>
    <t>2018-06-26T22:38:57+00:00</t>
  </si>
  <si>
    <t>WEST NEW YORK</t>
  </si>
  <si>
    <t>07093-7803</t>
  </si>
  <si>
    <t>114-2026932-6697048</t>
  </si>
  <si>
    <t>2018-06-24T22:57:35+00:00</t>
  </si>
  <si>
    <t>2018-06-26T04:21:20+00:00</t>
  </si>
  <si>
    <t>Upland</t>
  </si>
  <si>
    <t>114-1201989-9189020</t>
  </si>
  <si>
    <t>2018-06-24T22:31:56+00:00</t>
  </si>
  <si>
    <t>2018-06-26T06:16:59+00:00</t>
  </si>
  <si>
    <t>Metairie</t>
  </si>
  <si>
    <t>70005-3934</t>
  </si>
  <si>
    <t>111-8746310-8273848</t>
  </si>
  <si>
    <t>2018-06-24T22:19:07+00:00</t>
  </si>
  <si>
    <t>2018-06-25T18:55:32+00:00</t>
  </si>
  <si>
    <t>YZ-SUZQ388-W0-XL</t>
  </si>
  <si>
    <t>B07D32N4L4</t>
  </si>
  <si>
    <t>La Puente</t>
  </si>
  <si>
    <t>112-0916551-5186600</t>
  </si>
  <si>
    <t>2018-06-24T22:14:51+00:00</t>
  </si>
  <si>
    <t>2018-06-27T16:30:37+00:00</t>
  </si>
  <si>
    <t>BLANCHARD</t>
  </si>
  <si>
    <t>73010-3010</t>
  </si>
  <si>
    <t>113-8173018-9126669</t>
  </si>
  <si>
    <t>2018-06-24T22:11:01+00:00</t>
  </si>
  <si>
    <t>2018-06-25T21:40:26+00:00</t>
  </si>
  <si>
    <t>MASON CITY</t>
  </si>
  <si>
    <t>50401-9347</t>
  </si>
  <si>
    <t>113-9939254-6320265</t>
  </si>
  <si>
    <t>2018-06-24T22:06:25+00:00</t>
  </si>
  <si>
    <t>2018-06-29T08:26:58+00:00</t>
  </si>
  <si>
    <t>Maurepas</t>
  </si>
  <si>
    <t>114-7442053-5783449</t>
  </si>
  <si>
    <t>2018-06-24T21:55:03+00:00</t>
  </si>
  <si>
    <t>2018-06-26T19:26:20+00:00</t>
  </si>
  <si>
    <t>HOLLYWOOD</t>
  </si>
  <si>
    <t>33021-1836</t>
  </si>
  <si>
    <t>112-9169583-4796251</t>
  </si>
  <si>
    <t>2018-06-24T21:36:50+00:00</t>
  </si>
  <si>
    <t>2018-06-26T08:22:05+00:00</t>
  </si>
  <si>
    <t>Lodi</t>
  </si>
  <si>
    <t>114-7201954-2373840</t>
  </si>
  <si>
    <t>2018-06-24T21:27:59+00:00</t>
  </si>
  <si>
    <t>2018-06-25T18:55:26+00:00</t>
  </si>
  <si>
    <t>Summer Bay Women's Deep V Star Print One piece Swimsuit Backless Monokini Bikini</t>
  </si>
  <si>
    <t>YZ-CL7042-ZL-M</t>
  </si>
  <si>
    <t>B072WQDBJF</t>
  </si>
  <si>
    <t>LUBBOCK</t>
  </si>
  <si>
    <t>79401-2249</t>
  </si>
  <si>
    <t>114-5436159-9146612</t>
  </si>
  <si>
    <t>2018-06-24T21:27:11+00:00</t>
  </si>
  <si>
    <t>2018-06-26T06:29:57+00:00</t>
  </si>
  <si>
    <t>Summer Mae Women's Oversized Knitted Sweater Long Sleeve V-neck Loose Pullover Tunic</t>
  </si>
  <si>
    <t>LYQ-ZQD390-K0-S</t>
  </si>
  <si>
    <t>B075MB62X5</t>
  </si>
  <si>
    <t>WINTER PARK</t>
  </si>
  <si>
    <t>32792-9007</t>
  </si>
  <si>
    <t>114-9125288-8700221</t>
  </si>
  <si>
    <t>2018-06-24T21:14:58+00:00</t>
  </si>
  <si>
    <t>2018-06-25T20:47:42+00:00</t>
  </si>
  <si>
    <t>Summer Mae Women's Halter Neck Wrap 1PC Padded Tankini Swimsuit Black S</t>
  </si>
  <si>
    <t>YZ-HM241-K0-S</t>
  </si>
  <si>
    <t>B01I4KVTG6</t>
  </si>
  <si>
    <t>PHARR</t>
  </si>
  <si>
    <t>78577-9934</t>
  </si>
  <si>
    <t>112-6678409-5349864</t>
  </si>
  <si>
    <t>2018-06-24T21:12:09+00:00</t>
  </si>
  <si>
    <t>2018-06-28T01:41:39+00:00</t>
  </si>
  <si>
    <t>111-7333224-4641811</t>
  </si>
  <si>
    <t>2018-06-24T21:09:46+00:00</t>
  </si>
  <si>
    <t>2018-06-26T01:22:52+00:00</t>
  </si>
  <si>
    <t>Lyndhurst</t>
  </si>
  <si>
    <t>114-0154931-2366670</t>
  </si>
  <si>
    <t>2018-06-24T21:08:09+00:00</t>
  </si>
  <si>
    <t>2018-06-24T21:08:28+00:00</t>
  </si>
  <si>
    <t>MARKED TREE</t>
  </si>
  <si>
    <t>ARKANSAS</t>
  </si>
  <si>
    <t>72365-2702</t>
  </si>
  <si>
    <t>112-5532049-9421814</t>
  </si>
  <si>
    <t>2018-06-24T20:58:32+00:00</t>
  </si>
  <si>
    <t>2018-06-26T02:48:11+00:00</t>
  </si>
  <si>
    <t>NEPTUNE BEACH</t>
  </si>
  <si>
    <t>32266-1632</t>
  </si>
  <si>
    <t>113-9652411-9441034</t>
  </si>
  <si>
    <t>2018-06-24T20:55:29+00:00</t>
  </si>
  <si>
    <t>2018-06-25T09:27:38+00:00</t>
  </si>
  <si>
    <t>VERNON</t>
  </si>
  <si>
    <t>05354-9793</t>
  </si>
  <si>
    <t>112-1748158-9130658</t>
  </si>
  <si>
    <t>2018-06-24T20:32:20+00:00</t>
  </si>
  <si>
    <t>2018-06-24T20:32:56+00:00</t>
  </si>
  <si>
    <t>HURST</t>
  </si>
  <si>
    <t>76054-2272</t>
  </si>
  <si>
    <t>111-6098738-5845023</t>
  </si>
  <si>
    <t>2018-06-24T20:16:09+00:00</t>
  </si>
  <si>
    <t>2018-06-25T21:25:00+00:00</t>
  </si>
  <si>
    <t>ST SIMONS ISLAND</t>
  </si>
  <si>
    <t>31522-1380</t>
  </si>
  <si>
    <t>111-6301440-1687408</t>
  </si>
  <si>
    <t>2018-06-24T20:15:31+00:00</t>
  </si>
  <si>
    <t>2018-06-26T06:28:18+00:00</t>
  </si>
  <si>
    <t>GLEN ROCK</t>
  </si>
  <si>
    <t>17327-8475</t>
  </si>
  <si>
    <t>112-8100129-1569830</t>
  </si>
  <si>
    <t>2018-06-24T20:05:07+00:00</t>
  </si>
  <si>
    <t>2018-06-25T19:54:30+00:00</t>
  </si>
  <si>
    <t>STAMFORD</t>
  </si>
  <si>
    <t>06902-5974</t>
  </si>
  <si>
    <t>111-3765442-2832208</t>
  </si>
  <si>
    <t>2018-06-24T20:01:15+00:00</t>
  </si>
  <si>
    <t>2018-06-25T07:23:27+00:00</t>
  </si>
  <si>
    <t>TULSA</t>
  </si>
  <si>
    <t>74105-5237</t>
  </si>
  <si>
    <t>111-8229749-0826644</t>
  </si>
  <si>
    <t>2018-06-24T19:57:41+00:00</t>
  </si>
  <si>
    <t>2018-06-27T21:27:26+00:00</t>
  </si>
  <si>
    <t>114-0847026-3381842</t>
  </si>
  <si>
    <t>2018-06-24T19:52:12+00:00</t>
  </si>
  <si>
    <t>2018-06-26T04:49:07+00:00</t>
  </si>
  <si>
    <t>64082-4043</t>
  </si>
  <si>
    <t>111-8145119-7482664</t>
  </si>
  <si>
    <t>2018-06-24T19:27:04+00:00</t>
  </si>
  <si>
    <t>2018-06-27T01:24:13+00:00</t>
  </si>
  <si>
    <t>SICKLERVILLE</t>
  </si>
  <si>
    <t>08081-9388</t>
  </si>
  <si>
    <t>114-2302245-3136236</t>
  </si>
  <si>
    <t>2018-06-24T19:01:18+00:00</t>
  </si>
  <si>
    <t>2018-06-25T08:38:00+00:00</t>
  </si>
  <si>
    <t>altoona</t>
  </si>
  <si>
    <t>112-2412160-6355441</t>
  </si>
  <si>
    <t>2018-06-24T18:58:55+00:00</t>
  </si>
  <si>
    <t>2018-06-25T22:33:03+00:00</t>
  </si>
  <si>
    <t>CENTENNIAL</t>
  </si>
  <si>
    <t>80015-2419</t>
  </si>
  <si>
    <t>113-2544410-6192211</t>
  </si>
  <si>
    <t>2018-06-24T18:55:54+00:00</t>
  </si>
  <si>
    <t>2018-06-25T00:47:01+00:00</t>
  </si>
  <si>
    <t>ELLICOTT CITY</t>
  </si>
  <si>
    <t>21043-6784</t>
  </si>
  <si>
    <t>113-2768347-7875423</t>
  </si>
  <si>
    <t>2018-06-24T18:43:08+00:00</t>
  </si>
  <si>
    <t>2018-06-25T19:14:32+00:00</t>
  </si>
  <si>
    <t>YZ-HM1757-Pi-M</t>
  </si>
  <si>
    <t>B071WPRS8L</t>
  </si>
  <si>
    <t>90028-6556</t>
  </si>
  <si>
    <t>114-6448788-2621801</t>
  </si>
  <si>
    <t>2018-06-24T18:35:47+00:00</t>
  </si>
  <si>
    <t>2018-06-25T02:36:22+00:00</t>
  </si>
  <si>
    <t>LANSING</t>
  </si>
  <si>
    <t>60438-1308</t>
  </si>
  <si>
    <t>111-4670360-9164212</t>
  </si>
  <si>
    <t>2018-06-24T18:34:08+00:00</t>
  </si>
  <si>
    <t>2018-06-25T15:23:19+00:00</t>
  </si>
  <si>
    <t>112-9887904-5201065</t>
  </si>
  <si>
    <t>2018-06-24T18:30:51+00:00</t>
  </si>
  <si>
    <t>2018-06-26T06:44:17+00:00</t>
  </si>
  <si>
    <t>BEN LOMOND</t>
  </si>
  <si>
    <t>95005-9651</t>
  </si>
  <si>
    <t>111-0050272-5162613</t>
  </si>
  <si>
    <t>2018-06-24T18:15:36+00:00</t>
  </si>
  <si>
    <t>2018-06-25T10:13:22+00:00</t>
  </si>
  <si>
    <t>KALKASKA</t>
  </si>
  <si>
    <t>49646-9731</t>
  </si>
  <si>
    <t>114-5419029-8131412</t>
  </si>
  <si>
    <t>2018-06-24T17:55:58+00:00</t>
  </si>
  <si>
    <t>2018-06-26T01:55:35+00:00</t>
  </si>
  <si>
    <t>ASTORIA</t>
  </si>
  <si>
    <t>11106-4907</t>
  </si>
  <si>
    <t>111-4425644-8566647</t>
  </si>
  <si>
    <t>2018-06-24T17:44:17+00:00</t>
  </si>
  <si>
    <t>2018-06-26T07:26:28+00:00</t>
  </si>
  <si>
    <t>EAST PROVIDENCE</t>
  </si>
  <si>
    <t>02914-4331</t>
  </si>
  <si>
    <t>114-4730717-5727438</t>
  </si>
  <si>
    <t>2018-06-24T17:28:41+00:00</t>
  </si>
  <si>
    <t>2018-06-25T02:35:47+00:00</t>
  </si>
  <si>
    <t>52233-1869</t>
  </si>
  <si>
    <t>113-4363355-4595433</t>
  </si>
  <si>
    <t>2018-06-24T17:22:52+00:00</t>
  </si>
  <si>
    <t>2018-06-25T03:44:04+00:00</t>
  </si>
  <si>
    <t>112-5506218-6106614</t>
  </si>
  <si>
    <t>2018-06-24T17:00:37+00:00</t>
  </si>
  <si>
    <t>2018-06-25T22:29:32+00:00</t>
  </si>
  <si>
    <t>91042-3473</t>
  </si>
  <si>
    <t>114-7807347-5093826</t>
  </si>
  <si>
    <t>2018-06-24T16:56:59+00:00</t>
  </si>
  <si>
    <t>2018-06-26T10:24:13+00:00</t>
  </si>
  <si>
    <t>AURORA</t>
  </si>
  <si>
    <t>60506-5951</t>
  </si>
  <si>
    <t>114-3150145-8079444</t>
  </si>
  <si>
    <t>2018-06-24T16:50:11+00:00</t>
  </si>
  <si>
    <t>2018-06-27T01:26:15+00:00</t>
  </si>
  <si>
    <t>89134-0125</t>
  </si>
  <si>
    <t>113-3089471-9922659</t>
  </si>
  <si>
    <t>2018-06-24T16:44:39+00:00</t>
  </si>
  <si>
    <t>2018-06-27T09:43:36+00:00</t>
  </si>
  <si>
    <t>34746-4742</t>
  </si>
  <si>
    <t>113-2995946-3809869</t>
  </si>
  <si>
    <t>2018-06-24T16:43:15+00:00</t>
  </si>
  <si>
    <t>2018-06-24T22:46:26+00:00</t>
  </si>
  <si>
    <t>114-6632169-2029838</t>
  </si>
  <si>
    <t>2018-06-24T16:28:13+00:00</t>
  </si>
  <si>
    <t>2018-06-27T22:21:05+00:00</t>
  </si>
  <si>
    <t>10466-5804</t>
  </si>
  <si>
    <t>113-9043741-8218637</t>
  </si>
  <si>
    <t>2018-06-24T16:26:51+00:00</t>
  </si>
  <si>
    <t>2018-06-27T02:20:57+00:00</t>
  </si>
  <si>
    <t>Summer Mae 50s Elegant Inspired Retro Vintage One Piece Pin Up Monokinis Swimsuit, Blue Floral, 3XL ASIAN/14-16 (US)</t>
  </si>
  <si>
    <t>YZ-ZQ1617-BH-3XL</t>
  </si>
  <si>
    <t>B01MS460RR</t>
  </si>
  <si>
    <t>SAINT CLOUD</t>
  </si>
  <si>
    <t>56301-7362</t>
  </si>
  <si>
    <t>113-1096016-5324220</t>
  </si>
  <si>
    <t>2018-06-24T16:06:22+00:00</t>
  </si>
  <si>
    <t>2018-06-25T01:34:58+00:00</t>
  </si>
  <si>
    <t>LYQ-ZQ3550-PI-M</t>
  </si>
  <si>
    <t>B072MF4D46</t>
  </si>
  <si>
    <t>OCEAN VIEW</t>
  </si>
  <si>
    <t>19970-3864</t>
  </si>
  <si>
    <t>114-4840349-2745832</t>
  </si>
  <si>
    <t>2018-06-24T15:46:51+00:00</t>
  </si>
  <si>
    <t>2018-06-25T03:07:46+00:00</t>
  </si>
  <si>
    <t>GLENS FALLS</t>
  </si>
  <si>
    <t>12801-3203</t>
  </si>
  <si>
    <t>112-3091235-1280221</t>
  </si>
  <si>
    <t>2018-06-24T15:42:21+00:00</t>
  </si>
  <si>
    <t>2018-06-25T14:04:40+00:00</t>
  </si>
  <si>
    <t>Summer Mae Women's Plus Size Swimdress One Piece Cover Up Swimsuit Tankini Beachwear 44 Teal</t>
  </si>
  <si>
    <t>YZ-ZQ6667G044</t>
  </si>
  <si>
    <t>B01GFMMHAW</t>
  </si>
  <si>
    <t>FRANKLIN</t>
  </si>
  <si>
    <t>46131-6902</t>
  </si>
  <si>
    <t>112-3491238-5113068</t>
  </si>
  <si>
    <t>2018-06-24T15:29:53+00:00</t>
  </si>
  <si>
    <t>2018-06-25T16:56:27+00:00</t>
  </si>
  <si>
    <t>40241-1583</t>
  </si>
  <si>
    <t>111-6932953-0125045</t>
  </si>
  <si>
    <t>2018-06-24T15:18:18+00:00</t>
  </si>
  <si>
    <t>2018-06-25T01:50:25+00:00</t>
  </si>
  <si>
    <t>72211-2142</t>
  </si>
  <si>
    <t>111-2160895-7837815</t>
  </si>
  <si>
    <t>2018-06-24T15:11:40+00:00</t>
  </si>
  <si>
    <t>2018-06-25T04:26:49+00:00</t>
  </si>
  <si>
    <t>SANTA CRUZ</t>
  </si>
  <si>
    <t>95062-1864</t>
  </si>
  <si>
    <t>114-0113806-3332271</t>
  </si>
  <si>
    <t>2018-06-24T14:58:05+00:00</t>
  </si>
  <si>
    <t>2018-06-25T04:12:48+00:00</t>
  </si>
  <si>
    <t>MIDLOTHIAN</t>
  </si>
  <si>
    <t>76065-6734</t>
  </si>
  <si>
    <t>112-0070925-1778648</t>
  </si>
  <si>
    <t>2018-06-24T14:30:15+00:00</t>
  </si>
  <si>
    <t>2018-06-25T06:29:10+00:00</t>
  </si>
  <si>
    <t>113-3498131-5694600</t>
  </si>
  <si>
    <t>2018-06-24T14:29:38+00:00</t>
  </si>
  <si>
    <t>2018-06-26T16:36:58+00:00</t>
  </si>
  <si>
    <t>75766-7618</t>
  </si>
  <si>
    <t>112-2819942-1596257</t>
  </si>
  <si>
    <t>2018-06-24T14:25:44+00:00</t>
  </si>
  <si>
    <t>2018-06-27T22:58:54+00:00</t>
  </si>
  <si>
    <t>HIALEAH GARDENS</t>
  </si>
  <si>
    <t>33016-2108</t>
  </si>
  <si>
    <t>113-9865103-8742615</t>
  </si>
  <si>
    <t>2018-06-24T13:58:56+00:00</t>
  </si>
  <si>
    <t>2018-06-25T18:52:58+00:00</t>
  </si>
  <si>
    <t>LAURELTON</t>
  </si>
  <si>
    <t>11413-1832</t>
  </si>
  <si>
    <t>114-2780949-0036249</t>
  </si>
  <si>
    <t>2018-06-24T13:56:57+00:00</t>
  </si>
  <si>
    <t>2018-06-25T20:13:36+00:00</t>
  </si>
  <si>
    <t>33578-2127</t>
  </si>
  <si>
    <t>114-2580539-0249847</t>
  </si>
  <si>
    <t>2018-06-24T13:42:00+00:00</t>
  </si>
  <si>
    <t>2018-06-26T09:28:27+00:00</t>
  </si>
  <si>
    <t>OWENSBORO</t>
  </si>
  <si>
    <t>42303-7277</t>
  </si>
  <si>
    <t>112-2364592-6542633</t>
  </si>
  <si>
    <t>2018-06-24T13:19:59+00:00</t>
  </si>
  <si>
    <t>2018-06-26T09:59:31+00:00</t>
  </si>
  <si>
    <t>SATELLITE BEACH</t>
  </si>
  <si>
    <t>32937-3810</t>
  </si>
  <si>
    <t>114-7610240-1667404</t>
  </si>
  <si>
    <t>2018-06-24T13:07:55+00:00</t>
  </si>
  <si>
    <t>2018-06-26T00:25:03+00:00</t>
  </si>
  <si>
    <t>14620-6504</t>
  </si>
  <si>
    <t>111-2026516-3536241</t>
  </si>
  <si>
    <t>2018-06-24T13:05:58+00:00</t>
  </si>
  <si>
    <t>2018-06-25T16:33:49+00:00</t>
  </si>
  <si>
    <t>45150-1204</t>
  </si>
  <si>
    <t>111-7490133-4957043</t>
  </si>
  <si>
    <t>2018-06-24T12:48:13+00:00</t>
  </si>
  <si>
    <t>2018-06-25T21:28:03+00:00</t>
  </si>
  <si>
    <t>77494-3203</t>
  </si>
  <si>
    <t>111-0927364-8127422</t>
  </si>
  <si>
    <t>2018-06-24T12:45:01+00:00</t>
  </si>
  <si>
    <t>2018-06-26T01:23:57+00:00</t>
  </si>
  <si>
    <t>Port St Lucie</t>
  </si>
  <si>
    <t>112-5844680-9898665</t>
  </si>
  <si>
    <t>2018-06-24T12:18:34+00:00</t>
  </si>
  <si>
    <t>2018-06-25T21:58:57+00:00</t>
  </si>
  <si>
    <t>33156-4512</t>
  </si>
  <si>
    <t>111-5135375-8108222</t>
  </si>
  <si>
    <t>2018-06-24T11:03:03+00:00</t>
  </si>
  <si>
    <t>2018-06-25T02:37:33+00:00</t>
  </si>
  <si>
    <t>Women One Piece Swimsuit Deep V-Neck Pattern Swimwear Cross-Back High Cut Monokini Bathing Suits Pink 5XL</t>
  </si>
  <si>
    <t>26354-2826</t>
  </si>
  <si>
    <t>113-0568018-6562601</t>
  </si>
  <si>
    <t>2018-06-24T07:58:08+00:00</t>
  </si>
  <si>
    <t>2018-06-29T22:30:48+00:00</t>
  </si>
  <si>
    <t>Las Vegas</t>
  </si>
  <si>
    <t>112-7429129-3505857</t>
  </si>
  <si>
    <t>2018-06-24T07:08:00+00:00</t>
  </si>
  <si>
    <t>2018-07-02T07:42:17+00:00</t>
  </si>
  <si>
    <t>10075-1276</t>
  </si>
  <si>
    <t>111-1293160-1076203</t>
  </si>
  <si>
    <t>2018-06-24T05:05:38+00:00</t>
  </si>
  <si>
    <t>2018-06-25T08:46:21+00:00</t>
  </si>
  <si>
    <t>ORANGE PARK</t>
  </si>
  <si>
    <t>32065-4281</t>
  </si>
  <si>
    <t>112-4151566-0067458</t>
  </si>
  <si>
    <t>2018-06-24T04:54:39+00:00</t>
  </si>
  <si>
    <t>2018-06-25T02:37:49+00:00</t>
  </si>
  <si>
    <t>YOUNGSTOWN</t>
  </si>
  <si>
    <t>44505-3752</t>
  </si>
  <si>
    <t>114-3560760-2274648</t>
  </si>
  <si>
    <t>2018-06-24T04:28:26+00:00</t>
  </si>
  <si>
    <t>2018-06-24T15:40:12+00:00</t>
  </si>
  <si>
    <t>Butte</t>
  </si>
  <si>
    <t>MT</t>
  </si>
  <si>
    <t>111-3384436-5405068</t>
  </si>
  <si>
    <t>2018-06-24T03:33:50+00:00</t>
  </si>
  <si>
    <t>2018-06-24T20:20:08+00:00</t>
  </si>
  <si>
    <t>New Bern</t>
  </si>
  <si>
    <t>North Carolina</t>
  </si>
  <si>
    <t>114-0848293-0891464</t>
  </si>
  <si>
    <t>2018-06-24T03:11:06+00:00</t>
  </si>
  <si>
    <t>2018-06-28T06:31:43+00:00</t>
  </si>
  <si>
    <t>BRENTWOOD</t>
  </si>
  <si>
    <t>94513-5175</t>
  </si>
  <si>
    <t>112-3466835-7400265</t>
  </si>
  <si>
    <t>2018-06-24T03:07:16+00:00</t>
  </si>
  <si>
    <t>2018-06-26T00:16:58+00:00</t>
  </si>
  <si>
    <t>30252-8926</t>
  </si>
  <si>
    <t>114-1452627-1698643</t>
  </si>
  <si>
    <t>2018-06-24T01:51:41+00:00</t>
  </si>
  <si>
    <t>2018-06-24T09:39:12+00:00</t>
  </si>
  <si>
    <t>64081-4073</t>
  </si>
  <si>
    <t>111-1022033-7061835</t>
  </si>
  <si>
    <t>2018-06-24T01:37:22+00:00</t>
  </si>
  <si>
    <t>2018-06-25T08:39:53+00:00</t>
  </si>
  <si>
    <t>MAYNARD</t>
  </si>
  <si>
    <t>01754-2465</t>
  </si>
  <si>
    <t>111-7991454-8486606</t>
  </si>
  <si>
    <t>2018-06-24T01:12:50+00:00</t>
  </si>
  <si>
    <t>2018-06-28T03:14:50+00:00</t>
  </si>
  <si>
    <t>19136-1920</t>
  </si>
  <si>
    <t>112-9586665-1837055</t>
  </si>
  <si>
    <t>2018-06-24T00:50:57+00:00</t>
  </si>
  <si>
    <t>2018-06-24T14:46:02+00:00</t>
  </si>
  <si>
    <t>VISTA</t>
  </si>
  <si>
    <t>92083-3313</t>
  </si>
  <si>
    <t>114-0554187-6008202</t>
  </si>
  <si>
    <t>2018-06-24T00:39:23+00:00</t>
  </si>
  <si>
    <t>2018-06-26T23:01:59+00:00</t>
  </si>
  <si>
    <t>48197-9777</t>
  </si>
  <si>
    <t>114-8742065-7498615</t>
  </si>
  <si>
    <t>2018-06-24T00:36:01+00:00</t>
  </si>
  <si>
    <t>2018-06-26T10:35:00+00:00</t>
  </si>
  <si>
    <t>85258-5294</t>
  </si>
  <si>
    <t>111-6383699-6029868</t>
  </si>
  <si>
    <t>2018-06-24T00:27:31+00:00</t>
  </si>
  <si>
    <t>2018-06-24T22:26:47+00:00</t>
  </si>
  <si>
    <t>11792-1217</t>
  </si>
  <si>
    <t>113-4248364-8661857</t>
  </si>
  <si>
    <t>2018-06-24T00:01:38+00:00</t>
  </si>
  <si>
    <t>2018-06-24T21:37:06+00:00</t>
  </si>
  <si>
    <t>RAVENEL</t>
  </si>
  <si>
    <t>29470-3335</t>
  </si>
  <si>
    <t>S01-9682321-8753847</t>
  </si>
  <si>
    <t>1806251DH</t>
  </si>
  <si>
    <t>2018-06-25T07:29:46+00:00</t>
  </si>
  <si>
    <t>2018-06-26T20:04:05+00:00</t>
  </si>
  <si>
    <t>YZ-ZQ1521GWXL</t>
  </si>
  <si>
    <t>B01GJPB094</t>
  </si>
  <si>
    <t>112-5842183-7170638</t>
  </si>
  <si>
    <t>2018-06-25T23:59:03+00:00</t>
  </si>
  <si>
    <t>2018-06-27T18:10:24+00:00</t>
  </si>
  <si>
    <t>91942-4436</t>
  </si>
  <si>
    <t>112-8046573-3917806</t>
  </si>
  <si>
    <t>2018-06-25T23:48:47+00:00</t>
  </si>
  <si>
    <t>2018-06-26T06:36:51+00:00</t>
  </si>
  <si>
    <t>FALLSTON</t>
  </si>
  <si>
    <t>21047-1302</t>
  </si>
  <si>
    <t>113-9455834-8265057</t>
  </si>
  <si>
    <t>2018-06-25T23:39:53+00:00</t>
  </si>
  <si>
    <t>2018-06-25T23:40:41+00:00</t>
  </si>
  <si>
    <t>SPRING</t>
  </si>
  <si>
    <t>77379-3902</t>
  </si>
  <si>
    <t>113-0767865-2127458</t>
  </si>
  <si>
    <t>2018-06-25T23:35:52+00:00</t>
  </si>
  <si>
    <t>2018-06-25T23:36:29+00:00</t>
  </si>
  <si>
    <t>114-6549153-3743464</t>
  </si>
  <si>
    <t>2018-06-25T23:29:31+00:00</t>
  </si>
  <si>
    <t>2018-06-26T22:47:42+00:00</t>
  </si>
  <si>
    <t>114-0617770-7741839</t>
  </si>
  <si>
    <t>2018-06-25T23:05:43+00:00</t>
  </si>
  <si>
    <t>2018-06-26T19:28:38+00:00</t>
  </si>
  <si>
    <t>85749-6108</t>
  </si>
  <si>
    <t>112-9195646-5387453</t>
  </si>
  <si>
    <t>2018-06-25T22:57:41+00:00</t>
  </si>
  <si>
    <t>2018-06-30T23:37:15+00:00</t>
  </si>
  <si>
    <t>MONSEY</t>
  </si>
  <si>
    <t>10952-3358</t>
  </si>
  <si>
    <t>113-2420095-5097820</t>
  </si>
  <si>
    <t>2018-06-25T22:42:21+00:00</t>
  </si>
  <si>
    <t>2018-06-26T08:28:19+00:00</t>
  </si>
  <si>
    <t>111-3137302-6658643</t>
  </si>
  <si>
    <t>2018-06-25T22:34:56+00:00</t>
  </si>
  <si>
    <t>2018-06-26T23:25:17+00:00</t>
  </si>
  <si>
    <t>32789-4499</t>
  </si>
  <si>
    <t>111-0378568-2023414</t>
  </si>
  <si>
    <t>2018-06-25T22:30:23+00:00</t>
  </si>
  <si>
    <t>2018-06-26T22:34:58+00:00</t>
  </si>
  <si>
    <t>YZ-SUZQ388-W0-L</t>
  </si>
  <si>
    <t>B07D33PXF9</t>
  </si>
  <si>
    <t>77049-1266</t>
  </si>
  <si>
    <t>114-0804782-2691412</t>
  </si>
  <si>
    <t>2018-06-25T22:28:07+00:00</t>
  </si>
  <si>
    <t>2018-06-26T15:26:21+00:00</t>
  </si>
  <si>
    <t>ELLISVILLE</t>
  </si>
  <si>
    <t>39437-2042</t>
  </si>
  <si>
    <t>114-9072776-0351464</t>
  </si>
  <si>
    <t>2018-06-25T22:13:31+00:00</t>
  </si>
  <si>
    <t>2018-06-26T10:24:03+00:00</t>
  </si>
  <si>
    <t>APPLE VALLEY</t>
  </si>
  <si>
    <t>55124-3343</t>
  </si>
  <si>
    <t>111-9420612-8409042</t>
  </si>
  <si>
    <t>2018-06-25T22:04:59+00:00</t>
  </si>
  <si>
    <t>2018-06-27T02:35:30+00:00</t>
  </si>
  <si>
    <t>MASPETH</t>
  </si>
  <si>
    <t>11378-1528</t>
  </si>
  <si>
    <t>114-7152351-2929809</t>
  </si>
  <si>
    <t>2018-06-25T21:44:45+00:00</t>
  </si>
  <si>
    <t>2018-06-27T06:29:59+00:00</t>
  </si>
  <si>
    <t>HARBOR CITY</t>
  </si>
  <si>
    <t>90710-2821</t>
  </si>
  <si>
    <t>112-7183429-8335461</t>
  </si>
  <si>
    <t>2018-06-25T21:41:32+00:00</t>
  </si>
  <si>
    <t>2018-06-26T21:19:25+00:00</t>
  </si>
  <si>
    <t>33196-6403</t>
  </si>
  <si>
    <t>114-1718187-5589833</t>
  </si>
  <si>
    <t>2018-06-25T21:40:04+00:00</t>
  </si>
  <si>
    <t>2018-06-27T04:46:09+00:00</t>
  </si>
  <si>
    <t>IRVINE</t>
  </si>
  <si>
    <t>92618-2760</t>
  </si>
  <si>
    <t>114-0020185-3962642</t>
  </si>
  <si>
    <t>2018-06-25T21:18:27+00:00</t>
  </si>
  <si>
    <t>2018-06-27T16:59:58+00:00</t>
  </si>
  <si>
    <t>GLADSTONE</t>
  </si>
  <si>
    <t>49837-1231</t>
  </si>
  <si>
    <t>112-8633649-5425062</t>
  </si>
  <si>
    <t>2018-06-25T21:10:48+00:00</t>
  </si>
  <si>
    <t>2018-06-26T10:31:09+00:00</t>
  </si>
  <si>
    <t>114-4649236-8523408</t>
  </si>
  <si>
    <t>2018-06-25T21:05:34+00:00</t>
  </si>
  <si>
    <t>2018-06-26T22:26:27+00:00</t>
  </si>
  <si>
    <t>HEREFORD</t>
  </si>
  <si>
    <t>79045-7264</t>
  </si>
  <si>
    <t>112-6802252-7992219</t>
  </si>
  <si>
    <t>2018-06-25T21:04:47+00:00</t>
  </si>
  <si>
    <t>2018-06-26T10:26:48+00:00</t>
  </si>
  <si>
    <t>89508-8532</t>
  </si>
  <si>
    <t>114-7913981-2850616</t>
  </si>
  <si>
    <t>2018-06-25T20:59:47+00:00</t>
  </si>
  <si>
    <t>2018-06-27T20:32:08+00:00</t>
  </si>
  <si>
    <t>PENSACOLA</t>
  </si>
  <si>
    <t>114-1886877-9582659</t>
  </si>
  <si>
    <t>2018-06-25T20:57:02+00:00</t>
  </si>
  <si>
    <t>2018-06-26T08:23:13+00:00</t>
  </si>
  <si>
    <t>30342-2714</t>
  </si>
  <si>
    <t>113-3901345-2569058</t>
  </si>
  <si>
    <t>2018-06-25T20:51:21+00:00</t>
  </si>
  <si>
    <t>2018-06-26T04:26:59+00:00</t>
  </si>
  <si>
    <t>111-1961923-1548222</t>
  </si>
  <si>
    <t>2018-06-25T20:46:44+00:00</t>
  </si>
  <si>
    <t>2018-06-26T08:13:12+00:00</t>
  </si>
  <si>
    <t>94061-2631</t>
  </si>
  <si>
    <t>112-7362071-3445824</t>
  </si>
  <si>
    <t>2018-06-25T20:38:47+00:00</t>
  </si>
  <si>
    <t>2018-06-26T20:38:03+00:00</t>
  </si>
  <si>
    <t>FPO</t>
  </si>
  <si>
    <t>09838-5708</t>
  </si>
  <si>
    <t>111-3516846-2507469</t>
  </si>
  <si>
    <t>2018-06-25T20:32:26+00:00</t>
  </si>
  <si>
    <t>2018-06-26T19:59:08+00:00</t>
  </si>
  <si>
    <t>02038-2347</t>
  </si>
  <si>
    <t>111-0542805-2860248</t>
  </si>
  <si>
    <t>2018-06-25T20:16:50+00:00</t>
  </si>
  <si>
    <t>2018-06-26T11:52:19+00:00</t>
  </si>
  <si>
    <t>CHULA VISTA</t>
  </si>
  <si>
    <t>91913-1858</t>
  </si>
  <si>
    <t>112-9100921-7361861</t>
  </si>
  <si>
    <t>2018-06-25T20:12:36+00:00</t>
  </si>
  <si>
    <t>2018-06-27T09:40:02+00:00</t>
  </si>
  <si>
    <t>LA CROSSE</t>
  </si>
  <si>
    <t>54603-2088</t>
  </si>
  <si>
    <t>113-1200453-0764257</t>
  </si>
  <si>
    <t>2018-06-25T20:11:54+00:00</t>
  </si>
  <si>
    <t>2018-06-26T23:14:17+00:00</t>
  </si>
  <si>
    <t>PLAINFIELD</t>
  </si>
  <si>
    <t>60586-5979</t>
  </si>
  <si>
    <t>114-8628952-7779423</t>
  </si>
  <si>
    <t>2018-06-25T20:10:22+00:00</t>
  </si>
  <si>
    <t>2018-06-27T19:33:40+00:00</t>
  </si>
  <si>
    <t>SAND CREEK</t>
  </si>
  <si>
    <t>49279-9600</t>
  </si>
  <si>
    <t>112-4756952-8617815</t>
  </si>
  <si>
    <t>2018-06-25T20:07:56+00:00</t>
  </si>
  <si>
    <t>2018-07-03T04:36:54+00:00</t>
  </si>
  <si>
    <t>Lace Mini Dress for Women Party Bodycon Spaghetti Strap Halter Floral Cocktail Dress Navy XL</t>
  </si>
  <si>
    <t>LYQ-ZQ1880-ZL-XL</t>
  </si>
  <si>
    <t>B074N28J1W</t>
  </si>
  <si>
    <t>centreville</t>
  </si>
  <si>
    <t>va</t>
  </si>
  <si>
    <t>111-3254361-3684210</t>
  </si>
  <si>
    <t>2018-06-25T20:05:51+00:00</t>
  </si>
  <si>
    <t>2018-06-26T20:17:19+00:00</t>
  </si>
  <si>
    <t>DOYLESTOWN</t>
  </si>
  <si>
    <t>18902-5609</t>
  </si>
  <si>
    <t>113-7766219-2061815</t>
  </si>
  <si>
    <t>2018-06-25T19:41:43+00:00</t>
  </si>
  <si>
    <t>2018-06-26T18:22:22+00:00</t>
  </si>
  <si>
    <t>43215-2655</t>
  </si>
  <si>
    <t>112-2410504-6099436</t>
  </si>
  <si>
    <t>2018-06-25T18:28:36+00:00</t>
  </si>
  <si>
    <t>2018-06-26T16:25:43+00:00</t>
  </si>
  <si>
    <t>South Bend</t>
  </si>
  <si>
    <t>111-8209657-6194604</t>
  </si>
  <si>
    <t>2018-06-25T18:21:43+00:00</t>
  </si>
  <si>
    <t>2018-06-27T08:37:46+00:00</t>
  </si>
  <si>
    <t>33602-5949</t>
  </si>
  <si>
    <t>111-9798001-0201036</t>
  </si>
  <si>
    <t>2018-06-25T18:21:25+00:00</t>
  </si>
  <si>
    <t>2018-06-26T04:25:13+00:00</t>
  </si>
  <si>
    <t>EL MIRAGE</t>
  </si>
  <si>
    <t>85335-8207</t>
  </si>
  <si>
    <t>111-4567118-9277048</t>
  </si>
  <si>
    <t>2018-06-25T18:04:59+00:00</t>
  </si>
  <si>
    <t>2018-06-27T16:27:12+00:00</t>
  </si>
  <si>
    <t>LAKE KIOWA</t>
  </si>
  <si>
    <t>76240-9282</t>
  </si>
  <si>
    <t>114-3892030-0042637</t>
  </si>
  <si>
    <t>2018-06-25T17:58:41+00:00</t>
  </si>
  <si>
    <t>2018-06-28T06:06:15+00:00</t>
  </si>
  <si>
    <t>114-9493150-4452240</t>
  </si>
  <si>
    <t>2018-06-25T17:40:32+00:00</t>
  </si>
  <si>
    <t>2018-06-27T09:31:37+00:00</t>
  </si>
  <si>
    <t>WESTLAND</t>
  </si>
  <si>
    <t>48186-3955</t>
  </si>
  <si>
    <t>112-0509367-6757038</t>
  </si>
  <si>
    <t>2018-06-25T17:23:15+00:00</t>
  </si>
  <si>
    <t>2018-06-27T08:20:38+00:00</t>
  </si>
  <si>
    <t>90068-1052</t>
  </si>
  <si>
    <t>114-4466161-5216201</t>
  </si>
  <si>
    <t>2018-06-25T17:16:14+00:00</t>
  </si>
  <si>
    <t>2018-06-29T00:29:49+00:00</t>
  </si>
  <si>
    <t>JONESBORO</t>
  </si>
  <si>
    <t>30236-4268</t>
  </si>
  <si>
    <t>112-1026569-1394637</t>
  </si>
  <si>
    <t>2018-06-25T17:14:15+00:00</t>
  </si>
  <si>
    <t>2018-06-26T08:27:18+00:00</t>
  </si>
  <si>
    <t>Hamden</t>
  </si>
  <si>
    <t>111-1160194-2910609</t>
  </si>
  <si>
    <t>2018-06-25T17:01:34+00:00</t>
  </si>
  <si>
    <t>2018-06-28T00:40:48+00:00</t>
  </si>
  <si>
    <t>Schaumburg</t>
  </si>
  <si>
    <t>111-5403103-1770639</t>
  </si>
  <si>
    <t>2018-06-25T16:29:36+00:00</t>
  </si>
  <si>
    <t>2018-06-27T01:00:51+00:00</t>
  </si>
  <si>
    <t>ROCKPORT</t>
  </si>
  <si>
    <t>01966-1044</t>
  </si>
  <si>
    <t>112-8458149-8573039</t>
  </si>
  <si>
    <t>2018-06-25T16:28:33+00:00</t>
  </si>
  <si>
    <t>2018-06-26T23:15:24+00:00</t>
  </si>
  <si>
    <t>Women One Piece Swimsuit Deep V-Neck Pattern Swimwear Cross-Back High Cut Monokini Bathing Suits Pink 4XL</t>
  </si>
  <si>
    <t>DOWNERS GROVE</t>
  </si>
  <si>
    <t>60515-3221</t>
  </si>
  <si>
    <t>111-1108456-5396254</t>
  </si>
  <si>
    <t>2018-06-25T16:12:32+00:00</t>
  </si>
  <si>
    <t>2018-06-26T12:01:47+00:00</t>
  </si>
  <si>
    <t>Lakewood</t>
  </si>
  <si>
    <t>111-8596190-5775413</t>
  </si>
  <si>
    <t>2018-06-25T16:00:36+00:00</t>
  </si>
  <si>
    <t>2018-06-26T08:21:03+00:00</t>
  </si>
  <si>
    <t>30324-2519</t>
  </si>
  <si>
    <t>112-2097465-0543468</t>
  </si>
  <si>
    <t>2018-06-25T15:53:04+00:00</t>
  </si>
  <si>
    <t>2018-06-26T18:34:59+00:00</t>
  </si>
  <si>
    <t>33193-2616</t>
  </si>
  <si>
    <t>114-6110560-0696241</t>
  </si>
  <si>
    <t>2018-06-25T15:50:43+00:00</t>
  </si>
  <si>
    <t>2018-06-26T22:53:31+00:00</t>
  </si>
  <si>
    <t>94107-2321</t>
  </si>
  <si>
    <t>112-7667878-9179459</t>
  </si>
  <si>
    <t>2018-06-25T15:38:59+00:00</t>
  </si>
  <si>
    <t>2018-06-27T06:09:55+00:00</t>
  </si>
  <si>
    <t>99207-1553</t>
  </si>
  <si>
    <t>111-3138003-1368247</t>
  </si>
  <si>
    <t>2018-06-25T15:38:13+00:00</t>
  </si>
  <si>
    <t>2018-06-26T22:49:48+00:00</t>
  </si>
  <si>
    <t>MIRAMAR</t>
  </si>
  <si>
    <t>112-2212153-5705829</t>
  </si>
  <si>
    <t>2018-06-25T15:36:45+00:00</t>
  </si>
  <si>
    <t>2018-06-25T22:46:08+00:00</t>
  </si>
  <si>
    <t>Monroe</t>
  </si>
  <si>
    <t>111-3164664-3748258</t>
  </si>
  <si>
    <t>2018-06-25T15:20:35+00:00</t>
  </si>
  <si>
    <t>2018-06-28T15:26:30+00:00</t>
  </si>
  <si>
    <t>SPRINGFIELD GARDENS</t>
  </si>
  <si>
    <t>11413-3312</t>
  </si>
  <si>
    <t>114-8377235-7789843</t>
  </si>
  <si>
    <t>2018-06-25T15:08:13+00:00</t>
  </si>
  <si>
    <t>2018-06-27T09:23:26+00:00</t>
  </si>
  <si>
    <t>113-7558854-0554628</t>
  </si>
  <si>
    <t>2018-06-25T15:06:50+00:00</t>
  </si>
  <si>
    <t>2018-06-26T22:47:15+00:00</t>
  </si>
  <si>
    <t>FREDERICK</t>
  </si>
  <si>
    <t>80504-9754</t>
  </si>
  <si>
    <t>111-0325794-8788251</t>
  </si>
  <si>
    <t>2018-06-25T15:00:31+00:00</t>
  </si>
  <si>
    <t>2018-06-25T21:22:07+00:00</t>
  </si>
  <si>
    <t>LYNN HAVEN</t>
  </si>
  <si>
    <t>32444-3183</t>
  </si>
  <si>
    <t>113-1429610-5116242</t>
  </si>
  <si>
    <t>2018-06-25T13:36:25+00:00</t>
  </si>
  <si>
    <t>2018-06-25T22:27:51+00:00</t>
  </si>
  <si>
    <t>EAST RUTHERFORD</t>
  </si>
  <si>
    <t>07073-2207</t>
  </si>
  <si>
    <t>112-1575354-0027469</t>
  </si>
  <si>
    <t>2018-06-25T13:35:39+00:00</t>
  </si>
  <si>
    <t>2018-06-29T07:02:18+00:00</t>
  </si>
  <si>
    <t>34480-4951</t>
  </si>
  <si>
    <t>111-5795555-7652225</t>
  </si>
  <si>
    <t>2018-06-25T13:07:06+00:00</t>
  </si>
  <si>
    <t>2018-07-01T08:14:58+00:00</t>
  </si>
  <si>
    <t>02145-1035</t>
  </si>
  <si>
    <t>113-3019404-8756207</t>
  </si>
  <si>
    <t>2018-06-25T12:52:08+00:00</t>
  </si>
  <si>
    <t>2018-06-28T02:04:09+00:00</t>
  </si>
  <si>
    <t>33143-4712</t>
  </si>
  <si>
    <t>114-0255010-3341848</t>
  </si>
  <si>
    <t>2018-06-25T12:44:11+00:00</t>
  </si>
  <si>
    <t>2018-06-25T22:33:08+00:00</t>
  </si>
  <si>
    <t>21014-2471</t>
  </si>
  <si>
    <t>111-0235031-1118667</t>
  </si>
  <si>
    <t>2018-06-25T12:30:57+00:00</t>
  </si>
  <si>
    <t>2018-06-26T16:44:12+00:00</t>
  </si>
  <si>
    <t>YZ-HMBKN17015-OR-XL</t>
  </si>
  <si>
    <t>B072HN8VX9</t>
  </si>
  <si>
    <t>47274-1447</t>
  </si>
  <si>
    <t>112-2424296-7734636</t>
  </si>
  <si>
    <t>2018-06-25T12:14:54+00:00</t>
  </si>
  <si>
    <t>2018-06-25T22:31:48+00:00</t>
  </si>
  <si>
    <t>10306-5212</t>
  </si>
  <si>
    <t>112-9194105-9979414</t>
  </si>
  <si>
    <t>2018-06-25T09:55:31+00:00</t>
  </si>
  <si>
    <t>2018-06-26T11:49:27+00:00</t>
  </si>
  <si>
    <t>FINDLAY</t>
  </si>
  <si>
    <t>45840-3001</t>
  </si>
  <si>
    <t>111-1470948-8946624</t>
  </si>
  <si>
    <t>2018-06-25T07:47:27+00:00</t>
  </si>
  <si>
    <t>2018-06-25T22:25:34+00:00</t>
  </si>
  <si>
    <t>SHJ-ZQLS12-K0-XL</t>
  </si>
  <si>
    <t>B071S45R26</t>
  </si>
  <si>
    <t>NEW YORK MILLS</t>
  </si>
  <si>
    <t>MINNESOTA</t>
  </si>
  <si>
    <t>56567-8961</t>
  </si>
  <si>
    <t>113-9587335-6923427</t>
  </si>
  <si>
    <t>2018-06-25T07:30:49+00:00</t>
  </si>
  <si>
    <t>2018-06-26T06:13:55+00:00</t>
  </si>
  <si>
    <t>92395-5262</t>
  </si>
  <si>
    <t>113-3167105-0749821</t>
  </si>
  <si>
    <t>2018-06-25T07:19:02+00:00</t>
  </si>
  <si>
    <t>2018-06-26T04:28:28+00:00</t>
  </si>
  <si>
    <t>85206-3369</t>
  </si>
  <si>
    <t>113-2158454-6135460</t>
  </si>
  <si>
    <t>2018-06-25T06:38:50+00:00</t>
  </si>
  <si>
    <t>2018-06-26T03:49:08+00:00</t>
  </si>
  <si>
    <t>YZ-HM1757-K0-L</t>
  </si>
  <si>
    <t>B071JRNY83</t>
  </si>
  <si>
    <t>60642-2340</t>
  </si>
  <si>
    <t>112-9608037-8669816</t>
  </si>
  <si>
    <t>2018-06-25T05:52:27+00:00</t>
  </si>
  <si>
    <t>2018-06-26T06:23:36+00:00</t>
  </si>
  <si>
    <t>ROSEBURG</t>
  </si>
  <si>
    <t>97471-4412</t>
  </si>
  <si>
    <t>111-0952667-7566603</t>
  </si>
  <si>
    <t>2018-06-25T05:47:27+00:00</t>
  </si>
  <si>
    <t>2018-06-26T04:27:37+00:00</t>
  </si>
  <si>
    <t>ELMA</t>
  </si>
  <si>
    <t>98541-9238</t>
  </si>
  <si>
    <t>111-8614564-4662637</t>
  </si>
  <si>
    <t>2018-06-25T05:35:34+00:00</t>
  </si>
  <si>
    <t>2018-06-26T09:58:10+00:00</t>
  </si>
  <si>
    <t>92020-4316</t>
  </si>
  <si>
    <t>111-9553731-9097846</t>
  </si>
  <si>
    <t>2018-06-25T05:21:41+00:00</t>
  </si>
  <si>
    <t>2018-06-27T19:44:07+00:00</t>
  </si>
  <si>
    <t>112-3064535-8711407</t>
  </si>
  <si>
    <t>2018-06-25T04:47:14+00:00</t>
  </si>
  <si>
    <t>2018-06-29T03:06:49+00:00</t>
  </si>
  <si>
    <t>MADISON</t>
  </si>
  <si>
    <t>53726-3860</t>
  </si>
  <si>
    <t>111-1714615-8648234</t>
  </si>
  <si>
    <t>2018-06-25T04:41:04+00:00</t>
  </si>
  <si>
    <t>2018-06-29T00:20:28+00:00</t>
  </si>
  <si>
    <t>ORANGE</t>
  </si>
  <si>
    <t>07050-4002</t>
  </si>
  <si>
    <t>112-2294818-7297002</t>
  </si>
  <si>
    <t>2018-06-25T04:29:41+00:00</t>
  </si>
  <si>
    <t>2018-06-26T04:25:27+00:00</t>
  </si>
  <si>
    <t>11102-3162</t>
  </si>
  <si>
    <t>112-0641389-1625837</t>
  </si>
  <si>
    <t>2018-06-25T04:07:43+00:00</t>
  </si>
  <si>
    <t>2018-06-26T08:27:57+00:00</t>
  </si>
  <si>
    <t>WHITE BEAR LAKE</t>
  </si>
  <si>
    <t>55110-5605</t>
  </si>
  <si>
    <t>112-0097996-4318668</t>
  </si>
  <si>
    <t>2018-06-25T04:06:18+00:00</t>
  </si>
  <si>
    <t>2018-06-25T23:43:42+00:00</t>
  </si>
  <si>
    <t>BLOOMFIELD</t>
  </si>
  <si>
    <t>07003-3873</t>
  </si>
  <si>
    <t>112-1773112-0429042</t>
  </si>
  <si>
    <t>2018-06-25T04:00:06+00:00</t>
  </si>
  <si>
    <t>2018-07-02T15:59:47+00:00</t>
  </si>
  <si>
    <t>NORTH MIAMI</t>
  </si>
  <si>
    <t>33181-1140</t>
  </si>
  <si>
    <t>112-5311989-9406626</t>
  </si>
  <si>
    <t>2018-06-25T03:55:38+00:00</t>
  </si>
  <si>
    <t>2018-07-01T09:48:27+00:00</t>
  </si>
  <si>
    <t>LAWRENCEVILLE</t>
  </si>
  <si>
    <t>30044-2428</t>
  </si>
  <si>
    <t>111-6914920-7717062</t>
  </si>
  <si>
    <t>2018-06-25T03:42:08+00:00</t>
  </si>
  <si>
    <t>2018-06-25T10:28:53+00:00</t>
  </si>
  <si>
    <t>28120-9512</t>
  </si>
  <si>
    <t>112-4706710-1621034</t>
  </si>
  <si>
    <t>2018-06-25T03:38:03+00:00</t>
  </si>
  <si>
    <t>2018-06-25T19:53:47+00:00</t>
  </si>
  <si>
    <t>MINEOLA</t>
  </si>
  <si>
    <t>11501-2329</t>
  </si>
  <si>
    <t>112-0592446-5446608</t>
  </si>
  <si>
    <t>2018-06-25T03:28:50+00:00</t>
  </si>
  <si>
    <t>2018-06-26T21:49:42+00:00</t>
  </si>
  <si>
    <t>NAVARRE</t>
  </si>
  <si>
    <t>32566-7942</t>
  </si>
  <si>
    <t>112-4503361-0633839</t>
  </si>
  <si>
    <t>2018-06-25T03:20:12+00:00</t>
  </si>
  <si>
    <t>2018-06-26T02:43:37+00:00</t>
  </si>
  <si>
    <t>23112-5242</t>
  </si>
  <si>
    <t>114-4272876-7309831</t>
  </si>
  <si>
    <t>2018-06-25T03:14:19+00:00</t>
  </si>
  <si>
    <t>2018-06-26T08:19:56+00:00</t>
  </si>
  <si>
    <t>GEORGIA</t>
  </si>
  <si>
    <t>30606-6442</t>
  </si>
  <si>
    <t>114-7944380-6393812</t>
  </si>
  <si>
    <t>2018-06-25T03:09:57+00:00</t>
  </si>
  <si>
    <t>2018-06-25T22:21:38+00:00</t>
  </si>
  <si>
    <t>19114-1514</t>
  </si>
  <si>
    <t>114-3490770-5732220</t>
  </si>
  <si>
    <t>2018-06-25T02:55:29+00:00</t>
  </si>
  <si>
    <t>2018-06-27T06:06:54+00:00</t>
  </si>
  <si>
    <t>Evans</t>
  </si>
  <si>
    <t>114-9641320-9404203</t>
  </si>
  <si>
    <t>2018-06-25T02:55:23+00:00</t>
  </si>
  <si>
    <t>2018-06-26T12:29:57+00:00</t>
  </si>
  <si>
    <t>NORTH LOGAN</t>
  </si>
  <si>
    <t>84341-2015</t>
  </si>
  <si>
    <t>111-0172787-1277813</t>
  </si>
  <si>
    <t>2018-06-25T02:29:57+00:00</t>
  </si>
  <si>
    <t>2018-06-27T01:13:10+00:00</t>
  </si>
  <si>
    <t>WICHITA</t>
  </si>
  <si>
    <t>67226-1116</t>
  </si>
  <si>
    <t>113-1860261-6769805</t>
  </si>
  <si>
    <t>2018-06-25T02:28:56+00:00</t>
  </si>
  <si>
    <t>2018-06-27T02:59:44+00:00</t>
  </si>
  <si>
    <t>113-1034170-7932252</t>
  </si>
  <si>
    <t>2018-06-25T02:22:44+00:00</t>
  </si>
  <si>
    <t>2018-06-26T10:40:07+00:00</t>
  </si>
  <si>
    <t>46226-2946</t>
  </si>
  <si>
    <t>114-8476753-3381848</t>
  </si>
  <si>
    <t>2018-06-25T02:22:02+00:00</t>
  </si>
  <si>
    <t>2018-07-03T03:05:04+00:00</t>
  </si>
  <si>
    <t>HAMILTON</t>
  </si>
  <si>
    <t>08610-5111</t>
  </si>
  <si>
    <t>112-5950281-9183425</t>
  </si>
  <si>
    <t>2018-06-25T02:21:15+00:00</t>
  </si>
  <si>
    <t>2018-06-26T10:22:54+00:00</t>
  </si>
  <si>
    <t>37064-4921</t>
  </si>
  <si>
    <t>Summer Mae Women's One Piece Bathing Suit Tankini Swimdress Cover up Swimsuit XL Blue</t>
  </si>
  <si>
    <t>YZ-ZQ1521RM5XL</t>
  </si>
  <si>
    <t>B01GJPCOC6</t>
  </si>
  <si>
    <t>114-2276813-7604235</t>
  </si>
  <si>
    <t>2018-06-25T02:06:08+00:00</t>
  </si>
  <si>
    <t>2018-06-26T03:48:58+00:00</t>
  </si>
  <si>
    <t>Sheboygan</t>
  </si>
  <si>
    <t>111-1109352-4578625</t>
  </si>
  <si>
    <t>2018-06-25T02:04:08+00:00</t>
  </si>
  <si>
    <t>2018-06-26T15:17:33+00:00</t>
  </si>
  <si>
    <t>YZ-ZQ15919-B0-4X</t>
  </si>
  <si>
    <t>B07193YJ6Z</t>
  </si>
  <si>
    <t>MONUMENT</t>
  </si>
  <si>
    <t>80132-8001</t>
  </si>
  <si>
    <t>113-9604425-0985819</t>
  </si>
  <si>
    <t>2018-06-25T01:59:26+00:00</t>
  </si>
  <si>
    <t>2018-06-25T17:56:49+00:00</t>
  </si>
  <si>
    <t>113-5559334-3919464</t>
  </si>
  <si>
    <t>2018-06-25T01:44:39+00:00</t>
  </si>
  <si>
    <t>2018-06-26T03:03:04+00:00</t>
  </si>
  <si>
    <t>15236-2335</t>
  </si>
  <si>
    <t>113-0350054-7846679</t>
  </si>
  <si>
    <t>2018-06-25T01:44:18+00:00</t>
  </si>
  <si>
    <t>2018-06-25T19:05:24+00:00</t>
  </si>
  <si>
    <t>48118-9640</t>
  </si>
  <si>
    <t>111-8727252-7823401</t>
  </si>
  <si>
    <t>2018-06-25T01:43:12+00:00</t>
  </si>
  <si>
    <t>2018-06-26T03:47:49+00:00</t>
  </si>
  <si>
    <t>Summer Mae Women's Vintage Floral Polka Dot One Piece Swimwear Cover Up Swimdress 2XL Blue</t>
  </si>
  <si>
    <t>YZ-ZQ16103ZL2XL</t>
  </si>
  <si>
    <t>B01IQP4X8A</t>
  </si>
  <si>
    <t>LARGO</t>
  </si>
  <si>
    <t>33773-3242</t>
  </si>
  <si>
    <t>113-0610286-9277056</t>
  </si>
  <si>
    <t>2018-06-25T01:20:11+00:00</t>
  </si>
  <si>
    <t>2018-06-26T04:02:13+00:00</t>
  </si>
  <si>
    <t>78261-2770</t>
  </si>
  <si>
    <t>112-8661606-8051410</t>
  </si>
  <si>
    <t>2018-06-25T01:10:46+00:00</t>
  </si>
  <si>
    <t>2018-06-26T21:11:55+00:00</t>
  </si>
  <si>
    <t>114-7583743-2387437</t>
  </si>
  <si>
    <t>2018-06-25T01:09:04+00:00</t>
  </si>
  <si>
    <t>2018-06-26T01:39:38+00:00</t>
  </si>
  <si>
    <t>78414-6193</t>
  </si>
  <si>
    <t>113-8778195-3745805</t>
  </si>
  <si>
    <t>2018-06-25T00:29:09+00:00</t>
  </si>
  <si>
    <t>2018-06-26T22:23:04+00:00</t>
  </si>
  <si>
    <t>BOULDER CREEK</t>
  </si>
  <si>
    <t>95006-9438</t>
  </si>
  <si>
    <t>114-2541022-5870660</t>
  </si>
  <si>
    <t>2018-06-25T00:12:12+00:00</t>
  </si>
  <si>
    <t>2018-06-26T00:20:34+00:00</t>
  </si>
  <si>
    <t>32839-4558</t>
  </si>
  <si>
    <t>114-5457110-2181001</t>
  </si>
  <si>
    <t>2018-06-25T00:05:09+00:00</t>
  </si>
  <si>
    <t>2018-06-25T22:20:36+00:00</t>
  </si>
  <si>
    <t>75232-1637</t>
  </si>
  <si>
    <t>S01-1689650-8030841</t>
  </si>
  <si>
    <t>CONSUMER-20180625-203805</t>
  </si>
  <si>
    <t>2018-06-26T03:39:17+00:00</t>
  </si>
  <si>
    <t>2018-06-29T02:28:46+00:00</t>
  </si>
  <si>
    <t>54914-2421</t>
  </si>
  <si>
    <t>S01-3731077-2237011</t>
  </si>
  <si>
    <t>1806251GT2</t>
  </si>
  <si>
    <t>2018-06-26T02:01:01+00:00</t>
  </si>
  <si>
    <t>2018-07-02T18:45:21+00:00</t>
  </si>
  <si>
    <t>Cincinnati</t>
  </si>
  <si>
    <t>114-1109292-8333864</t>
  </si>
  <si>
    <t>2018-06-26T23:56:24+00:00</t>
  </si>
  <si>
    <t>2018-06-28T09:09:42+00:00</t>
  </si>
  <si>
    <t>WOMEN'S BOUTIQUE Summer Mae Women's Yellow/Orange Lace Mesh Swimwear Two Piece Halter Tankini Top &amp; Bottom</t>
  </si>
  <si>
    <t>YZ-ZQFT1816-O0-S</t>
  </si>
  <si>
    <t>B073XHGJDM</t>
  </si>
  <si>
    <t>91701-1206</t>
  </si>
  <si>
    <t>112-1928648-2078641</t>
  </si>
  <si>
    <t>2018-06-26T23:43:35+00:00</t>
  </si>
  <si>
    <t>2018-06-28T06:05:09+00:00</t>
  </si>
  <si>
    <t>coventry</t>
  </si>
  <si>
    <t>ri</t>
  </si>
  <si>
    <t>111-6813044-4360251</t>
  </si>
  <si>
    <t>2018-06-26T23:41:53+00:00</t>
  </si>
  <si>
    <t>2018-06-28T07:08:12+00:00</t>
  </si>
  <si>
    <t>91977-4840</t>
  </si>
  <si>
    <t>114-8969678-8674636</t>
  </si>
  <si>
    <t>2018-06-26T23:20:41+00:00</t>
  </si>
  <si>
    <t>2018-06-26T23:51:53+00:00</t>
  </si>
  <si>
    <t>33195-6503</t>
  </si>
  <si>
    <t>114-1553735-5438632</t>
  </si>
  <si>
    <t>2018-06-26T23:17:51+00:00</t>
  </si>
  <si>
    <t>2018-06-27T15:41:03+00:00</t>
  </si>
  <si>
    <t>LEHI</t>
  </si>
  <si>
    <t>84043-4869</t>
  </si>
  <si>
    <t>111-6970092-8686667</t>
  </si>
  <si>
    <t>2018-06-26T23:17:19+00:00</t>
  </si>
  <si>
    <t>2018-06-28T03:12:21+00:00</t>
  </si>
  <si>
    <t>HALFMOON</t>
  </si>
  <si>
    <t>12065-7908</t>
  </si>
  <si>
    <t>111-3066981-9945024</t>
  </si>
  <si>
    <t>2018-06-26T22:58:58+00:00</t>
  </si>
  <si>
    <t>2018-06-27T22:37:13+00:00</t>
  </si>
  <si>
    <t>EL PASO</t>
  </si>
  <si>
    <t>79932-2122</t>
  </si>
  <si>
    <t>111-7787713-2398615</t>
  </si>
  <si>
    <t>2018-06-26T22:54:20+00:00</t>
  </si>
  <si>
    <t>2018-06-27T16:30:54+00:00</t>
  </si>
  <si>
    <t>40502-3506</t>
  </si>
  <si>
    <t>112-2159897-1480214</t>
  </si>
  <si>
    <t>2018-06-26T22:30:48+00:00</t>
  </si>
  <si>
    <t>2018-06-28T02:03:18+00:00</t>
  </si>
  <si>
    <t>HACKETTSTOWN</t>
  </si>
  <si>
    <t>07840-4690</t>
  </si>
  <si>
    <t>113-6530814-6633844</t>
  </si>
  <si>
    <t>2018-06-26T22:22:14+00:00</t>
  </si>
  <si>
    <t>2018-06-27T12:23:40+00:00</t>
  </si>
  <si>
    <t>UTAH</t>
  </si>
  <si>
    <t>84043-7457</t>
  </si>
  <si>
    <t>114-6411079-5121022</t>
  </si>
  <si>
    <t>2018-06-26T22:09:36+00:00</t>
  </si>
  <si>
    <t>2018-06-28T00:24:20+00:00</t>
  </si>
  <si>
    <t>35763-9186</t>
  </si>
  <si>
    <t>112-0445856-7121030</t>
  </si>
  <si>
    <t>2018-06-26T21:41:46+00:00</t>
  </si>
  <si>
    <t>2018-06-28T00:28:42+00:00</t>
  </si>
  <si>
    <t>Fort lee</t>
  </si>
  <si>
    <t>112-9277448-8509025</t>
  </si>
  <si>
    <t>2018-06-26T21:40:45+00:00</t>
  </si>
  <si>
    <t>2018-06-28T09:43:04+00:00</t>
  </si>
  <si>
    <t>112-8017939-1218604</t>
  </si>
  <si>
    <t>2018-06-26T21:23:21+00:00</t>
  </si>
  <si>
    <t>2018-06-28T04:19:46+00:00</t>
  </si>
  <si>
    <t>93023-2457</t>
  </si>
  <si>
    <t>114-0509986-9828258</t>
  </si>
  <si>
    <t>2018-06-26T20:56:41+00:00</t>
  </si>
  <si>
    <t>2018-06-28T01:51:37+00:00</t>
  </si>
  <si>
    <t>PORT JEFFERSON</t>
  </si>
  <si>
    <t>11777-2109</t>
  </si>
  <si>
    <t>111-9136950-3212258</t>
  </si>
  <si>
    <t>2018-06-26T20:51:47+00:00</t>
  </si>
  <si>
    <t>2018-06-27T18:29:51+00:00</t>
  </si>
  <si>
    <t>94568-7297</t>
  </si>
  <si>
    <t>112-3993596-5975434</t>
  </si>
  <si>
    <t>2018-06-26T20:44:41+00:00</t>
  </si>
  <si>
    <t>2018-06-28T00:30:30+00:00</t>
  </si>
  <si>
    <t>MORRISONVILLE</t>
  </si>
  <si>
    <t>62546-0262</t>
  </si>
  <si>
    <t>112-7681060-8311414</t>
  </si>
  <si>
    <t>2018-06-26T20:38:40+00:00</t>
  </si>
  <si>
    <t>2018-06-29T04:09:23+00:00</t>
  </si>
  <si>
    <t>21225-1518</t>
  </si>
  <si>
    <t>111-7092458-9232231</t>
  </si>
  <si>
    <t>2018-06-26T20:08:31+00:00</t>
  </si>
  <si>
    <t>2018-06-26T20:12:48+00:00</t>
  </si>
  <si>
    <t>112-3631266-7183427</t>
  </si>
  <si>
    <t>2018-06-26T20:03:50+00:00</t>
  </si>
  <si>
    <t>2018-06-27T21:20:50+00:00</t>
  </si>
  <si>
    <t>YZ-HM241-ZL-M</t>
  </si>
  <si>
    <t>B01MEHF7UE</t>
  </si>
  <si>
    <t>33198-1534</t>
  </si>
  <si>
    <t>113-3920301-9817853</t>
  </si>
  <si>
    <t>2018-06-26T20:03:31+00:00</t>
  </si>
  <si>
    <t>2018-06-27T20:13:57+00:00</t>
  </si>
  <si>
    <t>EATONTOWN</t>
  </si>
  <si>
    <t>07724-1350</t>
  </si>
  <si>
    <t>112-7538597-8391428</t>
  </si>
  <si>
    <t>2018-06-26T19:17:43+00:00</t>
  </si>
  <si>
    <t>2018-06-27T03:00:05+00:00</t>
  </si>
  <si>
    <t>HOLMEN</t>
  </si>
  <si>
    <t>54636-9550</t>
  </si>
  <si>
    <t>112-6040263-3129812</t>
  </si>
  <si>
    <t>2018-06-26T18:56:56+00:00</t>
  </si>
  <si>
    <t>2018-06-28T23:40:51+00:00</t>
  </si>
  <si>
    <t>112-3869821-2633016</t>
  </si>
  <si>
    <t>2018-06-26T18:54:02+00:00</t>
  </si>
  <si>
    <t>2018-06-28T08:17:26+00:00</t>
  </si>
  <si>
    <t>23457-1132</t>
  </si>
  <si>
    <t>111-3299169-7884234</t>
  </si>
  <si>
    <t>2018-06-26T18:50:29+00:00</t>
  </si>
  <si>
    <t>2018-06-28T06:18:11+00:00</t>
  </si>
  <si>
    <t>111-6640056-3492200</t>
  </si>
  <si>
    <t>2018-06-26T18:32:45+00:00</t>
  </si>
  <si>
    <t>2018-06-27T08:50:28+00:00</t>
  </si>
  <si>
    <t>FARGO</t>
  </si>
  <si>
    <t>58104-7656</t>
  </si>
  <si>
    <t>114-8747961-9847421</t>
  </si>
  <si>
    <t>2018-06-26T18:31:51+00:00</t>
  </si>
  <si>
    <t>2018-06-27T08:49:26+00:00</t>
  </si>
  <si>
    <t>28411-7279</t>
  </si>
  <si>
    <t>113-7180709-2520230</t>
  </si>
  <si>
    <t>2018-06-26T18:13:31+00:00</t>
  </si>
  <si>
    <t>2018-06-27T15:43:42+00:00</t>
  </si>
  <si>
    <t>DENHAM SPRINGS</t>
  </si>
  <si>
    <t>70706-2901</t>
  </si>
  <si>
    <t>112-4621306-3860203</t>
  </si>
  <si>
    <t>2018-06-26T18:07:39+00:00</t>
  </si>
  <si>
    <t>2018-06-28T10:47:49+00:00</t>
  </si>
  <si>
    <t>111-5439497-4349853</t>
  </si>
  <si>
    <t>2018-06-26T18:07:00+00:00</t>
  </si>
  <si>
    <t>2018-06-27T20:49:48+00:00</t>
  </si>
  <si>
    <t>Romeoville</t>
  </si>
  <si>
    <t>114-2571951-2457020</t>
  </si>
  <si>
    <t>2018-06-26T17:43:42+00:00</t>
  </si>
  <si>
    <t>2018-06-27T22:46:45+00:00</t>
  </si>
  <si>
    <t>Carrollton</t>
  </si>
  <si>
    <t>112-1323385-5261807</t>
  </si>
  <si>
    <t>2018-06-26T17:38:41+00:00</t>
  </si>
  <si>
    <t>2018-06-27T15:30:31+00:00</t>
  </si>
  <si>
    <t>BYRON CENTER</t>
  </si>
  <si>
    <t>49315-6978</t>
  </si>
  <si>
    <t>113-5250976-1861839</t>
  </si>
  <si>
    <t>2018-06-26T17:22:39+00:00</t>
  </si>
  <si>
    <t>2018-06-27T20:00:25+00:00</t>
  </si>
  <si>
    <t>DERRY</t>
  </si>
  <si>
    <t>03038-1505</t>
  </si>
  <si>
    <t>112-2745616-6976243</t>
  </si>
  <si>
    <t>2018-06-26T17:19:47+00:00</t>
  </si>
  <si>
    <t>2018-06-27T04:27:15+00:00</t>
  </si>
  <si>
    <t>HUNTINGDON VALLEY</t>
  </si>
  <si>
    <t>19006-1608</t>
  </si>
  <si>
    <t>114-8763988-1717829</t>
  </si>
  <si>
    <t>2018-06-26T17:18:02+00:00</t>
  </si>
  <si>
    <t>2018-06-28T00:32:46+00:00</t>
  </si>
  <si>
    <t>POUGHKEEPSIE</t>
  </si>
  <si>
    <t>12603-5632</t>
  </si>
  <si>
    <t>114-3512614-3792269</t>
  </si>
  <si>
    <t>2018-06-26T17:15:04+00:00</t>
  </si>
  <si>
    <t>2018-06-27T08:27:44+00:00</t>
  </si>
  <si>
    <t>75211-2744</t>
  </si>
  <si>
    <t>114-7534460-0857012</t>
  </si>
  <si>
    <t>2018-06-26T17:05:08+00:00</t>
  </si>
  <si>
    <t>2018-06-27T08:55:01+00:00</t>
  </si>
  <si>
    <t>NORCROSS</t>
  </si>
  <si>
    <t>30093-4990</t>
  </si>
  <si>
    <t>114-5920410-8349869</t>
  </si>
  <si>
    <t>2018-06-26T16:48:39+00:00</t>
  </si>
  <si>
    <t>2018-06-27T09:29:40+00:00</t>
  </si>
  <si>
    <t>Bellerose</t>
  </si>
  <si>
    <t>112-4608892-0270660</t>
  </si>
  <si>
    <t>2018-06-26T16:46:04+00:00</t>
  </si>
  <si>
    <t>2018-06-27T10:50:27+00:00</t>
  </si>
  <si>
    <t>CANTON</t>
  </si>
  <si>
    <t>28716-5093</t>
  </si>
  <si>
    <t>112-1469761-8184262</t>
  </si>
  <si>
    <t>2018-06-26T16:44:55+00:00</t>
  </si>
  <si>
    <t>2018-06-28T02:34:31+00:00</t>
  </si>
  <si>
    <t>YZ-SUBL03-K0-S</t>
  </si>
  <si>
    <t>B07DNWTWYZ</t>
  </si>
  <si>
    <t>HERMITAGE</t>
  </si>
  <si>
    <t>37076-1399</t>
  </si>
  <si>
    <t>112-2130201-8944269</t>
  </si>
  <si>
    <t>2018-06-26T16:30:00+00:00</t>
  </si>
  <si>
    <t>2018-06-26T23:13:18+00:00</t>
  </si>
  <si>
    <t>SAFETY HARBOR</t>
  </si>
  <si>
    <t>34695-3456</t>
  </si>
  <si>
    <t>113-7074763-6982622</t>
  </si>
  <si>
    <t>2018-06-26T16:29:30+00:00</t>
  </si>
  <si>
    <t>2018-06-27T14:32:28+00:00</t>
  </si>
  <si>
    <t>34771-7547</t>
  </si>
  <si>
    <t>114-6676631-0558663</t>
  </si>
  <si>
    <t>2018-06-26T16:28:21+00:00</t>
  </si>
  <si>
    <t>2018-06-27T22:43:58+00:00</t>
  </si>
  <si>
    <t>35209-4433</t>
  </si>
  <si>
    <t>113-8068541-6110668</t>
  </si>
  <si>
    <t>2018-06-26T16:21:42+00:00</t>
  </si>
  <si>
    <t>2018-06-28T03:11:36+00:00</t>
  </si>
  <si>
    <t>SIMSBORO</t>
  </si>
  <si>
    <t>71275-3470</t>
  </si>
  <si>
    <t>114-3826627-5477053</t>
  </si>
  <si>
    <t>2018-06-26T16:18:00+00:00</t>
  </si>
  <si>
    <t>2018-06-26T22:38:37+00:00</t>
  </si>
  <si>
    <t>114-5158781-2487459</t>
  </si>
  <si>
    <t>2018-06-26T16:04:19+00:00</t>
  </si>
  <si>
    <t>2018-06-27T09:37:05+00:00</t>
  </si>
  <si>
    <t>OAKDALE</t>
  </si>
  <si>
    <t>15071-1274</t>
  </si>
  <si>
    <t>112-4711428-2055466</t>
  </si>
  <si>
    <t>2018-06-26T16:02:35+00:00</t>
  </si>
  <si>
    <t>2018-06-27T09:33:29+00:00</t>
  </si>
  <si>
    <t>CANYONVILLE</t>
  </si>
  <si>
    <t>97417-0217</t>
  </si>
  <si>
    <t>111-1897199-0327442</t>
  </si>
  <si>
    <t>2018-06-26T15:50:52+00:00</t>
  </si>
  <si>
    <t>2018-06-27T21:17:49+00:00</t>
  </si>
  <si>
    <t>Barboursville</t>
  </si>
  <si>
    <t>Wv</t>
  </si>
  <si>
    <t>111-5970352-8825847</t>
  </si>
  <si>
    <t>2018-06-26T15:50:16+00:00</t>
  </si>
  <si>
    <t>2018-06-27T16:28:50+00:00</t>
  </si>
  <si>
    <t>YZ-CL7042-R0-M</t>
  </si>
  <si>
    <t>B072WRGSKK</t>
  </si>
  <si>
    <t>22201-5742</t>
  </si>
  <si>
    <t>113-9092701-6905857</t>
  </si>
  <si>
    <t>2018-06-26T15:29:07+00:00</t>
  </si>
  <si>
    <t>2018-06-27T22:35:50+00:00</t>
  </si>
  <si>
    <t>LANETT</t>
  </si>
  <si>
    <t>36863-4221</t>
  </si>
  <si>
    <t>114-5149034-6383446</t>
  </si>
  <si>
    <t>2018-06-26T15:18:54+00:00</t>
  </si>
  <si>
    <t>2018-07-03T05:29:32+00:00</t>
  </si>
  <si>
    <t>64157-1020</t>
  </si>
  <si>
    <t>112-5320681-6762606</t>
  </si>
  <si>
    <t>2018-06-26T15:11:27+00:00</t>
  </si>
  <si>
    <t>2018-06-27T01:51:17+00:00</t>
  </si>
  <si>
    <t>BRUNSWICK</t>
  </si>
  <si>
    <t>04011-1601</t>
  </si>
  <si>
    <t>114-9826010-6798613</t>
  </si>
  <si>
    <t>2018-06-26T14:41:40+00:00</t>
  </si>
  <si>
    <t>2018-06-28T02:35:42+00:00</t>
  </si>
  <si>
    <t>78232-1548</t>
  </si>
  <si>
    <t>111-6701484-9081801</t>
  </si>
  <si>
    <t>2018-06-26T14:38:09+00:00</t>
  </si>
  <si>
    <t>2018-06-28T08:48:27+00:00</t>
  </si>
  <si>
    <t>TABOR</t>
  </si>
  <si>
    <t>57063-5804</t>
  </si>
  <si>
    <t>113-9643903-1273869</t>
  </si>
  <si>
    <t>2018-06-26T14:26:50+00:00</t>
  </si>
  <si>
    <t>2018-06-26T23:37:12+00:00</t>
  </si>
  <si>
    <t>CARTERSVILLE</t>
  </si>
  <si>
    <t>30120-4679</t>
  </si>
  <si>
    <t>114-4114782-4766666</t>
  </si>
  <si>
    <t>2018-06-26T14:15:16+00:00</t>
  </si>
  <si>
    <t>2018-06-26T23:29:00+00:00</t>
  </si>
  <si>
    <t>75103-7822</t>
  </si>
  <si>
    <t>113-2910339-9469827</t>
  </si>
  <si>
    <t>2018-06-26T13:59:23+00:00</t>
  </si>
  <si>
    <t>2018-06-27T06:34:38+00:00</t>
  </si>
  <si>
    <t>BOSTON</t>
  </si>
  <si>
    <t>02127-4431</t>
  </si>
  <si>
    <t>111-2484306-0614617</t>
  </si>
  <si>
    <t>2018-06-26T13:38:22+00:00</t>
  </si>
  <si>
    <t>2018-06-26T23:24:17+00:00</t>
  </si>
  <si>
    <t>74119-3204</t>
  </si>
  <si>
    <t>113-0567523-2932228</t>
  </si>
  <si>
    <t>2018-06-26T13:02:22+00:00</t>
  </si>
  <si>
    <t>2018-06-27T01:04:04+00:00</t>
  </si>
  <si>
    <t>WARWICK</t>
  </si>
  <si>
    <t>10990-1736</t>
  </si>
  <si>
    <t>114-3490712-4234641</t>
  </si>
  <si>
    <t>2018-06-26T12:06:40+00:00</t>
  </si>
  <si>
    <t>2018-06-27T08:26:24+00:00</t>
  </si>
  <si>
    <t>19131-1331</t>
  </si>
  <si>
    <t>112-0036663-6781037</t>
  </si>
  <si>
    <t>2018-06-26T11:18:55+00:00</t>
  </si>
  <si>
    <t>2018-06-26T23:42:07+00:00</t>
  </si>
  <si>
    <t>113-7257953-4081001</t>
  </si>
  <si>
    <t>2018-06-26T11:08:08+00:00</t>
  </si>
  <si>
    <t>2018-06-27T03:21:05+00:00</t>
  </si>
  <si>
    <t>Yonkers</t>
  </si>
  <si>
    <t>114-4856118-6885828</t>
  </si>
  <si>
    <t>2018-06-26T11:02:25+00:00</t>
  </si>
  <si>
    <t>2018-06-27T06:29:43+00:00</t>
  </si>
  <si>
    <t>DOBSON</t>
  </si>
  <si>
    <t>27017-7595</t>
  </si>
  <si>
    <t>111-7196637-0014630</t>
  </si>
  <si>
    <t>2018-06-26T10:58:33+00:00</t>
  </si>
  <si>
    <t>2018-06-27T22:22:35+00:00</t>
  </si>
  <si>
    <t>TOANO</t>
  </si>
  <si>
    <t>23168-9386</t>
  </si>
  <si>
    <t>111-6741050-6267404</t>
  </si>
  <si>
    <t>2018-06-26T09:20:29+00:00</t>
  </si>
  <si>
    <t>2018-06-27T15:52:37+00:00</t>
  </si>
  <si>
    <t>london</t>
  </si>
  <si>
    <t>ky</t>
  </si>
  <si>
    <t>113-0271372-1013835</t>
  </si>
  <si>
    <t>2018-06-26T09:16:51+00:00</t>
  </si>
  <si>
    <t>2018-06-27T02:28:57+00:00</t>
  </si>
  <si>
    <t>75028-4275</t>
  </si>
  <si>
    <t>113-3867011-5885037</t>
  </si>
  <si>
    <t>2018-06-26T09:16:39+00:00</t>
  </si>
  <si>
    <t>2018-06-27T08:17:44+00:00</t>
  </si>
  <si>
    <t>06010-4440</t>
  </si>
  <si>
    <t>111-5977233-9654641</t>
  </si>
  <si>
    <t>2018-06-26T06:40:33+00:00</t>
  </si>
  <si>
    <t>2018-06-28T06:56:50+00:00</t>
  </si>
  <si>
    <t>CEDAR PARK</t>
  </si>
  <si>
    <t>78613-7385</t>
  </si>
  <si>
    <t>112-1069976-9100261</t>
  </si>
  <si>
    <t>2018-06-26T06:07:12+00:00</t>
  </si>
  <si>
    <t>2018-06-26T23:26:56+00:00</t>
  </si>
  <si>
    <t>33712-1505</t>
  </si>
  <si>
    <t>114-6013936-7281021</t>
  </si>
  <si>
    <t>2018-06-26T05:20:43+00:00</t>
  </si>
  <si>
    <t>2018-06-27T08:42:50+00:00</t>
  </si>
  <si>
    <t>LEWISTON</t>
  </si>
  <si>
    <t>83501-8616</t>
  </si>
  <si>
    <t>112-3224863-8301027</t>
  </si>
  <si>
    <t>2018-06-26T05:13:55+00:00</t>
  </si>
  <si>
    <t>2018-06-26T23:53:42+00:00</t>
  </si>
  <si>
    <t>111-3383321-1465003</t>
  </si>
  <si>
    <t>2018-06-26T05:01:04+00:00</t>
  </si>
  <si>
    <t>2018-06-26T12:03:43+00:00</t>
  </si>
  <si>
    <t>Summer Mae Women's One Piece Bathing Suit Slim Tummy Control Swimwear 52 Dot Blue</t>
  </si>
  <si>
    <t>YZ-HM1683-BDB0-52</t>
  </si>
  <si>
    <t>B01JZ1GPOE</t>
  </si>
  <si>
    <t>111-7244185-6626620</t>
  </si>
  <si>
    <t>2018-06-26T04:52:11+00:00</t>
  </si>
  <si>
    <t>2018-06-27T00:50:43+00:00</t>
  </si>
  <si>
    <t>10305-2805</t>
  </si>
  <si>
    <t>114-3015748-3657839</t>
  </si>
  <si>
    <t>2018-06-26T04:49:25+00:00</t>
  </si>
  <si>
    <t>2018-06-28T00:27:14+00:00</t>
  </si>
  <si>
    <t>85014-2449</t>
  </si>
  <si>
    <t>114-8797985-0320210</t>
  </si>
  <si>
    <t>2018-06-26T04:49:21+00:00</t>
  </si>
  <si>
    <t>2018-06-27T06:04:11+00:00</t>
  </si>
  <si>
    <t>Women Lace Long Sleeve Tunic Top Blouse Loose Dress</t>
  </si>
  <si>
    <t>LYQ-ZQ1117-C0-M</t>
  </si>
  <si>
    <t>B075ZQJC1P</t>
  </si>
  <si>
    <t>SOUTH WEYMOUTH</t>
  </si>
  <si>
    <t>112-8853621-5267400</t>
  </si>
  <si>
    <t>2018-06-26T04:44:38+00:00</t>
  </si>
  <si>
    <t>2018-06-26T19:28:22+00:00</t>
  </si>
  <si>
    <t>CARSON</t>
  </si>
  <si>
    <t>90746-7459</t>
  </si>
  <si>
    <t>112-3750229-8005027</t>
  </si>
  <si>
    <t>2018-06-26T04:41:56+00:00</t>
  </si>
  <si>
    <t>2018-06-28T21:15:16+00:00</t>
  </si>
  <si>
    <t>36274-1446</t>
  </si>
  <si>
    <t>113-9319217-8025827</t>
  </si>
  <si>
    <t>2018-06-26T04:35:59+00:00</t>
  </si>
  <si>
    <t>2018-06-28T06:22:26+00:00</t>
  </si>
  <si>
    <t>95112-4599</t>
  </si>
  <si>
    <t>113-3413448-4130641</t>
  </si>
  <si>
    <t>2018-06-26T04:30:31+00:00</t>
  </si>
  <si>
    <t>2018-06-26T16:28:27+00:00</t>
  </si>
  <si>
    <t>07524-1814</t>
  </si>
  <si>
    <t>114-6358998-5980218</t>
  </si>
  <si>
    <t>2018-06-26T03:56:23+00:00</t>
  </si>
  <si>
    <t>2018-06-27T19:54:48+00:00</t>
  </si>
  <si>
    <t>COAL VALLEY</t>
  </si>
  <si>
    <t>61240-9808</t>
  </si>
  <si>
    <t>112-8659838-7509011</t>
  </si>
  <si>
    <t>2018-06-26T03:46:36+00:00</t>
  </si>
  <si>
    <t>2018-06-27T06:30:08+00:00</t>
  </si>
  <si>
    <t>77042-3140</t>
  </si>
  <si>
    <t>114-0528665-4654623</t>
  </si>
  <si>
    <t>2018-06-26T03:28:04+00:00</t>
  </si>
  <si>
    <t>2018-06-26T15:19:36+00:00</t>
  </si>
  <si>
    <t>STERLING HEIGHTS</t>
  </si>
  <si>
    <t>48310-2781</t>
  </si>
  <si>
    <t>111-5304935-0758625</t>
  </si>
  <si>
    <t>2018-06-26T03:09:22+00:00</t>
  </si>
  <si>
    <t>2018-06-27T04:27:53+00:00</t>
  </si>
  <si>
    <t>COMMERCE</t>
  </si>
  <si>
    <t>90040-1513</t>
  </si>
  <si>
    <t>113-3057714-2717028</t>
  </si>
  <si>
    <t>2018-06-26T02:56:27+00:00</t>
  </si>
  <si>
    <t>2018-06-26T23:46:59+00:00</t>
  </si>
  <si>
    <t>30519-7651</t>
  </si>
  <si>
    <t>113-5554906-3507411</t>
  </si>
  <si>
    <t>2018-06-26T02:56:14+00:00</t>
  </si>
  <si>
    <t>2018-07-01T01:13:36+00:00</t>
  </si>
  <si>
    <t>San Ramon</t>
  </si>
  <si>
    <t>113-9361417-4058613</t>
  </si>
  <si>
    <t>2018-06-26T02:55:26+00:00</t>
  </si>
  <si>
    <t>2018-06-26T03:01:37+00:00</t>
  </si>
  <si>
    <t>WEST PARK</t>
  </si>
  <si>
    <t>33023-5243</t>
  </si>
  <si>
    <t>111-4034220-9957001</t>
  </si>
  <si>
    <t>2018-06-26T02:51:33+00:00</t>
  </si>
  <si>
    <t>2018-06-27T04:22:39+00:00</t>
  </si>
  <si>
    <t>112-3686071-1633856</t>
  </si>
  <si>
    <t>2018-06-26T02:49:09+00:00</t>
  </si>
  <si>
    <t>2018-06-27T06:14:14+00:00</t>
  </si>
  <si>
    <t>114-4555985-7110622</t>
  </si>
  <si>
    <t>2018-06-26T02:39:23+00:00</t>
  </si>
  <si>
    <t>2018-06-27T00:50:27+00:00</t>
  </si>
  <si>
    <t>LITTLE NECK</t>
  </si>
  <si>
    <t>11363-1744</t>
  </si>
  <si>
    <t>111-2677957-0668208</t>
  </si>
  <si>
    <t>2018-06-26T02:38:21+00:00</t>
  </si>
  <si>
    <t>2018-06-27T20:21:29+00:00</t>
  </si>
  <si>
    <t>BECKLEY</t>
  </si>
  <si>
    <t>25801-2197</t>
  </si>
  <si>
    <t>113-4094198-7670638</t>
  </si>
  <si>
    <t>2018-06-26T02:26:26+00:00</t>
  </si>
  <si>
    <t>2018-06-26T23:53:52+00:00</t>
  </si>
  <si>
    <t>LITHONIA</t>
  </si>
  <si>
    <t>30038-1188</t>
  </si>
  <si>
    <t>113-4001253-4473812</t>
  </si>
  <si>
    <t>2018-06-26T02:22:21+00:00</t>
  </si>
  <si>
    <t>2018-06-27T06:52:04+00:00</t>
  </si>
  <si>
    <t>Warwick</t>
  </si>
  <si>
    <t>113-6044311-2837047</t>
  </si>
  <si>
    <t>2018-06-26T02:11:23+00:00</t>
  </si>
  <si>
    <t>2018-06-27T15:29:38+00:00</t>
  </si>
  <si>
    <t>SHELBY TOWNSHIP</t>
  </si>
  <si>
    <t>48317-3870</t>
  </si>
  <si>
    <t>111-4361294-9481027</t>
  </si>
  <si>
    <t>2018-06-26T02:08:58+00:00</t>
  </si>
  <si>
    <t>2018-06-30T02:28:28+00:00</t>
  </si>
  <si>
    <t>MOUNT VERNON</t>
  </si>
  <si>
    <t>10552-3433</t>
  </si>
  <si>
    <t>111-0931667-2664262</t>
  </si>
  <si>
    <t>2018-06-26T02:05:04+00:00</t>
  </si>
  <si>
    <t>2018-06-27T01:34:44+00:00</t>
  </si>
  <si>
    <t>60657-6870</t>
  </si>
  <si>
    <t>112-8257220-4234621</t>
  </si>
  <si>
    <t>2018-06-26T01:45:50+00:00</t>
  </si>
  <si>
    <t>2018-06-26T12:00:41+00:00</t>
  </si>
  <si>
    <t>GILLETTE</t>
  </si>
  <si>
    <t>WY</t>
  </si>
  <si>
    <t>82716-3364</t>
  </si>
  <si>
    <t>111-3686111-4582610</t>
  </si>
  <si>
    <t>2018-06-26T01:33:54+00:00</t>
  </si>
  <si>
    <t>2018-06-26T09:32:16+00:00</t>
  </si>
  <si>
    <t>oakland</t>
  </si>
  <si>
    <t>112-6362794-7275463</t>
  </si>
  <si>
    <t>2018-06-26T01:32:24+00:00</t>
  </si>
  <si>
    <t>2018-06-28T22:40:11+00:00</t>
  </si>
  <si>
    <t>WENDELL</t>
  </si>
  <si>
    <t>83355-3568</t>
  </si>
  <si>
    <t>113-5339736-6114641</t>
  </si>
  <si>
    <t>2018-06-26T01:30:35+00:00</t>
  </si>
  <si>
    <t>2018-06-27T22:24:50+00:00</t>
  </si>
  <si>
    <t>WESTCHESTER</t>
  </si>
  <si>
    <t>60154-4453</t>
  </si>
  <si>
    <t>114-5976267-1280225</t>
  </si>
  <si>
    <t>2018-06-26T00:55:21+00:00</t>
  </si>
  <si>
    <t>2018-06-27T16:17:09+00:00</t>
  </si>
  <si>
    <t>Missoula</t>
  </si>
  <si>
    <t>111-0583014-4897012</t>
  </si>
  <si>
    <t>2018-06-26T00:53:29+00:00</t>
  </si>
  <si>
    <t>2018-06-26T22:37:01+00:00</t>
  </si>
  <si>
    <t>AVALON</t>
  </si>
  <si>
    <t>08202-2303</t>
  </si>
  <si>
    <t>112-1755604-7385851</t>
  </si>
  <si>
    <t>2018-06-26T00:48:23+00:00</t>
  </si>
  <si>
    <t>2018-06-28T06:38:45+00:00</t>
  </si>
  <si>
    <t>98102-5866</t>
  </si>
  <si>
    <t>114-8596783-7330653</t>
  </si>
  <si>
    <t>2018-06-26T00:45:33+00:00</t>
  </si>
  <si>
    <t>2018-06-29T20:44:46+00:00</t>
  </si>
  <si>
    <t>WINNSBORO</t>
  </si>
  <si>
    <t>71295-5866</t>
  </si>
  <si>
    <t>114-3805631-1121858</t>
  </si>
  <si>
    <t>2018-06-26T00:45:17+00:00</t>
  </si>
  <si>
    <t>2018-06-27T03:03:33+00:00</t>
  </si>
  <si>
    <t>PINEVILLE</t>
  </si>
  <si>
    <t>28134-9492</t>
  </si>
  <si>
    <t>114-2903636-0395453</t>
  </si>
  <si>
    <t>2018-06-26T00:43:53+00:00</t>
  </si>
  <si>
    <t>2018-06-27T14:39:12+00:00</t>
  </si>
  <si>
    <t>SOUTH SAN FRANCISCO</t>
  </si>
  <si>
    <t>94080-1127</t>
  </si>
  <si>
    <t>114-5060159-1937829</t>
  </si>
  <si>
    <t>2018-06-26T00:32:37+00:00</t>
  </si>
  <si>
    <t>2018-06-27T01:39:24+00:00</t>
  </si>
  <si>
    <t>Cedar Park</t>
  </si>
  <si>
    <t>S01-3479104-3594605</t>
  </si>
  <si>
    <t>1806261KX7</t>
  </si>
  <si>
    <t>2018-06-27T03:29:45+00:00</t>
  </si>
  <si>
    <t>2018-06-28T00:05:03+00:00</t>
  </si>
  <si>
    <t>YZ-ZQ1521RL2XL</t>
  </si>
  <si>
    <t>B01GJPBW4C</t>
  </si>
  <si>
    <t>112-5424358-5989024</t>
  </si>
  <si>
    <t>2018-06-27T23:50:56+00:00</t>
  </si>
  <si>
    <t>2018-06-28T10:32:39+00:00</t>
  </si>
  <si>
    <t>HIGH POINT</t>
  </si>
  <si>
    <t>27265-9009</t>
  </si>
  <si>
    <t>112-5758356-3237803</t>
  </si>
  <si>
    <t>2018-06-27T23:36:33+00:00</t>
  </si>
  <si>
    <t>2018-06-29T08:29:20+00:00</t>
  </si>
  <si>
    <t>06905-2118</t>
  </si>
  <si>
    <t>113-6283737-7979457</t>
  </si>
  <si>
    <t>2018-06-27T23:08:49+00:00</t>
  </si>
  <si>
    <t>2018-06-29T06:25:59+00:00</t>
  </si>
  <si>
    <t>113-9495056-3735421</t>
  </si>
  <si>
    <t>2018-06-27T23:08:20+00:00</t>
  </si>
  <si>
    <t>2018-06-28T21:45:47+00:00</t>
  </si>
  <si>
    <t>Summer Mae Women's High Neck Halter Bikini Set Floral Printing Two Piece Tassel Swimsuits</t>
  </si>
  <si>
    <t>YZ-CL0001-R0-XS</t>
  </si>
  <si>
    <t>B0747GNTLQ</t>
  </si>
  <si>
    <t>MISSOURI CITY</t>
  </si>
  <si>
    <t>77489-5002</t>
  </si>
  <si>
    <t>112-7554587-2921819</t>
  </si>
  <si>
    <t>2018-06-27T23:00:53+00:00</t>
  </si>
  <si>
    <t>2018-06-30T10:26:17+00:00</t>
  </si>
  <si>
    <t>79936-3714</t>
  </si>
  <si>
    <t>114-7444561-1949826</t>
  </si>
  <si>
    <t>2018-06-27T22:23:53+00:00</t>
  </si>
  <si>
    <t>2018-06-27T22:23:58+00:00</t>
  </si>
  <si>
    <t>Pending</t>
  </si>
  <si>
    <t>HARVEY</t>
  </si>
  <si>
    <t>60426-2137</t>
  </si>
  <si>
    <t>112-7802375-1786639</t>
  </si>
  <si>
    <t>2018-06-27T22:22:22+00:00</t>
  </si>
  <si>
    <t>2018-06-28T19:41:20+00:00</t>
  </si>
  <si>
    <t>ARLETA</t>
  </si>
  <si>
    <t>91331-6007</t>
  </si>
  <si>
    <t>113-9318648-9245015</t>
  </si>
  <si>
    <t>2018-06-27T22:02:06+00:00</t>
  </si>
  <si>
    <t>2018-06-28T15:30:57+00:00</t>
  </si>
  <si>
    <t>Bloomfield twp</t>
  </si>
  <si>
    <t>Mi</t>
  </si>
  <si>
    <t>113-2180833-9757059</t>
  </si>
  <si>
    <t>2018-06-27T21:47:20+00:00</t>
  </si>
  <si>
    <t>2018-06-28T12:05:00+00:00</t>
  </si>
  <si>
    <t>33711-2547</t>
  </si>
  <si>
    <t>113-0327955-7892203</t>
  </si>
  <si>
    <t>2018-06-27T21:45:24+00:00</t>
  </si>
  <si>
    <t>2018-06-29T10:28:08+00:00</t>
  </si>
  <si>
    <t>63368-6948</t>
  </si>
  <si>
    <t>112-3145367-1264228</t>
  </si>
  <si>
    <t>2018-06-27T21:35:59+00:00</t>
  </si>
  <si>
    <t>2018-06-30T10:27:03+00:00</t>
  </si>
  <si>
    <t>01109-1231</t>
  </si>
  <si>
    <t>111-7615214-7875462</t>
  </si>
  <si>
    <t>2018-06-27T21:33:55+00:00</t>
  </si>
  <si>
    <t>2018-06-28T14:23:51+00:00</t>
  </si>
  <si>
    <t>89183-4424</t>
  </si>
  <si>
    <t>114-7257295-5984218</t>
  </si>
  <si>
    <t>2018-06-27T21:14:41+00:00</t>
  </si>
  <si>
    <t>2018-06-28T03:16:36+00:00</t>
  </si>
  <si>
    <t>Rhinelander</t>
  </si>
  <si>
    <t>54501-9762</t>
  </si>
  <si>
    <t>112-7815822-7269038</t>
  </si>
  <si>
    <t>2018-06-27T21:01:07+00:00</t>
  </si>
  <si>
    <t>2018-06-27T21:06:32+00:00</t>
  </si>
  <si>
    <t>NORWALK</t>
  </si>
  <si>
    <t>90650-5035</t>
  </si>
  <si>
    <t>111-2237980-0773055</t>
  </si>
  <si>
    <t>2018-06-29T03:05:01+00:00</t>
  </si>
  <si>
    <t>34638-8086</t>
  </si>
  <si>
    <t>112-6164539-3069018</t>
  </si>
  <si>
    <t>2018-06-27T20:44:19+00:00</t>
  </si>
  <si>
    <t>2018-06-28T06:34:18+00:00</t>
  </si>
  <si>
    <t>64157-1017</t>
  </si>
  <si>
    <t>111-9116027-8799416</t>
  </si>
  <si>
    <t>2018-06-27T20:31:38+00:00</t>
  </si>
  <si>
    <t>2018-06-28T22:10:07+00:00</t>
  </si>
  <si>
    <t>SAVANNAH</t>
  </si>
  <si>
    <t>31406-7536</t>
  </si>
  <si>
    <t>113-7372120-0803464</t>
  </si>
  <si>
    <t>2018-06-27T20:30:32+00:00</t>
  </si>
  <si>
    <t>2018-06-27T20:46:40+00:00</t>
  </si>
  <si>
    <t>BOERNE</t>
  </si>
  <si>
    <t>78006-4834</t>
  </si>
  <si>
    <t>112-3431717-1817823</t>
  </si>
  <si>
    <t>2018-06-27T20:16:17+00:00</t>
  </si>
  <si>
    <t>2018-06-28T19:36:42+00:00</t>
  </si>
  <si>
    <t>Lakeside</t>
  </si>
  <si>
    <t>114-8069939-6898626</t>
  </si>
  <si>
    <t>2018-06-27T20:13:43+00:00</t>
  </si>
  <si>
    <t>2018-06-28T04:04:32+00:00</t>
  </si>
  <si>
    <t>FAIRFIELD</t>
  </si>
  <si>
    <t>45014-7412</t>
  </si>
  <si>
    <t>112-7828189-9649819</t>
  </si>
  <si>
    <t>2018-06-27T20:07:21+00:00</t>
  </si>
  <si>
    <t>2018-06-29T20:33:02+00:00</t>
  </si>
  <si>
    <t>Pine Grove</t>
  </si>
  <si>
    <t>114-8759905-3663429</t>
  </si>
  <si>
    <t>2018-06-27T20:02:18+00:00</t>
  </si>
  <si>
    <t>2018-06-27T20:08:00+00:00</t>
  </si>
  <si>
    <t>113-6465687-9778655</t>
  </si>
  <si>
    <t>2018-06-27T20:00:08+00:00</t>
  </si>
  <si>
    <t>2018-07-03T10:19:09+00:00</t>
  </si>
  <si>
    <t>96822-1597</t>
  </si>
  <si>
    <t>112-3883868-6860215</t>
  </si>
  <si>
    <t>2018-06-27T19:53:38+00:00</t>
  </si>
  <si>
    <t>2018-06-28T09:56:14+00:00</t>
  </si>
  <si>
    <t>MIMS</t>
  </si>
  <si>
    <t>32754-4777</t>
  </si>
  <si>
    <t>113-3895341-5461810</t>
  </si>
  <si>
    <t>2018-06-27T19:48:25+00:00</t>
  </si>
  <si>
    <t>2018-06-29T02:26:28+00:00</t>
  </si>
  <si>
    <t>28262-0173</t>
  </si>
  <si>
    <t>112-1895911-0082667</t>
  </si>
  <si>
    <t>2018-06-27T19:43:17+00:00</t>
  </si>
  <si>
    <t>2018-06-28T02:27:47+00:00</t>
  </si>
  <si>
    <t>75034-6063</t>
  </si>
  <si>
    <t>114-2521458-4208216</t>
  </si>
  <si>
    <t>2018-06-27T19:41:02+00:00</t>
  </si>
  <si>
    <t>2018-06-30T08:40:11+00:00</t>
  </si>
  <si>
    <t>KINGSLEY</t>
  </si>
  <si>
    <t>51028-8501</t>
  </si>
  <si>
    <t>114-8898867-3806629</t>
  </si>
  <si>
    <t>2018-06-27T19:28:14+00:00</t>
  </si>
  <si>
    <t>2018-06-28T00:28:33+00:00</t>
  </si>
  <si>
    <t>113-2146288-0582618</t>
  </si>
  <si>
    <t>2018-06-27T19:25:01+00:00</t>
  </si>
  <si>
    <t>2018-06-28T16:33:05+00:00</t>
  </si>
  <si>
    <t>OAK PARK</t>
  </si>
  <si>
    <t>60304-1810</t>
  </si>
  <si>
    <t>113-0783882-9725022</t>
  </si>
  <si>
    <t>2018-06-27T19:14:57+00:00</t>
  </si>
  <si>
    <t>2018-06-28T22:55:28+00:00</t>
  </si>
  <si>
    <t>Summer Mae Women's Halter Neck Wrap One Piece Padded Tankini Swimsuit Monokini Swimwear Grey 2XL</t>
  </si>
  <si>
    <t>YZ-HM241-DS-2XL</t>
  </si>
  <si>
    <t>B01HZ2XMYQ</t>
  </si>
  <si>
    <t>DPO</t>
  </si>
  <si>
    <t>09624-0162</t>
  </si>
  <si>
    <t>111-7210114-6694650</t>
  </si>
  <si>
    <t>2018-06-27T19:13:39+00:00</t>
  </si>
  <si>
    <t>2018-06-28T03:07:36+00:00</t>
  </si>
  <si>
    <t>ROCHESTER</t>
  </si>
  <si>
    <t>55904-5376</t>
  </si>
  <si>
    <t>111-6024310-4828239</t>
  </si>
  <si>
    <t>2018-06-27T18:47:32+00:00</t>
  </si>
  <si>
    <t>2018-06-28T09:41:22+00:00</t>
  </si>
  <si>
    <t>MENTOR</t>
  </si>
  <si>
    <t>44060-5610</t>
  </si>
  <si>
    <t>112-9183565-9406667</t>
  </si>
  <si>
    <t>2018-06-27T18:26:18+00:00</t>
  </si>
  <si>
    <t>2018-06-28T06:15:13+00:00</t>
  </si>
  <si>
    <t>Avon</t>
  </si>
  <si>
    <t>113-0115638-7021824</t>
  </si>
  <si>
    <t>2018-06-27T18:07:06+00:00</t>
  </si>
  <si>
    <t>2018-06-28T14:27:39+00:00</t>
  </si>
  <si>
    <t>Tampa</t>
  </si>
  <si>
    <t>114-6869813-8243408</t>
  </si>
  <si>
    <t>2018-06-27T18:05:40+00:00</t>
  </si>
  <si>
    <t>2018-06-28T22:47:29+00:00</t>
  </si>
  <si>
    <t>77047-3375</t>
  </si>
  <si>
    <t>114-4466431-1999433</t>
  </si>
  <si>
    <t>2018-06-27T17:57:04+00:00</t>
  </si>
  <si>
    <t>2018-06-29T02:10:04+00:00</t>
  </si>
  <si>
    <t>67213-3318</t>
  </si>
  <si>
    <t>114-3627450-1090613</t>
  </si>
  <si>
    <t>2018-06-27T16:44:01+00:00</t>
  </si>
  <si>
    <t>2018-06-29T00:47:36+00:00</t>
  </si>
  <si>
    <t>YZ-ZQBL03-R2-2XL</t>
  </si>
  <si>
    <t>B0792TD85L</t>
  </si>
  <si>
    <t>11207-6710</t>
  </si>
  <si>
    <t>113-1741652-9475407</t>
  </si>
  <si>
    <t>2018-06-27T16:43:44+00:00</t>
  </si>
  <si>
    <t>2018-06-28T22:41:21+00:00</t>
  </si>
  <si>
    <t>HARTFORD</t>
  </si>
  <si>
    <t>53027-1836</t>
  </si>
  <si>
    <t>114-3492587-6517825</t>
  </si>
  <si>
    <t>2018-06-27T16:30:50+00:00</t>
  </si>
  <si>
    <t>2018-06-28T02:19:39+00:00</t>
  </si>
  <si>
    <t>64118-3089</t>
  </si>
  <si>
    <t>114-8566280-2443446</t>
  </si>
  <si>
    <t>2018-06-27T16:14:18+00:00</t>
  </si>
  <si>
    <t>2018-06-28T19:28:46+00:00</t>
  </si>
  <si>
    <t>111-6215430-6177807</t>
  </si>
  <si>
    <t>2018-06-27T15:28:53+00:00</t>
  </si>
  <si>
    <t>2018-06-28T09:49:47+00:00</t>
  </si>
  <si>
    <t>23451-6542</t>
  </si>
  <si>
    <t>112-1811114-2877063</t>
  </si>
  <si>
    <t>2018-06-27T15:06:23+00:00</t>
  </si>
  <si>
    <t>2018-06-28T04:35:56+00:00</t>
  </si>
  <si>
    <t>29206-5087</t>
  </si>
  <si>
    <t>114-0167498-2725051</t>
  </si>
  <si>
    <t>2018-06-27T14:58:25+00:00</t>
  </si>
  <si>
    <t>2018-06-30T04:05:44+00:00</t>
  </si>
  <si>
    <t>WILLIAMSTOWN</t>
  </si>
  <si>
    <t>08094-4023</t>
  </si>
  <si>
    <t>113-2692029-5329019</t>
  </si>
  <si>
    <t>2018-06-27T14:21:11+00:00</t>
  </si>
  <si>
    <t>2018-06-28T01:04:37+00:00</t>
  </si>
  <si>
    <t>SUTTON</t>
  </si>
  <si>
    <t>01590-1622</t>
  </si>
  <si>
    <t>113-1946797-9494615</t>
  </si>
  <si>
    <t>2018-06-27T14:12:10+00:00</t>
  </si>
  <si>
    <t>2018-06-29T03:24:32+00:00</t>
  </si>
  <si>
    <t>SIMPSONVILLE</t>
  </si>
  <si>
    <t>29681-3708</t>
  </si>
  <si>
    <t>113-6519101-4059461</t>
  </si>
  <si>
    <t>2018-06-27T13:58:42+00:00</t>
  </si>
  <si>
    <t>2018-06-29T03:22:28+00:00</t>
  </si>
  <si>
    <t>29680-8115</t>
  </si>
  <si>
    <t>112-6082594-5113802</t>
  </si>
  <si>
    <t>2018-06-27T13:49:42+00:00</t>
  </si>
  <si>
    <t>2018-07-03T05:46:28+00:00</t>
  </si>
  <si>
    <t>ELLENSBURG</t>
  </si>
  <si>
    <t>98926-7617</t>
  </si>
  <si>
    <t>113-6953452-7235424</t>
  </si>
  <si>
    <t>2018-06-27T13:36:49+00:00</t>
  </si>
  <si>
    <t>2018-06-30T00:52:36+00:00</t>
  </si>
  <si>
    <t>YAPHANK</t>
  </si>
  <si>
    <t>11980-9707</t>
  </si>
  <si>
    <t>113-2207324-9577036</t>
  </si>
  <si>
    <t>2018-06-27T13:01:47+00:00</t>
  </si>
  <si>
    <t>2018-06-29T01:21:34+00:00</t>
  </si>
  <si>
    <t>19713-1108</t>
  </si>
  <si>
    <t>114-5789217-2272241</t>
  </si>
  <si>
    <t>2018-06-27T12:47:37+00:00</t>
  </si>
  <si>
    <t>2018-06-28T12:24:23+00:00</t>
  </si>
  <si>
    <t>Lehi</t>
  </si>
  <si>
    <t>114-3897931-0718631</t>
  </si>
  <si>
    <t>2018-06-27T12:47:23+00:00</t>
  </si>
  <si>
    <t>2018-06-28T22:40:33+00:00</t>
  </si>
  <si>
    <t>28226-4836</t>
  </si>
  <si>
    <t>114-5718192-8079421</t>
  </si>
  <si>
    <t>2018-06-27T12:35:50+00:00</t>
  </si>
  <si>
    <t>2018-06-29T04:06:22+00:00</t>
  </si>
  <si>
    <t>SARASOTA</t>
  </si>
  <si>
    <t>34238-2960</t>
  </si>
  <si>
    <t>112-9201137-1911442</t>
  </si>
  <si>
    <t>2018-06-27T12:28:26+00:00</t>
  </si>
  <si>
    <t>2018-06-28T22:50:09+00:00</t>
  </si>
  <si>
    <t>YZ-HMBKN17015-K0-L</t>
  </si>
  <si>
    <t>B0722PSKP8</t>
  </si>
  <si>
    <t>10002-3565</t>
  </si>
  <si>
    <t>112-5736551-8382669</t>
  </si>
  <si>
    <t>2018-06-27T11:52:19+00:00</t>
  </si>
  <si>
    <t>2018-06-27T20:04:49+00:00</t>
  </si>
  <si>
    <t>FLORAL PARK</t>
  </si>
  <si>
    <t>11001-2516</t>
  </si>
  <si>
    <t>111-4983362-2121027</t>
  </si>
  <si>
    <t>2018-06-27T11:15:19+00:00</t>
  </si>
  <si>
    <t>2018-06-28T06:15:48+00:00</t>
  </si>
  <si>
    <t>ST CHARLES</t>
  </si>
  <si>
    <t>60175-6228</t>
  </si>
  <si>
    <t>111-2562474-6861823</t>
  </si>
  <si>
    <t>2018-06-27T06:58:34+00:00</t>
  </si>
  <si>
    <t>2018-06-28T06:39:28+00:00</t>
  </si>
  <si>
    <t>YZ-HM1757-Pi-XL</t>
  </si>
  <si>
    <t>B072JXZ2R9</t>
  </si>
  <si>
    <t>CLINTON</t>
  </si>
  <si>
    <t>20735-3056</t>
  </si>
  <si>
    <t>113-7300500-6931444</t>
  </si>
  <si>
    <t>2018-06-27T04:33:10+00:00</t>
  </si>
  <si>
    <t>2018-06-28T07:29:20+00:00</t>
  </si>
  <si>
    <t>LAUDERDALE</t>
  </si>
  <si>
    <t>55108-1252</t>
  </si>
  <si>
    <t>113-0934075-0927439</t>
  </si>
  <si>
    <t>2018-06-27T04:21:45+00:00</t>
  </si>
  <si>
    <t>2018-06-27T21:48:26+00:00</t>
  </si>
  <si>
    <t>63114-5375</t>
  </si>
  <si>
    <t>112-4682037-7457838</t>
  </si>
  <si>
    <t>2018-06-27T04:05:08+00:00</t>
  </si>
  <si>
    <t>2018-06-30T21:33:56+00:00</t>
  </si>
  <si>
    <t>94063-1611</t>
  </si>
  <si>
    <t>111-2305355-6264238</t>
  </si>
  <si>
    <t>2018-06-27T03:56:15+00:00</t>
  </si>
  <si>
    <t>2018-06-28T06:26:08+00:00</t>
  </si>
  <si>
    <t>YZ-ZQ1521GF4XL</t>
  </si>
  <si>
    <t>B01GJPDHY0</t>
  </si>
  <si>
    <t>Lancaster</t>
  </si>
  <si>
    <t>111-2104874-2372233</t>
  </si>
  <si>
    <t>2018-06-27T03:54:06+00:00</t>
  </si>
  <si>
    <t>2018-06-27T21:52:58+00:00</t>
  </si>
  <si>
    <t>YZ-ZQ1521WP3XL</t>
  </si>
  <si>
    <t>B01GJPBNN2</t>
  </si>
  <si>
    <t>78613-2873</t>
  </si>
  <si>
    <t>114-4629248-5734634</t>
  </si>
  <si>
    <t>2018-06-27T03:48:31+00:00</t>
  </si>
  <si>
    <t>2018-06-28T00:39:03+00:00</t>
  </si>
  <si>
    <t>ATKINSON</t>
  </si>
  <si>
    <t>03811-2448</t>
  </si>
  <si>
    <t>111-6673681-2427432</t>
  </si>
  <si>
    <t>2018-06-27T03:30:54+00:00</t>
  </si>
  <si>
    <t>2018-06-27T21:27:09+00:00</t>
  </si>
  <si>
    <t>PINNACLE</t>
  </si>
  <si>
    <t>27043-9051</t>
  </si>
  <si>
    <t>113-6569580-6057816</t>
  </si>
  <si>
    <t>2018-06-27T03:13:52+00:00</t>
  </si>
  <si>
    <t>2018-06-28T00:39:55+00:00</t>
  </si>
  <si>
    <t>06756-1809</t>
  </si>
  <si>
    <t>YZ-SUBL03-K0-M</t>
  </si>
  <si>
    <t>B07DNXW5SB</t>
  </si>
  <si>
    <t>112-0412965-4997822</t>
  </si>
  <si>
    <t>2018-06-27T03:10:31+00:00</t>
  </si>
  <si>
    <t>2018-06-28T22:43:22+00:00</t>
  </si>
  <si>
    <t>ABBEVILLE</t>
  </si>
  <si>
    <t>29620-3457</t>
  </si>
  <si>
    <t>111-5971693-3035445</t>
  </si>
  <si>
    <t>2018-06-27T03:04:36+00:00</t>
  </si>
  <si>
    <t>2018-06-28T06:34:07+00:00</t>
  </si>
  <si>
    <t>Manchester</t>
  </si>
  <si>
    <t>New Hampshire</t>
  </si>
  <si>
    <t>112-5163606-6676256</t>
  </si>
  <si>
    <t>2018-06-27T02:54:11+00:00</t>
  </si>
  <si>
    <t>2018-06-28T15:30:38+00:00</t>
  </si>
  <si>
    <t>37221-4378</t>
  </si>
  <si>
    <t>112-0516100-3089818</t>
  </si>
  <si>
    <t>2018-06-27T02:14:04+00:00</t>
  </si>
  <si>
    <t>2018-06-27T20:14:20+00:00</t>
  </si>
  <si>
    <t>Lakeland</t>
  </si>
  <si>
    <t>112-9522169-8889023</t>
  </si>
  <si>
    <t>2018-06-27T02:13:41+00:00</t>
  </si>
  <si>
    <t>2018-06-27T21:39:59+00:00</t>
  </si>
  <si>
    <t>114-6604890-7961068</t>
  </si>
  <si>
    <t>2018-06-27T02:10:05+00:00</t>
  </si>
  <si>
    <t>2018-07-01T23:29:35+00:00</t>
  </si>
  <si>
    <t>48084-5446</t>
  </si>
  <si>
    <t>111-3533072-1408253</t>
  </si>
  <si>
    <t>2018-06-27T02:04:38+00:00</t>
  </si>
  <si>
    <t>2018-06-27T21:13:33+00:00</t>
  </si>
  <si>
    <t>113-4951382-6541035</t>
  </si>
  <si>
    <t>2018-06-27T02:04:02+00:00</t>
  </si>
  <si>
    <t>2018-06-27T03:15:39+00:00</t>
  </si>
  <si>
    <t>113-5248894-5278633</t>
  </si>
  <si>
    <t>2018-06-27T01:56:57+00:00</t>
  </si>
  <si>
    <t>2018-06-29T00:55:19+00:00</t>
  </si>
  <si>
    <t>30153-3970</t>
  </si>
  <si>
    <t>111-1962941-1328237</t>
  </si>
  <si>
    <t>2018-06-27T01:47:29+00:00</t>
  </si>
  <si>
    <t>2018-06-28T17:47:46+00:00</t>
  </si>
  <si>
    <t>Godfrey</t>
  </si>
  <si>
    <t>111-4081466-3780223</t>
  </si>
  <si>
    <t>2018-06-27T01:40:01+00:00</t>
  </si>
  <si>
    <t>2018-06-27T17:28:40+00:00</t>
  </si>
  <si>
    <t>Fresno</t>
  </si>
  <si>
    <t>114-0492427-9777008</t>
  </si>
  <si>
    <t>2018-06-27T01:37:16+00:00</t>
  </si>
  <si>
    <t>2018-06-28T08:22:47+00:00</t>
  </si>
  <si>
    <t>30328-1037</t>
  </si>
  <si>
    <t>113-4491092-7117865</t>
  </si>
  <si>
    <t>2018-06-27T00:44:44+00:00</t>
  </si>
  <si>
    <t>2018-06-27T22:26:23+00:00</t>
  </si>
  <si>
    <t>CONYERS</t>
  </si>
  <si>
    <t>30013-5232</t>
  </si>
  <si>
    <t>114-5641375-2361007</t>
  </si>
  <si>
    <t>2018-06-27T00:41:03+00:00</t>
  </si>
  <si>
    <t>2018-06-30T02:41:36+00:00</t>
  </si>
  <si>
    <t>WOODBURY</t>
  </si>
  <si>
    <t>06798-2044</t>
  </si>
  <si>
    <t>111-8847408-5409019</t>
  </si>
  <si>
    <t>2018-06-27T00:15:19+00:00</t>
  </si>
  <si>
    <t>2018-06-27T09:27:39+00:00</t>
  </si>
  <si>
    <t>Bermuda</t>
  </si>
  <si>
    <t>HM11</t>
  </si>
  <si>
    <t>BM</t>
  </si>
  <si>
    <t>113-8151750-7045849</t>
  </si>
  <si>
    <t>2018-06-27T00:14:58+00:00</t>
  </si>
  <si>
    <t>2018-06-27T22:07:18+00:00</t>
  </si>
  <si>
    <t>113-1224695-2073061</t>
  </si>
  <si>
    <t>2018-06-27T00:14:43+00:00</t>
  </si>
  <si>
    <t>2018-06-28T09:15:26+00:00</t>
  </si>
  <si>
    <t>WEST BLOOMFIELD</t>
  </si>
  <si>
    <t>48323-2755</t>
  </si>
  <si>
    <t>S01-0500630-8219618</t>
  </si>
  <si>
    <t>1da682033fb2d8da</t>
  </si>
  <si>
    <t>2018-06-28T00:16:08+00:00</t>
  </si>
  <si>
    <t>2018-06-30T00:40:11+00:00</t>
  </si>
  <si>
    <t>Williamsport</t>
  </si>
  <si>
    <t>114-7538936-8785029</t>
  </si>
  <si>
    <t>2018-06-28T23:54:37+00:00</t>
  </si>
  <si>
    <t>2018-06-29T22:31:22+00:00</t>
  </si>
  <si>
    <t>LITTLE ELM</t>
  </si>
  <si>
    <t>75068-4930</t>
  </si>
  <si>
    <t>114-9404530-9520254</t>
  </si>
  <si>
    <t>2018-06-28T23:42:14+00:00</t>
  </si>
  <si>
    <t>2018-07-05T20:40:34+00:00</t>
  </si>
  <si>
    <t>BURNET</t>
  </si>
  <si>
    <t>78611-5401</t>
  </si>
  <si>
    <t>114-6331584-8608216</t>
  </si>
  <si>
    <t>2018-06-28T23:32:11+00:00</t>
  </si>
  <si>
    <t>2018-06-30T08:20:42+00:00</t>
  </si>
  <si>
    <t>YZ-ZQ1732-B0-L</t>
  </si>
  <si>
    <t>B01MXIU4BF</t>
  </si>
  <si>
    <t>INDIO</t>
  </si>
  <si>
    <t>92203-4357</t>
  </si>
  <si>
    <t>113-7629241-9695454</t>
  </si>
  <si>
    <t>2018-06-28T23:05:50+00:00</t>
  </si>
  <si>
    <t>2018-06-29T19:32:33+00:00</t>
  </si>
  <si>
    <t>BUENA PARK</t>
  </si>
  <si>
    <t>90620-4204</t>
  </si>
  <si>
    <t>113-3078031-8300230</t>
  </si>
  <si>
    <t>2018-06-28T22:52:58+00:00</t>
  </si>
  <si>
    <t>2018-06-30T19:46:37+00:00</t>
  </si>
  <si>
    <t>Madison</t>
  </si>
  <si>
    <t>111-3366603-7161835</t>
  </si>
  <si>
    <t>2018-06-28T22:39:24+00:00</t>
  </si>
  <si>
    <t>2018-06-29T06:20:57+00:00</t>
  </si>
  <si>
    <t>YZ-ZQ1521RFXL</t>
  </si>
  <si>
    <t>B01GJPC14C</t>
  </si>
  <si>
    <t>san diego</t>
  </si>
  <si>
    <t>YZ-ZQ1521KF2XL</t>
  </si>
  <si>
    <t>B01I2I95HU</t>
  </si>
  <si>
    <t>112-2626566-5557068</t>
  </si>
  <si>
    <t>2018-06-28T22:30:07+00:00</t>
  </si>
  <si>
    <t>2018-07-02T07:56:31+00:00</t>
  </si>
  <si>
    <t>78414-2805</t>
  </si>
  <si>
    <t>112-5788952-3002626</t>
  </si>
  <si>
    <t>2018-06-28T22:24:32+00:00</t>
  </si>
  <si>
    <t>2018-06-29T06:41:44+00:00</t>
  </si>
  <si>
    <t>94610-3449</t>
  </si>
  <si>
    <t>114-9428491-1401825</t>
  </si>
  <si>
    <t>2018-06-28T21:36:23+00:00</t>
  </si>
  <si>
    <t>2018-06-29T22:27:38+00:00</t>
  </si>
  <si>
    <t>HIGHLANDS RANCH</t>
  </si>
  <si>
    <t>80126-5214</t>
  </si>
  <si>
    <t>111-9321562-5605036</t>
  </si>
  <si>
    <t>2018-06-28T21:26:45+00:00</t>
  </si>
  <si>
    <t>2018-06-30T04:51:06+00:00</t>
  </si>
  <si>
    <t>12590-5385</t>
  </si>
  <si>
    <t>113-7297889-8243405</t>
  </si>
  <si>
    <t>2018-06-28T21:09:14+00:00</t>
  </si>
  <si>
    <t>2018-06-29T23:31:09+00:00</t>
  </si>
  <si>
    <t>78132-4930</t>
  </si>
  <si>
    <t>111-9980283-0636269</t>
  </si>
  <si>
    <t>2018-06-28T21:08:05+00:00</t>
  </si>
  <si>
    <t>2018-06-29T19:25:40+00:00</t>
  </si>
  <si>
    <t>Kreamer</t>
  </si>
  <si>
    <t>17833-0333</t>
  </si>
  <si>
    <t>112-7875363-4030624</t>
  </si>
  <si>
    <t>2018-06-28T21:01:33+00:00</t>
  </si>
  <si>
    <t>2018-06-30T08:47:14+00:00</t>
  </si>
  <si>
    <t>YZ-ZQBL03-B0-XL</t>
  </si>
  <si>
    <t>B06ZXSMH66</t>
  </si>
  <si>
    <t>53005-1717</t>
  </si>
  <si>
    <t>114-6161754-9834645</t>
  </si>
  <si>
    <t>2018-06-28T20:35:56+00:00</t>
  </si>
  <si>
    <t>2018-06-29T15:27:38+00:00</t>
  </si>
  <si>
    <t>48085-3433</t>
  </si>
  <si>
    <t>114-4197549-6377826</t>
  </si>
  <si>
    <t>2018-06-28T20:29:30+00:00</t>
  </si>
  <si>
    <t>2018-06-30T03:55:18+00:00</t>
  </si>
  <si>
    <t>45208-1442</t>
  </si>
  <si>
    <t>113-6709316-3887440</t>
  </si>
  <si>
    <t>2018-06-28T20:27:38+00:00</t>
  </si>
  <si>
    <t>2018-07-01T10:39:53+00:00</t>
  </si>
  <si>
    <t>SHAWNEE</t>
  </si>
  <si>
    <t>74804-2408</t>
  </si>
  <si>
    <t>111-3884974-6421842</t>
  </si>
  <si>
    <t>2018-06-28T20:25:15+00:00</t>
  </si>
  <si>
    <t>2018-06-29T10:28:50+00:00</t>
  </si>
  <si>
    <t>QUINTON</t>
  </si>
  <si>
    <t>23141-1667</t>
  </si>
  <si>
    <t>112-7439946-1348261</t>
  </si>
  <si>
    <t>2018-06-28T20:24:43+00:00</t>
  </si>
  <si>
    <t>2018-06-29T16:26:04+00:00</t>
  </si>
  <si>
    <t>WEST LAFAYETTE</t>
  </si>
  <si>
    <t>47906-2146</t>
  </si>
  <si>
    <t>111-0863378-5926634</t>
  </si>
  <si>
    <t>2018-06-28T20:24:26+00:00</t>
  </si>
  <si>
    <t>2018-06-30T02:55:00+00:00</t>
  </si>
  <si>
    <t>STANLEY</t>
  </si>
  <si>
    <t>28164-9714</t>
  </si>
  <si>
    <t>111-7337881-1790627</t>
  </si>
  <si>
    <t>2018-06-28T20:20:58+00:00</t>
  </si>
  <si>
    <t>2018-06-30T00:10:33+00:00</t>
  </si>
  <si>
    <t>99217-9521</t>
  </si>
  <si>
    <t>113-7880820-2187466</t>
  </si>
  <si>
    <t>2018-06-28T20:16:47+00:00</t>
  </si>
  <si>
    <t>2018-06-29T04:22:58+00:00</t>
  </si>
  <si>
    <t>MANAKIN SABOT</t>
  </si>
  <si>
    <t>23103-2412</t>
  </si>
  <si>
    <t>114-3492164-2865021</t>
  </si>
  <si>
    <t>2018-06-28T20:13:25+00:00</t>
  </si>
  <si>
    <t>2018-07-02T10:37:03+00:00</t>
  </si>
  <si>
    <t>77535-1866</t>
  </si>
  <si>
    <t>114-5647914-1231464</t>
  </si>
  <si>
    <t>2018-06-28T20:06:04+00:00</t>
  </si>
  <si>
    <t>2018-06-29T04:40:55+00:00</t>
  </si>
  <si>
    <t>11563-3553</t>
  </si>
  <si>
    <t>111-4590401-1712234</t>
  </si>
  <si>
    <t>2018-06-28T20:00:12+00:00</t>
  </si>
  <si>
    <t>2018-06-29T03:09:53+00:00</t>
  </si>
  <si>
    <t>41001-9569</t>
  </si>
  <si>
    <t>112-0446728-4079412</t>
  </si>
  <si>
    <t>2018-06-28T19:34:14+00:00</t>
  </si>
  <si>
    <t>2018-06-29T07:27:46+00:00</t>
  </si>
  <si>
    <t>MELROSE</t>
  </si>
  <si>
    <t>111-9643167-2575446</t>
  </si>
  <si>
    <t>2018-06-28T19:34:08+00:00</t>
  </si>
  <si>
    <t>2018-06-29T01:28:43+00:00</t>
  </si>
  <si>
    <t>08559-1216</t>
  </si>
  <si>
    <t>112-9577510-8214610</t>
  </si>
  <si>
    <t>2018-06-28T19:27:29+00:00</t>
  </si>
  <si>
    <t>2018-06-30T10:20:59+00:00</t>
  </si>
  <si>
    <t>METAIRIE</t>
  </si>
  <si>
    <t>70005-2044</t>
  </si>
  <si>
    <t>112-5110151-8297052</t>
  </si>
  <si>
    <t>2018-06-28T19:25:56+00:00</t>
  </si>
  <si>
    <t>2018-06-30T22:31:50+00:00</t>
  </si>
  <si>
    <t>BRYN MAWR</t>
  </si>
  <si>
    <t>19010-2627</t>
  </si>
  <si>
    <t>112-2364156-3984232</t>
  </si>
  <si>
    <t>2018-06-28T19:14:41+00:00</t>
  </si>
  <si>
    <t>2018-07-01T18:42:58+00:00</t>
  </si>
  <si>
    <t>EAST NORRITON</t>
  </si>
  <si>
    <t>19403-5307</t>
  </si>
  <si>
    <t>114-9203315-1118640</t>
  </si>
  <si>
    <t>2018-06-28T18:57:52+00:00</t>
  </si>
  <si>
    <t>2018-06-29T07:42:07+00:00</t>
  </si>
  <si>
    <t>North Oxford</t>
  </si>
  <si>
    <t>Massachusetts</t>
  </si>
  <si>
    <t>113-4603894-1968220</t>
  </si>
  <si>
    <t>2018-06-28T18:54:23+00:00</t>
  </si>
  <si>
    <t>2018-07-01T15:33:50+00:00</t>
  </si>
  <si>
    <t>CHAMPLIN</t>
  </si>
  <si>
    <t>55316-2820</t>
  </si>
  <si>
    <t>111-0760705-9607452</t>
  </si>
  <si>
    <t>2018-06-28T18:50:16+00:00</t>
  </si>
  <si>
    <t>2018-07-01T01:07:52+00:00</t>
  </si>
  <si>
    <t>19115-3338</t>
  </si>
  <si>
    <t>113-5758588-6291453</t>
  </si>
  <si>
    <t>2018-06-28T18:46:53+00:00</t>
  </si>
  <si>
    <t>2018-06-30T13:54:02+00:00</t>
  </si>
  <si>
    <t>PORTALES</t>
  </si>
  <si>
    <t>88130-9545</t>
  </si>
  <si>
    <t>114-8684358-6549041</t>
  </si>
  <si>
    <t>2018-06-28T18:35:43+00:00</t>
  </si>
  <si>
    <t>2018-06-30T23:28:28+00:00</t>
  </si>
  <si>
    <t>33186-6925</t>
  </si>
  <si>
    <t>111-9079829-4626646</t>
  </si>
  <si>
    <t>2018-06-28T18:25:51+00:00</t>
  </si>
  <si>
    <t>2018-06-28T18:37:48+00:00</t>
  </si>
  <si>
    <t>33327-2462</t>
  </si>
  <si>
    <t>114-6400691-0576246</t>
  </si>
  <si>
    <t>2018-06-28T18:17:12+00:00</t>
  </si>
  <si>
    <t>2018-06-30T02:25:38+00:00</t>
  </si>
  <si>
    <t>Grand Prairie</t>
  </si>
  <si>
    <t>114-1783148-2693842</t>
  </si>
  <si>
    <t>2018-06-28T18:14:10+00:00</t>
  </si>
  <si>
    <t>2018-07-05T01:05:39+00:00</t>
  </si>
  <si>
    <t>LEANDER</t>
  </si>
  <si>
    <t>78641-7794</t>
  </si>
  <si>
    <t>112-9308152-9331436</t>
  </si>
  <si>
    <t>2018-06-28T18:10:32+00:00</t>
  </si>
  <si>
    <t>2018-06-29T07:29:54+00:00</t>
  </si>
  <si>
    <t>04330-3824</t>
  </si>
  <si>
    <t>112-1849075-6732243</t>
  </si>
  <si>
    <t>2018-06-28T18:08:43+00:00</t>
  </si>
  <si>
    <t>2018-06-29T00:20:41+00:00</t>
  </si>
  <si>
    <t>VALRICO</t>
  </si>
  <si>
    <t>33596-8427</t>
  </si>
  <si>
    <t>114-4967270-3830664</t>
  </si>
  <si>
    <t>2018-06-28T18:07:39+00:00</t>
  </si>
  <si>
    <t>2018-06-29T00:11:47+00:00</t>
  </si>
  <si>
    <t>FORT OGLETHORPE</t>
  </si>
  <si>
    <t>30742-4199</t>
  </si>
  <si>
    <t>114-0020620-8600238</t>
  </si>
  <si>
    <t>2018-06-28T18:02:00+00:00</t>
  </si>
  <si>
    <t>2018-06-29T03:25:54+00:00</t>
  </si>
  <si>
    <t>Summer Mae Women's Plus Size Retro Floral Two Pieces Tankini Top &amp; Bottom Swimsuit 54 Purple</t>
  </si>
  <si>
    <t>YZ-ZQ6189P054</t>
  </si>
  <si>
    <t>B01H6DXBQI</t>
  </si>
  <si>
    <t>San Lorenzo</t>
  </si>
  <si>
    <t>113-9748241-2961014</t>
  </si>
  <si>
    <t>2018-06-28T18:00:45+00:00</t>
  </si>
  <si>
    <t>2018-06-29T09:37:57+00:00</t>
  </si>
  <si>
    <t>22033-1309</t>
  </si>
  <si>
    <t>112-0165860-4405028</t>
  </si>
  <si>
    <t>2018-06-28T17:32:58+00:00</t>
  </si>
  <si>
    <t>2018-06-29T04:44:36+00:00</t>
  </si>
  <si>
    <t>11757-4564</t>
  </si>
  <si>
    <t>113-2600814-9838658</t>
  </si>
  <si>
    <t>2018-06-28T17:30:32+00:00</t>
  </si>
  <si>
    <t>2018-07-09T21:42:25+00:00</t>
  </si>
  <si>
    <t>33158-2031</t>
  </si>
  <si>
    <t>111-6055550-2334614</t>
  </si>
  <si>
    <t>2018-06-28T17:28:19+00:00</t>
  </si>
  <si>
    <t>2018-07-01T02:44:28+00:00</t>
  </si>
  <si>
    <t>Laurinburg</t>
  </si>
  <si>
    <t>114-2372635-2401050</t>
  </si>
  <si>
    <t>2018-06-28T17:25:35+00:00</t>
  </si>
  <si>
    <t>2018-06-29T21:19:33+00:00</t>
  </si>
  <si>
    <t>OSSINING</t>
  </si>
  <si>
    <t>10562-4125</t>
  </si>
  <si>
    <t>112-1115842-6100234</t>
  </si>
  <si>
    <t>2018-06-28T17:12:56+00:00</t>
  </si>
  <si>
    <t>2018-07-01T20:01:59+00:00</t>
  </si>
  <si>
    <t>YZ-ZQFT1816-Y0-5X</t>
  </si>
  <si>
    <t>B073XGJC5S</t>
  </si>
  <si>
    <t>JEFFERSON TOWNSHIP</t>
  </si>
  <si>
    <t>18436-3610</t>
  </si>
  <si>
    <t>111-0809711-9928259</t>
  </si>
  <si>
    <t>2018-06-28T17:01:54+00:00</t>
  </si>
  <si>
    <t>2018-06-29T17:30:11+00:00</t>
  </si>
  <si>
    <t>YZ-ZQBL03-R2-L</t>
  </si>
  <si>
    <t>B0792SSMZK</t>
  </si>
  <si>
    <t>85053-4014</t>
  </si>
  <si>
    <t>112-1697467-5573024</t>
  </si>
  <si>
    <t>2018-06-28T16:50:12+00:00</t>
  </si>
  <si>
    <t>2018-06-29T08:22:42+00:00</t>
  </si>
  <si>
    <t>POWDER SPRINGS</t>
  </si>
  <si>
    <t>30127-5326</t>
  </si>
  <si>
    <t>112-9858799-6358609</t>
  </si>
  <si>
    <t>2018-06-28T16:44:36+00:00</t>
  </si>
  <si>
    <t>2018-06-29T09:36:40+00:00</t>
  </si>
  <si>
    <t>MIDDLE VILLAGE</t>
  </si>
  <si>
    <t>11379-2628</t>
  </si>
  <si>
    <t>111-1170475-0849055</t>
  </si>
  <si>
    <t>2018-06-28T16:23:27+00:00</t>
  </si>
  <si>
    <t>2018-06-30T00:54:20+00:00</t>
  </si>
  <si>
    <t>ROSELAND</t>
  </si>
  <si>
    <t>07068-1111</t>
  </si>
  <si>
    <t>112-3006053-9413017</t>
  </si>
  <si>
    <t>2018-06-28T16:15:16+00:00</t>
  </si>
  <si>
    <t>2018-06-29T19:48:33+00:00</t>
  </si>
  <si>
    <t>MENIFEE</t>
  </si>
  <si>
    <t>92584-7355</t>
  </si>
  <si>
    <t>112-6543866-7301033</t>
  </si>
  <si>
    <t>2018-06-28T16:11:18+00:00</t>
  </si>
  <si>
    <t>2018-06-30T06:24:46+00:00</t>
  </si>
  <si>
    <t>SIERRA MADRE</t>
  </si>
  <si>
    <t>91024-2259</t>
  </si>
  <si>
    <t>112-9359743-8288256</t>
  </si>
  <si>
    <t>2018-06-28T15:57:18+00:00</t>
  </si>
  <si>
    <t>2018-06-30T04:46:39+00:00</t>
  </si>
  <si>
    <t>Lemon Grove</t>
  </si>
  <si>
    <t>111-0137992-4458623</t>
  </si>
  <si>
    <t>2018-06-28T15:32:14+00:00</t>
  </si>
  <si>
    <t>2018-06-28T23:18:22+00:00</t>
  </si>
  <si>
    <t>33178-3554</t>
  </si>
  <si>
    <t>111-9028064-0515450</t>
  </si>
  <si>
    <t>2018-06-28T15:22:20+00:00</t>
  </si>
  <si>
    <t>2018-06-29T03:52:17+00:00</t>
  </si>
  <si>
    <t>MILLBURY</t>
  </si>
  <si>
    <t>114-8441067-9393801</t>
  </si>
  <si>
    <t>2018-06-28T15:07:45+00:00</t>
  </si>
  <si>
    <t>2018-06-29T19:16:19+00:00</t>
  </si>
  <si>
    <t>10309-2827</t>
  </si>
  <si>
    <t>114-6763362-9205825</t>
  </si>
  <si>
    <t>2018-06-28T14:37:45+00:00</t>
  </si>
  <si>
    <t>2018-06-29T02:50:34+00:00</t>
  </si>
  <si>
    <t>28202-1663</t>
  </si>
  <si>
    <t>113-8917939-0747421</t>
  </si>
  <si>
    <t>2018-06-28T14:32:50+00:00</t>
  </si>
  <si>
    <t>2018-06-29T00:08:55+00:00</t>
  </si>
  <si>
    <t>30043-3569</t>
  </si>
  <si>
    <t>111-2648690-4841803</t>
  </si>
  <si>
    <t>2018-06-28T13:50:25+00:00</t>
  </si>
  <si>
    <t>2018-06-30T02:28:15+00:00</t>
  </si>
  <si>
    <t>30309-1279</t>
  </si>
  <si>
    <t>114-1539891-4161051</t>
  </si>
  <si>
    <t>2018-06-28T13:45:56+00:00</t>
  </si>
  <si>
    <t>2018-06-29T16:17:51+00:00</t>
  </si>
  <si>
    <t>60617-6322</t>
  </si>
  <si>
    <t>112-8568069-9639465</t>
  </si>
  <si>
    <t>2018-06-28T13:29:12+00:00</t>
  </si>
  <si>
    <t>2018-07-02T00:54:29+00:00</t>
  </si>
  <si>
    <t>HOCKESSIN</t>
  </si>
  <si>
    <t>19707-1702</t>
  </si>
  <si>
    <t>114-9997221-3653827</t>
  </si>
  <si>
    <t>2018-06-28T13:26:57+00:00</t>
  </si>
  <si>
    <t>2018-06-30T23:18:27+00:00</t>
  </si>
  <si>
    <t>33122-9105</t>
  </si>
  <si>
    <t>114-8722041-9697836</t>
  </si>
  <si>
    <t>2018-06-28T13:25:56+00:00</t>
  </si>
  <si>
    <t>2018-06-29T00:45:12+00:00</t>
  </si>
  <si>
    <t>OWATONNA</t>
  </si>
  <si>
    <t>55060-3354</t>
  </si>
  <si>
    <t>111-9240667-3591448</t>
  </si>
  <si>
    <t>2018-06-28T13:12:06+00:00</t>
  </si>
  <si>
    <t>2018-06-29T09:31:11+00:00</t>
  </si>
  <si>
    <t>MARLTON</t>
  </si>
  <si>
    <t>112-2035252-5746662</t>
  </si>
  <si>
    <t>2018-06-28T13:03:17+00:00</t>
  </si>
  <si>
    <t>2018-06-28T22:40:36+00:00</t>
  </si>
  <si>
    <t>COATESVILLE</t>
  </si>
  <si>
    <t>19320-5147</t>
  </si>
  <si>
    <t>113-9377647-9919416</t>
  </si>
  <si>
    <t>2018-06-28T12:32:07+00:00</t>
  </si>
  <si>
    <t>2018-06-29T08:50:31+00:00</t>
  </si>
  <si>
    <t>21224-5164</t>
  </si>
  <si>
    <t>111-4052713-2055457</t>
  </si>
  <si>
    <t>2018-06-28T11:28:58+00:00</t>
  </si>
  <si>
    <t>2018-06-29T21:29:10+00:00</t>
  </si>
  <si>
    <t>NORTHFIELD</t>
  </si>
  <si>
    <t>08225-1714</t>
  </si>
  <si>
    <t>113-8300335-0513039</t>
  </si>
  <si>
    <t>2018-06-28T07:39:28+00:00</t>
  </si>
  <si>
    <t>2018-06-28T22:38:33+00:00</t>
  </si>
  <si>
    <t>85335-6348</t>
  </si>
  <si>
    <t>114-3155823-8221010</t>
  </si>
  <si>
    <t>2018-06-28T07:03:21+00:00</t>
  </si>
  <si>
    <t>2018-06-28T22:55:04+00:00</t>
  </si>
  <si>
    <t>WOODLAND HILLS</t>
  </si>
  <si>
    <t>91303-3062</t>
  </si>
  <si>
    <t>114-9590864-4507425</t>
  </si>
  <si>
    <t>2018-06-28T06:40:25+00:00</t>
  </si>
  <si>
    <t>2018-06-29T04:47:03+00:00</t>
  </si>
  <si>
    <t>90044-4423</t>
  </si>
  <si>
    <t>113-9034652-3123465</t>
  </si>
  <si>
    <t>2018-06-28T06:27:00+00:00</t>
  </si>
  <si>
    <t>2018-07-01T19:48:17+00:00</t>
  </si>
  <si>
    <t>Byers</t>
  </si>
  <si>
    <t>111-0798937-6743440</t>
  </si>
  <si>
    <t>2018-06-28T06:20:47+00:00</t>
  </si>
  <si>
    <t>2018-06-28T19:33:49+00:00</t>
  </si>
  <si>
    <t>YZ-ZQ1521RMXL</t>
  </si>
  <si>
    <t>B01GJPCF2K</t>
  </si>
  <si>
    <t>BEVERLY HILLS</t>
  </si>
  <si>
    <t>90211-2604</t>
  </si>
  <si>
    <t>111-3207556-2557042</t>
  </si>
  <si>
    <t>2018-06-28T04:31:00+00:00</t>
  </si>
  <si>
    <t>2018-06-28T12:37:59+00:00</t>
  </si>
  <si>
    <t>85201-3854</t>
  </si>
  <si>
    <t>113-6657223-9148205</t>
  </si>
  <si>
    <t>2018-06-28T04:21:28+00:00</t>
  </si>
  <si>
    <t>2018-06-28T22:45:39+00:00</t>
  </si>
  <si>
    <t>Cockeysville</t>
  </si>
  <si>
    <t>112-3962029-4384221</t>
  </si>
  <si>
    <t>2018-06-28T04:21:03+00:00</t>
  </si>
  <si>
    <t>2018-06-28T22:38:59+00:00</t>
  </si>
  <si>
    <t>98272-7291</t>
  </si>
  <si>
    <t>114-3613763-5249022</t>
  </si>
  <si>
    <t>2018-06-28T03:24:48+00:00</t>
  </si>
  <si>
    <t>2018-06-29T06:17:05+00:00</t>
  </si>
  <si>
    <t>MINT HILL</t>
  </si>
  <si>
    <t>28227-4214</t>
  </si>
  <si>
    <t>114-6126860-8974667</t>
  </si>
  <si>
    <t>2018-06-28T03:08:33+00:00</t>
  </si>
  <si>
    <t>2018-06-29T21:26:02+00:00</t>
  </si>
  <si>
    <t>30312-1265</t>
  </si>
  <si>
    <t>114-7860979-9472203</t>
  </si>
  <si>
    <t>2018-06-28T02:56:39+00:00</t>
  </si>
  <si>
    <t>2018-06-30T22:45:49+00:00</t>
  </si>
  <si>
    <t>LYQ-ZQPC01-ZL-XXL</t>
  </si>
  <si>
    <t>B075QG2WMH</t>
  </si>
  <si>
    <t>NEWPORT</t>
  </si>
  <si>
    <t>17074-9518</t>
  </si>
  <si>
    <t>112-4935810-2839410</t>
  </si>
  <si>
    <t>2018-06-28T02:49:07+00:00</t>
  </si>
  <si>
    <t>2018-06-29T02:32:17+00:00</t>
  </si>
  <si>
    <t>Tallulah</t>
  </si>
  <si>
    <t>Louisiana</t>
  </si>
  <si>
    <t>112-3681945-6401837</t>
  </si>
  <si>
    <t>2018-06-28T02:44:22+00:00</t>
  </si>
  <si>
    <t>2018-06-28T03:13:39+00:00</t>
  </si>
  <si>
    <t>10033-8400</t>
  </si>
  <si>
    <t>112-1764363-1724240</t>
  </si>
  <si>
    <t>2018-06-28T02:40:25+00:00</t>
  </si>
  <si>
    <t>2018-06-28T02:40:52+00:00</t>
  </si>
  <si>
    <t>bronx</t>
  </si>
  <si>
    <t>113-9469801-9228256</t>
  </si>
  <si>
    <t>2018-06-28T02:13:25+00:00</t>
  </si>
  <si>
    <t>2018-06-29T02:18:05+00:00</t>
  </si>
  <si>
    <t>112-4951010-5742611</t>
  </si>
  <si>
    <t>2018-06-28T02:06:47+00:00</t>
  </si>
  <si>
    <t>2018-06-29T00:40:14+00:00</t>
  </si>
  <si>
    <t>SOUTH GLASTONBURY</t>
  </si>
  <si>
    <t>06073-3701</t>
  </si>
  <si>
    <t>114-5615693-8431464</t>
  </si>
  <si>
    <t>2018-06-28T02:00:26+00:00</t>
  </si>
  <si>
    <t>2018-06-30T20:58:48+00:00</t>
  </si>
  <si>
    <t>112-3767284-7297825</t>
  </si>
  <si>
    <t>2018-06-28T01:58:31+00:00</t>
  </si>
  <si>
    <t>2018-06-28T06:44:17+00:00</t>
  </si>
  <si>
    <t>92116-3546</t>
  </si>
  <si>
    <t>113-0643271-9367461</t>
  </si>
  <si>
    <t>2018-06-28T01:57:08+00:00</t>
  </si>
  <si>
    <t>2018-06-28T10:38:56+00:00</t>
  </si>
  <si>
    <t>VERSAILLES</t>
  </si>
  <si>
    <t>40383-1137</t>
  </si>
  <si>
    <t>114-5137237-9857852</t>
  </si>
  <si>
    <t>2018-06-28T01:52:11+00:00</t>
  </si>
  <si>
    <t>2018-06-28T09:36:57+00:00</t>
  </si>
  <si>
    <t>DAPHNE</t>
  </si>
  <si>
    <t>36526-9565</t>
  </si>
  <si>
    <t>111-3125659-6313846</t>
  </si>
  <si>
    <t>2018-06-28T01:31:56+00:00</t>
  </si>
  <si>
    <t>2018-06-28T08:21:18+00:00</t>
  </si>
  <si>
    <t>32065-3518</t>
  </si>
  <si>
    <t>112-5513504-2128229</t>
  </si>
  <si>
    <t>2018-06-28T01:28:10+00:00</t>
  </si>
  <si>
    <t>2018-06-29T06:24:26+00:00</t>
  </si>
  <si>
    <t>60639-3547</t>
  </si>
  <si>
    <t>112-4528856-6653014</t>
  </si>
  <si>
    <t>2018-06-28T01:27:00+00:00</t>
  </si>
  <si>
    <t>2018-06-28T21:28:33+00:00</t>
  </si>
  <si>
    <t>11203-4639</t>
  </si>
  <si>
    <t>114-6283328-4361845</t>
  </si>
  <si>
    <t>2018-06-28T01:23:32+00:00</t>
  </si>
  <si>
    <t>2018-06-30T08:48:11+00:00</t>
  </si>
  <si>
    <t>YZ-JY5694-K0-XL</t>
  </si>
  <si>
    <t>B01M5BEDMO</t>
  </si>
  <si>
    <t>GIDDINGS</t>
  </si>
  <si>
    <t>78942-3922</t>
  </si>
  <si>
    <t>112-1677983-7926646</t>
  </si>
  <si>
    <t>2018-06-28T01:19:42+00:00</t>
  </si>
  <si>
    <t>2018-06-28T10:34:07+00:00</t>
  </si>
  <si>
    <t>KERNERSVILLE</t>
  </si>
  <si>
    <t>27284-6833</t>
  </si>
  <si>
    <t>114-5638871-1826655</t>
  </si>
  <si>
    <t>2018-06-28T00:55:11+00:00</t>
  </si>
  <si>
    <t>2018-06-28T09:43:14+00:00</t>
  </si>
  <si>
    <t>LAKE VILLA</t>
  </si>
  <si>
    <t>60046-6610</t>
  </si>
  <si>
    <t>114-6658532-5424200</t>
  </si>
  <si>
    <t>2018-06-28T00:50:35+00:00</t>
  </si>
  <si>
    <t>2018-06-28T22:19:54+00:00</t>
  </si>
  <si>
    <t>EAST HAMPTON</t>
  </si>
  <si>
    <t>11937-2757</t>
  </si>
  <si>
    <t>113-0732247-8198668</t>
  </si>
  <si>
    <t>2018-06-28T00:45:35+00:00</t>
  </si>
  <si>
    <t>2018-06-29T08:18:11+00:00</t>
  </si>
  <si>
    <t>BUCHANAN</t>
  </si>
  <si>
    <t>10511-1307</t>
  </si>
  <si>
    <t>111-1456848-6962668</t>
  </si>
  <si>
    <t>2018-06-28T00:43:13+00:00</t>
  </si>
  <si>
    <t>2018-06-28T16:31:58+00:00</t>
  </si>
  <si>
    <t>Brunswick</t>
  </si>
  <si>
    <t>114-8118831-5369836</t>
  </si>
  <si>
    <t>2018-06-28T00:39:13+00:00</t>
  </si>
  <si>
    <t>2018-06-29T00:55:26+00:00</t>
  </si>
  <si>
    <t>YZ-ZQ1521WP4XL</t>
  </si>
  <si>
    <t>B01GJPBP4E</t>
  </si>
  <si>
    <t>WEST LEBANON</t>
  </si>
  <si>
    <t>03784-1622</t>
  </si>
  <si>
    <t>114-6002083-5376267</t>
  </si>
  <si>
    <t>2018-06-28T00:38:07+00:00</t>
  </si>
  <si>
    <t>2018-06-28T22:34:32+00:00</t>
  </si>
  <si>
    <t>WEST MELBOURNE</t>
  </si>
  <si>
    <t>32904-1409</t>
  </si>
  <si>
    <t>114-5909281-8450650</t>
  </si>
  <si>
    <t>2018-06-28T00:27:40+00:00</t>
  </si>
  <si>
    <t>2018-06-28T19:56:24+00:00</t>
  </si>
  <si>
    <t>113-6328888-1183402</t>
  </si>
  <si>
    <t>2018-06-28T00:22:50+00:00</t>
  </si>
  <si>
    <t>2018-06-28T19:31:18+00:00</t>
  </si>
  <si>
    <t>SOUTH GATE</t>
  </si>
  <si>
    <t>90280-7210</t>
  </si>
  <si>
    <t>112-0256641-0066630</t>
  </si>
  <si>
    <t>2018-06-28T00:20:44+00:00</t>
  </si>
  <si>
    <t>2018-06-28T18:58:22+00:00</t>
  </si>
  <si>
    <t>CRAWFORDSVILLE</t>
  </si>
  <si>
    <t>47933-9648</t>
  </si>
  <si>
    <t>111-9658355-1179463</t>
  </si>
  <si>
    <t>2018-06-28T00:20:10+00:00</t>
  </si>
  <si>
    <t>2018-06-29T03:57:10+00:00</t>
  </si>
  <si>
    <t>YZ-SUZQ598-R0-L</t>
  </si>
  <si>
    <t>B07BMQKB6S</t>
  </si>
  <si>
    <t>WHITE PLAINS</t>
  </si>
  <si>
    <t>10605-2406</t>
  </si>
  <si>
    <t>113-0068834-6621010</t>
  </si>
  <si>
    <t>2018-06-28T00:17:47+00:00</t>
  </si>
  <si>
    <t>2018-06-29T07:27:01+00:00</t>
  </si>
  <si>
    <t>BRIDGEPORT</t>
  </si>
  <si>
    <t>06604-5438</t>
  </si>
  <si>
    <t>112-7366543-3530662</t>
  </si>
  <si>
    <t>2018-06-28T00:15:23+00:00</t>
  </si>
  <si>
    <t>2018-06-28T09:54:32+00:00</t>
  </si>
  <si>
    <t>Temecula</t>
  </si>
  <si>
    <t>92590-4371</t>
  </si>
  <si>
    <t>112-1943215-3474617</t>
  </si>
  <si>
    <t>2018-06-28T00:02:37+00:00</t>
  </si>
  <si>
    <t>2018-06-28T10:34:39+00:00</t>
  </si>
  <si>
    <t>NEW ALBANY</t>
  </si>
  <si>
    <t>43054-8013</t>
  </si>
  <si>
    <t>S01-9906893-7188250</t>
  </si>
  <si>
    <t>1806281G9T</t>
  </si>
  <si>
    <t>2018-06-29T01:49:19+00:00</t>
  </si>
  <si>
    <t>2018-06-29T22:23:05+00:00</t>
  </si>
  <si>
    <t>YZ-ZQ298N0XL</t>
  </si>
  <si>
    <t>B01H14OYL8</t>
  </si>
  <si>
    <t>Noblesville</t>
  </si>
  <si>
    <t>S01-0911594-3718648</t>
  </si>
  <si>
    <t>1806281G36</t>
  </si>
  <si>
    <t>2018-06-29T01:45:25+00:00</t>
  </si>
  <si>
    <t>2018-07-02T02:26:33+00:00</t>
  </si>
  <si>
    <t>111-3550665-1956261</t>
  </si>
  <si>
    <t>2018-06-29T23:53:19+00:00</t>
  </si>
  <si>
    <t>2018-07-01T02:46:21+00:00</t>
  </si>
  <si>
    <t>98273-9119</t>
  </si>
  <si>
    <t>114-7813097-1981004</t>
  </si>
  <si>
    <t>2018-06-29T23:50:52+00:00</t>
  </si>
  <si>
    <t>2018-07-01T02:33:02+00:00</t>
  </si>
  <si>
    <t>PLANO</t>
  </si>
  <si>
    <t>75093-8569</t>
  </si>
  <si>
    <t>113-8127806-8213035</t>
  </si>
  <si>
    <t>2018-06-29T23:44:49+00:00</t>
  </si>
  <si>
    <t>2018-06-30T12:24:38+00:00</t>
  </si>
  <si>
    <t>Sandy</t>
  </si>
  <si>
    <t>Utah</t>
  </si>
  <si>
    <t>113-1146369-6586669</t>
  </si>
  <si>
    <t>2018-06-29T23:23:52+00:00</t>
  </si>
  <si>
    <t>2018-06-30T12:22:31+00:00</t>
  </si>
  <si>
    <t>North Las Vegas</t>
  </si>
  <si>
    <t>Nevada</t>
  </si>
  <si>
    <t>111-8130722-2731446</t>
  </si>
  <si>
    <t>2018-06-29T23:11:15+00:00</t>
  </si>
  <si>
    <t>2018-06-30T21:23:41+00:00</t>
  </si>
  <si>
    <t>Charlestown</t>
  </si>
  <si>
    <t>111-0888841-2325833</t>
  </si>
  <si>
    <t>2018-06-29T22:58:27+00:00</t>
  </si>
  <si>
    <t>2018-07-01T03:32:06+00:00</t>
  </si>
  <si>
    <t>77706-7252</t>
  </si>
  <si>
    <t>112-8680720-5963404</t>
  </si>
  <si>
    <t>2018-06-29T22:34:19+00:00</t>
  </si>
  <si>
    <t>2018-06-30T10:40:37+00:00</t>
  </si>
  <si>
    <t>40383-8674</t>
  </si>
  <si>
    <t>112-3747908-3393837</t>
  </si>
  <si>
    <t>2018-06-29T22:33:18+00:00</t>
  </si>
  <si>
    <t>2018-07-01T08:26:56+00:00</t>
  </si>
  <si>
    <t>MCCOMB</t>
  </si>
  <si>
    <t>39648-5804</t>
  </si>
  <si>
    <t>112-2057597-4669069</t>
  </si>
  <si>
    <t>2018-06-29T22:21:18+00:00</t>
  </si>
  <si>
    <t>2018-07-02T02:37:10+00:00</t>
  </si>
  <si>
    <t>Issaquah</t>
  </si>
  <si>
    <t>111-7570659-0817867</t>
  </si>
  <si>
    <t>2018-06-29T22:07:40+00:00</t>
  </si>
  <si>
    <t>2018-07-01T03:03:54+00:00</t>
  </si>
  <si>
    <t>STANFORDVILLE</t>
  </si>
  <si>
    <t>12581-5636</t>
  </si>
  <si>
    <t>112-1903757-1173852</t>
  </si>
  <si>
    <t>2018-06-29T22:04:35+00:00</t>
  </si>
  <si>
    <t>2018-06-30T19:32:11+00:00</t>
  </si>
  <si>
    <t>YZ-SUBL03-K0-XS</t>
  </si>
  <si>
    <t>B07DNX562P</t>
  </si>
  <si>
    <t>NORCO</t>
  </si>
  <si>
    <t>92860-2928</t>
  </si>
  <si>
    <t>111-7570029-4868202</t>
  </si>
  <si>
    <t>2018-06-29T21:06:29+00:00</t>
  </si>
  <si>
    <t>2018-07-01T04:31:39+00:00</t>
  </si>
  <si>
    <t>113-3005464-7340264</t>
  </si>
  <si>
    <t>2018-06-29T20:37:40+00:00</t>
  </si>
  <si>
    <t>2018-06-30T21:43:38+00:00</t>
  </si>
  <si>
    <t>33611-4476</t>
  </si>
  <si>
    <t>112-4072601-2906611</t>
  </si>
  <si>
    <t>2018-06-29T20:14:52+00:00</t>
  </si>
  <si>
    <t>2018-07-03T02:33:00+00:00</t>
  </si>
  <si>
    <t>Gahanna</t>
  </si>
  <si>
    <t>111-3177333-7352235</t>
  </si>
  <si>
    <t>2018-06-29T20:06:55+00:00</t>
  </si>
  <si>
    <t>2018-07-01T00:26:12+00:00</t>
  </si>
  <si>
    <t>114-2031836-2471451</t>
  </si>
  <si>
    <t>2018-06-29T19:49:26+00:00</t>
  </si>
  <si>
    <t>2018-07-01T00:35:21+00:00</t>
  </si>
  <si>
    <t>60615-2418</t>
  </si>
  <si>
    <t>111-8714721-0389019</t>
  </si>
  <si>
    <t>2018-06-29T19:35:35+00:00</t>
  </si>
  <si>
    <t>2018-06-30T00:38:43+00:00</t>
  </si>
  <si>
    <t>Broussard</t>
  </si>
  <si>
    <t>114-5446083-4745860</t>
  </si>
  <si>
    <t>2018-06-29T19:33:53+00:00</t>
  </si>
  <si>
    <t>2018-06-30T22:32:27+00:00</t>
  </si>
  <si>
    <t>Staten Island</t>
  </si>
  <si>
    <t>111-5331099-5757837</t>
  </si>
  <si>
    <t>2018-06-29T19:29:17+00:00</t>
  </si>
  <si>
    <t>2018-07-01T00:14:11+00:00</t>
  </si>
  <si>
    <t>LYQ-ZQD390-G0-S</t>
  </si>
  <si>
    <t>B075MBJY9Z</t>
  </si>
  <si>
    <t>BATTLE CREEK</t>
  </si>
  <si>
    <t>49015-4706</t>
  </si>
  <si>
    <t>112-2632958-2780248</t>
  </si>
  <si>
    <t>2018-06-29T19:19:03+00:00</t>
  </si>
  <si>
    <t>2018-07-01T08:36:42+00:00</t>
  </si>
  <si>
    <t>FORSYTH</t>
  </si>
  <si>
    <t>31029-4737</t>
  </si>
  <si>
    <t>112-1447169-3152244</t>
  </si>
  <si>
    <t>2018-06-29T19:03:43+00:00</t>
  </si>
  <si>
    <t>2018-07-04T00:11:55+00:00</t>
  </si>
  <si>
    <t>19320-4284</t>
  </si>
  <si>
    <t>114-6403532-3853804</t>
  </si>
  <si>
    <t>2018-06-29T18:54:56+00:00</t>
  </si>
  <si>
    <t>2018-06-30T06:44:23+00:00</t>
  </si>
  <si>
    <t>94107-4209</t>
  </si>
  <si>
    <t>113-9025496-1374624</t>
  </si>
  <si>
    <t>2018-06-29T18:37:37+00:00</t>
  </si>
  <si>
    <t>2018-06-30T21:43:07+00:00</t>
  </si>
  <si>
    <t>TEMPE</t>
  </si>
  <si>
    <t>85282-7171</t>
  </si>
  <si>
    <t>111-3979177-9081045</t>
  </si>
  <si>
    <t>2018-06-29T18:02:14+00:00</t>
  </si>
  <si>
    <t>2018-07-01T04:42:23+00:00</t>
  </si>
  <si>
    <t>114-7505348-7875441</t>
  </si>
  <si>
    <t>2018-06-29T17:59:20+00:00</t>
  </si>
  <si>
    <t>2018-06-30T10:32:47+00:00</t>
  </si>
  <si>
    <t>ROCK HILL</t>
  </si>
  <si>
    <t>29732-3377</t>
  </si>
  <si>
    <t>112-7032894-2836244</t>
  </si>
  <si>
    <t>2018-06-29T17:48:03+00:00</t>
  </si>
  <si>
    <t>2018-06-30T00:55:53+00:00</t>
  </si>
  <si>
    <t>BROWNS MILLS</t>
  </si>
  <si>
    <t>08015-4005</t>
  </si>
  <si>
    <t>114-6434629-8821868</t>
  </si>
  <si>
    <t>2018-06-29T17:46:56+00:00</t>
  </si>
  <si>
    <t>2018-06-30T00:28:10+00:00</t>
  </si>
  <si>
    <t>PRAIRIE VILLAGE</t>
  </si>
  <si>
    <t>66208-2316</t>
  </si>
  <si>
    <t>114-0288439-8237816</t>
  </si>
  <si>
    <t>2018-06-29T17:31:07+00:00</t>
  </si>
  <si>
    <t>2018-06-30T10:28:52+00:00</t>
  </si>
  <si>
    <t>28277-1592</t>
  </si>
  <si>
    <t>111-5514550-8822608</t>
  </si>
  <si>
    <t>2018-06-29T16:50:17+00:00</t>
  </si>
  <si>
    <t>2018-06-30T10:39:01+00:00</t>
  </si>
  <si>
    <t>Summer Mae Women's V-Neck Mesh One Piece Vintage Swimsuit Tropical Print Swimwear</t>
  </si>
  <si>
    <t>CAMBRIDGE</t>
  </si>
  <si>
    <t>55008-6987</t>
  </si>
  <si>
    <t>113-3555377-7704206</t>
  </si>
  <si>
    <t>2018-06-29T16:37:21+00:00</t>
  </si>
  <si>
    <t>2018-07-02T22:20:26+00:00</t>
  </si>
  <si>
    <t>SARDIS</t>
  </si>
  <si>
    <t>38666-2435</t>
  </si>
  <si>
    <t>113-7721431-0630633</t>
  </si>
  <si>
    <t>2018-06-29T16:27:36+00:00</t>
  </si>
  <si>
    <t>2018-06-29T22:22:46+00:00</t>
  </si>
  <si>
    <t>JAMESVILLE</t>
  </si>
  <si>
    <t>113-7036192-5615456</t>
  </si>
  <si>
    <t>2018-06-29T16:22:30+00:00</t>
  </si>
  <si>
    <t>2018-07-01T22:54:00+00:00</t>
  </si>
  <si>
    <t>Summer Bay Womens One Piece Bikini Out Deep Plunge Keyhole Backless Monokini Swimwear</t>
  </si>
  <si>
    <t>YZ-HM1478-Wi-L</t>
  </si>
  <si>
    <t>B072N7NGJV</t>
  </si>
  <si>
    <t>73012-0007</t>
  </si>
  <si>
    <t>112-6880631-1089866</t>
  </si>
  <si>
    <t>2018-06-29T16:19:20+00:00</t>
  </si>
  <si>
    <t>2018-06-30T18:55:04+00:00</t>
  </si>
  <si>
    <t>78374-2436</t>
  </si>
  <si>
    <t>113-0314602-9013031</t>
  </si>
  <si>
    <t>2018-06-29T16:12:50+00:00</t>
  </si>
  <si>
    <t>2018-07-02T22:09:49+00:00</t>
  </si>
  <si>
    <t>111-1753396-0025069</t>
  </si>
  <si>
    <t>2018-06-29T16:06:03+00:00</t>
  </si>
  <si>
    <t>2018-06-30T14:22:59+00:00</t>
  </si>
  <si>
    <t>75063-4631</t>
  </si>
  <si>
    <t>113-4827584-4547407</t>
  </si>
  <si>
    <t>2018-06-29T15:54:19+00:00</t>
  </si>
  <si>
    <t>2018-06-30T06:45:29+00:00</t>
  </si>
  <si>
    <t>SENECA</t>
  </si>
  <si>
    <t>64865-8620</t>
  </si>
  <si>
    <t>114-8711857-3003427</t>
  </si>
  <si>
    <t>2018-06-29T15:52:36+00:00</t>
  </si>
  <si>
    <t>2018-07-02T16:35:02+00:00</t>
  </si>
  <si>
    <t>Steger</t>
  </si>
  <si>
    <t>111-2821866-4069060</t>
  </si>
  <si>
    <t>2018-06-29T15:38:30+00:00</t>
  </si>
  <si>
    <t>2018-07-02T09:27:24+00:00</t>
  </si>
  <si>
    <t>Pittsburgh</t>
  </si>
  <si>
    <t>114-1731655-2566608</t>
  </si>
  <si>
    <t>2018-06-29T15:02:45+00:00</t>
  </si>
  <si>
    <t>2018-06-30T19:14:32+00:00</t>
  </si>
  <si>
    <t>91601-4476</t>
  </si>
  <si>
    <t>114-7451313-2543463</t>
  </si>
  <si>
    <t>2018-06-29T14:40:56+00:00</t>
  </si>
  <si>
    <t>2018-07-01T04:02:51+00:00</t>
  </si>
  <si>
    <t>76179-4181</t>
  </si>
  <si>
    <t>112-4269872-7278654</t>
  </si>
  <si>
    <t>2018-06-29T14:33:42+00:00</t>
  </si>
  <si>
    <t>2018-06-29T21:17:36+00:00</t>
  </si>
  <si>
    <t>111-4838964-4748260</t>
  </si>
  <si>
    <t>2018-06-29T14:23:14+00:00</t>
  </si>
  <si>
    <t>2018-06-30T08:14:33+00:00</t>
  </si>
  <si>
    <t>Womens Knitted Long Sweater Dress Tunic Beige XXL</t>
  </si>
  <si>
    <t>LYQ-ZQ2973-W1-2XL</t>
  </si>
  <si>
    <t>B01N58NBSP</t>
  </si>
  <si>
    <t>MACHESNEY PARK</t>
  </si>
  <si>
    <t>61115-7607</t>
  </si>
  <si>
    <t>111-5386542-8601822</t>
  </si>
  <si>
    <t>2018-06-29T14:14:19+00:00</t>
  </si>
  <si>
    <t>2018-06-30T06:41:24+00:00</t>
  </si>
  <si>
    <t>YZ-ZQ7777R018</t>
  </si>
  <si>
    <t>B01MYH3XG5</t>
  </si>
  <si>
    <t>OMAHA</t>
  </si>
  <si>
    <t>68106-3323</t>
  </si>
  <si>
    <t>114-2443573-7442625</t>
  </si>
  <si>
    <t>2018-06-29T14:13:54+00:00</t>
  </si>
  <si>
    <t>2018-07-02T14:26:20+00:00</t>
  </si>
  <si>
    <t>PELL CITY</t>
  </si>
  <si>
    <t>35128-4949</t>
  </si>
  <si>
    <t>111-6051026-8434636</t>
  </si>
  <si>
    <t>2018-06-29T14:13:23+00:00</t>
  </si>
  <si>
    <t>2018-06-30T09:06:15+00:00</t>
  </si>
  <si>
    <t>SUFFIELD</t>
  </si>
  <si>
    <t>06078-2348</t>
  </si>
  <si>
    <t>114-3285456-3405856</t>
  </si>
  <si>
    <t>2018-06-29T13:33:57+00:00</t>
  </si>
  <si>
    <t>2018-06-30T21:29:56+00:00</t>
  </si>
  <si>
    <t>79045-5428</t>
  </si>
  <si>
    <t>113-4784681-0107465</t>
  </si>
  <si>
    <t>2018-06-29T13:33:54+00:00</t>
  </si>
  <si>
    <t>2018-06-30T19:56:30+00:00</t>
  </si>
  <si>
    <t>44113-1241</t>
  </si>
  <si>
    <t>114-3361832-8605034</t>
  </si>
  <si>
    <t>2018-06-29T13:23:36+00:00</t>
  </si>
  <si>
    <t>2018-07-02T03:04:05+00:00</t>
  </si>
  <si>
    <t>CARMEL</t>
  </si>
  <si>
    <t>10512-4718</t>
  </si>
  <si>
    <t>111-8817064-9505041</t>
  </si>
  <si>
    <t>2018-06-29T13:14:46+00:00</t>
  </si>
  <si>
    <t>2018-06-30T16:15:18+00:00</t>
  </si>
  <si>
    <t>60611-5238</t>
  </si>
  <si>
    <t>114-7954504-0781867</t>
  </si>
  <si>
    <t>2018-06-29T13:11:57+00:00</t>
  </si>
  <si>
    <t>2018-07-02T21:31:05+00:00</t>
  </si>
  <si>
    <t>CORAL SPRINGS</t>
  </si>
  <si>
    <t>33065-6814</t>
  </si>
  <si>
    <t>114-8318428-5697849</t>
  </si>
  <si>
    <t>2018-06-29T12:55:02+00:00</t>
  </si>
  <si>
    <t>2018-06-30T21:30:50+00:00</t>
  </si>
  <si>
    <t>SURFSIDE BEACH</t>
  </si>
  <si>
    <t>29575-5370</t>
  </si>
  <si>
    <t>112-3144677-7725015</t>
  </si>
  <si>
    <t>2018-06-29T12:53:30+00:00</t>
  </si>
  <si>
    <t>2018-07-01T04:24:07+00:00</t>
  </si>
  <si>
    <t>UNIONTOWN</t>
  </si>
  <si>
    <t>15401-3031</t>
  </si>
  <si>
    <t>111-6896019-6413010</t>
  </si>
  <si>
    <t>2018-06-29T12:46:44+00:00</t>
  </si>
  <si>
    <t>2018-07-02T00:41:27+00:00</t>
  </si>
  <si>
    <t>111-8679725-7861852</t>
  </si>
  <si>
    <t>2018-06-29T12:33:31+00:00</t>
  </si>
  <si>
    <t>2018-07-01T15:18:29+00:00</t>
  </si>
  <si>
    <t>MURFREESBORO</t>
  </si>
  <si>
    <t>37129-4349</t>
  </si>
  <si>
    <t>113-7960449-3304216</t>
  </si>
  <si>
    <t>2018-06-29T12:27:48+00:00</t>
  </si>
  <si>
    <t>2018-06-30T10:36:47+00:00</t>
  </si>
  <si>
    <t>ST LOUIS PARK</t>
  </si>
  <si>
    <t>55416-4136</t>
  </si>
  <si>
    <t>114-6758182-0338604</t>
  </si>
  <si>
    <t>2018-06-29T12:09:51+00:00</t>
  </si>
  <si>
    <t>2018-07-02T18:24:53+00:00</t>
  </si>
  <si>
    <t>VAN BUREN</t>
  </si>
  <si>
    <t>72956-7477</t>
  </si>
  <si>
    <t>114-9915750-3284202</t>
  </si>
  <si>
    <t>2018-06-29T12:07:46+00:00</t>
  </si>
  <si>
    <t>2018-07-02T23:39:05+00:00</t>
  </si>
  <si>
    <t>PHOENIXVILLE</t>
  </si>
  <si>
    <t>19460-1053</t>
  </si>
  <si>
    <t>113-9093981-6931419</t>
  </si>
  <si>
    <t>2018-06-29T11:48:13+00:00</t>
  </si>
  <si>
    <t>2018-07-01T02:30:31+00:00</t>
  </si>
  <si>
    <t>76543-3065</t>
  </si>
  <si>
    <t>112-3879094-6677813</t>
  </si>
  <si>
    <t>2018-06-29T11:47:36+00:00</t>
  </si>
  <si>
    <t>2018-06-30T02:42:05+00:00</t>
  </si>
  <si>
    <t>114-3588780-6823461</t>
  </si>
  <si>
    <t>2018-06-29T11:13:52+00:00</t>
  </si>
  <si>
    <t>2018-06-30T02:29:09+00:00</t>
  </si>
  <si>
    <t>LAUREL,</t>
  </si>
  <si>
    <t>20723-1960</t>
  </si>
  <si>
    <t>114-4977759-0857813</t>
  </si>
  <si>
    <t>2018-06-29T11:02:48+00:00</t>
  </si>
  <si>
    <t>2018-06-30T01:06:39+00:00</t>
  </si>
  <si>
    <t>HACKENSACK</t>
  </si>
  <si>
    <t>07601-4216</t>
  </si>
  <si>
    <t>114-3368747-5004262</t>
  </si>
  <si>
    <t>2018-06-29T06:28:12+00:00</t>
  </si>
  <si>
    <t>2018-06-29T12:21:15+00:00</t>
  </si>
  <si>
    <t>89183-7403</t>
  </si>
  <si>
    <t>114-1608358-5029013</t>
  </si>
  <si>
    <t>2018-06-29T06:27:26+00:00</t>
  </si>
  <si>
    <t>2018-06-30T17:43:18+00:00</t>
  </si>
  <si>
    <t>78704-8097</t>
  </si>
  <si>
    <t>114-3024781-6220232</t>
  </si>
  <si>
    <t>2018-06-29T06:04:35+00:00</t>
  </si>
  <si>
    <t>2018-06-30T03:33:29+00:00</t>
  </si>
  <si>
    <t>PUYALLUP</t>
  </si>
  <si>
    <t>98373-5599</t>
  </si>
  <si>
    <t>111-6189698-9853854</t>
  </si>
  <si>
    <t>2018-06-29T05:44:40+00:00</t>
  </si>
  <si>
    <t>2018-06-30T06:46:49+00:00</t>
  </si>
  <si>
    <t>GARDENA</t>
  </si>
  <si>
    <t>90247-1727</t>
  </si>
  <si>
    <t>114-1828398-2566646</t>
  </si>
  <si>
    <t>2018-06-29T05:10:11+00:00</t>
  </si>
  <si>
    <t>2018-06-30T01:19:29+00:00</t>
  </si>
  <si>
    <t>78201-5720</t>
  </si>
  <si>
    <t>114-7897026-6625048</t>
  </si>
  <si>
    <t>2018-06-29T05:02:16+00:00</t>
  </si>
  <si>
    <t>2018-06-30T08:35:39+00:00</t>
  </si>
  <si>
    <t>Chicago Ridge</t>
  </si>
  <si>
    <t>60415-2671</t>
  </si>
  <si>
    <t>112-6542568-5227463</t>
  </si>
  <si>
    <t>2018-06-29T04:46:08+00:00</t>
  </si>
  <si>
    <t>2018-07-03T21:27:05+00:00</t>
  </si>
  <si>
    <t>10017-3952</t>
  </si>
  <si>
    <t>111-3379912-1641036</t>
  </si>
  <si>
    <t>2018-06-29T04:37:55+00:00</t>
  </si>
  <si>
    <t>2018-07-04T01:02:37+00:00</t>
  </si>
  <si>
    <t>35204-4048</t>
  </si>
  <si>
    <t>114-4003304-3694616</t>
  </si>
  <si>
    <t>2018-06-29T04:16:08+00:00</t>
  </si>
  <si>
    <t>2018-06-29T16:28:58+00:00</t>
  </si>
  <si>
    <t>Elmwood</t>
  </si>
  <si>
    <t>113-8338061-9116218</t>
  </si>
  <si>
    <t>2018-06-29T04:02:10+00:00</t>
  </si>
  <si>
    <t>2018-06-30T03:44:51+00:00</t>
  </si>
  <si>
    <t>CANONSBURG</t>
  </si>
  <si>
    <t>15317-4972</t>
  </si>
  <si>
    <t>111-0143937-3574660</t>
  </si>
  <si>
    <t>2018-06-29T03:48:52+00:00</t>
  </si>
  <si>
    <t>2018-07-01T22:14:43+00:00</t>
  </si>
  <si>
    <t>SUMERDUCK</t>
  </si>
  <si>
    <t>22742-2058</t>
  </si>
  <si>
    <t>114-2191918-4576224</t>
  </si>
  <si>
    <t>2018-06-29T03:28:17+00:00</t>
  </si>
  <si>
    <t>2018-06-30T09:10:56+00:00</t>
  </si>
  <si>
    <t>Quincy</t>
  </si>
  <si>
    <t>02169-1339</t>
  </si>
  <si>
    <t>112-5779177-9612201</t>
  </si>
  <si>
    <t>2018-06-29T03:24:56+00:00</t>
  </si>
  <si>
    <t>2018-07-02T05:51:52+00:00</t>
  </si>
  <si>
    <t>Bennet</t>
  </si>
  <si>
    <t>111-0718331-5128234</t>
  </si>
  <si>
    <t>2018-06-29T03:11:00+00:00</t>
  </si>
  <si>
    <t>2018-06-29T10:22:05+00:00</t>
  </si>
  <si>
    <t>Charlotte</t>
  </si>
  <si>
    <t>112-8524824-8061815</t>
  </si>
  <si>
    <t>2018-06-29T03:04:30+00:00</t>
  </si>
  <si>
    <t>2018-06-30T00:40:26+00:00</t>
  </si>
  <si>
    <t>NORTH RIDGEVILLE</t>
  </si>
  <si>
    <t>44039-3514</t>
  </si>
  <si>
    <t>112-2427525-8192205</t>
  </si>
  <si>
    <t>2018-06-29T02:56:23+00:00</t>
  </si>
  <si>
    <t>2018-06-30T01:27:34+00:00</t>
  </si>
  <si>
    <t>78729-8077</t>
  </si>
  <si>
    <t>111-8644281-3677820</t>
  </si>
  <si>
    <t>2018-06-29T02:39:13+00:00</t>
  </si>
  <si>
    <t>2018-06-30T00:36:29+00:00</t>
  </si>
  <si>
    <t>DAGSBORO</t>
  </si>
  <si>
    <t>19939-3405</t>
  </si>
  <si>
    <t>114-8033484-2357043</t>
  </si>
  <si>
    <t>2018-06-29T02:39:12+00:00</t>
  </si>
  <si>
    <t>2018-06-29T22:22:32+00:00</t>
  </si>
  <si>
    <t>YZ-ZQQ9227-K0-4X</t>
  </si>
  <si>
    <t>B071S72FLG</t>
  </si>
  <si>
    <t>32254-3956</t>
  </si>
  <si>
    <t>111-3147600-2681827</t>
  </si>
  <si>
    <t>2018-06-29T02:27:10+00:00</t>
  </si>
  <si>
    <t>2018-07-01T22:21:09+00:00</t>
  </si>
  <si>
    <t>THREE MILE BAY</t>
  </si>
  <si>
    <t>13693-7208</t>
  </si>
  <si>
    <t>111-1282938-4673051</t>
  </si>
  <si>
    <t>2018-06-29T02:17:24+00:00</t>
  </si>
  <si>
    <t>2018-06-30T02:24:04+00:00</t>
  </si>
  <si>
    <t>53029-2625</t>
  </si>
  <si>
    <t>111-2724921-2036204</t>
  </si>
  <si>
    <t>2018-06-29T02:03:45+00:00</t>
  </si>
  <si>
    <t>2018-07-01T09:42:13+00:00</t>
  </si>
  <si>
    <t>75028-1506</t>
  </si>
  <si>
    <t>114-8045913-6202660</t>
  </si>
  <si>
    <t>2018-06-29T01:59:09+00:00</t>
  </si>
  <si>
    <t>2018-06-30T07:41:27+00:00</t>
  </si>
  <si>
    <t>Upper Marlboro</t>
  </si>
  <si>
    <t>Maryland</t>
  </si>
  <si>
    <t>114-4584484-3822651</t>
  </si>
  <si>
    <t>2018-06-29T01:38:30+00:00</t>
  </si>
  <si>
    <t>2018-07-02T13:15:26+00:00</t>
  </si>
  <si>
    <t>DUNDEE</t>
  </si>
  <si>
    <t>48131-9566</t>
  </si>
  <si>
    <t>111-3930456-6903426</t>
  </si>
  <si>
    <t>2018-06-29T01:33:34+00:00</t>
  </si>
  <si>
    <t>2018-06-30T03:56:15+00:00</t>
  </si>
  <si>
    <t>44111-5071</t>
  </si>
  <si>
    <t>114-7740220-7377823</t>
  </si>
  <si>
    <t>2018-06-29T01:21:24+00:00</t>
  </si>
  <si>
    <t>2018-07-01T22:33:28+00:00</t>
  </si>
  <si>
    <t>30338-6919</t>
  </si>
  <si>
    <t>111-9767430-2031439</t>
  </si>
  <si>
    <t>2018-06-29T00:51:43+00:00</t>
  </si>
  <si>
    <t>2018-06-30T00:47:10+00:00</t>
  </si>
  <si>
    <t>03079-2703</t>
  </si>
  <si>
    <t>114-3125120-6500207</t>
  </si>
  <si>
    <t>2018-06-29T00:37:13+00:00</t>
  </si>
  <si>
    <t>2018-06-30T07:37:55+00:00</t>
  </si>
  <si>
    <t>WALDEN</t>
  </si>
  <si>
    <t>12586-1517</t>
  </si>
  <si>
    <t>114-7467121-6133867</t>
  </si>
  <si>
    <t>2018-06-29T00:35:15+00:00</t>
  </si>
  <si>
    <t>2018-06-29T07:26:04+00:00</t>
  </si>
  <si>
    <t>WALLA WALLA</t>
  </si>
  <si>
    <t>99362-4034</t>
  </si>
  <si>
    <t>111-6566609-9327467</t>
  </si>
  <si>
    <t>2018-06-29T00:17:15+00:00</t>
  </si>
  <si>
    <t>2018-06-30T00:49:46+00:00</t>
  </si>
  <si>
    <t>21223-3314</t>
  </si>
  <si>
    <t>113-1478512-9710667</t>
  </si>
  <si>
    <t>2018-06-30T23:55:42+00:00</t>
  </si>
  <si>
    <t>2018-07-01T04:26:04+00:00</t>
  </si>
  <si>
    <t>WOOSTER</t>
  </si>
  <si>
    <t>44691-1816</t>
  </si>
  <si>
    <t>112-4547580-4553029</t>
  </si>
  <si>
    <t>2018-06-30T23:48:44+00:00</t>
  </si>
  <si>
    <t>2018-07-02T21:26:05+00:00</t>
  </si>
  <si>
    <t>MANCHESTER</t>
  </si>
  <si>
    <t>63021-6704</t>
  </si>
  <si>
    <t>113-0313460-8469804</t>
  </si>
  <si>
    <t>2018-06-30T23:37:19+00:00</t>
  </si>
  <si>
    <t>2018-07-02T03:52:26+00:00</t>
  </si>
  <si>
    <t>Sandston</t>
  </si>
  <si>
    <t>111-6307668-9755427</t>
  </si>
  <si>
    <t>2018-06-30T23:15:23+00:00</t>
  </si>
  <si>
    <t>2018-07-05T22:34:43+00:00</t>
  </si>
  <si>
    <t>BRADENTON</t>
  </si>
  <si>
    <t>34203-5978</t>
  </si>
  <si>
    <t>113-4029733-6870638</t>
  </si>
  <si>
    <t>2018-06-30T22:36:01+00:00</t>
  </si>
  <si>
    <t>2018-07-02T18:41:41+00:00</t>
  </si>
  <si>
    <t>White Marsh</t>
  </si>
  <si>
    <t>111-0936503-6152251</t>
  </si>
  <si>
    <t>2018-06-30T22:33:40+00:00</t>
  </si>
  <si>
    <t>2018-07-01T08:25:37+00:00</t>
  </si>
  <si>
    <t>WATKINSVILLE</t>
  </si>
  <si>
    <t>111-2136593-2513026</t>
  </si>
  <si>
    <t>2018-06-30T22:27:19+00:00</t>
  </si>
  <si>
    <t>2018-07-02T01:02:04+00:00</t>
  </si>
  <si>
    <t>114-6835709-5733842</t>
  </si>
  <si>
    <t>2018-06-30T22:22:32+00:00</t>
  </si>
  <si>
    <t>2018-07-02T01:25:56+00:00</t>
  </si>
  <si>
    <t>POTEET</t>
  </si>
  <si>
    <t>78065-4669</t>
  </si>
  <si>
    <t>112-3081189-1982615</t>
  </si>
  <si>
    <t>2018-06-30T20:58:15+00:00</t>
  </si>
  <si>
    <t>2018-07-02T16:29:40+00:00</t>
  </si>
  <si>
    <t>CHESTERFIELD</t>
  </si>
  <si>
    <t>63005-6805</t>
  </si>
  <si>
    <t>114-4552286-1216265</t>
  </si>
  <si>
    <t>2018-06-30T20:50:01+00:00</t>
  </si>
  <si>
    <t>2018-07-02T20:56:54+00:00</t>
  </si>
  <si>
    <t>new albany</t>
  </si>
  <si>
    <t>ms</t>
  </si>
  <si>
    <t>112-6531779-7941810</t>
  </si>
  <si>
    <t>2018-06-30T20:34:44+00:00</t>
  </si>
  <si>
    <t>2018-07-02T05:26:20+00:00</t>
  </si>
  <si>
    <t>SAN DIMAS</t>
  </si>
  <si>
    <t>91773-3352</t>
  </si>
  <si>
    <t>114-9901912-9574618</t>
  </si>
  <si>
    <t>2018-06-30T20:13:26+00:00</t>
  </si>
  <si>
    <t>2018-07-02T03:03:30+00:00</t>
  </si>
  <si>
    <t>GLEN MILLS</t>
  </si>
  <si>
    <t>19342-3357</t>
  </si>
  <si>
    <t>114-0750039-7564249</t>
  </si>
  <si>
    <t>2018-06-30T20:10:35+00:00</t>
  </si>
  <si>
    <t>2018-07-01T23:24:23+00:00</t>
  </si>
  <si>
    <t>78254-4595</t>
  </si>
  <si>
    <t>112-4516612-3389843</t>
  </si>
  <si>
    <t>2018-06-30T20:09:07+00:00</t>
  </si>
  <si>
    <t>2018-07-01T15:30:54+00:00</t>
  </si>
  <si>
    <t>SILVER SPRING</t>
  </si>
  <si>
    <t>20906-4120</t>
  </si>
  <si>
    <t>113-8237908-2721042</t>
  </si>
  <si>
    <t>2018-06-30T19:43:47+00:00</t>
  </si>
  <si>
    <t>2018-07-01T07:02:58+00:00</t>
  </si>
  <si>
    <t>Baltimore</t>
  </si>
  <si>
    <t>111-6634985-9406600</t>
  </si>
  <si>
    <t>2018-06-30T19:40:17+00:00</t>
  </si>
  <si>
    <t>2018-07-02T06:27:03+00:00</t>
  </si>
  <si>
    <t>111-1944518-5393039</t>
  </si>
  <si>
    <t>2018-06-30T19:36:17+00:00</t>
  </si>
  <si>
    <t>2018-07-01T04:24:23+00:00</t>
  </si>
  <si>
    <t>08204-3864</t>
  </si>
  <si>
    <t>111-4795351-3031439</t>
  </si>
  <si>
    <t>2018-06-30T19:32:32+00:00</t>
  </si>
  <si>
    <t>2018-07-02T21:35:47+00:00</t>
  </si>
  <si>
    <t>ELWELL</t>
  </si>
  <si>
    <t>48832-9733</t>
  </si>
  <si>
    <t>112-6834691-0314613</t>
  </si>
  <si>
    <t>2018-06-30T19:26:56+00:00</t>
  </si>
  <si>
    <t>2018-07-03T02:55:10+00:00</t>
  </si>
  <si>
    <t>Middlebury</t>
  </si>
  <si>
    <t>111-6641928-6076240</t>
  </si>
  <si>
    <t>2018-06-30T19:23:42+00:00</t>
  </si>
  <si>
    <t>2018-07-02T20:23:49+00:00</t>
  </si>
  <si>
    <t>NEW ROCHELLE</t>
  </si>
  <si>
    <t>10805-3120</t>
  </si>
  <si>
    <t>112-8400300-5273843</t>
  </si>
  <si>
    <t>2018-06-30T19:09:02+00:00</t>
  </si>
  <si>
    <t>2018-07-03T04:40:08+00:00</t>
  </si>
  <si>
    <t>DALTON</t>
  </si>
  <si>
    <t>30721-9274</t>
  </si>
  <si>
    <t>113-6481948-6909012</t>
  </si>
  <si>
    <t>2018-06-30T19:03:00+00:00</t>
  </si>
  <si>
    <t>2018-07-03T00:27:04+00:00</t>
  </si>
  <si>
    <t>33625-1903</t>
  </si>
  <si>
    <t>113-2780424-6036213</t>
  </si>
  <si>
    <t>2018-06-30T19:02:10+00:00</t>
  </si>
  <si>
    <t>2018-07-02T18:40:27+00:00</t>
  </si>
  <si>
    <t>44135-1089</t>
  </si>
  <si>
    <t>113-7894815-3721860</t>
  </si>
  <si>
    <t>2018-06-30T18:47:04+00:00</t>
  </si>
  <si>
    <t>2018-07-02T01:32:31+00:00</t>
  </si>
  <si>
    <t>St. Charles</t>
  </si>
  <si>
    <t>111-3072409-1614609</t>
  </si>
  <si>
    <t>2018-06-30T18:40:49+00:00</t>
  </si>
  <si>
    <t>2018-07-02T05:42:34+00:00</t>
  </si>
  <si>
    <t>HUNTINGTON BEACH</t>
  </si>
  <si>
    <t>92648-1648</t>
  </si>
  <si>
    <t>113-2470153-1356202</t>
  </si>
  <si>
    <t>2018-06-30T18:39:57+00:00</t>
  </si>
  <si>
    <t>2018-07-01T05:21:29+00:00</t>
  </si>
  <si>
    <t>112-7467547-3573039</t>
  </si>
  <si>
    <t>2018-06-30T18:37:35+00:00</t>
  </si>
  <si>
    <t>2018-07-05T21:38:33+00:00</t>
  </si>
  <si>
    <t>TAYLORSVILLE</t>
  </si>
  <si>
    <t>30178-1310</t>
  </si>
  <si>
    <t>111-2220769-7909003</t>
  </si>
  <si>
    <t>2018-06-30T18:22:17+00:00</t>
  </si>
  <si>
    <t>2018-07-02T18:52:18+00:00</t>
  </si>
  <si>
    <t>BARTLETT</t>
  </si>
  <si>
    <t>38135-9110</t>
  </si>
  <si>
    <t>112-7108041-8761062</t>
  </si>
  <si>
    <t>2018-06-30T18:06:23+00:00</t>
  </si>
  <si>
    <t>2018-07-01T07:27:13+00:00</t>
  </si>
  <si>
    <t>Summer Mae Women's V Neck Bohemian Tie Vintage Printed Ethnic Style Beach Dress S</t>
  </si>
  <si>
    <t>LYQ-CLBAH002-S</t>
  </si>
  <si>
    <t>B075893214</t>
  </si>
  <si>
    <t>PRINCETON</t>
  </si>
  <si>
    <t>113-3674010-6989035</t>
  </si>
  <si>
    <t>2018-06-30T17:59:47+00:00</t>
  </si>
  <si>
    <t>2018-07-02T18:41:31+00:00</t>
  </si>
  <si>
    <t>ODESSA</t>
  </si>
  <si>
    <t>33556-6043</t>
  </si>
  <si>
    <t>114-6217918-7053862</t>
  </si>
  <si>
    <t>2018-06-30T17:53:12+00:00</t>
  </si>
  <si>
    <t>2018-07-03T09:52:30+00:00</t>
  </si>
  <si>
    <t>YZ-ZQ15905-K0-M</t>
  </si>
  <si>
    <t>B071CDDRHX</t>
  </si>
  <si>
    <t>CONWAY</t>
  </si>
  <si>
    <t>29526-6548</t>
  </si>
  <si>
    <t>113-2337877-1437867</t>
  </si>
  <si>
    <t>2018-06-30T17:36:50+00:00</t>
  </si>
  <si>
    <t>2018-07-02T04:02:22+00:00</t>
  </si>
  <si>
    <t>BRUCETON MILLS</t>
  </si>
  <si>
    <t>26525-7457</t>
  </si>
  <si>
    <t>112-8926802-4201044</t>
  </si>
  <si>
    <t>2018-06-30T17:20:27+00:00</t>
  </si>
  <si>
    <t>2018-07-01T01:44:15+00:00</t>
  </si>
  <si>
    <t>Hubbardston</t>
  </si>
  <si>
    <t>114-1145518-9983425</t>
  </si>
  <si>
    <t>2018-06-30T17:00:57+00:00</t>
  </si>
  <si>
    <t>2018-07-02T19:22:09+00:00</t>
  </si>
  <si>
    <t>29407-3521</t>
  </si>
  <si>
    <t>114-8983142-6827413</t>
  </si>
  <si>
    <t>2018-06-30T16:53:35+00:00</t>
  </si>
  <si>
    <t>2018-07-01T20:07:24+00:00</t>
  </si>
  <si>
    <t>34471-5416</t>
  </si>
  <si>
    <t>112-0597028-9226665</t>
  </si>
  <si>
    <t>2018-06-30T16:06:08+00:00</t>
  </si>
  <si>
    <t>2018-07-02T03:10:57+00:00</t>
  </si>
  <si>
    <t>11238-3799</t>
  </si>
  <si>
    <t>114-7667248-4621825</t>
  </si>
  <si>
    <t>2018-06-30T16:01:28+00:00</t>
  </si>
  <si>
    <t>2018-07-03T22:02:35+00:00</t>
  </si>
  <si>
    <t>NICEVILLE</t>
  </si>
  <si>
    <t>32578-1349</t>
  </si>
  <si>
    <t>113-8534860-2357021</t>
  </si>
  <si>
    <t>2018-06-30T15:47:47+00:00</t>
  </si>
  <si>
    <t>2018-07-02T16:33:58+00:00</t>
  </si>
  <si>
    <t>Bolingbrook</t>
  </si>
  <si>
    <t>111-6112990-1883444</t>
  </si>
  <si>
    <t>2018-06-30T15:38:32+00:00</t>
  </si>
  <si>
    <t>2018-07-01T01:28:56+00:00</t>
  </si>
  <si>
    <t>SOUTH AMBOY</t>
  </si>
  <si>
    <t>111-9413250-4983445</t>
  </si>
  <si>
    <t>2018-06-30T15:30:55+00:00</t>
  </si>
  <si>
    <t>2018-06-30T22:22:05+00:00</t>
  </si>
  <si>
    <t>114-4068626-0238602</t>
  </si>
  <si>
    <t>2018-06-30T15:20:05+00:00</t>
  </si>
  <si>
    <t>2018-07-01T02:33:09+00:00</t>
  </si>
  <si>
    <t>SHREVEPORT</t>
  </si>
  <si>
    <t>71105-4767</t>
  </si>
  <si>
    <t>112-7819212-4270629</t>
  </si>
  <si>
    <t>2018-06-30T15:16:28+00:00</t>
  </si>
  <si>
    <t>2018-07-01T20:06:55+00:00</t>
  </si>
  <si>
    <t>111-3000049-9970628</t>
  </si>
  <si>
    <t>2018-06-30T15:09:58+00:00</t>
  </si>
  <si>
    <t>2018-06-30T22:54:48+00:00</t>
  </si>
  <si>
    <t>WINTER GARDEN</t>
  </si>
  <si>
    <t>34787-4729</t>
  </si>
  <si>
    <t>114-1116461-8841044</t>
  </si>
  <si>
    <t>2018-06-30T15:02:42+00:00</t>
  </si>
  <si>
    <t>2018-07-01T05:00:46+00:00</t>
  </si>
  <si>
    <t>PRESCOTT VALLEY</t>
  </si>
  <si>
    <t>86315-8010</t>
  </si>
  <si>
    <t>111-5137691-9030633</t>
  </si>
  <si>
    <t>2018-06-30T14:59:19+00:00</t>
  </si>
  <si>
    <t>2018-07-02T04:07:30+00:00</t>
  </si>
  <si>
    <t>BROWNSBURG</t>
  </si>
  <si>
    <t>46112-8153</t>
  </si>
  <si>
    <t>111-9589863-3114665</t>
  </si>
  <si>
    <t>2018-06-30T14:55:56+00:00</t>
  </si>
  <si>
    <t>2018-06-30T14:57:16+00:00</t>
  </si>
  <si>
    <t>113-8148479-6868201</t>
  </si>
  <si>
    <t>2018-06-30T14:54:47+00:00</t>
  </si>
  <si>
    <t>2018-07-01T03:09:19+00:00</t>
  </si>
  <si>
    <t>EWING</t>
  </si>
  <si>
    <t>08638-1239</t>
  </si>
  <si>
    <t>114-2900176-1781804</t>
  </si>
  <si>
    <t>2018-06-30T14:50:13+00:00</t>
  </si>
  <si>
    <t>2018-07-02T06:41:58+00:00</t>
  </si>
  <si>
    <t>HARTSVILLE</t>
  </si>
  <si>
    <t>29550-8588</t>
  </si>
  <si>
    <t>111-9024912-0277806</t>
  </si>
  <si>
    <t>2018-06-30T14:39:14+00:00</t>
  </si>
  <si>
    <t>2018-07-01T04:25:26+00:00</t>
  </si>
  <si>
    <t>92584-4973</t>
  </si>
  <si>
    <t>111-3431822-2400255</t>
  </si>
  <si>
    <t>2018-06-30T13:55:39+00:00</t>
  </si>
  <si>
    <t>2018-07-02T21:15:44+00:00</t>
  </si>
  <si>
    <t>77056-7180</t>
  </si>
  <si>
    <t>111-7861700-8187414</t>
  </si>
  <si>
    <t>2018-06-30T13:14:54+00:00</t>
  </si>
  <si>
    <t>2018-07-02T01:34:53+00:00</t>
  </si>
  <si>
    <t>FT LAUDERDALE</t>
  </si>
  <si>
    <t>33331-4659</t>
  </si>
  <si>
    <t>112-6423680-6919417</t>
  </si>
  <si>
    <t>2018-06-30T05:46:56+00:00</t>
  </si>
  <si>
    <t>2018-06-30T17:34:12+00:00</t>
  </si>
  <si>
    <t>76065-3708</t>
  </si>
  <si>
    <t>112-0082058-7310625</t>
  </si>
  <si>
    <t>2018-06-30T05:32:36+00:00</t>
  </si>
  <si>
    <t>2018-06-30T19:41:20+00:00</t>
  </si>
  <si>
    <t>LA PUENTE</t>
  </si>
  <si>
    <t>91746-2101</t>
  </si>
  <si>
    <t>111-8379726-3281852</t>
  </si>
  <si>
    <t>2018-06-30T05:31:13+00:00</t>
  </si>
  <si>
    <t>2018-07-01T07:59:41+00:00</t>
  </si>
  <si>
    <t>San Leandro</t>
  </si>
  <si>
    <t>111-0888930-4025851</t>
  </si>
  <si>
    <t>2018-06-30T04:44:17+00:00</t>
  </si>
  <si>
    <t>2018-07-02T21:35:24+00:00</t>
  </si>
  <si>
    <t>LOMPOC</t>
  </si>
  <si>
    <t>93436-1113</t>
  </si>
  <si>
    <t>113-1414339-0993011</t>
  </si>
  <si>
    <t>2018-06-30T04:38:47+00:00</t>
  </si>
  <si>
    <t>2018-07-01T07:56:51+00:00</t>
  </si>
  <si>
    <t>95131-2859</t>
  </si>
  <si>
    <t>114-6231032-0725855</t>
  </si>
  <si>
    <t>2018-06-30T04:16:08+00:00</t>
  </si>
  <si>
    <t>2018-06-30T23:28:36+00:00</t>
  </si>
  <si>
    <t>20008-2667</t>
  </si>
  <si>
    <t>111-2358909-7136240</t>
  </si>
  <si>
    <t>2018-06-30T04:14:11+00:00</t>
  </si>
  <si>
    <t>2018-07-04T10:22:47+00:00</t>
  </si>
  <si>
    <t>37128-6680</t>
  </si>
  <si>
    <t>114-7211748-8165014</t>
  </si>
  <si>
    <t>2018-06-30T04:08:36+00:00</t>
  </si>
  <si>
    <t>2018-07-02T09:32:42+00:00</t>
  </si>
  <si>
    <t>CUDAHY</t>
  </si>
  <si>
    <t>53110-2859</t>
  </si>
  <si>
    <t>113-3458953-7602661</t>
  </si>
  <si>
    <t>2018-06-30T04:00:48+00:00</t>
  </si>
  <si>
    <t>2018-06-30T09:28:44+00:00</t>
  </si>
  <si>
    <t>113-9379714-3061060</t>
  </si>
  <si>
    <t>2018-06-30T03:37:21+00:00</t>
  </si>
  <si>
    <t>2018-06-30T22:24:05+00:00</t>
  </si>
  <si>
    <t>TERRY</t>
  </si>
  <si>
    <t>39170-9688</t>
  </si>
  <si>
    <t>112-0010261-5400269</t>
  </si>
  <si>
    <t>2018-06-30T03:24:56+00:00</t>
  </si>
  <si>
    <t>2018-07-02T04:11:39+00:00</t>
  </si>
  <si>
    <t>NEW SMYRNA BEACH</t>
  </si>
  <si>
    <t>32168-7746</t>
  </si>
  <si>
    <t>114-7808170-1973815</t>
  </si>
  <si>
    <t>2018-06-30T03:16:08+00:00</t>
  </si>
  <si>
    <t>2018-06-30T23:15:15+00:00</t>
  </si>
  <si>
    <t>OLYMPIA</t>
  </si>
  <si>
    <t>98501-4816</t>
  </si>
  <si>
    <t>113-9022749-9428206</t>
  </si>
  <si>
    <t>2018-06-30T03:06:51+00:00</t>
  </si>
  <si>
    <t>2018-07-01T15:33:26+00:00</t>
  </si>
  <si>
    <t>YZ-ZQ1732-K0-M</t>
  </si>
  <si>
    <t>B01N8XD46Q</t>
  </si>
  <si>
    <t>NORTON SHORES</t>
  </si>
  <si>
    <t>49441-4599</t>
  </si>
  <si>
    <t>114-1233852-6751404</t>
  </si>
  <si>
    <t>2018-06-30T03:06:33+00:00</t>
  </si>
  <si>
    <t>2018-06-30T16:17:55+00:00</t>
  </si>
  <si>
    <t>Springfield</t>
  </si>
  <si>
    <t>112-9939551-6780226</t>
  </si>
  <si>
    <t>2018-06-30T03:03:30+00:00</t>
  </si>
  <si>
    <t>2018-06-30T17:31:31+00:00</t>
  </si>
  <si>
    <t>MAGNOLIA</t>
  </si>
  <si>
    <t>28453-8877</t>
  </si>
  <si>
    <t>111-9484571-1277815</t>
  </si>
  <si>
    <t>2018-06-30T02:53:13+00:00</t>
  </si>
  <si>
    <t>2018-07-01T16:54:14+00:00</t>
  </si>
  <si>
    <t>62881-3836</t>
  </si>
  <si>
    <t>113-1424102-8854656</t>
  </si>
  <si>
    <t>2018-06-30T02:49:26+00:00</t>
  </si>
  <si>
    <t>2018-07-01T06:30:47+00:00</t>
  </si>
  <si>
    <t>114-9732062-1561842</t>
  </si>
  <si>
    <t>2018-06-30T02:37:10+00:00</t>
  </si>
  <si>
    <t>2018-07-01T05:12:35+00:00</t>
  </si>
  <si>
    <t>Port Orchard</t>
  </si>
  <si>
    <t>wa</t>
  </si>
  <si>
    <t>113-5908009-7677835</t>
  </si>
  <si>
    <t>2018-06-30T02:30:39+00:00</t>
  </si>
  <si>
    <t>2018-07-01T19:01:38+00:00</t>
  </si>
  <si>
    <t>LAUDERDALE LAKES</t>
  </si>
  <si>
    <t>33319-3858</t>
  </si>
  <si>
    <t>112-3699568-3611422</t>
  </si>
  <si>
    <t>2018-06-30T02:27:39+00:00</t>
  </si>
  <si>
    <t>2018-06-30T22:55:39+00:00</t>
  </si>
  <si>
    <t>YZ-ZQQ9227-K0-S</t>
  </si>
  <si>
    <t>B07233M5T8</t>
  </si>
  <si>
    <t>WEST HEMPSTEAD</t>
  </si>
  <si>
    <t>11552-2618</t>
  </si>
  <si>
    <t>111-9946619-7812203</t>
  </si>
  <si>
    <t>2018-06-30T02:27:11+00:00</t>
  </si>
  <si>
    <t>2018-06-30T02:32:33+00:00</t>
  </si>
  <si>
    <t>114-1283072-6673803</t>
  </si>
  <si>
    <t>2018-06-30T02:18:43+00:00</t>
  </si>
  <si>
    <t>2018-07-01T05:19:47+00:00</t>
  </si>
  <si>
    <t>Greeley</t>
  </si>
  <si>
    <t>Colorado</t>
  </si>
  <si>
    <t>113-1996652-5939436</t>
  </si>
  <si>
    <t>2018-06-30T02:05:47+00:00</t>
  </si>
  <si>
    <t>2018-07-01T03:14:51+00:00</t>
  </si>
  <si>
    <t>45211-4927</t>
  </si>
  <si>
    <t>113-1586066-4650628</t>
  </si>
  <si>
    <t>2018-06-30T02:05:35+00:00</t>
  </si>
  <si>
    <t>2018-07-01T18:35:16+00:00</t>
  </si>
  <si>
    <t>Long Sleeve Lace Dress A Line Casual Tunic Mini Red Dress US 12-14</t>
  </si>
  <si>
    <t>LYQ-1001-R0-L</t>
  </si>
  <si>
    <t>B0777GWBGY</t>
  </si>
  <si>
    <t>112-0413136-7370664</t>
  </si>
  <si>
    <t>2018-06-30T02:04:09+00:00</t>
  </si>
  <si>
    <t>2018-06-30T12:20:19+00:00</t>
  </si>
  <si>
    <t>Glendale</t>
  </si>
  <si>
    <t>113-1322150-6787451</t>
  </si>
  <si>
    <t>2018-06-30T01:45:28+00:00</t>
  </si>
  <si>
    <t>2018-06-30T22:58:30+00:00</t>
  </si>
  <si>
    <t>Capitol Heights</t>
  </si>
  <si>
    <t>20743-2703</t>
  </si>
  <si>
    <t>112-7124165-5844249</t>
  </si>
  <si>
    <t>2018-06-30T00:29:09+00:00</t>
  </si>
  <si>
    <t>2018-07-02T03:38:26+00:00</t>
  </si>
  <si>
    <t>churchville</t>
  </si>
  <si>
    <t>va.</t>
  </si>
  <si>
    <t>113-0921583-4655412</t>
  </si>
  <si>
    <t>2018-06-30T00:14:29+00:00</t>
  </si>
  <si>
    <t>2018-07-01T03:21:13+00:00</t>
  </si>
  <si>
    <t>S01-1769715-7590663</t>
  </si>
  <si>
    <t>xi71iaa265</t>
  </si>
  <si>
    <t>2018-07-01T18:10:11+00:00</t>
  </si>
  <si>
    <t>2018-07-01T18:10:29+00:00</t>
  </si>
  <si>
    <t>113-5801449-2424211</t>
  </si>
  <si>
    <t>2018-07-01T23:59:27+00:00</t>
  </si>
  <si>
    <t>2018-07-02T00:17:47+00:00</t>
  </si>
  <si>
    <t>33018-5377</t>
  </si>
  <si>
    <t>113-7867125-1643442</t>
  </si>
  <si>
    <t>2018-07-01T23:58:27+00:00</t>
  </si>
  <si>
    <t>2018-07-04T06:43:40+00:00</t>
  </si>
  <si>
    <t>Women Lace Dress Long Sleeve Loose Tunic Tops Stitching Casual Blouses Burgundy XXL</t>
  </si>
  <si>
    <t>LYQ-ZQ1117-BD-2XL</t>
  </si>
  <si>
    <t>B077GS3C1X</t>
  </si>
  <si>
    <t>SAGAMORE HILLS</t>
  </si>
  <si>
    <t>44067-1757</t>
  </si>
  <si>
    <t>111-0974403-1151446</t>
  </si>
  <si>
    <t>2018-07-01T23:54:01+00:00</t>
  </si>
  <si>
    <t>2018-07-03T06:37:51+00:00</t>
  </si>
  <si>
    <t>112-8728247-2711423</t>
  </si>
  <si>
    <t>2018-07-01T23:30:02+00:00</t>
  </si>
  <si>
    <t>2018-07-04T05:58:40+00:00</t>
  </si>
  <si>
    <t>WHITMORE LAKE</t>
  </si>
  <si>
    <t>48189-9388</t>
  </si>
  <si>
    <t>111-1940018-2068244</t>
  </si>
  <si>
    <t>2018-07-01T23:04:31+00:00</t>
  </si>
  <si>
    <t>2018-07-03T04:51:16+00:00</t>
  </si>
  <si>
    <t>46216-2172</t>
  </si>
  <si>
    <t>112-0049803-9005019</t>
  </si>
  <si>
    <t>2018-07-01T22:55:00+00:00</t>
  </si>
  <si>
    <t>2018-07-03T01:48:52+00:00</t>
  </si>
  <si>
    <t>LANSDALE</t>
  </si>
  <si>
    <t>19446-7712</t>
  </si>
  <si>
    <t>113-5924051-7957056</t>
  </si>
  <si>
    <t>2018-07-01T22:49:45+00:00</t>
  </si>
  <si>
    <t>2018-07-03T06:10:56+00:00</t>
  </si>
  <si>
    <t>92010-5523</t>
  </si>
  <si>
    <t>111-7853068-9148206</t>
  </si>
  <si>
    <t>2018-07-01T22:42:40+00:00</t>
  </si>
  <si>
    <t>2018-07-03T22:54:42+00:00</t>
  </si>
  <si>
    <t>Upper St Clair</t>
  </si>
  <si>
    <t>15241-1318</t>
  </si>
  <si>
    <t>114-9844052-9861019</t>
  </si>
  <si>
    <t>2018-07-01T22:36:04+00:00</t>
  </si>
  <si>
    <t>2018-07-02T10:05:24+00:00</t>
  </si>
  <si>
    <t>44067-2570</t>
  </si>
  <si>
    <t>114-6119133-7957833</t>
  </si>
  <si>
    <t>2018-07-01T21:48:10+00:00</t>
  </si>
  <si>
    <t>2018-07-02T08:39:16+00:00</t>
  </si>
  <si>
    <t>SAN MATEO</t>
  </si>
  <si>
    <t>94403-4907</t>
  </si>
  <si>
    <t>113-5314587-9666657</t>
  </si>
  <si>
    <t>2018-07-01T21:19:15+00:00</t>
  </si>
  <si>
    <t>2018-07-03T02:30:34+00:00</t>
  </si>
  <si>
    <t>BROWNS SUMMIT</t>
  </si>
  <si>
    <t>27214-9103</t>
  </si>
  <si>
    <t>114-1184613-2887443</t>
  </si>
  <si>
    <t>2018-07-01T21:16:16+00:00</t>
  </si>
  <si>
    <t>2018-07-04T02:49:34+00:00</t>
  </si>
  <si>
    <t>75070-0114</t>
  </si>
  <si>
    <t>112-7697076-7375467</t>
  </si>
  <si>
    <t>2018-07-01T21:06:26+00:00</t>
  </si>
  <si>
    <t>2018-07-04T03:24:53+00:00</t>
  </si>
  <si>
    <t>Summer Mae Womens Halter Neck Wrap One Piece Padded Tankini Swimsuit Monokini Swimwear,Arm Green(halter),L(US size:6-8)</t>
  </si>
  <si>
    <t>YZ-HM241-G0-L</t>
  </si>
  <si>
    <t>B01MCW20WY</t>
  </si>
  <si>
    <t>06514-3229</t>
  </si>
  <si>
    <t>112-1839813-1008240</t>
  </si>
  <si>
    <t>2018-07-01T21:02:39+00:00</t>
  </si>
  <si>
    <t>2018-07-04T01:23:23+00:00</t>
  </si>
  <si>
    <t>YZ-ZQMICAIK0XL</t>
  </si>
  <si>
    <t>B01HZ9S1GS</t>
  </si>
  <si>
    <t>Honey Brook</t>
  </si>
  <si>
    <t>114-7449007-7554604</t>
  </si>
  <si>
    <t>2018-07-01T20:54:49+00:00</t>
  </si>
  <si>
    <t>2018-07-02T17:22:15+00:00</t>
  </si>
  <si>
    <t>30062-9201</t>
  </si>
  <si>
    <t>111-4925678-7449010</t>
  </si>
  <si>
    <t>2018-07-01T20:34:25+00:00</t>
  </si>
  <si>
    <t>2018-07-02T18:49:14+00:00</t>
  </si>
  <si>
    <t>37206-2565</t>
  </si>
  <si>
    <t>113-6182351-7165807</t>
  </si>
  <si>
    <t>2018-07-01T20:31:34+00:00</t>
  </si>
  <si>
    <t>2018-07-02T19:22:36+00:00</t>
  </si>
  <si>
    <t>JONESVILLE</t>
  </si>
  <si>
    <t>41052-9734</t>
  </si>
  <si>
    <t>113-7008674-0343468</t>
  </si>
  <si>
    <t>2018-07-01T20:22:09+00:00</t>
  </si>
  <si>
    <t>2018-07-03T02:37:02+00:00</t>
  </si>
  <si>
    <t>BARNSTABLE</t>
  </si>
  <si>
    <t>02630-1221</t>
  </si>
  <si>
    <t>113-8478877-9437030</t>
  </si>
  <si>
    <t>2018-07-01T19:52:36+00:00</t>
  </si>
  <si>
    <t>2018-07-03T01:49:33+00:00</t>
  </si>
  <si>
    <t>WILLOW GROVE</t>
  </si>
  <si>
    <t>19090-3402</t>
  </si>
  <si>
    <t>114-9572718-3103424</t>
  </si>
  <si>
    <t>2018-07-01T19:34:50+00:00</t>
  </si>
  <si>
    <t>2018-07-02T20:18:11+00:00</t>
  </si>
  <si>
    <t>114-0008929-7685852</t>
  </si>
  <si>
    <t>2018-07-01T19:33:13+00:00</t>
  </si>
  <si>
    <t>2018-07-04T04:55:27+00:00</t>
  </si>
  <si>
    <t>elgin</t>
  </si>
  <si>
    <t>111-2331379-4171401</t>
  </si>
  <si>
    <t>2018-07-01T19:30:01+00:00</t>
  </si>
  <si>
    <t>2018-07-03T02:27:40+00:00</t>
  </si>
  <si>
    <t>FAIRMONT</t>
  </si>
  <si>
    <t>26554-8343</t>
  </si>
  <si>
    <t>111-4962246-3800213</t>
  </si>
  <si>
    <t>2018-07-01T19:26:59+00:00</t>
  </si>
  <si>
    <t>2018-07-02T17:30:04+00:00</t>
  </si>
  <si>
    <t>Summer Mae Women's Heart Pattern Patchwork Knitted Sweater Round Neck Loose Pullover</t>
  </si>
  <si>
    <t>LYQ-ZQPC01-ZL-M</t>
  </si>
  <si>
    <t>B075QGJ6CW</t>
  </si>
  <si>
    <t>NORTH PLATTE</t>
  </si>
  <si>
    <t>69101-9783</t>
  </si>
  <si>
    <t>112-6297386-1017064</t>
  </si>
  <si>
    <t>2018-07-01T19:21:59+00:00</t>
  </si>
  <si>
    <t>2018-07-02T06:33:35+00:00</t>
  </si>
  <si>
    <t>94063-2908</t>
  </si>
  <si>
    <t>114-2045030-0025821</t>
  </si>
  <si>
    <t>2018-07-01T19:18:33+00:00</t>
  </si>
  <si>
    <t>2018-07-03T05:33:56+00:00</t>
  </si>
  <si>
    <t>92021-2087</t>
  </si>
  <si>
    <t>114-2141977-6985025</t>
  </si>
  <si>
    <t>2018-07-01T19:13:24+00:00</t>
  </si>
  <si>
    <t>2018-07-03T01:29:24+00:00</t>
  </si>
  <si>
    <t>BURLINGTON</t>
  </si>
  <si>
    <t>27215-7718</t>
  </si>
  <si>
    <t>112-7297041-0784221</t>
  </si>
  <si>
    <t>2018-07-01T19:03:11+00:00</t>
  </si>
  <si>
    <t>2018-07-02T10:31:39+00:00</t>
  </si>
  <si>
    <t>40222-5908</t>
  </si>
  <si>
    <t>114-3650993-2314651</t>
  </si>
  <si>
    <t>2018-07-01T18:55:17+00:00</t>
  </si>
  <si>
    <t>2018-07-01T18:57:07+00:00</t>
  </si>
  <si>
    <t>19977-4087</t>
  </si>
  <si>
    <t>111-0623979-4061061</t>
  </si>
  <si>
    <t>2018-07-01T18:29:42+00:00</t>
  </si>
  <si>
    <t>2018-07-02T19:56:44+00:00</t>
  </si>
  <si>
    <t>YZ-CL0001-R1-S</t>
  </si>
  <si>
    <t>B0747G9VSM</t>
  </si>
  <si>
    <t>85015-5553</t>
  </si>
  <si>
    <t>113-7966290-8252244</t>
  </si>
  <si>
    <t>2018-07-01T18:22:54+00:00</t>
  </si>
  <si>
    <t>2018-07-02T15:28:43+00:00</t>
  </si>
  <si>
    <t>111-4354337-3801068</t>
  </si>
  <si>
    <t>2018-07-01T18:18:05+00:00</t>
  </si>
  <si>
    <t>2018-07-03T01:14:35+00:00</t>
  </si>
  <si>
    <t>113-3118299-8586600</t>
  </si>
  <si>
    <t>2018-07-01T18:16:02+00:00</t>
  </si>
  <si>
    <t>2018-07-02T20:47:05+00:00</t>
  </si>
  <si>
    <t>STOKESDALE</t>
  </si>
  <si>
    <t>27357-8213</t>
  </si>
  <si>
    <t>111-7916023-7181841</t>
  </si>
  <si>
    <t>2018-07-01T18:15:22+00:00</t>
  </si>
  <si>
    <t>2018-07-02T07:31:34+00:00</t>
  </si>
  <si>
    <t>Manhasset</t>
  </si>
  <si>
    <t>113-7835560-6229826</t>
  </si>
  <si>
    <t>2018-07-01T17:41:59+00:00</t>
  </si>
  <si>
    <t>2018-07-02T10:25:53+00:00</t>
  </si>
  <si>
    <t>璐拱????2018/06/14 3-13-58-428</t>
  </si>
  <si>
    <t>114-6382693-7703458</t>
  </si>
  <si>
    <t>2018-07-01T17:39:05+00:00</t>
  </si>
  <si>
    <t>2018-07-03T10:30:17+00:00</t>
  </si>
  <si>
    <t>LOUISIANA</t>
  </si>
  <si>
    <t>70816-5814</t>
  </si>
  <si>
    <t>111-5162153-5361014</t>
  </si>
  <si>
    <t>2018-07-01T17:36:41+00:00</t>
  </si>
  <si>
    <t>2018-07-02T12:04:44+00:00</t>
  </si>
  <si>
    <t>LAUGHLIN</t>
  </si>
  <si>
    <t>89029-0749</t>
  </si>
  <si>
    <t>111-3044312-8981816</t>
  </si>
  <si>
    <t>2018-07-01T17:33:17+00:00</t>
  </si>
  <si>
    <t>2018-07-03T10:21:35+00:00</t>
  </si>
  <si>
    <t>29210-4474</t>
  </si>
  <si>
    <t>113-2312327-6889851</t>
  </si>
  <si>
    <t>2018-07-01T17:30:28+00:00</t>
  </si>
  <si>
    <t>2018-07-02T08:32:19+00:00</t>
  </si>
  <si>
    <t>Marietta</t>
  </si>
  <si>
    <t>112-3345876-4901008</t>
  </si>
  <si>
    <t>2018-07-01T17:28:29+00:00</t>
  </si>
  <si>
    <t>2018-07-02T06:40:43+00:00</t>
  </si>
  <si>
    <t>95125-1548</t>
  </si>
  <si>
    <t>114-4904291-8681850</t>
  </si>
  <si>
    <t>2018-07-01T17:20:13+00:00</t>
  </si>
  <si>
    <t>2018-07-03T04:36:13+00:00</t>
  </si>
  <si>
    <t>PEORIA</t>
  </si>
  <si>
    <t>ARIZONA</t>
  </si>
  <si>
    <t>85382-5396</t>
  </si>
  <si>
    <t>112-5626736-7062644</t>
  </si>
  <si>
    <t>2018-07-01T17:08:46+00:00</t>
  </si>
  <si>
    <t>2018-07-02T01:39:39+00:00</t>
  </si>
  <si>
    <t>11561-1144</t>
  </si>
  <si>
    <t>112-2102200-0749063</t>
  </si>
  <si>
    <t>2018-07-01T17:07:05+00:00</t>
  </si>
  <si>
    <t>2018-07-02T22:30:24+00:00</t>
  </si>
  <si>
    <t>WAKEFIELD</t>
  </si>
  <si>
    <t>02879-7674</t>
  </si>
  <si>
    <t>112-0890678-9146607</t>
  </si>
  <si>
    <t>2018-07-01T16:49:46+00:00</t>
  </si>
  <si>
    <t>2018-07-04T16:51:58+00:00</t>
  </si>
  <si>
    <t>33156-6846</t>
  </si>
  <si>
    <t>111-8044373-5529839</t>
  </si>
  <si>
    <t>2018-07-01T16:46:59+00:00</t>
  </si>
  <si>
    <t>2018-07-02T18:55:32+00:00</t>
  </si>
  <si>
    <t>94553-3007</t>
  </si>
  <si>
    <t>111-0431936-6818643</t>
  </si>
  <si>
    <t>2018-07-01T16:46:35+00:00</t>
  </si>
  <si>
    <t>2018-07-02T04:01:45+00:00</t>
  </si>
  <si>
    <t>LAUREL</t>
  </si>
  <si>
    <t>19956-4390</t>
  </si>
  <si>
    <t>112-9580162-6086610</t>
  </si>
  <si>
    <t>2018-07-01T16:35:01+00:00</t>
  </si>
  <si>
    <t>2018-07-03T23:05:22+00:00</t>
  </si>
  <si>
    <t>BELLWOOD</t>
  </si>
  <si>
    <t>60104-1729</t>
  </si>
  <si>
    <t>111-7344706-0242645</t>
  </si>
  <si>
    <t>2018-07-01T16:12:48+00:00</t>
  </si>
  <si>
    <t>2018-07-02T07:32:48+00:00</t>
  </si>
  <si>
    <t>PAWTUCKET</t>
  </si>
  <si>
    <t>02861-2315</t>
  </si>
  <si>
    <t>112-3263189-8357816</t>
  </si>
  <si>
    <t>2018-07-01T16:05:08+00:00</t>
  </si>
  <si>
    <t>2018-07-03T23:22:29+00:00</t>
  </si>
  <si>
    <t>Babylon</t>
  </si>
  <si>
    <t>112-1927317-4563459</t>
  </si>
  <si>
    <t>2018-07-01T16:02:39+00:00</t>
  </si>
  <si>
    <t>2018-07-02T22:41:04+00:00</t>
  </si>
  <si>
    <t>114-9605418-9428204</t>
  </si>
  <si>
    <t>2018-07-01T15:58:48+00:00</t>
  </si>
  <si>
    <t>2018-07-05T16:47:11+00:00</t>
  </si>
  <si>
    <t>BOWIE</t>
  </si>
  <si>
    <t>20720-3707</t>
  </si>
  <si>
    <t>114-7245842-2944252</t>
  </si>
  <si>
    <t>2018-07-01T15:20:14+00:00</t>
  </si>
  <si>
    <t>2018-07-03T02:42:00+00:00</t>
  </si>
  <si>
    <t>CASSELBERRY</t>
  </si>
  <si>
    <t>32707-4279</t>
  </si>
  <si>
    <t>112-1421558-4777868</t>
  </si>
  <si>
    <t>2018-07-01T15:02:11+00:00</t>
  </si>
  <si>
    <t>2018-07-03T02:29:02+00:00</t>
  </si>
  <si>
    <t>Westlake</t>
  </si>
  <si>
    <t>114-7827811-1898651</t>
  </si>
  <si>
    <t>2018-07-01T14:41:29+00:00</t>
  </si>
  <si>
    <t>2018-07-02T16:33:20+00:00</t>
  </si>
  <si>
    <t>Gainesville</t>
  </si>
  <si>
    <t>114-2517036-3353817</t>
  </si>
  <si>
    <t>2018-07-01T14:28:14+00:00</t>
  </si>
  <si>
    <t>2018-07-02T18:52:42+00:00</t>
  </si>
  <si>
    <t>MONTCLAIR</t>
  </si>
  <si>
    <t>07042-3501</t>
  </si>
  <si>
    <t>111-5288362-2100253</t>
  </si>
  <si>
    <t>2018-07-01T14:15:53+00:00</t>
  </si>
  <si>
    <t>2018-07-03T15:34:27+00:00</t>
  </si>
  <si>
    <t>JEFFERSON CITY</t>
  </si>
  <si>
    <t>65109-2038</t>
  </si>
  <si>
    <t>114-7724420-4958637</t>
  </si>
  <si>
    <t>2018-07-01T14:15:34+00:00</t>
  </si>
  <si>
    <t>2018-07-01T14:24:18+00:00</t>
  </si>
  <si>
    <t>111-0245389-1876230</t>
  </si>
  <si>
    <t>2018-07-01T14:01:43+00:00</t>
  </si>
  <si>
    <t>2018-07-02T21:24:22+00:00</t>
  </si>
  <si>
    <t>DRASCO</t>
  </si>
  <si>
    <t>72530-9142</t>
  </si>
  <si>
    <t>111-0527769-5335439</t>
  </si>
  <si>
    <t>2018-07-01T13:55:28+00:00</t>
  </si>
  <si>
    <t>2018-07-07T00:09:35+00:00</t>
  </si>
  <si>
    <t>33172-2147</t>
  </si>
  <si>
    <t>113-3296407-6961036</t>
  </si>
  <si>
    <t>2018-07-01T13:34:40+00:00</t>
  </si>
  <si>
    <t>2018-07-02T09:38:58+00:00</t>
  </si>
  <si>
    <t>07666-3036</t>
  </si>
  <si>
    <t>114-3129699-2645815</t>
  </si>
  <si>
    <t>2018-07-01T13:06:50+00:00</t>
  </si>
  <si>
    <t>2018-07-02T12:10:00+00:00</t>
  </si>
  <si>
    <t>DECATUR</t>
  </si>
  <si>
    <t>30033-3750</t>
  </si>
  <si>
    <t>113-7996994-6356201</t>
  </si>
  <si>
    <t>2018-07-01T12:55:20+00:00</t>
  </si>
  <si>
    <t>2018-07-02T04:37:13+00:00</t>
  </si>
  <si>
    <t>BEAVERDAM</t>
  </si>
  <si>
    <t>23015-9550</t>
  </si>
  <si>
    <t>112-8528195-0944252</t>
  </si>
  <si>
    <t>2018-07-01T12:52:28+00:00</t>
  </si>
  <si>
    <t>2018-07-02T00:36:35+00:00</t>
  </si>
  <si>
    <t>03055-4831</t>
  </si>
  <si>
    <t>112-3360712-8928223</t>
  </si>
  <si>
    <t>2018-07-01T12:29:54+00:00</t>
  </si>
  <si>
    <t>2018-07-01T23:23:52+00:00</t>
  </si>
  <si>
    <t>HOMESTEAD</t>
  </si>
  <si>
    <t>33032-9011</t>
  </si>
  <si>
    <t>113-3049700-5440202</t>
  </si>
  <si>
    <t>2018-07-01T12:14:50+00:00</t>
  </si>
  <si>
    <t>2018-07-02T02:33:05+00:00</t>
  </si>
  <si>
    <t>22314-5883</t>
  </si>
  <si>
    <t>113-3112515-9618608</t>
  </si>
  <si>
    <t>2018-07-01T08:39:30+00:00</t>
  </si>
  <si>
    <t>2018-07-02T08:54:45+00:00</t>
  </si>
  <si>
    <t>111-7840231-9374651</t>
  </si>
  <si>
    <t>2018-07-01T07:02:10+00:00</t>
  </si>
  <si>
    <t>2018-07-02T23:19:01+00:00</t>
  </si>
  <si>
    <t>112-3962495-8669067</t>
  </si>
  <si>
    <t>2018-07-01T06:50:12+00:00</t>
  </si>
  <si>
    <t>2018-07-01T22:21:37+00:00</t>
  </si>
  <si>
    <t>113-0098464-7775435</t>
  </si>
  <si>
    <t>2018-07-01T06:19:05+00:00</t>
  </si>
  <si>
    <t>2018-07-03T01:30:31+00:00</t>
  </si>
  <si>
    <t>92116-3465</t>
  </si>
  <si>
    <t>112-7017612-2005025</t>
  </si>
  <si>
    <t>2018-07-01T06:09:52+00:00</t>
  </si>
  <si>
    <t>2018-07-03T00:23:19+00:00</t>
  </si>
  <si>
    <t>113-7019353-5632264</t>
  </si>
  <si>
    <t>2018-07-01T05:37:37+00:00</t>
  </si>
  <si>
    <t>2018-07-02T19:06:08+00:00</t>
  </si>
  <si>
    <t>19147-5603</t>
  </si>
  <si>
    <t>114-5268398-1407435</t>
  </si>
  <si>
    <t>2018-07-01T04:15:10+00:00</t>
  </si>
  <si>
    <t>2018-07-02T04:28:02+00:00</t>
  </si>
  <si>
    <t>MILLBRAE</t>
  </si>
  <si>
    <t>94030-1027</t>
  </si>
  <si>
    <t>113-4327178-1338635</t>
  </si>
  <si>
    <t>2018-07-01T04:09:25+00:00</t>
  </si>
  <si>
    <t>2018-07-02T05:30:07+00:00</t>
  </si>
  <si>
    <t>REDMOND</t>
  </si>
  <si>
    <t>98052-4068</t>
  </si>
  <si>
    <t>111-6466997-2743421</t>
  </si>
  <si>
    <t>2018-07-01T04:05:24+00:00</t>
  </si>
  <si>
    <t>2018-07-02T03:51:38+00:00</t>
  </si>
  <si>
    <t>PETERSBURG</t>
  </si>
  <si>
    <t>49270-9724</t>
  </si>
  <si>
    <t>114-5690795-0521810</t>
  </si>
  <si>
    <t>2018-07-01T03:35:29+00:00</t>
  </si>
  <si>
    <t>2018-07-02T01:43:32+00:00</t>
  </si>
  <si>
    <t>ADDISON</t>
  </si>
  <si>
    <t>04606-3127</t>
  </si>
  <si>
    <t>114-7053946-2573020</t>
  </si>
  <si>
    <t>2018-07-01T03:32:31+00:00</t>
  </si>
  <si>
    <t>2018-07-03T01:00:41+00:00</t>
  </si>
  <si>
    <t>38401-7760</t>
  </si>
  <si>
    <t>113-2910052-8128226</t>
  </si>
  <si>
    <t>2018-07-01T03:30:57+00:00</t>
  </si>
  <si>
    <t>2018-07-02T03:38:15+00:00</t>
  </si>
  <si>
    <t>CHAMPIONS GATE</t>
  </si>
  <si>
    <t>33896-5312</t>
  </si>
  <si>
    <t>112-9505239-8373007</t>
  </si>
  <si>
    <t>2018-07-01T03:03:10+00:00</t>
  </si>
  <si>
    <t>2018-07-03T02:27:56+00:00</t>
  </si>
  <si>
    <t>little rock</t>
  </si>
  <si>
    <t>ar</t>
  </si>
  <si>
    <t>111-7725174-7347446</t>
  </si>
  <si>
    <t>2018-07-01T02:24:28+00:00</t>
  </si>
  <si>
    <t>2018-07-03T23:24:31+00:00</t>
  </si>
  <si>
    <t>margate</t>
  </si>
  <si>
    <t>111-1756641-2703449</t>
  </si>
  <si>
    <t>2018-07-01T02:03:56+00:00</t>
  </si>
  <si>
    <t>2018-07-01T22:37:21+00:00</t>
  </si>
  <si>
    <t>30307-2763</t>
  </si>
  <si>
    <t>114-9787315-6393856</t>
  </si>
  <si>
    <t>2018-07-01T01:43:53+00:00</t>
  </si>
  <si>
    <t>2018-07-02T22:36:15+00:00</t>
  </si>
  <si>
    <t>114-4382627-9261002</t>
  </si>
  <si>
    <t>2018-07-01T01:41:57+00:00</t>
  </si>
  <si>
    <t>2018-07-01T22:23:11+00:00</t>
  </si>
  <si>
    <t>LA PLACE</t>
  </si>
  <si>
    <t>70068-2958</t>
  </si>
  <si>
    <t>111-7584328-9520254</t>
  </si>
  <si>
    <t>2018-07-01T01:12:42+00:00</t>
  </si>
  <si>
    <t>2018-07-01T20:31:53+00:00</t>
  </si>
  <si>
    <t>RESEDA</t>
  </si>
  <si>
    <t>91335-1619</t>
  </si>
  <si>
    <t>114-3952247-5787413</t>
  </si>
  <si>
    <t>2018-07-01T00:45:41+00:00</t>
  </si>
  <si>
    <t>2018-07-02T02:33:40+00:00</t>
  </si>
  <si>
    <t>112-7703263-8525034</t>
  </si>
  <si>
    <t>2018-07-01T00:26:57+00:00</t>
  </si>
  <si>
    <t>2018-07-02T01:45:14+00:00</t>
  </si>
  <si>
    <t>OAKHAM</t>
  </si>
  <si>
    <t>01068-9732</t>
  </si>
  <si>
    <t>112-2249331-6661002</t>
  </si>
  <si>
    <t>2018-07-01T00:16:40+00:00</t>
  </si>
  <si>
    <t>2018-07-02T08:20:13+00:00</t>
  </si>
  <si>
    <t>95242-2412</t>
  </si>
  <si>
    <t>113-7209493-7893813</t>
  </si>
  <si>
    <t>2018-07-01T00:16:20+00:00</t>
  </si>
  <si>
    <t>2018-07-01T00:43:21+00:00</t>
  </si>
  <si>
    <t>114-3435995-7176263</t>
  </si>
  <si>
    <t>2018-07-01T00:04:11+00:00</t>
  </si>
  <si>
    <t>2018-07-01T00:48:59+00:00</t>
  </si>
  <si>
    <t>33166-4807</t>
  </si>
  <si>
    <t>113-5107105-0258623</t>
  </si>
  <si>
    <t>2018-07-02T23:56:20+00:00</t>
  </si>
  <si>
    <t>2018-07-03T20:04:09+00:00</t>
  </si>
  <si>
    <t>08527-1502</t>
  </si>
  <si>
    <t>114-1193987-7540239</t>
  </si>
  <si>
    <t>2018-07-02T23:37:16+00:00</t>
  </si>
  <si>
    <t>2018-07-03T17:16:41+00:00</t>
  </si>
  <si>
    <t>ELIZABETHTON</t>
  </si>
  <si>
    <t>37643-1501</t>
  </si>
  <si>
    <t>113-9403203-8752202</t>
  </si>
  <si>
    <t>2018-07-02T23:18:29+00:00</t>
  </si>
  <si>
    <t>2018-07-03T19:38:08+00:00</t>
  </si>
  <si>
    <t>BAXLEY</t>
  </si>
  <si>
    <t>31513-3157</t>
  </si>
  <si>
    <t>111-1840020-6881069</t>
  </si>
  <si>
    <t>2018-07-02T23:07:33+00:00</t>
  </si>
  <si>
    <t>2018-07-04T09:39:27+00:00</t>
  </si>
  <si>
    <t>Menominee Falls</t>
  </si>
  <si>
    <t>111-8783777-0881809</t>
  </si>
  <si>
    <t>2018-07-02T22:28:39+00:00</t>
  </si>
  <si>
    <t>2018-07-02T22:30:19+00:00</t>
  </si>
  <si>
    <t>SHIPMAN</t>
  </si>
  <si>
    <t>22971-2523</t>
  </si>
  <si>
    <t>112-1021664-1220204</t>
  </si>
  <si>
    <t>2018-07-02T22:21:51+00:00</t>
  </si>
  <si>
    <t>2018-07-04T06:32:53+00:00</t>
  </si>
  <si>
    <t>HASTINGS</t>
  </si>
  <si>
    <t>55033-9430</t>
  </si>
  <si>
    <t>113-9590458-4637054</t>
  </si>
  <si>
    <t>2018-07-02T22:08:08+00:00</t>
  </si>
  <si>
    <t>2018-07-03T23:05:38+00:00</t>
  </si>
  <si>
    <t>CAMDEN</t>
  </si>
  <si>
    <t>71701-9701</t>
  </si>
  <si>
    <t>114-6243951-6930623</t>
  </si>
  <si>
    <t>2018-07-02T22:00:00+00:00</t>
  </si>
  <si>
    <t>2018-07-04T10:05:54+00:00</t>
  </si>
  <si>
    <t>ESCONDIDO</t>
  </si>
  <si>
    <t>92026-1020</t>
  </si>
  <si>
    <t>111-3476648-7455464</t>
  </si>
  <si>
    <t>2018-07-02T21:58:40+00:00</t>
  </si>
  <si>
    <t>2018-07-03T06:06:30+00:00</t>
  </si>
  <si>
    <t>92116-4236</t>
  </si>
  <si>
    <t>114-1861234-0829807</t>
  </si>
  <si>
    <t>2018-07-02T21:50:50+00:00</t>
  </si>
  <si>
    <t>2018-07-09T02:47:59+00:00</t>
  </si>
  <si>
    <t>EDGEWATER</t>
  </si>
  <si>
    <t>21037-2603</t>
  </si>
  <si>
    <t>112-4358054-1915460</t>
  </si>
  <si>
    <t>2018-07-02T21:50:49+00:00</t>
  </si>
  <si>
    <t>2018-07-08T07:55:25+00:00</t>
  </si>
  <si>
    <t>PLEASANTVILLE</t>
  </si>
  <si>
    <t>08232-1316</t>
  </si>
  <si>
    <t>111-4880798-1405832</t>
  </si>
  <si>
    <t>2018-07-02T21:37:57+00:00</t>
  </si>
  <si>
    <t>2018-07-03T20:46:58+00:00</t>
  </si>
  <si>
    <t>SOUTH WILLIAMSPORT</t>
  </si>
  <si>
    <t>17702-7623</t>
  </si>
  <si>
    <t>112-8500867-4036247</t>
  </si>
  <si>
    <t>2018-07-02T21:12:40+00:00</t>
  </si>
  <si>
    <t>2018-07-04T10:41:43+00:00</t>
  </si>
  <si>
    <t>Adams</t>
  </si>
  <si>
    <t>112-1838497-4174616</t>
  </si>
  <si>
    <t>2018-07-02T21:09:42+00:00</t>
  </si>
  <si>
    <t>2018-07-04T04:23:11+00:00</t>
  </si>
  <si>
    <t>CHEYENNE</t>
  </si>
  <si>
    <t>82001-7244</t>
  </si>
  <si>
    <t>114-4054794-0665813</t>
  </si>
  <si>
    <t>2018-07-02T20:28:09+00:00</t>
  </si>
  <si>
    <t>2018-07-02T20:28:54+00:00</t>
  </si>
  <si>
    <t>94131-1821</t>
  </si>
  <si>
    <t>112-1166750-0441844</t>
  </si>
  <si>
    <t>2018-07-02T20:21:35+00:00</t>
  </si>
  <si>
    <t>2018-07-03T01:49:04+00:00</t>
  </si>
  <si>
    <t>MELROSE PARK</t>
  </si>
  <si>
    <t>60164-2138</t>
  </si>
  <si>
    <t>114-2015949-4382639</t>
  </si>
  <si>
    <t>2018-07-02T20:16:55+00:00</t>
  </si>
  <si>
    <t>2018-07-03T08:28:33+00:00</t>
  </si>
  <si>
    <t>PRAIRIEVILLE</t>
  </si>
  <si>
    <t>70769-3448</t>
  </si>
  <si>
    <t>111-9526042-0417831</t>
  </si>
  <si>
    <t>2018-07-02T20:03:00+00:00</t>
  </si>
  <si>
    <t>2018-07-04T04:57:03+00:00</t>
  </si>
  <si>
    <t>Bishopville</t>
  </si>
  <si>
    <t>South carolina</t>
  </si>
  <si>
    <t>113-1582808-8109801</t>
  </si>
  <si>
    <t>2018-07-02T19:59:08+00:00</t>
  </si>
  <si>
    <t>2018-07-04T01:33:06+00:00</t>
  </si>
  <si>
    <t>DRIFTWOOD</t>
  </si>
  <si>
    <t>78619-5798</t>
  </si>
  <si>
    <t>113-1632879-9927426</t>
  </si>
  <si>
    <t>2018-07-02T19:57:25+00:00</t>
  </si>
  <si>
    <t>2018-07-03T22:45:35+00:00</t>
  </si>
  <si>
    <t>SPRING HILL</t>
  </si>
  <si>
    <t>34609-2064</t>
  </si>
  <si>
    <t>114-6636042-9156233</t>
  </si>
  <si>
    <t>2018-07-02T19:56:00+00:00</t>
  </si>
  <si>
    <t>2018-07-04T16:31:05+00:00</t>
  </si>
  <si>
    <t>19380-4026</t>
  </si>
  <si>
    <t>111-4111887-9887424</t>
  </si>
  <si>
    <t>2018-07-02T19:45:55+00:00</t>
  </si>
  <si>
    <t>2018-07-05T22:20:03+00:00</t>
  </si>
  <si>
    <t>33173-3512</t>
  </si>
  <si>
    <t>113-7679498-1944256</t>
  </si>
  <si>
    <t>2018-07-02T19:40:17+00:00</t>
  </si>
  <si>
    <t>2018-07-04T08:22:56+00:00</t>
  </si>
  <si>
    <t>SLIDELL</t>
  </si>
  <si>
    <t>70458-8867</t>
  </si>
  <si>
    <t>111-1994075-6197027</t>
  </si>
  <si>
    <t>2018-07-02T19:39:19+00:00</t>
  </si>
  <si>
    <t>2018-07-04T01:51:37+00:00</t>
  </si>
  <si>
    <t>15132-7106</t>
  </si>
  <si>
    <t>114-5674266-7732222</t>
  </si>
  <si>
    <t>2018-07-02T19:07:09+00:00</t>
  </si>
  <si>
    <t>2018-07-04T06:37:02+00:00</t>
  </si>
  <si>
    <t>CARROLLTON</t>
  </si>
  <si>
    <t>75006-1702</t>
  </si>
  <si>
    <t>111-0971976-8233015</t>
  </si>
  <si>
    <t>2018-07-02T18:56:40+00:00</t>
  </si>
  <si>
    <t>2018-07-02T22:34:09+00:00</t>
  </si>
  <si>
    <t>76104-5024</t>
  </si>
  <si>
    <t>114-2090698-2758616</t>
  </si>
  <si>
    <t>2018-07-02T18:26:51+00:00</t>
  </si>
  <si>
    <t>2018-07-03T02:34:38+00:00</t>
  </si>
  <si>
    <t>114-5846232-1484221</t>
  </si>
  <si>
    <t>2018-07-02T18:15:38+00:00</t>
  </si>
  <si>
    <t>2018-07-04T01:56:34+00:00</t>
  </si>
  <si>
    <t>Brooklyn</t>
  </si>
  <si>
    <t>Summer Mae Women Sexy Leaves Print Lace Up Padding One Piece Monokini Swimsuit Bikini</t>
  </si>
  <si>
    <t>YZ-HM7035-DJG0-M</t>
  </si>
  <si>
    <t>B07214CVZK</t>
  </si>
  <si>
    <t>112-6126072-7729811</t>
  </si>
  <si>
    <t>2018-07-02T18:04:18+00:00</t>
  </si>
  <si>
    <t>2018-07-04T13:59:10+00:00</t>
  </si>
  <si>
    <t>30327-1085</t>
  </si>
  <si>
    <t>112-9549805-5284207</t>
  </si>
  <si>
    <t>2018-07-02T17:52:42+00:00</t>
  </si>
  <si>
    <t>2018-07-03T01:28:10+00:00</t>
  </si>
  <si>
    <t>BRADLEY BEACH</t>
  </si>
  <si>
    <t>07720-1337</t>
  </si>
  <si>
    <t>112-7738174-0769868</t>
  </si>
  <si>
    <t>2018-07-02T17:32:16+00:00</t>
  </si>
  <si>
    <t>2018-07-04T00:55:17+00:00</t>
  </si>
  <si>
    <t>10308-3322</t>
  </si>
  <si>
    <t>114-2145061-7101046</t>
  </si>
  <si>
    <t>2018-07-02T17:28:03+00:00</t>
  </si>
  <si>
    <t>2018-07-04T07:02:34+00:00</t>
  </si>
  <si>
    <t>denver</t>
  </si>
  <si>
    <t>113-6089469-8749044</t>
  </si>
  <si>
    <t>2018-07-02T17:13:02+00:00</t>
  </si>
  <si>
    <t>2018-07-04T16:20:49+00:00</t>
  </si>
  <si>
    <t>EDWARDSVILLE</t>
  </si>
  <si>
    <t>62025-4128</t>
  </si>
  <si>
    <t>114-0258533-0263460</t>
  </si>
  <si>
    <t>2018-07-02T16:52:43+00:00</t>
  </si>
  <si>
    <t>2018-07-03T20:16:58+00:00</t>
  </si>
  <si>
    <t>PORT MATILDA</t>
  </si>
  <si>
    <t>16870-8641</t>
  </si>
  <si>
    <t>112-5391805-5371429</t>
  </si>
  <si>
    <t>2018-07-02T16:35:04+00:00</t>
  </si>
  <si>
    <t>2018-07-03T01:40:16+00:00</t>
  </si>
  <si>
    <t>08260-5606</t>
  </si>
  <si>
    <t>114-5024709-5617068</t>
  </si>
  <si>
    <t>2018-07-02T16:32:39+00:00</t>
  </si>
  <si>
    <t>2018-07-03T01:50:20+00:00</t>
  </si>
  <si>
    <t>JAMAICA</t>
  </si>
  <si>
    <t>11434-1003</t>
  </si>
  <si>
    <t>113-4765161-5245825</t>
  </si>
  <si>
    <t>2018-07-02T16:13:18+00:00</t>
  </si>
  <si>
    <t>2018-07-04T01:37:07+00:00</t>
  </si>
  <si>
    <t>Manasquan</t>
  </si>
  <si>
    <t>114-0882198-8895403</t>
  </si>
  <si>
    <t>2018-07-02T16:00:55+00:00</t>
  </si>
  <si>
    <t>2018-07-04T07:40:40+00:00</t>
  </si>
  <si>
    <t>112-6622167-4555424</t>
  </si>
  <si>
    <t>2018-07-02T15:59:12+00:00</t>
  </si>
  <si>
    <t>2018-07-04T16:32:51+00:00</t>
  </si>
  <si>
    <t>Slidell</t>
  </si>
  <si>
    <t>la</t>
  </si>
  <si>
    <t>113-8389618-3453818</t>
  </si>
  <si>
    <t>2018-07-02T15:55:26+00:00</t>
  </si>
  <si>
    <t>2018-07-03T01:28:24+00:00</t>
  </si>
  <si>
    <t>patchogue</t>
  </si>
  <si>
    <t>new york</t>
  </si>
  <si>
    <t>113-9786664-2694635</t>
  </si>
  <si>
    <t>2018-07-02T15:35:00+00:00</t>
  </si>
  <si>
    <t>2018-07-03T20:59:30+00:00</t>
  </si>
  <si>
    <t>111-8904434-5824218</t>
  </si>
  <si>
    <t>2018-07-02T15:23:59+00:00</t>
  </si>
  <si>
    <t>2018-07-02T16:41:17+00:00</t>
  </si>
  <si>
    <t>112-9797582-8754669</t>
  </si>
  <si>
    <t>2018-07-02T15:05:54+00:00</t>
  </si>
  <si>
    <t>2018-07-03T08:35:49+00:00</t>
  </si>
  <si>
    <t>02139-2310</t>
  </si>
  <si>
    <t>111-1009916-5105829</t>
  </si>
  <si>
    <t>2018-07-02T14:57:55+00:00</t>
  </si>
  <si>
    <t>2018-07-02T22:21:17+00:00</t>
  </si>
  <si>
    <t>TAPPAHANNOCK</t>
  </si>
  <si>
    <t>22560-4934</t>
  </si>
  <si>
    <t>114-0398660-2698634</t>
  </si>
  <si>
    <t>2018-07-02T14:56:38+00:00</t>
  </si>
  <si>
    <t>2018-07-03T19:39:55+00:00</t>
  </si>
  <si>
    <t>Piffard piffard</t>
  </si>
  <si>
    <t>111-6089178-4855406</t>
  </si>
  <si>
    <t>2018-07-02T14:48:39+00:00</t>
  </si>
  <si>
    <t>2018-07-02T17:18:00+00:00</t>
  </si>
  <si>
    <t>South Shore</t>
  </si>
  <si>
    <t>114-8193328-4604224</t>
  </si>
  <si>
    <t>2018-07-02T14:45:22+00:00</t>
  </si>
  <si>
    <t>2018-07-03T01:31:13+00:00</t>
  </si>
  <si>
    <t>35096-5940</t>
  </si>
  <si>
    <t>112-0739847-3518634</t>
  </si>
  <si>
    <t>2018-07-02T14:36:07+00:00</t>
  </si>
  <si>
    <t>2018-07-03T03:49:08+00:00</t>
  </si>
  <si>
    <t>40207-4170</t>
  </si>
  <si>
    <t>111-9754092-8535419</t>
  </si>
  <si>
    <t>2018-07-02T14:31:55+00:00</t>
  </si>
  <si>
    <t>2018-07-04T07:26:57+00:00</t>
  </si>
  <si>
    <t>02888-4127</t>
  </si>
  <si>
    <t>113-3052436-6792269</t>
  </si>
  <si>
    <t>2018-07-02T14:18:00+00:00</t>
  </si>
  <si>
    <t>2018-07-03T08:27:54+00:00</t>
  </si>
  <si>
    <t>70122-5109</t>
  </si>
  <si>
    <t>112-2570649-8159446</t>
  </si>
  <si>
    <t>2018-07-02T14:13:43+00:00</t>
  </si>
  <si>
    <t>2018-07-04T12:29:33+00:00</t>
  </si>
  <si>
    <t>111-9331246-3169855</t>
  </si>
  <si>
    <t>2018-07-02T13:35:28+00:00</t>
  </si>
  <si>
    <t>2018-07-02T17:16:50+00:00</t>
  </si>
  <si>
    <t>EAST MARION</t>
  </si>
  <si>
    <t>11939-1127</t>
  </si>
  <si>
    <t>111-9335635-2553041</t>
  </si>
  <si>
    <t>2018-07-02T13:34:07+00:00</t>
  </si>
  <si>
    <t>2018-07-04T06:30:30+00:00</t>
  </si>
  <si>
    <t>49048-1232</t>
  </si>
  <si>
    <t>113-5570412-3081014</t>
  </si>
  <si>
    <t>2018-07-02T13:18:24+00:00</t>
  </si>
  <si>
    <t>2018-07-03T08:38:30+00:00</t>
  </si>
  <si>
    <t>112-4148825-7968243</t>
  </si>
  <si>
    <t>2018-07-02T12:59:21+00:00</t>
  </si>
  <si>
    <t>2018-07-04T15:24:04+00:00</t>
  </si>
  <si>
    <t>37027-2510</t>
  </si>
  <si>
    <t>112-0709734-3213817</t>
  </si>
  <si>
    <t>2018-07-02T12:33:59+00:00</t>
  </si>
  <si>
    <t>2018-07-03T11:31:42+00:00</t>
  </si>
  <si>
    <t>Arimo</t>
  </si>
  <si>
    <t>113-1428485-7576220</t>
  </si>
  <si>
    <t>2018-07-02T12:21:45+00:00</t>
  </si>
  <si>
    <t>2018-07-03T04:29:50+00:00</t>
  </si>
  <si>
    <t>Edgewater</t>
  </si>
  <si>
    <t>111-9927870-4929868</t>
  </si>
  <si>
    <t>2018-07-02T12:21:09+00:00</t>
  </si>
  <si>
    <t>2018-07-03T09:24:37+00:00</t>
  </si>
  <si>
    <t>43204-3849</t>
  </si>
  <si>
    <t>113-2086532-9309818</t>
  </si>
  <si>
    <t>2018-07-02T12:13:59+00:00</t>
  </si>
  <si>
    <t>2018-07-02T13:04:38+00:00</t>
  </si>
  <si>
    <t>Bruce Twp</t>
  </si>
  <si>
    <t>111-5356242-6277024</t>
  </si>
  <si>
    <t>2018-07-02T12:10:37+00:00</t>
  </si>
  <si>
    <t>2018-07-04T01:46:26+00:00</t>
  </si>
  <si>
    <t>Holliston</t>
  </si>
  <si>
    <t>01746-2627</t>
  </si>
  <si>
    <t>111-4607409-1211416</t>
  </si>
  <si>
    <t>2018-07-02T12:07:15+00:00</t>
  </si>
  <si>
    <t>2018-07-02T22:37:28+00:00</t>
  </si>
  <si>
    <t>01104-1810</t>
  </si>
  <si>
    <t>113-0096707-2609815</t>
  </si>
  <si>
    <t>2018-07-02T12:06:42+00:00</t>
  </si>
  <si>
    <t>2018-07-04T15:37:50+00:00</t>
  </si>
  <si>
    <t>SHELBYVILLE</t>
  </si>
  <si>
    <t>49344-9704</t>
  </si>
  <si>
    <t>113-5535552-2725032</t>
  </si>
  <si>
    <t>2018-07-02T12:04:11+00:00</t>
  </si>
  <si>
    <t>2018-07-03T22:31:18+00:00</t>
  </si>
  <si>
    <t>HOLBROOK</t>
  </si>
  <si>
    <t>11741-1224</t>
  </si>
  <si>
    <t>113-0133306-3034656</t>
  </si>
  <si>
    <t>2018-07-02T10:28:32+00:00</t>
  </si>
  <si>
    <t>2018-07-02T18:34:33+00:00</t>
  </si>
  <si>
    <t>Leesburg</t>
  </si>
  <si>
    <t>112-2789074-8728262</t>
  </si>
  <si>
    <t>2018-07-02T09:25:17+00:00</t>
  </si>
  <si>
    <t>2018-07-04T01:58:41+00:00</t>
  </si>
  <si>
    <t>33195-2315</t>
  </si>
  <si>
    <t>111-5395300-2788254</t>
  </si>
  <si>
    <t>2018-07-02T06:14:52+00:00</t>
  </si>
  <si>
    <t>2018-07-04T06:38:48+00:00</t>
  </si>
  <si>
    <t>Summer Mae Chiffon Short Sleeve V-neck Dress Knee Length Ruched Dress for Women G0 L</t>
  </si>
  <si>
    <t>LYQ-LY064-G0-L</t>
  </si>
  <si>
    <t>B01N4NCSUX</t>
  </si>
  <si>
    <t>113-0405264-0059400</t>
  </si>
  <si>
    <t>2018-07-02T06:14:34+00:00</t>
  </si>
  <si>
    <t>2018-07-03T02:31:06+00:00</t>
  </si>
  <si>
    <t>111-7326120-0158613</t>
  </si>
  <si>
    <t>2018-07-02T05:57:27+00:00</t>
  </si>
  <si>
    <t>2018-07-03T04:30:02+00:00</t>
  </si>
  <si>
    <t>92551-7018</t>
  </si>
  <si>
    <t>112-5359675-5449000</t>
  </si>
  <si>
    <t>2018-07-02T05:12:00+00:00</t>
  </si>
  <si>
    <t>2018-07-03T04:27:52+00:00</t>
  </si>
  <si>
    <t>113-7015516-5159429</t>
  </si>
  <si>
    <t>2018-07-02T04:57:35+00:00</t>
  </si>
  <si>
    <t>2018-07-03T04:24:23+00:00</t>
  </si>
  <si>
    <t>85286-4581</t>
  </si>
  <si>
    <t>111-2872911-5703459</t>
  </si>
  <si>
    <t>2018-07-02T04:49:10+00:00</t>
  </si>
  <si>
    <t>2018-07-03T06:32:56+00:00</t>
  </si>
  <si>
    <t>HOBSON</t>
  </si>
  <si>
    <t>78117-5483</t>
  </si>
  <si>
    <t>112-9877579-9912241</t>
  </si>
  <si>
    <t>2018-07-02T04:30:08+00:00</t>
  </si>
  <si>
    <t>2018-07-03T04:16:38+00:00</t>
  </si>
  <si>
    <t>YZ-ZQ1521RF2XL</t>
  </si>
  <si>
    <t>B01GJPCE9O</t>
  </si>
  <si>
    <t>95356-8741</t>
  </si>
  <si>
    <t>113-5339737-5500204</t>
  </si>
  <si>
    <t>2018-07-02T04:22:18+00:00</t>
  </si>
  <si>
    <t>2018-07-04T06:50:44+00:00</t>
  </si>
  <si>
    <t>95060-7607</t>
  </si>
  <si>
    <t>114-5356875-1766659</t>
  </si>
  <si>
    <t>2018-07-02T03:22:52+00:00</t>
  </si>
  <si>
    <t>2018-07-03T06:24:08+00:00</t>
  </si>
  <si>
    <t>46256-9529</t>
  </si>
  <si>
    <t>112-8022793-0244221</t>
  </si>
  <si>
    <t>2018-07-02T02:52:35+00:00</t>
  </si>
  <si>
    <t>2018-07-02T18:26:04+00:00</t>
  </si>
  <si>
    <t>55426-2003</t>
  </si>
  <si>
    <t>114-2044369-3021016</t>
  </si>
  <si>
    <t>2018-07-02T02:51:37+00:00</t>
  </si>
  <si>
    <t>2018-07-05T10:42:50+00:00</t>
  </si>
  <si>
    <t>27703-9626</t>
  </si>
  <si>
    <t>114-2510530-1452254</t>
  </si>
  <si>
    <t>2018-07-02T02:48:36+00:00</t>
  </si>
  <si>
    <t>2018-07-04T06:32:47+00:00</t>
  </si>
  <si>
    <t>St. Catharines</t>
  </si>
  <si>
    <t>Ontario</t>
  </si>
  <si>
    <t>L2S 3X2</t>
  </si>
  <si>
    <t>112-4558008-0676264</t>
  </si>
  <si>
    <t>2018-07-02T02:46:38+00:00</t>
  </si>
  <si>
    <t>2018-07-02T21:52:16+00:00</t>
  </si>
  <si>
    <t>01119-2134</t>
  </si>
  <si>
    <t>111-9226939-6039446</t>
  </si>
  <si>
    <t>2018-07-02T02:09:50+00:00</t>
  </si>
  <si>
    <t>2018-07-02T17:19:34+00:00</t>
  </si>
  <si>
    <t>Carriere</t>
  </si>
  <si>
    <t>39426-7324</t>
  </si>
  <si>
    <t>113-9440512-5609861</t>
  </si>
  <si>
    <t>2018-07-02T01:59:32+00:00</t>
  </si>
  <si>
    <t>2018-07-03T23:06:39+00:00</t>
  </si>
  <si>
    <t>KATHLEEN</t>
  </si>
  <si>
    <t>31047-4502</t>
  </si>
  <si>
    <t>111-7798642-4337809</t>
  </si>
  <si>
    <t>2018-07-02T01:28:15+00:00</t>
  </si>
  <si>
    <t>2018-07-04T01:45:20+00:00</t>
  </si>
  <si>
    <t>11224-2338</t>
  </si>
  <si>
    <t>114-8396974-4157822</t>
  </si>
  <si>
    <t>2018-07-02T01:26:58+00:00</t>
  </si>
  <si>
    <t>2018-07-03T03:51:00+00:00</t>
  </si>
  <si>
    <t>77494-4868</t>
  </si>
  <si>
    <t>113-5986885-6391437</t>
  </si>
  <si>
    <t>2018-07-02T01:19:24+00:00</t>
  </si>
  <si>
    <t>2018-07-02T18:48:24+00:00</t>
  </si>
  <si>
    <t>49503-5386</t>
  </si>
  <si>
    <t>113-4005987-7453818</t>
  </si>
  <si>
    <t>2018-07-02T01:16:03+00:00</t>
  </si>
  <si>
    <t>2018-07-04T05:10:19+00:00</t>
  </si>
  <si>
    <t>Fountain Inn</t>
  </si>
  <si>
    <t>113-7272347-3001002</t>
  </si>
  <si>
    <t>2018-07-02T00:53:09+00:00</t>
  </si>
  <si>
    <t>2018-07-02T21:32:19+00:00</t>
  </si>
  <si>
    <t>112-6839519-8925016</t>
  </si>
  <si>
    <t>2018-07-02T00:45:16+00:00</t>
  </si>
  <si>
    <t>2018-07-02T06:07:18+00:00</t>
  </si>
  <si>
    <t>PALMDALE</t>
  </si>
  <si>
    <t>93551-6113</t>
  </si>
  <si>
    <t>114-6438734-2917819</t>
  </si>
  <si>
    <t>2018-07-02T00:19:16+00:00</t>
  </si>
  <si>
    <t>2018-07-02T00:39:52+00:00</t>
  </si>
  <si>
    <t>114-8408932-9561844</t>
  </si>
  <si>
    <t>2018-07-02T00:18:31+00:00</t>
  </si>
  <si>
    <t>2018-07-03T02:42:47+00:00</t>
  </si>
  <si>
    <t>08873-7422</t>
  </si>
  <si>
    <t>112-3310722-3598630</t>
  </si>
  <si>
    <t>2018-07-02T00:16:21+00:00</t>
  </si>
  <si>
    <t>2018-07-04T00:25:15+00:00</t>
  </si>
  <si>
    <t>10471-2320</t>
  </si>
  <si>
    <t>112-2313285-1753844</t>
  </si>
  <si>
    <t>2018-07-02T00:12:31+00:00</t>
  </si>
  <si>
    <t>2018-07-03T21:05:54+00:00</t>
  </si>
  <si>
    <t>Morro Bay</t>
  </si>
  <si>
    <t>93442-1766</t>
  </si>
  <si>
    <t>111-1443245-1437804</t>
  </si>
  <si>
    <t>2018-07-02T00:06:29+00:00</t>
  </si>
  <si>
    <t>2018-07-03T02:34:41+00:00</t>
  </si>
  <si>
    <t>MC DONALD</t>
  </si>
  <si>
    <t>15057-2204</t>
  </si>
  <si>
    <t>111-4461916-8313012</t>
  </si>
  <si>
    <t>2018-07-03T23:54:02+00:00</t>
  </si>
  <si>
    <t>2018-07-04T19:13:29+00:00</t>
  </si>
  <si>
    <t>CHICHESTER</t>
  </si>
  <si>
    <t>03258-6207</t>
  </si>
  <si>
    <t>111-0967918-4508265</t>
  </si>
  <si>
    <t>2018-07-03T23:50:24+00:00</t>
  </si>
  <si>
    <t>2018-07-05T22:45:57+00:00</t>
  </si>
  <si>
    <t>11358-3337</t>
  </si>
  <si>
    <t>114-5227484-4267465</t>
  </si>
  <si>
    <t>2018-07-03T23:44:05+00:00</t>
  </si>
  <si>
    <t>2018-07-06T22:38:54+00:00</t>
  </si>
  <si>
    <t>RADCLIFF</t>
  </si>
  <si>
    <t>40160-9763</t>
  </si>
  <si>
    <t>114-2214414-7982651</t>
  </si>
  <si>
    <t>2018-07-03T23:36:58+00:00</t>
  </si>
  <si>
    <t>2018-07-08T05:07:57+00:00</t>
  </si>
  <si>
    <t>Benicia</t>
  </si>
  <si>
    <t>114-9743741-2611405</t>
  </si>
  <si>
    <t>2018-07-03T23:22:07+00:00</t>
  </si>
  <si>
    <t>2018-07-05T22:06:59+00:00</t>
  </si>
  <si>
    <t>COVINA</t>
  </si>
  <si>
    <t>91722-4153</t>
  </si>
  <si>
    <t>113-5207202-4460262</t>
  </si>
  <si>
    <t>2018-07-03T22:56:58+00:00</t>
  </si>
  <si>
    <t>2018-07-05T19:25:29+00:00</t>
  </si>
  <si>
    <t>33195-2133</t>
  </si>
  <si>
    <t>114-7247326-6238638</t>
  </si>
  <si>
    <t>2018-07-03T22:40:18+00:00</t>
  </si>
  <si>
    <t>2018-07-07T02:41:22+00:00</t>
  </si>
  <si>
    <t>111-2738100-7803409</t>
  </si>
  <si>
    <t>2018-07-03T22:36:44+00:00</t>
  </si>
  <si>
    <t>2018-07-06T04:35:19+00:00</t>
  </si>
  <si>
    <t>TRACY</t>
  </si>
  <si>
    <t>95377-8371</t>
  </si>
  <si>
    <t>113-1368934-0732262</t>
  </si>
  <si>
    <t>2018-07-03T22:33:31+00:00</t>
  </si>
  <si>
    <t>2018-07-05T17:14:15+00:00</t>
  </si>
  <si>
    <t>11234-4904</t>
  </si>
  <si>
    <t>114-7053219-6007407</t>
  </si>
  <si>
    <t>2018-07-03T22:17:37+00:00</t>
  </si>
  <si>
    <t>2018-07-04T06:18:36+00:00</t>
  </si>
  <si>
    <t>SHELBY</t>
  </si>
  <si>
    <t>28150-4203</t>
  </si>
  <si>
    <t>111-4951522-2753821</t>
  </si>
  <si>
    <t>2018-07-03T21:38:25+00:00</t>
  </si>
  <si>
    <t>2018-07-04T16:27:01+00:00</t>
  </si>
  <si>
    <t>CHURCHTON</t>
  </si>
  <si>
    <t>113-0780477-1921015</t>
  </si>
  <si>
    <t>2018-07-03T21:29:20+00:00</t>
  </si>
  <si>
    <t>2018-07-04T09:53:42+00:00</t>
  </si>
  <si>
    <t>111-7316573-0382613</t>
  </si>
  <si>
    <t>2018-07-03T21:24:33+00:00</t>
  </si>
  <si>
    <t>2018-07-04T04:30:14+00:00</t>
  </si>
  <si>
    <t>85259-5097</t>
  </si>
  <si>
    <t>114-8179431-7849845</t>
  </si>
  <si>
    <t>2018-07-03T21:20:30+00:00</t>
  </si>
  <si>
    <t>2018-07-05T20:46:32+00:00</t>
  </si>
  <si>
    <t>Staten island</t>
  </si>
  <si>
    <t>114-0096801-2109079</t>
  </si>
  <si>
    <t>2018-07-03T21:18:00+00:00</t>
  </si>
  <si>
    <t>2018-07-03T21:18:05+00:00</t>
  </si>
  <si>
    <t>114-6740671-9593065</t>
  </si>
  <si>
    <t>2018-07-03T21:08:35+00:00</t>
  </si>
  <si>
    <t>2018-07-05T23:16:40+00:00</t>
  </si>
  <si>
    <t>33178-1409</t>
  </si>
  <si>
    <t>111-9779078-9900233</t>
  </si>
  <si>
    <t>2018-07-03T20:54:19+00:00</t>
  </si>
  <si>
    <t>2018-07-05T17:14:26+00:00</t>
  </si>
  <si>
    <t>Summer Mae Women's Floral Print Swimwear Mesh Splice Tankini Top &amp; Bottom Teal</t>
  </si>
  <si>
    <t>YZ-ZQA100-G0-L</t>
  </si>
  <si>
    <t>B01M24M2ND</t>
  </si>
  <si>
    <t>MAHOPAC</t>
  </si>
  <si>
    <t>10541-1919</t>
  </si>
  <si>
    <t>111-5613027-7463452</t>
  </si>
  <si>
    <t>2018-07-03T20:49:35+00:00</t>
  </si>
  <si>
    <t>2018-07-05T09:05:23+00:00</t>
  </si>
  <si>
    <t>WEYMOUTH</t>
  </si>
  <si>
    <t>02188-1103</t>
  </si>
  <si>
    <t>114-0333321-0670633</t>
  </si>
  <si>
    <t>2018-07-03T20:33:37+00:00</t>
  </si>
  <si>
    <t>2018-07-04T10:05:19+00:00</t>
  </si>
  <si>
    <t>YZ-HM7035-DJG0-L</t>
  </si>
  <si>
    <t>B071WP4TYK</t>
  </si>
  <si>
    <t>92308-5856</t>
  </si>
  <si>
    <t>112-1685985-0621838</t>
  </si>
  <si>
    <t>2018-07-03T20:25:31+00:00</t>
  </si>
  <si>
    <t>2018-07-09T22:53:07+00:00</t>
  </si>
  <si>
    <t>YZ-ZQFT1816-O0-5X</t>
  </si>
  <si>
    <t>B073XH5FBN</t>
  </si>
  <si>
    <t>GLENMOORE</t>
  </si>
  <si>
    <t>19343-1715</t>
  </si>
  <si>
    <t>114-7373853-8578656</t>
  </si>
  <si>
    <t>2018-07-03T20:23:53+00:00</t>
  </si>
  <si>
    <t>2018-07-04T18:35:06+00:00</t>
  </si>
  <si>
    <t>ZANESVILLE</t>
  </si>
  <si>
    <t>43701-8904</t>
  </si>
  <si>
    <t>111-4479068-2227469</t>
  </si>
  <si>
    <t>2018-07-03T19:53:41+00:00</t>
  </si>
  <si>
    <t>2018-07-06T17:21:09+00:00</t>
  </si>
  <si>
    <t>11361-2875</t>
  </si>
  <si>
    <t>114-2277219-0348232</t>
  </si>
  <si>
    <t>2018-07-03T19:53:04+00:00</t>
  </si>
  <si>
    <t>2018-07-03T19:53:09+00:00</t>
  </si>
  <si>
    <t>01970-3222</t>
  </si>
  <si>
    <t>112-2565184-6685867</t>
  </si>
  <si>
    <t>2018-07-03T19:45:27+00:00</t>
  </si>
  <si>
    <t>2018-07-05T22:25:39+00:00</t>
  </si>
  <si>
    <t>PALATINE</t>
  </si>
  <si>
    <t>60074-6506</t>
  </si>
  <si>
    <t>113-0789155-2842618</t>
  </si>
  <si>
    <t>2018-07-03T19:10:52+00:00</t>
  </si>
  <si>
    <t>2018-07-04T12:31:33+00:00</t>
  </si>
  <si>
    <t>89166-5251</t>
  </si>
  <si>
    <t>113-0499687-2489848</t>
  </si>
  <si>
    <t>2018-07-03T19:09:21+00:00</t>
  </si>
  <si>
    <t>2018-07-05T21:24:17+00:00</t>
  </si>
  <si>
    <t>KANAB</t>
  </si>
  <si>
    <t>84741-8122</t>
  </si>
  <si>
    <t>112-8011064-4230616</t>
  </si>
  <si>
    <t>2018-07-03T18:26:12+00:00</t>
  </si>
  <si>
    <t>2018-07-03T21:34:42+00:00</t>
  </si>
  <si>
    <t>85202-6419</t>
  </si>
  <si>
    <t>113-8818787-1670603</t>
  </si>
  <si>
    <t>2018-07-03T18:25:17+00:00</t>
  </si>
  <si>
    <t>2018-07-04T17:41:21+00:00</t>
  </si>
  <si>
    <t>Parma</t>
  </si>
  <si>
    <t>112-2877672-6952216</t>
  </si>
  <si>
    <t>2018-07-03T18:16:53+00:00</t>
  </si>
  <si>
    <t>2018-07-04T03:16:56+00:00</t>
  </si>
  <si>
    <t>MIDDLETOWN</t>
  </si>
  <si>
    <t>07748-4212</t>
  </si>
  <si>
    <t>111-0751641-4193869</t>
  </si>
  <si>
    <t>2018-07-03T18:16:02+00:00</t>
  </si>
  <si>
    <t>2018-07-04T16:40:46+00:00</t>
  </si>
  <si>
    <t>33016-4732</t>
  </si>
  <si>
    <t>112-9295354-5667444</t>
  </si>
  <si>
    <t>2018-07-03T18:05:31+00:00</t>
  </si>
  <si>
    <t>2018-07-06T02:28:17+00:00</t>
  </si>
  <si>
    <t>32707-5955</t>
  </si>
  <si>
    <t>112-0253537-4216210</t>
  </si>
  <si>
    <t>2018-07-03T17:39:24+00:00</t>
  </si>
  <si>
    <t>2018-07-04T19:42:43+00:00</t>
  </si>
  <si>
    <t>76054-2819</t>
  </si>
  <si>
    <t>113-9583103-0265836</t>
  </si>
  <si>
    <t>2018-07-03T17:38:01+00:00</t>
  </si>
  <si>
    <t>2018-07-04T10:25:43+00:00</t>
  </si>
  <si>
    <t>113-1153657-0226606</t>
  </si>
  <si>
    <t>2018-07-03T17:19:10+00:00</t>
  </si>
  <si>
    <t>2018-07-04T02:52:40+00:00</t>
  </si>
  <si>
    <t>Quitman</t>
  </si>
  <si>
    <t>113-0597422-8620238</t>
  </si>
  <si>
    <t>2018-07-03T17:06:42+00:00</t>
  </si>
  <si>
    <t>2018-07-07T00:23:02+00:00</t>
  </si>
  <si>
    <t>SCARSDALE</t>
  </si>
  <si>
    <t>10583-6721</t>
  </si>
  <si>
    <t>113-8425663-4619430</t>
  </si>
  <si>
    <t>2018-07-03T16:57:36+00:00</t>
  </si>
  <si>
    <t>2018-07-03T22:45:44+00:00</t>
  </si>
  <si>
    <t>78411-3715</t>
  </si>
  <si>
    <t>112-5162931-8437838</t>
  </si>
  <si>
    <t>2018-07-03T16:46:47+00:00</t>
  </si>
  <si>
    <t>2018-07-04T20:40:39+00:00</t>
  </si>
  <si>
    <t>111-6294565-3377064</t>
  </si>
  <si>
    <t>2018-07-03T16:46:29+00:00</t>
  </si>
  <si>
    <t>2018-07-08T03:03:35+00:00</t>
  </si>
  <si>
    <t>Jacobus</t>
  </si>
  <si>
    <t>17407-1102</t>
  </si>
  <si>
    <t>114-9609721-4474650</t>
  </si>
  <si>
    <t>2018-07-03T16:37:12+00:00</t>
  </si>
  <si>
    <t>2018-07-04T09:26:01+00:00</t>
  </si>
  <si>
    <t>HAMPSTEAD</t>
  </si>
  <si>
    <t>28443-3833</t>
  </si>
  <si>
    <t>113-5082884-7221006</t>
  </si>
  <si>
    <t>2018-07-03T16:34:01+00:00</t>
  </si>
  <si>
    <t>2018-07-04T02:11:55+00:00</t>
  </si>
  <si>
    <t>60563-9733</t>
  </si>
  <si>
    <t>YZ-ZQ15905-K0-S</t>
  </si>
  <si>
    <t>B06ZYW3BC1</t>
  </si>
  <si>
    <t>113-4841095-2160207</t>
  </si>
  <si>
    <t>2018-07-03T16:14:35+00:00</t>
  </si>
  <si>
    <t>2018-07-04T08:28:45+00:00</t>
  </si>
  <si>
    <t>Fort Payne</t>
  </si>
  <si>
    <t>113-9581681-3441849</t>
  </si>
  <si>
    <t>2018-07-03T16:07:02+00:00</t>
  </si>
  <si>
    <t>2018-07-04T16:41:54+00:00</t>
  </si>
  <si>
    <t>lake Worth</t>
  </si>
  <si>
    <t>113-8519813-5725040</t>
  </si>
  <si>
    <t>2018-07-03T15:41:25+00:00</t>
  </si>
  <si>
    <t>2018-07-04T19:25:16+00:00</t>
  </si>
  <si>
    <t>20746-3748</t>
  </si>
  <si>
    <t>114-8058351-7103446</t>
  </si>
  <si>
    <t>2018-07-03T15:40:11+00:00</t>
  </si>
  <si>
    <t>2018-07-04T09:33:25+00:00</t>
  </si>
  <si>
    <t>28208-2543</t>
  </si>
  <si>
    <t>114-2831379-2692221</t>
  </si>
  <si>
    <t>2018-07-03T15:23:02+00:00</t>
  </si>
  <si>
    <t>2018-07-05T19:59:00+00:00</t>
  </si>
  <si>
    <t>lawrenceville</t>
  </si>
  <si>
    <t>ga</t>
  </si>
  <si>
    <t>112-4930259-8119400</t>
  </si>
  <si>
    <t>2018-07-03T15:21:37+00:00</t>
  </si>
  <si>
    <t>2018-07-04T04:03:36+00:00</t>
  </si>
  <si>
    <t>48310-2618</t>
  </si>
  <si>
    <t>111-1408102-2113854</t>
  </si>
  <si>
    <t>2018-07-03T15:06:58+00:00</t>
  </si>
  <si>
    <t>2018-07-04T17:00:37+00:00</t>
  </si>
  <si>
    <t>WESLEY CHAPEL</t>
  </si>
  <si>
    <t>33543-7804</t>
  </si>
  <si>
    <t>113-0167659-6159475</t>
  </si>
  <si>
    <t>2018-07-03T15:00:11+00:00</t>
  </si>
  <si>
    <t>2018-07-04T05:05:21+00:00</t>
  </si>
  <si>
    <t>98642-2803</t>
  </si>
  <si>
    <t>111-9649990-9205001</t>
  </si>
  <si>
    <t>2018-07-03T14:53:17+00:00</t>
  </si>
  <si>
    <t>2018-07-06T07:37:40+00:00</t>
  </si>
  <si>
    <t>98409-6459</t>
  </si>
  <si>
    <t>112-7304903-8873841</t>
  </si>
  <si>
    <t>2018-07-03T14:52:58+00:00</t>
  </si>
  <si>
    <t>2018-07-04T04:22:36+00:00</t>
  </si>
  <si>
    <t>Golden</t>
  </si>
  <si>
    <t>114-4952829-9297822</t>
  </si>
  <si>
    <t>2018-07-03T14:29:30+00:00</t>
  </si>
  <si>
    <t>2018-07-04T05:01:50+00:00</t>
  </si>
  <si>
    <t>COMMERCE TOWNSHIP</t>
  </si>
  <si>
    <t>48390-2650</t>
  </si>
  <si>
    <t>111-1040459-6780266</t>
  </si>
  <si>
    <t>2018-07-03T14:28:04+00:00</t>
  </si>
  <si>
    <t>2018-07-05T17:26:35+00:00</t>
  </si>
  <si>
    <t>BOTHELL</t>
  </si>
  <si>
    <t>98021-5047</t>
  </si>
  <si>
    <t>114-0791323-4809826</t>
  </si>
  <si>
    <t>2018-07-03T14:23:04+00:00</t>
  </si>
  <si>
    <t>2018-07-04T06:27:52+00:00</t>
  </si>
  <si>
    <t>REDDING</t>
  </si>
  <si>
    <t>96003-1435</t>
  </si>
  <si>
    <t>114-6568648-1514628</t>
  </si>
  <si>
    <t>2018-07-03T13:56:31+00:00</t>
  </si>
  <si>
    <t>2018-07-09T01:30:13+00:00</t>
  </si>
  <si>
    <t>STEVENSVILLE</t>
  </si>
  <si>
    <t>49127-9316</t>
  </si>
  <si>
    <t>112-4129648-0443434</t>
  </si>
  <si>
    <t>2018-07-03T13:05:44+00:00</t>
  </si>
  <si>
    <t>2018-07-03T13:05:47+00:00</t>
  </si>
  <si>
    <t>SANDWICH</t>
  </si>
  <si>
    <t>60548-7084</t>
  </si>
  <si>
    <t>114-0421149-3927436</t>
  </si>
  <si>
    <t>2018-07-03T12:52:05+00:00</t>
  </si>
  <si>
    <t>2018-07-03T18:37:32+00:00</t>
  </si>
  <si>
    <t>10019-7146</t>
  </si>
  <si>
    <t>114-4797060-2033022</t>
  </si>
  <si>
    <t>2018-07-03T12:29:00+00:00</t>
  </si>
  <si>
    <t>2018-07-09T19:32:14+00:00</t>
  </si>
  <si>
    <t>77057-4816</t>
  </si>
  <si>
    <t>113-1419350-9555406</t>
  </si>
  <si>
    <t>2018-07-03T11:53:11+00:00</t>
  </si>
  <si>
    <t>2018-07-03T22:55:10+00:00</t>
  </si>
  <si>
    <t>WHITE OAK</t>
  </si>
  <si>
    <t>75693-3026</t>
  </si>
  <si>
    <t>114-7795392-1781025</t>
  </si>
  <si>
    <t>2018-07-03T11:52:57+00:00</t>
  </si>
  <si>
    <t>2018-07-04T16:51:39+00:00</t>
  </si>
  <si>
    <t>34684-4470</t>
  </si>
  <si>
    <t>111-2645212-2979468</t>
  </si>
  <si>
    <t>2018-07-03T11:04:39+00:00</t>
  </si>
  <si>
    <t>2018-07-05T15:37:19+00:00</t>
  </si>
  <si>
    <t>TIGNALL</t>
  </si>
  <si>
    <t>30668-1900</t>
  </si>
  <si>
    <t>111-7487494-4113032</t>
  </si>
  <si>
    <t>2018-07-03T09:10:24+00:00</t>
  </si>
  <si>
    <t>2018-07-04T01:42:13+00:00</t>
  </si>
  <si>
    <t>beeville</t>
  </si>
  <si>
    <t>113-2777665-6050624</t>
  </si>
  <si>
    <t>2018-07-03T07:24:13+00:00</t>
  </si>
  <si>
    <t>2018-07-03T18:54:34+00:00</t>
  </si>
  <si>
    <t>MONROVIA</t>
  </si>
  <si>
    <t>91016-2427</t>
  </si>
  <si>
    <t>112-5843923-3425058</t>
  </si>
  <si>
    <t>2018-07-03T06:59:25+00:00</t>
  </si>
  <si>
    <t>2018-07-03T22:41:08+00:00</t>
  </si>
  <si>
    <t>JUSTIN</t>
  </si>
  <si>
    <t>76247-5771</t>
  </si>
  <si>
    <t>114-5554402-5886665</t>
  </si>
  <si>
    <t>2018-07-03T06:47:27+00:00</t>
  </si>
  <si>
    <t>2018-07-04T04:58:27+00:00</t>
  </si>
  <si>
    <t>98445-4516</t>
  </si>
  <si>
    <t>113-9585261-6782663</t>
  </si>
  <si>
    <t>2018-07-03T06:17:49+00:00</t>
  </si>
  <si>
    <t>2018-07-03T20:21:42+00:00</t>
  </si>
  <si>
    <t>BEVERLY</t>
  </si>
  <si>
    <t>01915-3128</t>
  </si>
  <si>
    <t>113-6092829-0633852</t>
  </si>
  <si>
    <t>2018-07-03T04:20:17+00:00</t>
  </si>
  <si>
    <t>2018-07-04T06:40:09+00:00</t>
  </si>
  <si>
    <t>95354-0424</t>
  </si>
  <si>
    <t>111-5368894-1514621</t>
  </si>
  <si>
    <t>2018-07-03T04:08:58+00:00</t>
  </si>
  <si>
    <t>2018-07-06T01:28:09+00:00</t>
  </si>
  <si>
    <t>Garnerville</t>
  </si>
  <si>
    <t>111-4855394-2278607</t>
  </si>
  <si>
    <t>2018-07-03T03:57:49+00:00</t>
  </si>
  <si>
    <t>2018-07-04T00:03:25+00:00</t>
  </si>
  <si>
    <t>78681-4047</t>
  </si>
  <si>
    <t>113-2399300-8837865</t>
  </si>
  <si>
    <t>2018-07-03T03:54:27+00:00</t>
  </si>
  <si>
    <t>2018-07-04T02:33:58+00:00</t>
  </si>
  <si>
    <t>BOISE</t>
  </si>
  <si>
    <t>83703-6553</t>
  </si>
  <si>
    <t>114-4635705-0128232</t>
  </si>
  <si>
    <t>2018-07-03T03:44:31+00:00</t>
  </si>
  <si>
    <t>2018-07-03T22:32:56+00:00</t>
  </si>
  <si>
    <t>MEDIA</t>
  </si>
  <si>
    <t>19063-1908</t>
  </si>
  <si>
    <t>113-8031358-8593002</t>
  </si>
  <si>
    <t>2018-07-03T02:59:43+00:00</t>
  </si>
  <si>
    <t>2018-07-05T22:30:53+00:00</t>
  </si>
  <si>
    <t>SAN YSIDRO</t>
  </si>
  <si>
    <t>92173-3121</t>
  </si>
  <si>
    <t>114-6004978-4024225</t>
  </si>
  <si>
    <t>2018-07-03T02:58:28+00:00</t>
  </si>
  <si>
    <t>2018-07-06T01:08:07+00:00</t>
  </si>
  <si>
    <t>CALUMET</t>
  </si>
  <si>
    <t>49913-2125</t>
  </si>
  <si>
    <t>113-9767364-7397861</t>
  </si>
  <si>
    <t>2018-07-03T02:50:45+00:00</t>
  </si>
  <si>
    <t>2018-07-04T09:32:05+00:00</t>
  </si>
  <si>
    <t>45050-1511</t>
  </si>
  <si>
    <t>112-0960717-6670651</t>
  </si>
  <si>
    <t>2018-07-03T02:36:09+00:00</t>
  </si>
  <si>
    <t>2018-07-03T22:46:25+00:00</t>
  </si>
  <si>
    <t>UPPER DARBY</t>
  </si>
  <si>
    <t>19082-5302</t>
  </si>
  <si>
    <t>113-3778635-4707402</t>
  </si>
  <si>
    <t>2018-07-03T02:29:51+00:00</t>
  </si>
  <si>
    <t>2018-07-08T21:51:21+00:00</t>
  </si>
  <si>
    <t>Cary</t>
  </si>
  <si>
    <t>112-6257390-1053830</t>
  </si>
  <si>
    <t>2018-07-03T02:26:49+00:00</t>
  </si>
  <si>
    <t>2018-07-03T19:38:12+00:00</t>
  </si>
  <si>
    <t>MOBILE</t>
  </si>
  <si>
    <t>36695-6212</t>
  </si>
  <si>
    <t>113-7309980-4649868</t>
  </si>
  <si>
    <t>2018-07-03T02:13:04+00:00</t>
  </si>
  <si>
    <t>2018-07-04T19:43:00+00:00</t>
  </si>
  <si>
    <t>112-4379302-8771462</t>
  </si>
  <si>
    <t>2018-07-03T02:11:16+00:00</t>
  </si>
  <si>
    <t>2018-07-05T09:01:02+00:00</t>
  </si>
  <si>
    <t>New York City</t>
  </si>
  <si>
    <t>112-8112864-4499428</t>
  </si>
  <si>
    <t>2018-07-03T02:09:43+00:00</t>
  </si>
  <si>
    <t>2018-07-03T22:43:27+00:00</t>
  </si>
  <si>
    <t>BELLE ISLE</t>
  </si>
  <si>
    <t>32809-6874</t>
  </si>
  <si>
    <t>112-8574331-2661050</t>
  </si>
  <si>
    <t>2018-07-03T01:57:58+00:00</t>
  </si>
  <si>
    <t>2018-07-05T15:33:30+00:00</t>
  </si>
  <si>
    <t>ADRIAN</t>
  </si>
  <si>
    <t>49221-9347</t>
  </si>
  <si>
    <t>114-5835419-6253805</t>
  </si>
  <si>
    <t>2018-07-03T01:16:01+00:00</t>
  </si>
  <si>
    <t>2018-07-05T21:39:46+00:00</t>
  </si>
  <si>
    <t>Mishawaka</t>
  </si>
  <si>
    <t>114-1513100-5573024</t>
  </si>
  <si>
    <t>2018-07-03T00:51:59+00:00</t>
  </si>
  <si>
    <t>2018-07-04T05:10:12+00:00</t>
  </si>
  <si>
    <t>29680-7820</t>
  </si>
  <si>
    <t>112-0203784-4274622</t>
  </si>
  <si>
    <t>2018-07-03T00:47:59+00:00</t>
  </si>
  <si>
    <t>2018-07-06T22:42:57+00:00</t>
  </si>
  <si>
    <t>GUILFORD</t>
  </si>
  <si>
    <t>06437-1619</t>
  </si>
  <si>
    <t>114-6043123-3061869</t>
  </si>
  <si>
    <t>2018-07-03T00:47:37+00:00</t>
  </si>
  <si>
    <t>2018-07-04T08:27:35+00:00</t>
  </si>
  <si>
    <t>ELK GROVE</t>
  </si>
  <si>
    <t>95624-4900</t>
  </si>
  <si>
    <t>111-2761488-9433866</t>
  </si>
  <si>
    <t>2018-07-03T00:44:47+00:00</t>
  </si>
  <si>
    <t>2018-07-04T04:37:22+00:00</t>
  </si>
  <si>
    <t>ROMULUS</t>
  </si>
  <si>
    <t>48174-3182</t>
  </si>
  <si>
    <t>114-2454595-3746668</t>
  </si>
  <si>
    <t>2018-07-03T00:37:04+00:00</t>
  </si>
  <si>
    <t>2018-07-05T09:42:40+00:00</t>
  </si>
  <si>
    <t>ATGLEN</t>
  </si>
  <si>
    <t>19310-0013</t>
  </si>
  <si>
    <t>112-9453897-1385842</t>
  </si>
  <si>
    <t>2018-07-03T00:29:10+00:00</t>
  </si>
  <si>
    <t>2018-07-04T04:05:16+00:00</t>
  </si>
  <si>
    <t>Phoenix</t>
  </si>
  <si>
    <t>113-6002633-3164252</t>
  </si>
  <si>
    <t>2018-07-03T00:27:35+00:00</t>
  </si>
  <si>
    <t>2018-07-04T08:21:13+00:00</t>
  </si>
  <si>
    <t>44663-7731</t>
  </si>
  <si>
    <t>111-1891936-0044247</t>
  </si>
  <si>
    <t>2018-07-03T00:21:46+00:00</t>
  </si>
  <si>
    <t>2018-07-03T13:45:07+00:00</t>
  </si>
  <si>
    <t>23060-2313</t>
  </si>
  <si>
    <t>111-9388345-1063415</t>
  </si>
  <si>
    <t>2018-07-03T00:16:54+00:00</t>
  </si>
  <si>
    <t>2018-07-03T07:16:39+00:00</t>
  </si>
  <si>
    <t>113-2379743-4396232</t>
  </si>
  <si>
    <t>2018-07-03T00:04:38+00:00</t>
  </si>
  <si>
    <t>2018-07-03T18:58:49+00:00</t>
  </si>
  <si>
    <t>Woodside</t>
  </si>
  <si>
    <t>112-1641825-3061817</t>
  </si>
  <si>
    <t>2018-07-04T23:50:42+00:00</t>
  </si>
  <si>
    <t>2018-07-04T23:54:37+00:00</t>
  </si>
  <si>
    <t>BONDUEL</t>
  </si>
  <si>
    <t>54107-9296</t>
  </si>
  <si>
    <t>113-6692893-9277051</t>
  </si>
  <si>
    <t>2018-07-04T23:34:41+00:00</t>
  </si>
  <si>
    <t>2018-07-04T23:35:53+00:00</t>
  </si>
  <si>
    <t>19103-2838</t>
  </si>
  <si>
    <t>114-2475695-4129802</t>
  </si>
  <si>
    <t>2018-07-04T23:25:16+00:00</t>
  </si>
  <si>
    <t>2018-07-08T22:36:10+00:00</t>
  </si>
  <si>
    <t>33619-4150</t>
  </si>
  <si>
    <t>114-3927913-9977019</t>
  </si>
  <si>
    <t>2018-07-04T23:07:46+00:00</t>
  </si>
  <si>
    <t>2018-07-06T19:34:14+00:00</t>
  </si>
  <si>
    <t>Macedon</t>
  </si>
  <si>
    <t>111-5300023-1568215</t>
  </si>
  <si>
    <t>2018-07-04T23:04:14+00:00</t>
  </si>
  <si>
    <t>2018-07-04T23:08:59+00:00</t>
  </si>
  <si>
    <t>111-7427311-8916236</t>
  </si>
  <si>
    <t>2018-07-04T22:42:36+00:00</t>
  </si>
  <si>
    <t>2018-07-06T03:24:06+00:00</t>
  </si>
  <si>
    <t>111-0593217-6541862</t>
  </si>
  <si>
    <t>2018-07-04T22:26:28+00:00</t>
  </si>
  <si>
    <t>2018-07-05T10:30:42+00:00</t>
  </si>
  <si>
    <t>SALT LICK</t>
  </si>
  <si>
    <t>40371-8707</t>
  </si>
  <si>
    <t>111-8904413-2750608</t>
  </si>
  <si>
    <t>2018-07-04T22:09:16+00:00</t>
  </si>
  <si>
    <t>2018-07-06T22:47:13+00:00</t>
  </si>
  <si>
    <t>BEAR</t>
  </si>
  <si>
    <t>19701-3029</t>
  </si>
  <si>
    <t>114-2180219-8992213</t>
  </si>
  <si>
    <t>2018-07-04T21:37:11+00:00</t>
  </si>
  <si>
    <t>2018-07-06T02:58:17+00:00</t>
  </si>
  <si>
    <t>Womens Knitted Long Sweater Dress Tunic Green M</t>
  </si>
  <si>
    <t>LYQ-ZQ2973-G0-M</t>
  </si>
  <si>
    <t>B075DVVKVY</t>
  </si>
  <si>
    <t>94116-2768</t>
  </si>
  <si>
    <t>111-7898923-6997829</t>
  </si>
  <si>
    <t>2018-07-04T21:29:13+00:00</t>
  </si>
  <si>
    <t>2018-07-04T21:29:18+00:00</t>
  </si>
  <si>
    <t>VICTOR</t>
  </si>
  <si>
    <t>14564-9260</t>
  </si>
  <si>
    <t>114-6487641-8617049</t>
  </si>
  <si>
    <t>2018-07-04T21:23:46+00:00</t>
  </si>
  <si>
    <t>2018-07-09T22:53:41+00:00</t>
  </si>
  <si>
    <t>FAIRDALE</t>
  </si>
  <si>
    <t>25839-0351</t>
  </si>
  <si>
    <t>112-4669392-2816240</t>
  </si>
  <si>
    <t>2018-07-04T21:16:29+00:00</t>
  </si>
  <si>
    <t>2018-07-06T18:32:08+00:00</t>
  </si>
  <si>
    <t>MERIDIAN</t>
  </si>
  <si>
    <t>83646-4987</t>
  </si>
  <si>
    <t>112-5490383-8536241</t>
  </si>
  <si>
    <t>2018-07-04T20:49:25+00:00</t>
  </si>
  <si>
    <t>2018-07-05T12:23:22+00:00</t>
  </si>
  <si>
    <t>111-2023201-0965050</t>
  </si>
  <si>
    <t>2018-07-04T20:25:11+00:00</t>
  </si>
  <si>
    <t>2018-07-05T22:30:00+00:00</t>
  </si>
  <si>
    <t>HEMET</t>
  </si>
  <si>
    <t>92544-9132</t>
  </si>
  <si>
    <t>113-3146793-3818621</t>
  </si>
  <si>
    <t>2018-07-04T19:35:05+00:00</t>
  </si>
  <si>
    <t>2018-07-06T00:42:01+00:00</t>
  </si>
  <si>
    <t>21921-7265</t>
  </si>
  <si>
    <t>112-7409758-7933819</t>
  </si>
  <si>
    <t>2018-07-04T19:25:33+00:00</t>
  </si>
  <si>
    <t>2018-07-08T21:35:31+00:00</t>
  </si>
  <si>
    <t>WINCHESTER</t>
  </si>
  <si>
    <t>KENTUCKY</t>
  </si>
  <si>
    <t>40391-1628</t>
  </si>
  <si>
    <t>113-4307160-2783446</t>
  </si>
  <si>
    <t>2018-07-04T19:11:36+00:00</t>
  </si>
  <si>
    <t>2018-07-05T12:22:59+00:00</t>
  </si>
  <si>
    <t>Summer Mae Women's Plus Size Swimdress One Piece Cover Up Swimsuit Tankini Beachwear 50 Red</t>
  </si>
  <si>
    <t>YZ-ZQ6667R050</t>
  </si>
  <si>
    <t>B01GFMMEYG</t>
  </si>
  <si>
    <t>85382-0501</t>
  </si>
  <si>
    <t>113-5649631-7254657</t>
  </si>
  <si>
    <t>2018-07-04T19:11:33+00:00</t>
  </si>
  <si>
    <t>2018-07-05T23:06:10+00:00</t>
  </si>
  <si>
    <t>STONE MOUNTAIN</t>
  </si>
  <si>
    <t>30087-5005</t>
  </si>
  <si>
    <t>113-1522354-1359401</t>
  </si>
  <si>
    <t>2018-07-04T18:25:16+00:00</t>
  </si>
  <si>
    <t>2018-07-06T09:25:42+00:00</t>
  </si>
  <si>
    <t>Modesto</t>
  </si>
  <si>
    <t>111-5193654-8504211</t>
  </si>
  <si>
    <t>2018-07-04T18:23:49+00:00</t>
  </si>
  <si>
    <t>2018-07-04T18:24:59+00:00</t>
  </si>
  <si>
    <t>06902-1709</t>
  </si>
  <si>
    <t>114-5739316-6814629</t>
  </si>
  <si>
    <t>2018-07-04T18:14:00+00:00</t>
  </si>
  <si>
    <t>2018-07-07T16:36:35+00:00</t>
  </si>
  <si>
    <t>Ward</t>
  </si>
  <si>
    <t>111-2956716-9865867</t>
  </si>
  <si>
    <t>2018-07-04T18:08:46+00:00</t>
  </si>
  <si>
    <t>2018-07-06T02:18:01+00:00</t>
  </si>
  <si>
    <t>78754-1918</t>
  </si>
  <si>
    <t>113-6243482-7081821</t>
  </si>
  <si>
    <t>2018-07-04T17:58:59+00:00</t>
  </si>
  <si>
    <t>2018-07-05T22:30:04+00:00</t>
  </si>
  <si>
    <t>GRAND SALINE</t>
  </si>
  <si>
    <t>75140-4880</t>
  </si>
  <si>
    <t>112-1216144-2693857</t>
  </si>
  <si>
    <t>2018-07-04T17:25:52+00:00</t>
  </si>
  <si>
    <t>2018-07-05T19:28:50+00:00</t>
  </si>
  <si>
    <t>AVON</t>
  </si>
  <si>
    <t>44011-3439</t>
  </si>
  <si>
    <t>112-3245305-6247414</t>
  </si>
  <si>
    <t>2018-07-04T17:11:18+00:00</t>
  </si>
  <si>
    <t>2018-07-08T14:36:48+00:00</t>
  </si>
  <si>
    <t>02135-1966</t>
  </si>
  <si>
    <t>113-3581826-1037059</t>
  </si>
  <si>
    <t>2018-07-04T16:35:53+00:00</t>
  </si>
  <si>
    <t>2018-07-06T01:51:21+00:00</t>
  </si>
  <si>
    <t>SUMMERTON</t>
  </si>
  <si>
    <t>29148-9169</t>
  </si>
  <si>
    <t>114-7128133-6416255</t>
  </si>
  <si>
    <t>2018-07-04T16:30:41+00:00</t>
  </si>
  <si>
    <t>2018-07-09T16:38:07+00:00</t>
  </si>
  <si>
    <t>CENTREVILLE</t>
  </si>
  <si>
    <t>39631-3765</t>
  </si>
  <si>
    <t>114-1468068-9751452</t>
  </si>
  <si>
    <t>2018-07-04T16:29:40+00:00</t>
  </si>
  <si>
    <t>2018-07-06T10:05:13+00:00</t>
  </si>
  <si>
    <t>BREWSTER</t>
  </si>
  <si>
    <t>02631-2683</t>
  </si>
  <si>
    <t>112-1524603-6433049</t>
  </si>
  <si>
    <t>2018-07-04T16:22:51+00:00</t>
  </si>
  <si>
    <t>2018-07-06T03:11:52+00:00</t>
  </si>
  <si>
    <t>Davenport</t>
  </si>
  <si>
    <t>114-8545968-7856248</t>
  </si>
  <si>
    <t>2018-07-04T15:44:49+00:00</t>
  </si>
  <si>
    <t>2018-07-05T15:21:53+00:00</t>
  </si>
  <si>
    <t>LONG PRAIRIE</t>
  </si>
  <si>
    <t>56347-4730</t>
  </si>
  <si>
    <t>112-8933323-7450644</t>
  </si>
  <si>
    <t>2018-07-04T15:33:49+00:00</t>
  </si>
  <si>
    <t>2018-07-05T20:35:49+00:00</t>
  </si>
  <si>
    <t>FALL RIVER</t>
  </si>
  <si>
    <t>02723-1205</t>
  </si>
  <si>
    <t>113-7724062-8432265</t>
  </si>
  <si>
    <t>2018-07-04T15:29:32+00:00</t>
  </si>
  <si>
    <t>2018-07-06T04:07:59+00:00</t>
  </si>
  <si>
    <t>33619-4002</t>
  </si>
  <si>
    <t>111-4281046-8277866</t>
  </si>
  <si>
    <t>2018-07-04T14:34:39+00:00</t>
  </si>
  <si>
    <t>2018-07-06T10:28:50+00:00</t>
  </si>
  <si>
    <t>ALLENTOWN</t>
  </si>
  <si>
    <t>18109-3062</t>
  </si>
  <si>
    <t>111-4853351-4698606</t>
  </si>
  <si>
    <t>2018-07-04T14:25:42+00:00</t>
  </si>
  <si>
    <t>2018-07-05T22:33:52+00:00</t>
  </si>
  <si>
    <t>30605-7076</t>
  </si>
  <si>
    <t>113-1987048-6492205</t>
  </si>
  <si>
    <t>2018-07-04T13:01:08+00:00</t>
  </si>
  <si>
    <t>2018-07-09T16:02:55+00:00</t>
  </si>
  <si>
    <t>delran</t>
  </si>
  <si>
    <t>114-5818247-4065001</t>
  </si>
  <si>
    <t>2018-07-04T12:53:08+00:00</t>
  </si>
  <si>
    <t>2018-07-06T09:40:39+00:00</t>
  </si>
  <si>
    <t>MEADVILLE</t>
  </si>
  <si>
    <t>16335-1611</t>
  </si>
  <si>
    <t>111-3224208-4463415</t>
  </si>
  <si>
    <t>2018-07-04T12:46:16+00:00</t>
  </si>
  <si>
    <t>2018-07-05T17:24:52+00:00</t>
  </si>
  <si>
    <t>SINKING SPRING</t>
  </si>
  <si>
    <t>19608-9558</t>
  </si>
  <si>
    <t>112-4536877-8758639</t>
  </si>
  <si>
    <t>2018-07-04T12:21:38+00:00</t>
  </si>
  <si>
    <t>2018-07-06T02:38:47+00:00</t>
  </si>
  <si>
    <t>33187-1746</t>
  </si>
  <si>
    <t>114-6321181-0609858</t>
  </si>
  <si>
    <t>2018-07-04T12:17:35+00:00</t>
  </si>
  <si>
    <t>2018-07-06T07:26:31+00:00</t>
  </si>
  <si>
    <t>03849-5649</t>
  </si>
  <si>
    <t>112-6710384-4670642</t>
  </si>
  <si>
    <t>2018-07-04T10:53:02+00:00</t>
  </si>
  <si>
    <t>2018-07-05T22:34:45+00:00</t>
  </si>
  <si>
    <t>GRIFFIN</t>
  </si>
  <si>
    <t>30223-1099</t>
  </si>
  <si>
    <t>113-1061338-9481048</t>
  </si>
  <si>
    <t>2018-07-04T05:57:39+00:00</t>
  </si>
  <si>
    <t>2018-07-06T07:36:45+00:00</t>
  </si>
  <si>
    <t>CLACKAMAS</t>
  </si>
  <si>
    <t>97015-9293</t>
  </si>
  <si>
    <t>111-9142221-9869044</t>
  </si>
  <si>
    <t>2018-07-04T05:27:35+00:00</t>
  </si>
  <si>
    <t>2018-07-04T19:34:59+00:00</t>
  </si>
  <si>
    <t>20850-4484</t>
  </si>
  <si>
    <t>111-9054756-1989026</t>
  </si>
  <si>
    <t>2018-07-04T05:25:53+00:00</t>
  </si>
  <si>
    <t>2018-07-05T19:24:13+00:00</t>
  </si>
  <si>
    <t>Lookout Mountain</t>
  </si>
  <si>
    <t>37350-1612</t>
  </si>
  <si>
    <t>114-4482324-6011440</t>
  </si>
  <si>
    <t>2018-07-04T05:14:23+00:00</t>
  </si>
  <si>
    <t>2018-07-05T19:23:42+00:00</t>
  </si>
  <si>
    <t>21234-6917</t>
  </si>
  <si>
    <t>114-3288719-5001057</t>
  </si>
  <si>
    <t>2018-07-04T05:04:10+00:00</t>
  </si>
  <si>
    <t>2018-07-06T04:40:33+00:00</t>
  </si>
  <si>
    <t>92110-1907</t>
  </si>
  <si>
    <t>112-9011325-9966626</t>
  </si>
  <si>
    <t>2018-07-04T04:44:25+00:00</t>
  </si>
  <si>
    <t>2018-07-09T01:32:10+00:00</t>
  </si>
  <si>
    <t>64129-2701</t>
  </si>
  <si>
    <t>113-2435474-4485813</t>
  </si>
  <si>
    <t>2018-07-04T04:24:41+00:00</t>
  </si>
  <si>
    <t>2018-07-09T02:38:27+00:00</t>
  </si>
  <si>
    <t>Severna Park</t>
  </si>
  <si>
    <t>21146-2173</t>
  </si>
  <si>
    <t>113-4367019-0448239</t>
  </si>
  <si>
    <t>2018-07-04T03:00:18+00:00</t>
  </si>
  <si>
    <t>2018-07-05T22:29:14+00:00</t>
  </si>
  <si>
    <t>02886-0152</t>
  </si>
  <si>
    <t>114-2614961-3045060</t>
  </si>
  <si>
    <t>2018-07-04T02:52:29+00:00</t>
  </si>
  <si>
    <t>2018-07-07T20:56:03+00:00</t>
  </si>
  <si>
    <t>Colchester</t>
  </si>
  <si>
    <t>113-3467257-6189041</t>
  </si>
  <si>
    <t>2018-07-04T02:35:42+00:00</t>
  </si>
  <si>
    <t>2018-07-06T09:30:09+00:00</t>
  </si>
  <si>
    <t>UTICA</t>
  </si>
  <si>
    <t>13501-3117</t>
  </si>
  <si>
    <t>111-2806836-8843450</t>
  </si>
  <si>
    <t>2018-07-04T02:11:45+00:00</t>
  </si>
  <si>
    <t>2018-07-08T17:23:12+00:00</t>
  </si>
  <si>
    <t>LYQ-ZQ1117-G7-L</t>
  </si>
  <si>
    <t>B075ZRHZK5</t>
  </si>
  <si>
    <t>MARQUETTE</t>
  </si>
  <si>
    <t>49855-5247</t>
  </si>
  <si>
    <t>111-4740379-5829000</t>
  </si>
  <si>
    <t>2018-07-04T02:10:55+00:00</t>
  </si>
  <si>
    <t>2018-07-04T19:32:12+00:00</t>
  </si>
  <si>
    <t>77063-4473</t>
  </si>
  <si>
    <t>111-9801397-5757833</t>
  </si>
  <si>
    <t>2018-07-04T02:02:52+00:00</t>
  </si>
  <si>
    <t>2018-07-05T09:24:32+00:00</t>
  </si>
  <si>
    <t>LAGRANGEVILLE</t>
  </si>
  <si>
    <t>12540-5602</t>
  </si>
  <si>
    <t>113-7339136-7062666</t>
  </si>
  <si>
    <t>2018-07-04T01:51:14+00:00</t>
  </si>
  <si>
    <t>2018-07-05T22:46:01+00:00</t>
  </si>
  <si>
    <t>113-9495709-9396244</t>
  </si>
  <si>
    <t>2018-07-04T01:49:18+00:00</t>
  </si>
  <si>
    <t>2018-07-06T02:44:52+00:00</t>
  </si>
  <si>
    <t>Alpine</t>
  </si>
  <si>
    <t>113-2597240-4747445</t>
  </si>
  <si>
    <t>2018-07-04T01:46:13+00:00</t>
  </si>
  <si>
    <t>2018-07-04T01:56:03+00:00</t>
  </si>
  <si>
    <t>21550-6909</t>
  </si>
  <si>
    <t>113-3555885-2312226</t>
  </si>
  <si>
    <t>2018-07-04T01:43:59+00:00</t>
  </si>
  <si>
    <t>2018-07-04T01:46:25+00:00</t>
  </si>
  <si>
    <t>112-9374777-5705835</t>
  </si>
  <si>
    <t>2018-07-04T01:40:44+00:00</t>
  </si>
  <si>
    <t>2018-07-08T02:06:24+00:00</t>
  </si>
  <si>
    <t>52732-6936</t>
  </si>
  <si>
    <t>113-0808353-0475469</t>
  </si>
  <si>
    <t>2018-07-04T01:34:16+00:00</t>
  </si>
  <si>
    <t>2018-07-04T01:50:26+00:00</t>
  </si>
  <si>
    <t>111-5018011-1669047</t>
  </si>
  <si>
    <t>2018-07-04T01:11:23+00:00</t>
  </si>
  <si>
    <t>2018-07-05T07:25:10+00:00</t>
  </si>
  <si>
    <t>YUCAIPA</t>
  </si>
  <si>
    <t>92399-3920</t>
  </si>
  <si>
    <t>114-4509760-6602630</t>
  </si>
  <si>
    <t>2018-07-04T00:41:44+00:00</t>
  </si>
  <si>
    <t>2018-07-06T05:55:21+00:00</t>
  </si>
  <si>
    <t>WOODHAVEN</t>
  </si>
  <si>
    <t>11421-2052</t>
  </si>
  <si>
    <t>113-9828043-9876205</t>
  </si>
  <si>
    <t>2018-07-04T00:17:49+00:00</t>
  </si>
  <si>
    <t>2018-07-07T21:54:19+00:00</t>
  </si>
  <si>
    <t>Brick</t>
  </si>
  <si>
    <t>114-6902880-2219453</t>
  </si>
  <si>
    <t>2018-07-04T00:06:12+00:00</t>
  </si>
  <si>
    <t>2018-07-06T01:26:33+00:00</t>
  </si>
  <si>
    <t>HOBOKEN</t>
  </si>
  <si>
    <t>07030-2153</t>
  </si>
  <si>
    <t>114-7278891-5549016</t>
  </si>
  <si>
    <t>2018-07-05T23:13:55+00:00</t>
  </si>
  <si>
    <t>2018-07-07T03:11:29+00:00</t>
  </si>
  <si>
    <t>HOPEWELL JUNCTION</t>
  </si>
  <si>
    <t>12533-7110</t>
  </si>
  <si>
    <t>111-3190361-6201038</t>
  </si>
  <si>
    <t>2018-07-05T23:13:07+00:00</t>
  </si>
  <si>
    <t>2018-07-07T06:05:24+00:00</t>
  </si>
  <si>
    <t>111-4384171-2646609</t>
  </si>
  <si>
    <t>2018-07-05T22:56:58+00:00</t>
  </si>
  <si>
    <t>2018-07-06T23:08:23+00:00</t>
  </si>
  <si>
    <t>Southfield</t>
  </si>
  <si>
    <t>111-0477389-7629002</t>
  </si>
  <si>
    <t>2018-07-05T22:53:02+00:00</t>
  </si>
  <si>
    <t>2018-07-06T09:53:47+00:00</t>
  </si>
  <si>
    <t>61108-2683</t>
  </si>
  <si>
    <t>111-8559151-0451447</t>
  </si>
  <si>
    <t>2018-07-05T22:26:12+00:00</t>
  </si>
  <si>
    <t>2018-07-07T09:32:19+00:00</t>
  </si>
  <si>
    <t>13316-1135</t>
  </si>
  <si>
    <t>114-1729716-2773842</t>
  </si>
  <si>
    <t>2018-07-05T22:02:08+00:00</t>
  </si>
  <si>
    <t>2018-07-07T00:30:48+00:00</t>
  </si>
  <si>
    <t>112-2205079-4386617</t>
  </si>
  <si>
    <t>2018-07-05T21:44:52+00:00</t>
  </si>
  <si>
    <t>2018-07-08T20:17:55+00:00</t>
  </si>
  <si>
    <t>SIMSBURY</t>
  </si>
  <si>
    <t>06070-2626</t>
  </si>
  <si>
    <t>112-9928342-1120268</t>
  </si>
  <si>
    <t>2018-07-05T21:39:06+00:00</t>
  </si>
  <si>
    <t>2018-07-07T10:29:03+00:00</t>
  </si>
  <si>
    <t>112-8105993-2982613</t>
  </si>
  <si>
    <t>2018-07-05T21:32:44+00:00</t>
  </si>
  <si>
    <t>2018-07-07T00:22:31+00:00</t>
  </si>
  <si>
    <t>112-2708270-4025022</t>
  </si>
  <si>
    <t>2018-07-05T21:11:31+00:00</t>
  </si>
  <si>
    <t>2018-07-06T10:38:53+00:00</t>
  </si>
  <si>
    <t>HIDDENITE</t>
  </si>
  <si>
    <t>28636-9361</t>
  </si>
  <si>
    <t>111-4349827-8916221</t>
  </si>
  <si>
    <t>2018-07-05T21:10:06+00:00</t>
  </si>
  <si>
    <t>2018-07-08T09:08:42+00:00</t>
  </si>
  <si>
    <t>46121-9532</t>
  </si>
  <si>
    <t>111-4949443-8021845</t>
  </si>
  <si>
    <t>2018-07-05T21:09:11+00:00</t>
  </si>
  <si>
    <t>2018-07-09T04:11:11+00:00</t>
  </si>
  <si>
    <t>FOWLERVILLE</t>
  </si>
  <si>
    <t>48836-9776</t>
  </si>
  <si>
    <t>111-3496756-9318601</t>
  </si>
  <si>
    <t>2018-07-05T20:57:42+00:00</t>
  </si>
  <si>
    <t>2018-07-07T04:31:02+00:00</t>
  </si>
  <si>
    <t>San Jose</t>
  </si>
  <si>
    <t>111-0698643-2021061</t>
  </si>
  <si>
    <t>2018-07-05T20:50:22+00:00</t>
  </si>
  <si>
    <t>2018-07-08T08:29:37+00:00</t>
  </si>
  <si>
    <t>SCHAUMBURG</t>
  </si>
  <si>
    <t>60173-6183</t>
  </si>
  <si>
    <t>111-7518565-5300218</t>
  </si>
  <si>
    <t>2018-07-05T20:49:21+00:00</t>
  </si>
  <si>
    <t>2018-07-06T22:15:25+00:00</t>
  </si>
  <si>
    <t>IUKA</t>
  </si>
  <si>
    <t>62849-3257</t>
  </si>
  <si>
    <t>112-4672656-8172207</t>
  </si>
  <si>
    <t>2018-07-05T20:42:18+00:00</t>
  </si>
  <si>
    <t>2018-07-06T06:16:47+00:00</t>
  </si>
  <si>
    <t>75234-8837</t>
  </si>
  <si>
    <t>114-7895225-7346624</t>
  </si>
  <si>
    <t>2018-07-05T20:34:33+00:00</t>
  </si>
  <si>
    <t>2018-07-07T04:07:53+00:00</t>
  </si>
  <si>
    <t>77008-3566</t>
  </si>
  <si>
    <t>113-9424807-8255469</t>
  </si>
  <si>
    <t>2018-07-05T20:29:18+00:00</t>
  </si>
  <si>
    <t>2018-07-07T22:46:35+00:00</t>
  </si>
  <si>
    <t>114-5202953-2872262</t>
  </si>
  <si>
    <t>2018-07-05T20:04:52+00:00</t>
  </si>
  <si>
    <t>2018-07-08T15:49:37+00:00</t>
  </si>
  <si>
    <t>Shelbyville</t>
  </si>
  <si>
    <t>111-8293448-5014606</t>
  </si>
  <si>
    <t>2018-07-05T19:58:12+00:00</t>
  </si>
  <si>
    <t>2018-07-06T16:00:52+00:00</t>
  </si>
  <si>
    <t>FORISTELL</t>
  </si>
  <si>
    <t>63348-1084</t>
  </si>
  <si>
    <t>112-1739585-4911402</t>
  </si>
  <si>
    <t>2018-07-05T19:53:09+00:00</t>
  </si>
  <si>
    <t>2018-07-07T00:51:50+00:00</t>
  </si>
  <si>
    <t>60445-3345</t>
  </si>
  <si>
    <t>112-2134266-2259440</t>
  </si>
  <si>
    <t>2018-07-05T19:12:45+00:00</t>
  </si>
  <si>
    <t>2018-07-07T06:23:54+00:00</t>
  </si>
  <si>
    <t>FREMONT</t>
  </si>
  <si>
    <t>94538-6004</t>
  </si>
  <si>
    <t>111-1829862-5001855</t>
  </si>
  <si>
    <t>2018-07-05T19:03:14+00:00</t>
  </si>
  <si>
    <t>2018-07-08T03:51:32+00:00</t>
  </si>
  <si>
    <t>111-0373191-1775454</t>
  </si>
  <si>
    <t>2018-07-05T19:01:57+00:00</t>
  </si>
  <si>
    <t>2018-07-06T02:07:05+00:00</t>
  </si>
  <si>
    <t>DENISON</t>
  </si>
  <si>
    <t>75020-2245</t>
  </si>
  <si>
    <t>113-7524087-1677044</t>
  </si>
  <si>
    <t>2018-07-05T18:58:44+00:00</t>
  </si>
  <si>
    <t>2018-07-08T04:41:54+00:00</t>
  </si>
  <si>
    <t>92612-8414</t>
  </si>
  <si>
    <t>112-1506882-4492264</t>
  </si>
  <si>
    <t>2018-07-05T18:52:57+00:00</t>
  </si>
  <si>
    <t>2018-07-07T02:34:08+00:00</t>
  </si>
  <si>
    <t>19142-2720</t>
  </si>
  <si>
    <t>112-8395524-1249013</t>
  </si>
  <si>
    <t>2018-07-05T18:52:24+00:00</t>
  </si>
  <si>
    <t>2018-07-08T09:14:09+00:00</t>
  </si>
  <si>
    <t>LIMA</t>
  </si>
  <si>
    <t>45805-1636</t>
  </si>
  <si>
    <t>114-1055126-4048218</t>
  </si>
  <si>
    <t>2018-07-05T18:37:30+00:00</t>
  </si>
  <si>
    <t>2018-07-06T16:19:38+00:00</t>
  </si>
  <si>
    <t>EUREKA</t>
  </si>
  <si>
    <t>63025-1096</t>
  </si>
  <si>
    <t>113-4121660-0533818</t>
  </si>
  <si>
    <t>2018-07-05T18:33:24+00:00</t>
  </si>
  <si>
    <t>2018-07-06T09:35:34+00:00</t>
  </si>
  <si>
    <t>11501-1509</t>
  </si>
  <si>
    <t>113-9229599-7753032</t>
  </si>
  <si>
    <t>2018-07-05T18:30:16+00:00</t>
  </si>
  <si>
    <t>2018-07-09T22:22:30+00:00</t>
  </si>
  <si>
    <t>11433-2523</t>
  </si>
  <si>
    <t>113-4555295-5625058</t>
  </si>
  <si>
    <t>2018-07-05T18:08:34+00:00</t>
  </si>
  <si>
    <t>2018-07-06T08:29:32+00:00</t>
  </si>
  <si>
    <t>OAK ISLAND</t>
  </si>
  <si>
    <t>28465-7536</t>
  </si>
  <si>
    <t>111-6706887-9173842</t>
  </si>
  <si>
    <t>2018-07-05T17:57:39+00:00</t>
  </si>
  <si>
    <t>2018-07-06T09:35:48+00:00</t>
  </si>
  <si>
    <t>PASSAIC</t>
  </si>
  <si>
    <t>07055-2122</t>
  </si>
  <si>
    <t>114-8725397-6688218</t>
  </si>
  <si>
    <t>2018-07-05T17:49:57+00:00</t>
  </si>
  <si>
    <t>2018-07-06T23:35:56+00:00</t>
  </si>
  <si>
    <t>CHESAPEAKE BEACH</t>
  </si>
  <si>
    <t>20732-3014</t>
  </si>
  <si>
    <t>113-9118819-7118601</t>
  </si>
  <si>
    <t>2018-07-05T17:38:21+00:00</t>
  </si>
  <si>
    <t>2018-07-06T10:25:42+00:00</t>
  </si>
  <si>
    <t>45014-8329</t>
  </si>
  <si>
    <t>112-6307227-0853810</t>
  </si>
  <si>
    <t>2018-07-05T17:09:00+00:00</t>
  </si>
  <si>
    <t>2018-07-06T01:43:45+00:00</t>
  </si>
  <si>
    <t>78011-0265</t>
  </si>
  <si>
    <t>113-2272249-4029063</t>
  </si>
  <si>
    <t>2018-07-05T17:07:23+00:00</t>
  </si>
  <si>
    <t>2018-07-06T12:33:56+00:00</t>
  </si>
  <si>
    <t>SALT LAKE CITY</t>
  </si>
  <si>
    <t>84111-2545</t>
  </si>
  <si>
    <t>114-0164248-3748210</t>
  </si>
  <si>
    <t>2018-07-05T16:58:05+00:00</t>
  </si>
  <si>
    <t>2018-07-06T08:29:58+00:00</t>
  </si>
  <si>
    <t>HILLSBOROUGH</t>
  </si>
  <si>
    <t>27278-2033</t>
  </si>
  <si>
    <t>112-9414515-5301065</t>
  </si>
  <si>
    <t>2018-07-05T16:49:17+00:00</t>
  </si>
  <si>
    <t>2018-07-06T23:09:17+00:00</t>
  </si>
  <si>
    <t>LUTZ</t>
  </si>
  <si>
    <t>33558-2328</t>
  </si>
  <si>
    <t>114-2506571-7576246</t>
  </si>
  <si>
    <t>2018-07-05T16:25:04+00:00</t>
  </si>
  <si>
    <t>2018-07-06T02:49:10+00:00</t>
  </si>
  <si>
    <t>80210-2130</t>
  </si>
  <si>
    <t>111-6507394-3413027</t>
  </si>
  <si>
    <t>2018-07-05T16:23:02+00:00</t>
  </si>
  <si>
    <t>2018-07-06T01:42:50+00:00</t>
  </si>
  <si>
    <t>Amesbury</t>
  </si>
  <si>
    <t>01913-2413</t>
  </si>
  <si>
    <t>111-3366030-4813846</t>
  </si>
  <si>
    <t>2018-07-05T16:21:11+00:00</t>
  </si>
  <si>
    <t>2018-07-07T00:28:34+00:00</t>
  </si>
  <si>
    <t>111-3030529-0469003</t>
  </si>
  <si>
    <t>2018-07-05T16:09:07+00:00</t>
  </si>
  <si>
    <t>2018-07-08T05:55:00+00:00</t>
  </si>
  <si>
    <t>SugarLand</t>
  </si>
  <si>
    <t>113-3958033-3308212</t>
  </si>
  <si>
    <t>2018-07-05T15:50:16+00:00</t>
  </si>
  <si>
    <t>2018-07-08T18:35:12+00:00</t>
  </si>
  <si>
    <t>60101-1478</t>
  </si>
  <si>
    <t>111-2261238-2892224</t>
  </si>
  <si>
    <t>2018-07-05T15:42:55+00:00</t>
  </si>
  <si>
    <t>2018-07-07T01:52:47+00:00</t>
  </si>
  <si>
    <t>55408-4880</t>
  </si>
  <si>
    <t>114-1612799-6176266</t>
  </si>
  <si>
    <t>2018-07-05T15:04:37+00:00</t>
  </si>
  <si>
    <t>2018-07-06T21:53:30+00:00</t>
  </si>
  <si>
    <t>Fort Myers</t>
  </si>
  <si>
    <t>111-0369475-8660257</t>
  </si>
  <si>
    <t>2018-07-05T14:52:56+00:00</t>
  </si>
  <si>
    <t>2018-07-07T10:25:13+00:00</t>
  </si>
  <si>
    <t>BALLWIN</t>
  </si>
  <si>
    <t>63011-5101</t>
  </si>
  <si>
    <t>112-4746331-6876258</t>
  </si>
  <si>
    <t>2018-07-05T14:50:02+00:00</t>
  </si>
  <si>
    <t>2018-07-07T04:01:52+00:00</t>
  </si>
  <si>
    <t>76002-4760</t>
  </si>
  <si>
    <t>111-3862886-8700206</t>
  </si>
  <si>
    <t>2018-07-05T14:36:16+00:00</t>
  </si>
  <si>
    <t>2018-07-07T07:40:34+00:00</t>
  </si>
  <si>
    <t>23601-2433</t>
  </si>
  <si>
    <t>111-9735670-5341831</t>
  </si>
  <si>
    <t>2018-07-05T14:13:34+00:00</t>
  </si>
  <si>
    <t>2018-07-07T08:41:48+00:00</t>
  </si>
  <si>
    <t>MORGANTOWN</t>
  </si>
  <si>
    <t>26508-4869</t>
  </si>
  <si>
    <t>114-9351425-7844243</t>
  </si>
  <si>
    <t>2018-07-05T14:12:21+00:00</t>
  </si>
  <si>
    <t>2018-07-10T02:19:49+00:00</t>
  </si>
  <si>
    <t>SHELTON</t>
  </si>
  <si>
    <t>06484-2249</t>
  </si>
  <si>
    <t>112-2882356-0093056</t>
  </si>
  <si>
    <t>2018-07-05T13:40:53+00:00</t>
  </si>
  <si>
    <t>2018-07-08T10:36:09+00:00</t>
  </si>
  <si>
    <t>WORCESTER</t>
  </si>
  <si>
    <t>01604-3628</t>
  </si>
  <si>
    <t>114-3644098-5283418</t>
  </si>
  <si>
    <t>2018-07-05T13:20:41+00:00</t>
  </si>
  <si>
    <t>2018-07-06T01:54:58+00:00</t>
  </si>
  <si>
    <t>114-9675651-1649837</t>
  </si>
  <si>
    <t>2018-07-05T13:02:47+00:00</t>
  </si>
  <si>
    <t>2018-07-07T20:48:27+00:00</t>
  </si>
  <si>
    <t>LA GRANGE</t>
  </si>
  <si>
    <t>28551-9274</t>
  </si>
  <si>
    <t>113-3708410-2922604</t>
  </si>
  <si>
    <t>2018-07-05T12:21:06+00:00</t>
  </si>
  <si>
    <t>2018-07-06T01:33:40+00:00</t>
  </si>
  <si>
    <t>114-1061802-2833003</t>
  </si>
  <si>
    <t>2018-07-05T09:05:00+00:00</t>
  </si>
  <si>
    <t>2018-07-07T06:11:37+00:00</t>
  </si>
  <si>
    <t>NORTH HILLS</t>
  </si>
  <si>
    <t>91343-3622</t>
  </si>
  <si>
    <t>114-3595778-9601027</t>
  </si>
  <si>
    <t>2018-07-05T07:48:22+00:00</t>
  </si>
  <si>
    <t>2018-07-06T07:17:47+00:00</t>
  </si>
  <si>
    <t>MORGAN HILL</t>
  </si>
  <si>
    <t>95037-5196</t>
  </si>
  <si>
    <t>113-1230518-0185056</t>
  </si>
  <si>
    <t>2018-07-05T05:05:29+00:00</t>
  </si>
  <si>
    <t>2018-07-07T20:55:31+00:00</t>
  </si>
  <si>
    <t>Turbeville</t>
  </si>
  <si>
    <t>Sc</t>
  </si>
  <si>
    <t>112-5250935-9327469</t>
  </si>
  <si>
    <t>2018-07-05T04:29:18+00:00</t>
  </si>
  <si>
    <t>2018-07-06T02:30:32+00:00</t>
  </si>
  <si>
    <t>WACO</t>
  </si>
  <si>
    <t>76710-4286</t>
  </si>
  <si>
    <t>111-7030647-4137813</t>
  </si>
  <si>
    <t>2018-07-05T04:25:44+00:00</t>
  </si>
  <si>
    <t>2018-07-06T21:28:17+00:00</t>
  </si>
  <si>
    <t>FAIRHOPE</t>
  </si>
  <si>
    <t>36532-7645</t>
  </si>
  <si>
    <t>114-5607389-8349827</t>
  </si>
  <si>
    <t>2018-07-05T02:51:20+00:00</t>
  </si>
  <si>
    <t>2018-07-06T04:30:43+00:00</t>
  </si>
  <si>
    <t>Westland</t>
  </si>
  <si>
    <t>48186-3807</t>
  </si>
  <si>
    <t>111-6873767-9956262</t>
  </si>
  <si>
    <t>2018-07-05T02:32:38+00:00</t>
  </si>
  <si>
    <t>2018-07-09T17:20:15+00:00</t>
  </si>
  <si>
    <t>ROCKY MOUNT</t>
  </si>
  <si>
    <t>27803-2329</t>
  </si>
  <si>
    <t>113-0894363-9896227</t>
  </si>
  <si>
    <t>2018-07-05T02:20:36+00:00</t>
  </si>
  <si>
    <t>2018-07-06T20:20:33+00:00</t>
  </si>
  <si>
    <t>32218-3392</t>
  </si>
  <si>
    <t>114-2375678-6658608</t>
  </si>
  <si>
    <t>2018-07-05T02:13:19+00:00</t>
  </si>
  <si>
    <t>2018-07-06T02:37:14+00:00</t>
  </si>
  <si>
    <t>Conshohocken</t>
  </si>
  <si>
    <t>112-9146800-3154661</t>
  </si>
  <si>
    <t>2018-07-05T01:54:49+00:00</t>
  </si>
  <si>
    <t>2018-07-07T18:45:52+00:00</t>
  </si>
  <si>
    <t>DRAYDEN</t>
  </si>
  <si>
    <t>20630-3202</t>
  </si>
  <si>
    <t>114-1654673-8621824</t>
  </si>
  <si>
    <t>2018-07-05T01:06:07+00:00</t>
  </si>
  <si>
    <t>2018-07-06T06:08:51+00:00</t>
  </si>
  <si>
    <t>01851-3212</t>
  </si>
  <si>
    <t>113-6344754-9053011</t>
  </si>
  <si>
    <t>2018-07-05T00:21:47+00:00</t>
  </si>
  <si>
    <t>2018-07-06T03:01:14+00:00</t>
  </si>
  <si>
    <t>114-8065726-2945807</t>
  </si>
  <si>
    <t>2018-07-05T00:05:14+00:00</t>
  </si>
  <si>
    <t>2018-07-06T02:33:43+00:00</t>
  </si>
  <si>
    <t>WENTZVILLE</t>
  </si>
  <si>
    <t>63385-6847</t>
  </si>
  <si>
    <t>S01-3497205-7856228</t>
  </si>
  <si>
    <t>1807051L5U</t>
  </si>
  <si>
    <t>2018-07-06T03:34:54+00:00</t>
  </si>
  <si>
    <t>2018-07-06T03:35:07+00:00</t>
  </si>
  <si>
    <t>YZ-ZQ1519-K0-5X</t>
  </si>
  <si>
    <t>B071GQZJ9X</t>
  </si>
  <si>
    <t>S01-9931148-1604224</t>
  </si>
  <si>
    <t>xi762uD436</t>
  </si>
  <si>
    <t>2018-07-06T02:30:40+00:00</t>
  </si>
  <si>
    <t>2018-07-06T02:31:28+00:00</t>
  </si>
  <si>
    <t>Summer Mae Women's Plus Size Swimdress One Piece Cover Up Swimsuit Tankini Beachwear 54 Red</t>
  </si>
  <si>
    <t>YZ-ZQ6667R054</t>
  </si>
  <si>
    <t>B01GFMMGIU</t>
  </si>
  <si>
    <t>114-1207687-0232261</t>
  </si>
  <si>
    <t>2018-07-06T23:08:18+00:00</t>
  </si>
  <si>
    <t>2018-07-10T02:27:07+00:00</t>
  </si>
  <si>
    <t>112-0841232-1161840</t>
  </si>
  <si>
    <t>2018-07-06T23:05:29+00:00</t>
  </si>
  <si>
    <t>2018-07-09T04:14:55+00:00</t>
  </si>
  <si>
    <t>WHEATON</t>
  </si>
  <si>
    <t>60189-7302</t>
  </si>
  <si>
    <t>114-5227568-3601854</t>
  </si>
  <si>
    <t>2018-07-06T22:55:24+00:00</t>
  </si>
  <si>
    <t>2018-07-07T06:31:15+00:00</t>
  </si>
  <si>
    <t>113-0503531-7540243</t>
  </si>
  <si>
    <t>2018-07-06T22:50:29+00:00</t>
  </si>
  <si>
    <t>2018-07-06T22:52:25+00:00</t>
  </si>
  <si>
    <t>VAN NUYS</t>
  </si>
  <si>
    <t>91401-3911</t>
  </si>
  <si>
    <t>113-0461618-7075400</t>
  </si>
  <si>
    <t>2018-07-06T22:36:06+00:00</t>
  </si>
  <si>
    <t>2018-07-08T10:31:52+00:00</t>
  </si>
  <si>
    <t>PORTSMOUTH</t>
  </si>
  <si>
    <t>23703-5390</t>
  </si>
  <si>
    <t>114-4443954-3947455</t>
  </si>
  <si>
    <t>2018-07-06T22:26:07+00:00</t>
  </si>
  <si>
    <t>2018-07-08T05:36:46+00:00</t>
  </si>
  <si>
    <t>SINTON</t>
  </si>
  <si>
    <t>78387-5569</t>
  </si>
  <si>
    <t>112-6784416-6205861</t>
  </si>
  <si>
    <t>2018-07-06T22:11:26+00:00</t>
  </si>
  <si>
    <t>2018-07-10T01:53:29+00:00</t>
  </si>
  <si>
    <t>95503-4203</t>
  </si>
  <si>
    <t>113-8721723-5213048</t>
  </si>
  <si>
    <t>2018-07-06T21:26:03+00:00</t>
  </si>
  <si>
    <t>2018-07-08T02:24:48+00:00</t>
  </si>
  <si>
    <t>75035-6279</t>
  </si>
  <si>
    <t>114-3661823-1377843</t>
  </si>
  <si>
    <t>2018-07-06T20:13:14+00:00</t>
  </si>
  <si>
    <t>2018-07-09T04:09:30+00:00</t>
  </si>
  <si>
    <t>Crozet</t>
  </si>
  <si>
    <t>111-9915482-6528250</t>
  </si>
  <si>
    <t>2018-07-06T20:12:56+00:00</t>
  </si>
  <si>
    <t>2018-07-08T07:22:55+00:00</t>
  </si>
  <si>
    <t>CHESAPEAKE</t>
  </si>
  <si>
    <t>23323-5733</t>
  </si>
  <si>
    <t>114-0614044-6113009</t>
  </si>
  <si>
    <t>2018-07-06T20:01:49+00:00</t>
  </si>
  <si>
    <t>2018-07-08T19:13:12+00:00</t>
  </si>
  <si>
    <t>OCEANSIDE</t>
  </si>
  <si>
    <t>92056-6625</t>
  </si>
  <si>
    <t>112-0252160-4777043</t>
  </si>
  <si>
    <t>2018-07-06T19:53:51+00:00</t>
  </si>
  <si>
    <t>2018-07-07T01:22:28+00:00</t>
  </si>
  <si>
    <t>OPA LOCKA</t>
  </si>
  <si>
    <t>33055-1227</t>
  </si>
  <si>
    <t>111-1548625-0457863</t>
  </si>
  <si>
    <t>2018-07-06T19:50:13+00:00</t>
  </si>
  <si>
    <t>2018-07-07T12:15:10+00:00</t>
  </si>
  <si>
    <t>28601-2398</t>
  </si>
  <si>
    <t>111-0470632-7473861</t>
  </si>
  <si>
    <t>2018-07-06T19:44:42+00:00</t>
  </si>
  <si>
    <t>2018-07-06T19:45:55+00:00</t>
  </si>
  <si>
    <t>28601-7986</t>
  </si>
  <si>
    <t>113-9020978-6213014</t>
  </si>
  <si>
    <t>2018-07-06T19:44:29+00:00</t>
  </si>
  <si>
    <t>2018-07-08T05:32:54+00:00</t>
  </si>
  <si>
    <t>77008-2212</t>
  </si>
  <si>
    <t>113-7280621-4657815</t>
  </si>
  <si>
    <t>2018-07-06T19:41:40+00:00</t>
  </si>
  <si>
    <t>2018-07-09T14:37:40+00:00</t>
  </si>
  <si>
    <t>YONKERS</t>
  </si>
  <si>
    <t>10704-3021</t>
  </si>
  <si>
    <t>114-2839729-8412212</t>
  </si>
  <si>
    <t>2018-07-06T19:32:30+00:00</t>
  </si>
  <si>
    <t>2018-07-08T06:39:41+00:00</t>
  </si>
  <si>
    <t>07036-3312</t>
  </si>
  <si>
    <t>112-4023248-2796210</t>
  </si>
  <si>
    <t>2018-07-06T19:23:54+00:00</t>
  </si>
  <si>
    <t>2018-07-08T20:32:43+00:00</t>
  </si>
  <si>
    <t>29180-8685</t>
  </si>
  <si>
    <t>111-6520496-2736203</t>
  </si>
  <si>
    <t>2018-07-06T19:09:10+00:00</t>
  </si>
  <si>
    <t>2018-07-07T10:44:21+00:00</t>
  </si>
  <si>
    <t>02215-1119</t>
  </si>
  <si>
    <t>113-9894965-8796225</t>
  </si>
  <si>
    <t>2018-07-06T19:04:06+00:00</t>
  </si>
  <si>
    <t>2018-07-07T22:35:30+00:00</t>
  </si>
  <si>
    <t>REDFIELD</t>
  </si>
  <si>
    <t>72132-8644</t>
  </si>
  <si>
    <t>114-8471767-2033846</t>
  </si>
  <si>
    <t>2018-07-06T18:36:11+00:00</t>
  </si>
  <si>
    <t>2018-07-07T23:27:04+00:00</t>
  </si>
  <si>
    <t>YZ-SUBL03-K0-L</t>
  </si>
  <si>
    <t>B07DNXGR2H</t>
  </si>
  <si>
    <t>MILLPORT</t>
  </si>
  <si>
    <t>14864-9614</t>
  </si>
  <si>
    <t>112-6051596-3517021</t>
  </si>
  <si>
    <t>2018-07-06T18:23:46+00:00</t>
  </si>
  <si>
    <t>2018-07-07T19:22:36+00:00</t>
  </si>
  <si>
    <t>GRANADA HILLS</t>
  </si>
  <si>
    <t>91344-7129</t>
  </si>
  <si>
    <t>111-3832738-7837861</t>
  </si>
  <si>
    <t>2018-07-06T18:00:21+00:00</t>
  </si>
  <si>
    <t>2018-07-08T04:00:23+00:00</t>
  </si>
  <si>
    <t>REYNOLDSBURG</t>
  </si>
  <si>
    <t>43068-1233</t>
  </si>
  <si>
    <t>114-6040362-5566668</t>
  </si>
  <si>
    <t>2018-07-06T17:59:38+00:00</t>
  </si>
  <si>
    <t>2018-07-08T06:18:07+00:00</t>
  </si>
  <si>
    <t>90606-3020</t>
  </si>
  <si>
    <t>114-7086500-8960250</t>
  </si>
  <si>
    <t>2018-07-06T17:50:44+00:00</t>
  </si>
  <si>
    <t>2018-07-09T08:38:04+00:00</t>
  </si>
  <si>
    <t>SCHERTZ</t>
  </si>
  <si>
    <t>78154-5408</t>
  </si>
  <si>
    <t>111-0291575-3181064</t>
  </si>
  <si>
    <t>2018-07-06T17:44:19+00:00</t>
  </si>
  <si>
    <t>2018-07-07T03:29:47+00:00</t>
  </si>
  <si>
    <t>77338-6436</t>
  </si>
  <si>
    <t>112-3536185-2117000</t>
  </si>
  <si>
    <t>2018-07-06T17:42:57+00:00</t>
  </si>
  <si>
    <t>2018-07-09T22:16:36+00:00</t>
  </si>
  <si>
    <t>10472-2200</t>
  </si>
  <si>
    <t>112-2712817-0865064</t>
  </si>
  <si>
    <t>2018-07-06T17:36:24+00:00</t>
  </si>
  <si>
    <t>2018-07-08T01:45:02+00:00</t>
  </si>
  <si>
    <t>79763-2538</t>
  </si>
  <si>
    <t>113-1404167-0096233</t>
  </si>
  <si>
    <t>2018-07-06T17:31:18+00:00</t>
  </si>
  <si>
    <t>2018-07-07T00:31:53+00:00</t>
  </si>
  <si>
    <t>11220-5527</t>
  </si>
  <si>
    <t>112-7939224-7041010</t>
  </si>
  <si>
    <t>2018-07-06T17:27:00+00:00</t>
  </si>
  <si>
    <t>2018-07-07T16:32:40+00:00</t>
  </si>
  <si>
    <t>ELDERSBURG</t>
  </si>
  <si>
    <t>21784-8836</t>
  </si>
  <si>
    <t>112-3176605-4455469</t>
  </si>
  <si>
    <t>2018-07-06T17:18:45+00:00</t>
  </si>
  <si>
    <t>2018-07-07T05:39:42+00:00</t>
  </si>
  <si>
    <t>Lake Elsinore</t>
  </si>
  <si>
    <t>114-4665065-5380219</t>
  </si>
  <si>
    <t>2018-07-06T16:47:11+00:00</t>
  </si>
  <si>
    <t>2018-07-08T09:49:40+00:00</t>
  </si>
  <si>
    <t>37363-9466</t>
  </si>
  <si>
    <t>114-1125885-9704239</t>
  </si>
  <si>
    <t>2018-07-06T16:30:09+00:00</t>
  </si>
  <si>
    <t>2018-07-06T23:53:32+00:00</t>
  </si>
  <si>
    <t>07524-2724</t>
  </si>
  <si>
    <t>111-6004650-5179444</t>
  </si>
  <si>
    <t>2018-07-06T16:26:06+00:00</t>
  </si>
  <si>
    <t>2018-07-09T19:07:35+00:00</t>
  </si>
  <si>
    <t>BURKE</t>
  </si>
  <si>
    <t>22015-3837</t>
  </si>
  <si>
    <t>114-3578166-3254665</t>
  </si>
  <si>
    <t>2018-07-06T16:05:30+00:00</t>
  </si>
  <si>
    <t>2018-07-08T04:23:48+00:00</t>
  </si>
  <si>
    <t>92648-2933</t>
  </si>
  <si>
    <t>113-8895020-3097862</t>
  </si>
  <si>
    <t>2018-07-06T15:36:42+00:00</t>
  </si>
  <si>
    <t>2018-07-07T12:20:38+00:00</t>
  </si>
  <si>
    <t>YZ-JY5694-K0-L</t>
  </si>
  <si>
    <t>B01M3PZ1R5</t>
  </si>
  <si>
    <t>LAKE HAVASU CITY</t>
  </si>
  <si>
    <t>86406-6157</t>
  </si>
  <si>
    <t>113-0932447-0153032</t>
  </si>
  <si>
    <t>2018-07-06T14:49:05+00:00</t>
  </si>
  <si>
    <t>2018-07-08T04:26:16+00:00</t>
  </si>
  <si>
    <t>ORANGEVALE</t>
  </si>
  <si>
    <t>95662-3937</t>
  </si>
  <si>
    <t>113-8515158-2793862</t>
  </si>
  <si>
    <t>2018-07-06T14:40:04+00:00</t>
  </si>
  <si>
    <t>2018-07-06T14:42:10+00:00</t>
  </si>
  <si>
    <t>COLBERT</t>
  </si>
  <si>
    <t>30628-3596</t>
  </si>
  <si>
    <t>113-9523218-4033049</t>
  </si>
  <si>
    <t>2018-07-06T14:15:42+00:00</t>
  </si>
  <si>
    <t>2018-07-09T04:18:32+00:00</t>
  </si>
  <si>
    <t>CHATSWORTH</t>
  </si>
  <si>
    <t>91311-5612</t>
  </si>
  <si>
    <t>112-0746419-4982602</t>
  </si>
  <si>
    <t>2018-07-06T14:14:04+00:00</t>
  </si>
  <si>
    <t>2018-07-07T08:00:28+00:00</t>
  </si>
  <si>
    <t>MOUNT LAUREL</t>
  </si>
  <si>
    <t>08054-2901</t>
  </si>
  <si>
    <t>111-5474964-3481030</t>
  </si>
  <si>
    <t>2018-07-06T14:06:53+00:00</t>
  </si>
  <si>
    <t>2018-07-07T12:02:29+00:00</t>
  </si>
  <si>
    <t>Florence</t>
  </si>
  <si>
    <t>112-3650437-4961047</t>
  </si>
  <si>
    <t>2018-07-06T13:46:47+00:00</t>
  </si>
  <si>
    <t>2018-07-07T07:23:40+00:00</t>
  </si>
  <si>
    <t>113-4859364-2205845</t>
  </si>
  <si>
    <t>2018-07-06T13:41:27+00:00</t>
  </si>
  <si>
    <t>2018-07-07T01:33:00+00:00</t>
  </si>
  <si>
    <t>CANUTE</t>
  </si>
  <si>
    <t>73626-9665</t>
  </si>
  <si>
    <t>114-5130335-3837827</t>
  </si>
  <si>
    <t>2018-07-06T13:21:16+00:00</t>
  </si>
  <si>
    <t>2018-07-08T03:49:32+00:00</t>
  </si>
  <si>
    <t>RUBICON</t>
  </si>
  <si>
    <t>53078-9715</t>
  </si>
  <si>
    <t>113-6073554-9948226</t>
  </si>
  <si>
    <t>2018-07-06T12:48:33+00:00</t>
  </si>
  <si>
    <t>2018-07-08T00:57:56+00:00</t>
  </si>
  <si>
    <t>BARTONVILLE</t>
  </si>
  <si>
    <t>76226-8287</t>
  </si>
  <si>
    <t>111-5926736-5054660</t>
  </si>
  <si>
    <t>2018-07-06T11:39:20+00:00</t>
  </si>
  <si>
    <t>2018-07-07T03:12:10+00:00</t>
  </si>
  <si>
    <t>01129-1081</t>
  </si>
  <si>
    <t>112-2407810-6525808</t>
  </si>
  <si>
    <t>2018-07-06T10:49:41+00:00</t>
  </si>
  <si>
    <t>2018-07-07T08:31:31+00:00</t>
  </si>
  <si>
    <t>30316-3835</t>
  </si>
  <si>
    <t>112-3228156-6069035</t>
  </si>
  <si>
    <t>2018-07-06T06:14:00+00:00</t>
  </si>
  <si>
    <t>2018-07-06T06:14:19+00:00</t>
  </si>
  <si>
    <t>60626-5837</t>
  </si>
  <si>
    <t>114-2897372-2441066</t>
  </si>
  <si>
    <t>2018-07-06T06:01:57+00:00</t>
  </si>
  <si>
    <t>2018-07-07T12:21:26+00:00</t>
  </si>
  <si>
    <t>84047-1327</t>
  </si>
  <si>
    <t>112-3990260-3805032</t>
  </si>
  <si>
    <t>2018-07-06T05:45:35+00:00</t>
  </si>
  <si>
    <t>2018-07-07T00:19:22+00:00</t>
  </si>
  <si>
    <t>Oceanport</t>
  </si>
  <si>
    <t>112-2943308-9943457</t>
  </si>
  <si>
    <t>2018-07-06T05:21:31+00:00</t>
  </si>
  <si>
    <t>2018-07-08T04:00:32+00:00</t>
  </si>
  <si>
    <t>40211-3417</t>
  </si>
  <si>
    <t>114-9856480-2929000</t>
  </si>
  <si>
    <t>2018-07-06T04:37:03+00:00</t>
  </si>
  <si>
    <t>2018-07-08T02:57:19+00:00</t>
  </si>
  <si>
    <t>23060-4187</t>
  </si>
  <si>
    <t>112-6314890-7058642</t>
  </si>
  <si>
    <t>2018-07-06T04:15:26+00:00</t>
  </si>
  <si>
    <t>2018-07-06T04:15:33+00:00</t>
  </si>
  <si>
    <t>PARLIN</t>
  </si>
  <si>
    <t>08859-2422</t>
  </si>
  <si>
    <t>113-9764994-3231419</t>
  </si>
  <si>
    <t>2018-07-06T03:55:00+00:00</t>
  </si>
  <si>
    <t>2018-07-06T22:37:13+00:00</t>
  </si>
  <si>
    <t>30043-2965</t>
  </si>
  <si>
    <t>113-8351370-1549008</t>
  </si>
  <si>
    <t>2018-07-06T03:50:25+00:00</t>
  </si>
  <si>
    <t>2018-07-06T03:54:04+00:00</t>
  </si>
  <si>
    <t>112-8246150-8181833</t>
  </si>
  <si>
    <t>2018-07-06T03:31:38+00:00</t>
  </si>
  <si>
    <t>2018-07-07T03:38:04+00:00</t>
  </si>
  <si>
    <t>DARIEN</t>
  </si>
  <si>
    <t>06820-4810</t>
  </si>
  <si>
    <t>112-4030232-0528261</t>
  </si>
  <si>
    <t>2018-07-06T03:17:39+00:00</t>
  </si>
  <si>
    <t>2018-07-07T01:30:44+00:00</t>
  </si>
  <si>
    <t>112-2541171-5860238</t>
  </si>
  <si>
    <t>2018-07-06T02:26:13+00:00</t>
  </si>
  <si>
    <t>2018-07-08T00:13:40+00:00</t>
  </si>
  <si>
    <t>ABINGDON</t>
  </si>
  <si>
    <t>24210-9129</t>
  </si>
  <si>
    <t>111-8256510-5316250</t>
  </si>
  <si>
    <t>2018-07-06T02:24:53+00:00</t>
  </si>
  <si>
    <t>2018-07-09T22:48:20+00:00</t>
  </si>
  <si>
    <t>LAKE MARY</t>
  </si>
  <si>
    <t>32746-4867</t>
  </si>
  <si>
    <t>111-5123021-3517055</t>
  </si>
  <si>
    <t>2018-07-06T02:20:24+00:00</t>
  </si>
  <si>
    <t>2018-07-07T12:03:22+00:00</t>
  </si>
  <si>
    <t>EASLEY</t>
  </si>
  <si>
    <t>29642-9505</t>
  </si>
  <si>
    <t>111-4618365-4880245</t>
  </si>
  <si>
    <t>2018-07-06T02:11:08+00:00</t>
  </si>
  <si>
    <t>2018-07-09T08:52:36+00:00</t>
  </si>
  <si>
    <t>CLAY</t>
  </si>
  <si>
    <t>13041-6925</t>
  </si>
  <si>
    <t>111-0972550-5359451</t>
  </si>
  <si>
    <t>2018-07-06T02:04:11+00:00</t>
  </si>
  <si>
    <t>2018-07-06T15:25:23+00:00</t>
  </si>
  <si>
    <t>113-4234993-5810648</t>
  </si>
  <si>
    <t>2018-07-06T01:44:24+00:00</t>
  </si>
  <si>
    <t>2018-07-08T01:41:13+00:00</t>
  </si>
  <si>
    <t>17601-3713</t>
  </si>
  <si>
    <t>114-0863613-2271457</t>
  </si>
  <si>
    <t>2018-07-06T01:27:22+00:00</t>
  </si>
  <si>
    <t>2018-07-07T03:35:13+00:00</t>
  </si>
  <si>
    <t>20902-1019</t>
  </si>
  <si>
    <t>111-6270297-9193835</t>
  </si>
  <si>
    <t>2018-07-06T01:20:16+00:00</t>
  </si>
  <si>
    <t>2018-07-07T00:21:20+00:00</t>
  </si>
  <si>
    <t>YZ-SUZQBL03-K0-3X</t>
  </si>
  <si>
    <t>B07C2ZZPZ6</t>
  </si>
  <si>
    <t>11223-3726</t>
  </si>
  <si>
    <t>114-9927996-2937058</t>
  </si>
  <si>
    <t>2018-07-06T00:59:10+00:00</t>
  </si>
  <si>
    <t>2018-07-08T17:00:32+00:00</t>
  </si>
  <si>
    <t>32828-9467</t>
  </si>
  <si>
    <t>114-3790160-9678650</t>
  </si>
  <si>
    <t>2018-07-06T00:43:43+00:00</t>
  </si>
  <si>
    <t>2018-07-06T00:51:11+00:00</t>
  </si>
  <si>
    <t>11230-3984</t>
  </si>
  <si>
    <t>114-5583696-0993043</t>
  </si>
  <si>
    <t>2018-07-06T00:43:18+00:00</t>
  </si>
  <si>
    <t>2018-07-06T17:57:21+00:00</t>
  </si>
  <si>
    <t>Whittier</t>
  </si>
  <si>
    <t>113-5634917-3229049</t>
  </si>
  <si>
    <t>2018-07-06T00:24:42+00:00</t>
  </si>
  <si>
    <t>2018-07-06T21:43:11+00:00</t>
  </si>
  <si>
    <t>BALDWIN</t>
  </si>
  <si>
    <t>MARYLAND</t>
  </si>
  <si>
    <t>21013-9628</t>
  </si>
  <si>
    <t>112-1553197-9469845</t>
  </si>
  <si>
    <t>2018-07-06T00:23:12+00:00</t>
  </si>
  <si>
    <t>2018-07-06T00:23:19+00:00</t>
  </si>
  <si>
    <t>YZ-ZQ1521GW2XL</t>
  </si>
  <si>
    <t>B01GJPB27E</t>
  </si>
  <si>
    <t>ORMOND BEACH</t>
  </si>
  <si>
    <t>32174-4881</t>
  </si>
  <si>
    <t>S01-2461797-1525251</t>
  </si>
  <si>
    <t>167967ce0ef4b803</t>
  </si>
  <si>
    <t>2018-07-07T05:18:22+00:00</t>
  </si>
  <si>
    <t>2018-07-08T16:28:15+00:00</t>
  </si>
  <si>
    <t>Mechanicsburg</t>
  </si>
  <si>
    <t>111-6950121-5075436</t>
  </si>
  <si>
    <t>2018-07-07T23:43:58+00:00</t>
  </si>
  <si>
    <t>2018-07-08T13:21:43+00:00</t>
  </si>
  <si>
    <t>WASHBURN</t>
  </si>
  <si>
    <t>65772-6211</t>
  </si>
  <si>
    <t>112-1293441-9637008</t>
  </si>
  <si>
    <t>2018-07-07T23:26:59+00:00</t>
  </si>
  <si>
    <t>2018-07-09T04:17:26+00:00</t>
  </si>
  <si>
    <t>90024-5945</t>
  </si>
  <si>
    <t>113-3990560-9221048</t>
  </si>
  <si>
    <t>2018-07-07T23:21:18+00:00</t>
  </si>
  <si>
    <t>2018-07-09T16:41:33+00:00</t>
  </si>
  <si>
    <t>Hyde Park</t>
  </si>
  <si>
    <t>Ma</t>
  </si>
  <si>
    <t>112-5347609-9479422</t>
  </si>
  <si>
    <t>2018-07-07T22:48:54+00:00</t>
  </si>
  <si>
    <t>2018-07-09T22:19:09+00:00</t>
  </si>
  <si>
    <t>ALBUQUERQUE</t>
  </si>
  <si>
    <t>87123-2230</t>
  </si>
  <si>
    <t>111-0919830-6517817</t>
  </si>
  <si>
    <t>2018-07-07T22:40:18+00:00</t>
  </si>
  <si>
    <t>2018-07-07T22:40:25+00:00</t>
  </si>
  <si>
    <t>JEROME</t>
  </si>
  <si>
    <t>83338-4010</t>
  </si>
  <si>
    <t>113-4194825-5686614</t>
  </si>
  <si>
    <t>2018-07-07T22:03:31+00:00</t>
  </si>
  <si>
    <t>2018-07-08T22:00:24+00:00</t>
  </si>
  <si>
    <t>11213-3948</t>
  </si>
  <si>
    <t>114-3515072-4356237</t>
  </si>
  <si>
    <t>2018-07-07T21:45:25+00:00</t>
  </si>
  <si>
    <t>2018-07-08T01:37:24+00:00</t>
  </si>
  <si>
    <t>RICHFIELD</t>
  </si>
  <si>
    <t>55423-3426</t>
  </si>
  <si>
    <t>111-8428867-9733854</t>
  </si>
  <si>
    <t>2018-07-07T20:34:22+00:00</t>
  </si>
  <si>
    <t>2018-07-07T20:34:28+00:00</t>
  </si>
  <si>
    <t>Lace Mini Dress for Women Party Bodycon Spaghetti Strap Halter Floral Cocktail Dress Navy L</t>
  </si>
  <si>
    <t>LYQ-ZQ1880-ZL-L</t>
  </si>
  <si>
    <t>B074N2S5HM</t>
  </si>
  <si>
    <t>08081-1300</t>
  </si>
  <si>
    <t>113-6739488-4009026</t>
  </si>
  <si>
    <t>2018-07-07T20:23:28+00:00</t>
  </si>
  <si>
    <t>2018-07-09T19:51:05+00:00</t>
  </si>
  <si>
    <t>MANASSAS</t>
  </si>
  <si>
    <t>20111-2130</t>
  </si>
  <si>
    <t>113-5555531-3614620</t>
  </si>
  <si>
    <t>2018-07-07T20:18:19+00:00</t>
  </si>
  <si>
    <t>2018-07-08T23:24:04+00:00</t>
  </si>
  <si>
    <t>FORT LEE</t>
  </si>
  <si>
    <t>07024-7214</t>
  </si>
  <si>
    <t>Summer Mae Women's Halter Neck Wrap One Piece Padded Tankini Swimsuit Monokini Swimwear Grey L</t>
  </si>
  <si>
    <t>YZ-HM241-DS-L</t>
  </si>
  <si>
    <t>B01HZ2XKJ8</t>
  </si>
  <si>
    <t>111-5248886-4748204</t>
  </si>
  <si>
    <t>2018-07-07T19:59:25+00:00</t>
  </si>
  <si>
    <t>2018-07-09T03:39:56+00:00</t>
  </si>
  <si>
    <t>95821-3837</t>
  </si>
  <si>
    <t>114-6130830-0552239</t>
  </si>
  <si>
    <t>2018-07-07T19:41:26+00:00</t>
  </si>
  <si>
    <t>2018-07-07T22:01:24+00:00</t>
  </si>
  <si>
    <t>YZ-ZQ15827R2XL</t>
  </si>
  <si>
    <t>B01ID5DXEI</t>
  </si>
  <si>
    <t>palisade</t>
  </si>
  <si>
    <t>minnesota</t>
  </si>
  <si>
    <t>111-3673626-3465805</t>
  </si>
  <si>
    <t>2018-07-07T19:35:16+00:00</t>
  </si>
  <si>
    <t>2018-07-09T19:34:38+00:00</t>
  </si>
  <si>
    <t>31324-6537</t>
  </si>
  <si>
    <t>112-8456137-4083427</t>
  </si>
  <si>
    <t>2018-07-07T19:28:35+00:00</t>
  </si>
  <si>
    <t>2018-07-08T03:59:12+00:00</t>
  </si>
  <si>
    <t>48075-1900</t>
  </si>
  <si>
    <t>114-8354822-8090618</t>
  </si>
  <si>
    <t>2018-07-07T19:27:43+00:00</t>
  </si>
  <si>
    <t>2018-07-07T19:33:27+00:00</t>
  </si>
  <si>
    <t>07036-3117</t>
  </si>
  <si>
    <t>113-4014480-9423449</t>
  </si>
  <si>
    <t>2018-07-07T19:14:11+00:00</t>
  </si>
  <si>
    <t>2018-07-09T18:13:30+00:00</t>
  </si>
  <si>
    <t>OKEECHOBEE</t>
  </si>
  <si>
    <t>34973-2346</t>
  </si>
  <si>
    <t>112-4429325-1116221</t>
  </si>
  <si>
    <t>2018-07-07T18:51:51+00:00</t>
  </si>
  <si>
    <t>2018-07-08T09:04:25+00:00</t>
  </si>
  <si>
    <t>Visalia</t>
  </si>
  <si>
    <t>113-3629777-7602657</t>
  </si>
  <si>
    <t>2018-07-07T18:35:01+00:00</t>
  </si>
  <si>
    <t>2018-07-08T16:31:05+00:00</t>
  </si>
  <si>
    <t>19970-3241</t>
  </si>
  <si>
    <t>114-0257250-8045063</t>
  </si>
  <si>
    <t>2018-07-07T18:28:47+00:00</t>
  </si>
  <si>
    <t>2018-07-07T18:31:17+00:00</t>
  </si>
  <si>
    <t>114-5853802-9533867</t>
  </si>
  <si>
    <t>2018-07-07T18:26:15+00:00</t>
  </si>
  <si>
    <t>2018-07-08T18:50:07+00:00</t>
  </si>
  <si>
    <t>08857-2206</t>
  </si>
  <si>
    <t>113-6507189-5581826</t>
  </si>
  <si>
    <t>2018-07-07T18:14:10+00:00</t>
  </si>
  <si>
    <t>2018-07-10T01:12:12+00:00</t>
  </si>
  <si>
    <t>11212-3978</t>
  </si>
  <si>
    <t>111-8641890-5343402</t>
  </si>
  <si>
    <t>2018-07-07T17:48:16+00:00</t>
  </si>
  <si>
    <t>2018-07-08T03:49:18+00:00</t>
  </si>
  <si>
    <t>49504-4831</t>
  </si>
  <si>
    <t>113-3073500-2834657</t>
  </si>
  <si>
    <t>2018-07-07T17:30:35+00:00</t>
  </si>
  <si>
    <t>2018-07-08T05:50:53+00:00</t>
  </si>
  <si>
    <t>111-9427252-4042610</t>
  </si>
  <si>
    <t>2018-07-07T17:18:50+00:00</t>
  </si>
  <si>
    <t>2018-07-08T00:32:16+00:00</t>
  </si>
  <si>
    <t>08060-1924</t>
  </si>
  <si>
    <t>111-5779429-7477031</t>
  </si>
  <si>
    <t>2018-07-07T17:10:10+00:00</t>
  </si>
  <si>
    <t>2018-07-09T04:14:58+00:00</t>
  </si>
  <si>
    <t>114-2451563-6500232</t>
  </si>
  <si>
    <t>2018-07-07T16:20:42+00:00</t>
  </si>
  <si>
    <t>2018-07-08T19:24:53+00:00</t>
  </si>
  <si>
    <t>75007-1933</t>
  </si>
  <si>
    <t>111-9038067-8885854</t>
  </si>
  <si>
    <t>2018-07-07T15:48:25+00:00</t>
  </si>
  <si>
    <t>2018-07-09T00:33:52+00:00</t>
  </si>
  <si>
    <t>Concord</t>
  </si>
  <si>
    <t>94521-4417</t>
  </si>
  <si>
    <t>112-0601331-4667413</t>
  </si>
  <si>
    <t>2018-07-07T15:39:02+00:00</t>
  </si>
  <si>
    <t>2018-07-07T15:39:07+00:00</t>
  </si>
  <si>
    <t>92307-2504</t>
  </si>
  <si>
    <t>113-8214695-3379439</t>
  </si>
  <si>
    <t>2018-07-07T15:06:38+00:00</t>
  </si>
  <si>
    <t>2018-07-09T19:25:06+00:00</t>
  </si>
  <si>
    <t>87114-3897</t>
  </si>
  <si>
    <t>111-5791572-0288242</t>
  </si>
  <si>
    <t>2018-07-07T14:36:33+00:00</t>
  </si>
  <si>
    <t>2018-07-08T07:01:36+00:00</t>
  </si>
  <si>
    <t>94117-1455</t>
  </si>
  <si>
    <t>113-7767152-9973045</t>
  </si>
  <si>
    <t>2018-07-07T13:58:50+00:00</t>
  </si>
  <si>
    <t>2018-07-08T16:31:45+00:00</t>
  </si>
  <si>
    <t>Beardstown</t>
  </si>
  <si>
    <t>111-7626742-8693005</t>
  </si>
  <si>
    <t>2018-07-07T13:31:42+00:00</t>
  </si>
  <si>
    <t>2018-07-07T13:40:16+00:00</t>
  </si>
  <si>
    <t>NEW SALEM</t>
  </si>
  <si>
    <t>113-0964250-3812260</t>
  </si>
  <si>
    <t>2018-07-07T12:45:34+00:00</t>
  </si>
  <si>
    <t>2018-07-09T04:20:53+00:00</t>
  </si>
  <si>
    <t>02190-1335</t>
  </si>
  <si>
    <t>112-6540341-5740204</t>
  </si>
  <si>
    <t>2018-07-07T12:18:58+00:00</t>
  </si>
  <si>
    <t>2018-07-08T09:19:45+00:00</t>
  </si>
  <si>
    <t>BAHAMA</t>
  </si>
  <si>
    <t>27503-9733</t>
  </si>
  <si>
    <t>111-5871358-2825815</t>
  </si>
  <si>
    <t>2018-07-07T11:01:45+00:00</t>
  </si>
  <si>
    <t>2018-07-08T08:37:39+00:00</t>
  </si>
  <si>
    <t>YZ-ZQQ9227-K0-XL</t>
  </si>
  <si>
    <t>B0716XWMWZ</t>
  </si>
  <si>
    <t>31406-6147</t>
  </si>
  <si>
    <t>114-3728231-9013841</t>
  </si>
  <si>
    <t>2018-07-07T10:07:54+00:00</t>
  </si>
  <si>
    <t>2018-07-08T02:52:08+00:00</t>
  </si>
  <si>
    <t>BLOOMINGTON</t>
  </si>
  <si>
    <t>47401-9012</t>
  </si>
  <si>
    <t>114-5955074-2939442</t>
  </si>
  <si>
    <t>2018-07-07T06:25:07+00:00</t>
  </si>
  <si>
    <t>2018-07-09T14:40:17+00:00</t>
  </si>
  <si>
    <t>LEDBETTER</t>
  </si>
  <si>
    <t>42058-9767</t>
  </si>
  <si>
    <t>114-5305976-7461848</t>
  </si>
  <si>
    <t>2018-07-07T06:15:49+00:00</t>
  </si>
  <si>
    <t>2018-07-09T23:01:33+00:00</t>
  </si>
  <si>
    <t>CHADDS FORD</t>
  </si>
  <si>
    <t>19317-8919</t>
  </si>
  <si>
    <t>114-4754062-0198645</t>
  </si>
  <si>
    <t>2018-07-07T05:42:20+00:00</t>
  </si>
  <si>
    <t>2018-07-08T06:25:42+00:00</t>
  </si>
  <si>
    <t>80603-6954</t>
  </si>
  <si>
    <t>114-0413581-5013022</t>
  </si>
  <si>
    <t>2018-07-07T05:37:03+00:00</t>
  </si>
  <si>
    <t>2018-07-08T04:47:38+00:00</t>
  </si>
  <si>
    <t>75007-2419</t>
  </si>
  <si>
    <t>113-0738292-3210628</t>
  </si>
  <si>
    <t>2018-07-07T02:49:04+00:00</t>
  </si>
  <si>
    <t>2018-07-08T01:09:22+00:00</t>
  </si>
  <si>
    <t>89139-5323</t>
  </si>
  <si>
    <t>114-6565841-9405027</t>
  </si>
  <si>
    <t>2018-07-07T02:34:24+00:00</t>
  </si>
  <si>
    <t>2018-07-08T01:36:16+00:00</t>
  </si>
  <si>
    <t>78254-4462</t>
  </si>
  <si>
    <t>114-6730595-2198653</t>
  </si>
  <si>
    <t>2018-07-07T02:24:07+00:00</t>
  </si>
  <si>
    <t>2018-07-08T10:51:04+00:00</t>
  </si>
  <si>
    <t>91405-1804</t>
  </si>
  <si>
    <t>111-3543731-7381050</t>
  </si>
  <si>
    <t>2018-07-07T02:23:37+00:00</t>
  </si>
  <si>
    <t>2018-07-08T12:04:57+00:00</t>
  </si>
  <si>
    <t>STRASBURG</t>
  </si>
  <si>
    <t>COLORADO</t>
  </si>
  <si>
    <t>80136-8916</t>
  </si>
  <si>
    <t>112-0116567-5387404</t>
  </si>
  <si>
    <t>2018-07-07T01:55:50+00:00</t>
  </si>
  <si>
    <t>2018-07-07T01:55:55+00:00</t>
  </si>
  <si>
    <t>Dover</t>
  </si>
  <si>
    <t>Oklahoma</t>
  </si>
  <si>
    <t>111-7476997-6221002</t>
  </si>
  <si>
    <t>2018-07-07T01:52:11+00:00</t>
  </si>
  <si>
    <t>2018-07-09T06:43:38+00:00</t>
  </si>
  <si>
    <t>Summer Mae Women's Vintage Floral Polka Dot One Piece Swimwear Cover Up Swimdress 3XL Blue</t>
  </si>
  <si>
    <t>YZ-ZQ16103ZL3XL</t>
  </si>
  <si>
    <t>B01IQP4Y6Q</t>
  </si>
  <si>
    <t>HUNTLEY</t>
  </si>
  <si>
    <t>60142-6057</t>
  </si>
  <si>
    <t>114-9089971-4497038</t>
  </si>
  <si>
    <t>2018-07-07T01:18:00+00:00</t>
  </si>
  <si>
    <t>2018-07-08T04:32:23+00:00</t>
  </si>
  <si>
    <t>Cheyenne</t>
  </si>
  <si>
    <t>111-7971284-4240248</t>
  </si>
  <si>
    <t>2018-07-07T01:02:04+00:00</t>
  </si>
  <si>
    <t>2018-07-09T04:10:37+00:00</t>
  </si>
  <si>
    <t>112-6101699-8961060</t>
  </si>
  <si>
    <t>2018-07-07T00:52:29+00:00</t>
  </si>
  <si>
    <t>2018-07-08T16:20:25+00:00</t>
  </si>
  <si>
    <t>Womens Knitted Long Sweater Dress Tunic Khaki L</t>
  </si>
  <si>
    <t>LYQ-ZQ2973-KQ-L</t>
  </si>
  <si>
    <t>B01LY4R9YJ</t>
  </si>
  <si>
    <t>DAHINDA</t>
  </si>
  <si>
    <t>61428-0038</t>
  </si>
  <si>
    <t>112-5007258-6781042</t>
  </si>
  <si>
    <t>2018-07-07T00:40:32+00:00</t>
  </si>
  <si>
    <t>2018-07-07T22:31:15+00:00</t>
  </si>
  <si>
    <t>CAMERON</t>
  </si>
  <si>
    <t>28326-6236</t>
  </si>
  <si>
    <t>111-9237307-1895462</t>
  </si>
  <si>
    <t>2018-07-07T00:31:38+00:00</t>
  </si>
  <si>
    <t>2018-07-07T01:01:01+00:00</t>
  </si>
  <si>
    <t>22309-8437</t>
  </si>
  <si>
    <t>112-6268085-7593813</t>
  </si>
  <si>
    <t>2018-07-07T00:16:22+00:00</t>
  </si>
  <si>
    <t>2018-07-08T06:31:56+00:00</t>
  </si>
  <si>
    <t>VENTURA</t>
  </si>
  <si>
    <t>93003-4223</t>
  </si>
  <si>
    <t>112-0441319-6231433</t>
  </si>
  <si>
    <t>2018-07-08T23:57:57+00:00</t>
  </si>
  <si>
    <t>2018-07-10T01:41:16+00:00</t>
  </si>
  <si>
    <t>32937-3213</t>
  </si>
  <si>
    <t>113-6438967-9438613</t>
  </si>
  <si>
    <t>2018-07-08T23:49:20+00:00</t>
  </si>
  <si>
    <t>2018-07-08T23:49:26+00:00</t>
  </si>
  <si>
    <t>ABERDEEN</t>
  </si>
  <si>
    <t>98520-5220</t>
  </si>
  <si>
    <t>114-1562678-8265841</t>
  </si>
  <si>
    <t>2018-07-08T23:48:56+00:00</t>
  </si>
  <si>
    <t>2018-07-09T18:24:00+00:00</t>
  </si>
  <si>
    <t>85215-9725</t>
  </si>
  <si>
    <t>112-5929537-3873003</t>
  </si>
  <si>
    <t>2018-07-08T23:18:15+00:00</t>
  </si>
  <si>
    <t>2018-07-08T23:18:21+00:00</t>
  </si>
  <si>
    <t>Chattanooga</t>
  </si>
  <si>
    <t>111-3205308-3164233</t>
  </si>
  <si>
    <t>2018-07-08T23:15:22+00:00</t>
  </si>
  <si>
    <t>2018-07-09T23:53:32+00:00</t>
  </si>
  <si>
    <t>78704-2505</t>
  </si>
  <si>
    <t>111-1672397-0445046</t>
  </si>
  <si>
    <t>2018-07-08T22:33:00+00:00</t>
  </si>
  <si>
    <t>2018-07-08T22:36:11+00:00</t>
  </si>
  <si>
    <t>YZ-HM0052-B0-S</t>
  </si>
  <si>
    <t>B073GQGSQ7</t>
  </si>
  <si>
    <t>HIGHLAND</t>
  </si>
  <si>
    <t>84003-3792</t>
  </si>
  <si>
    <t>113-2506967-1151411</t>
  </si>
  <si>
    <t>2018-07-08T22:27:47+00:00</t>
  </si>
  <si>
    <t>2018-07-10T02:29:53+00:00</t>
  </si>
  <si>
    <t>53083-4532</t>
  </si>
  <si>
    <t>111-8042934-1566611</t>
  </si>
  <si>
    <t>2018-07-08T22:06:14+00:00</t>
  </si>
  <si>
    <t>2018-07-10T01:18:28+00:00</t>
  </si>
  <si>
    <t>11203-6616</t>
  </si>
  <si>
    <t>112-4543768-9641038</t>
  </si>
  <si>
    <t>2018-07-08T22:06:08+00:00</t>
  </si>
  <si>
    <t>2018-07-09T15:43:40+00:00</t>
  </si>
  <si>
    <t>SAINT JOHNS</t>
  </si>
  <si>
    <t>48879-9535</t>
  </si>
  <si>
    <t>111-3381105-2822612</t>
  </si>
  <si>
    <t>2018-07-08T22:00:09+00:00</t>
  </si>
  <si>
    <t>2018-07-08T22:00:16+00:00</t>
  </si>
  <si>
    <t>45419-2517</t>
  </si>
  <si>
    <t>114-2290722-2221848</t>
  </si>
  <si>
    <t>2018-07-08T21:13:01+00:00</t>
  </si>
  <si>
    <t>2018-07-09T06:12:25+00:00</t>
  </si>
  <si>
    <t>north hollywood</t>
  </si>
  <si>
    <t>california</t>
  </si>
  <si>
    <t>114-0457741-2015420</t>
  </si>
  <si>
    <t>2018-07-08T21:12:05+00:00</t>
  </si>
  <si>
    <t>2018-07-09T10:34:23+00:00</t>
  </si>
  <si>
    <t>YZ-ZQ17986W0-M</t>
  </si>
  <si>
    <t>B01M2487BX</t>
  </si>
  <si>
    <t>23430-5938</t>
  </si>
  <si>
    <t>113-0914515-5936218</t>
  </si>
  <si>
    <t>2018-07-08T21:09:47+00:00</t>
  </si>
  <si>
    <t>2018-07-09T14:23:47+00:00</t>
  </si>
  <si>
    <t>BANNING</t>
  </si>
  <si>
    <t>92220-1603</t>
  </si>
  <si>
    <t>114-3392560-9861807</t>
  </si>
  <si>
    <t>2018-07-08T21:08:55+00:00</t>
  </si>
  <si>
    <t>2018-07-09T19:36:10+00:00</t>
  </si>
  <si>
    <t>PASO ROBLES</t>
  </si>
  <si>
    <t>93446-4772</t>
  </si>
  <si>
    <t>114-6799629-1401013</t>
  </si>
  <si>
    <t>2018-07-08T20:48:30+00:00</t>
  </si>
  <si>
    <t>2018-07-09T19:53:56+00:00</t>
  </si>
  <si>
    <t>12603-3016</t>
  </si>
  <si>
    <t>112-1426429-2037840</t>
  </si>
  <si>
    <t>2018-07-08T20:45:30+00:00</t>
  </si>
  <si>
    <t>2018-07-09T23:16:57+00:00</t>
  </si>
  <si>
    <t>78382-6714</t>
  </si>
  <si>
    <t>111-8492215-1718605</t>
  </si>
  <si>
    <t>2018-07-08T20:42:06+00:00</t>
  </si>
  <si>
    <t>2018-07-10T01:31:00+00:00</t>
  </si>
  <si>
    <t>JOSHUA</t>
  </si>
  <si>
    <t>76058-6148</t>
  </si>
  <si>
    <t>YZ-HM241-SH-L</t>
  </si>
  <si>
    <t>B01IMU4KQE</t>
  </si>
  <si>
    <t>113-3285501-5850655</t>
  </si>
  <si>
    <t>2018-07-08T20:36:02+00:00</t>
  </si>
  <si>
    <t>2018-07-10T02:21:54+00:00</t>
  </si>
  <si>
    <t>113-3776719-4613810</t>
  </si>
  <si>
    <t>2018-07-08T20:13:49+00:00</t>
  </si>
  <si>
    <t>2018-07-09T11:45:45+00:00</t>
  </si>
  <si>
    <t>Bakersfield</t>
  </si>
  <si>
    <t>114-9356120-4736244</t>
  </si>
  <si>
    <t>2018-07-08T20:13:36+00:00</t>
  </si>
  <si>
    <t>2018-07-09T20:36:46+00:00</t>
  </si>
  <si>
    <t>WALTHAM</t>
  </si>
  <si>
    <t>02451-4326</t>
  </si>
  <si>
    <t>111-7284716-2418625</t>
  </si>
  <si>
    <t>2018-07-08T20:11:57+00:00</t>
  </si>
  <si>
    <t>2018-07-10T02:11:58+00:00</t>
  </si>
  <si>
    <t>30224-4325</t>
  </si>
  <si>
    <t>113-1353172-4186622</t>
  </si>
  <si>
    <t>2018-07-08T20:06:05+00:00</t>
  </si>
  <si>
    <t>2018-07-09T23:30:18+00:00</t>
  </si>
  <si>
    <t>ashford</t>
  </si>
  <si>
    <t>wv</t>
  </si>
  <si>
    <t>111-4993444-8084253</t>
  </si>
  <si>
    <t>2018-07-08T19:56:31+00:00</t>
  </si>
  <si>
    <t>2018-07-09T19:27:06+00:00</t>
  </si>
  <si>
    <t>SAN MARCOS</t>
  </si>
  <si>
    <t>92069-9642</t>
  </si>
  <si>
    <t>111-7712527-2589054</t>
  </si>
  <si>
    <t>2018-07-08T19:52:29+00:00</t>
  </si>
  <si>
    <t>2018-07-10T02:22:24+00:00</t>
  </si>
  <si>
    <t>Washington</t>
  </si>
  <si>
    <t>113-5365462-1983417</t>
  </si>
  <si>
    <t>2018-07-08T19:46:10+00:00</t>
  </si>
  <si>
    <t>2018-07-10T01:24:35+00:00</t>
  </si>
  <si>
    <t>MUSKOGEE</t>
  </si>
  <si>
    <t>74403-6107</t>
  </si>
  <si>
    <t>114-1316764-6949831</t>
  </si>
  <si>
    <t>2018-07-08T19:39:34+00:00</t>
  </si>
  <si>
    <t>2018-07-09T22:46:26+00:00</t>
  </si>
  <si>
    <t>SOUTH RIVER</t>
  </si>
  <si>
    <t>08882-1715</t>
  </si>
  <si>
    <t>112-2229334-1008235</t>
  </si>
  <si>
    <t>2018-07-08T19:26:30+00:00</t>
  </si>
  <si>
    <t>2018-07-09T22:43:49+00:00</t>
  </si>
  <si>
    <t>MONSON</t>
  </si>
  <si>
    <t>01057-9776</t>
  </si>
  <si>
    <t>112-1099393-5551415</t>
  </si>
  <si>
    <t>2018-07-08T19:09:02+00:00</t>
  </si>
  <si>
    <t>2018-07-09T02:31:17+00:00</t>
  </si>
  <si>
    <t>CARTERVILLE</t>
  </si>
  <si>
    <t>62918-2020</t>
  </si>
  <si>
    <t>111-8959834-4019437</t>
  </si>
  <si>
    <t>2018-07-08T18:21:29+00:00</t>
  </si>
  <si>
    <t>2018-07-09T20:48:33+00:00</t>
  </si>
  <si>
    <t>Summer Mae Women's Deep V-Neck High Cut Cute Floral Green Leaves One Piece Halter Cross Back Swimsuit</t>
  </si>
  <si>
    <t>YZ-ZQXZ345-G0-XL</t>
  </si>
  <si>
    <t>B0743C6848</t>
  </si>
  <si>
    <t>BRANCHVILLE</t>
  </si>
  <si>
    <t>07826-4002</t>
  </si>
  <si>
    <t>Summer Bay Women One Piece Deep V Neck Plunge Contrast Edged Getaway Halter Monokini Swimsuits</t>
  </si>
  <si>
    <t>YZ-HM7040-ZL-XL</t>
  </si>
  <si>
    <t>B072XCPKG1</t>
  </si>
  <si>
    <t>113-8478349-8822650</t>
  </si>
  <si>
    <t>2018-07-08T18:06:49+00:00</t>
  </si>
  <si>
    <t>2018-07-08T18:07:04+00:00</t>
  </si>
  <si>
    <t>98520-3237</t>
  </si>
  <si>
    <t>112-3208660-5834646</t>
  </si>
  <si>
    <t>2018-07-08T18:02:44+00:00</t>
  </si>
  <si>
    <t>2018-07-09T22:07:16+00:00</t>
  </si>
  <si>
    <t>TOTOWA</t>
  </si>
  <si>
    <t>07512-2601</t>
  </si>
  <si>
    <t>114-3535700-2138659</t>
  </si>
  <si>
    <t>2018-07-08T17:49:19+00:00</t>
  </si>
  <si>
    <t>2018-07-09T02:48:10+00:00</t>
  </si>
  <si>
    <t>111-2349560-1680264</t>
  </si>
  <si>
    <t>2018-07-08T17:43:10+00:00</t>
  </si>
  <si>
    <t>2018-07-09T14:35:31+00:00</t>
  </si>
  <si>
    <t>91605-2217</t>
  </si>
  <si>
    <t>111-6539583-9273007</t>
  </si>
  <si>
    <t>2018-07-08T16:32:20+00:00</t>
  </si>
  <si>
    <t>2018-07-09T12:21:11+00:00</t>
  </si>
  <si>
    <t>Bridgeport</t>
  </si>
  <si>
    <t>114-1397318-2426628</t>
  </si>
  <si>
    <t>2018-07-08T16:18:14+00:00</t>
  </si>
  <si>
    <t>2018-07-09T23:27:03+00:00</t>
  </si>
  <si>
    <t>New Braunfels</t>
  </si>
  <si>
    <t>78130-9511</t>
  </si>
  <si>
    <t>114-5692513-4647405</t>
  </si>
  <si>
    <t>2018-07-08T16:18:10+00:00</t>
  </si>
  <si>
    <t>2018-07-09T23:16:30+00:00</t>
  </si>
  <si>
    <t>30093-1743</t>
  </si>
  <si>
    <t>111-5843889-5028260</t>
  </si>
  <si>
    <t>2018-07-08T16:01:50+00:00</t>
  </si>
  <si>
    <t>2018-07-10T02:28:36+00:00</t>
  </si>
  <si>
    <t>NEW EGYPT</t>
  </si>
  <si>
    <t>08533-2718</t>
  </si>
  <si>
    <t>113-6777759-2252207</t>
  </si>
  <si>
    <t>2018-07-08T15:54:37+00:00</t>
  </si>
  <si>
    <t>2018-07-09T02:00:54+00:00</t>
  </si>
  <si>
    <t>33606-3619</t>
  </si>
  <si>
    <t>111-6139375-3053864</t>
  </si>
  <si>
    <t>2018-07-08T15:49:25+00:00</t>
  </si>
  <si>
    <t>2018-07-09T06:38:45+00:00</t>
  </si>
  <si>
    <t>SAN LEANDRO</t>
  </si>
  <si>
    <t>94579-1313</t>
  </si>
  <si>
    <t>113-2183607-2378653</t>
  </si>
  <si>
    <t>2018-07-08T15:48:27+00:00</t>
  </si>
  <si>
    <t>2018-07-08T21:15:19+00:00</t>
  </si>
  <si>
    <t>Anna Maria</t>
  </si>
  <si>
    <t>111-2376851-1713025</t>
  </si>
  <si>
    <t>2018-07-08T15:42:58+00:00</t>
  </si>
  <si>
    <t>2018-07-08T15:44:21+00:00</t>
  </si>
  <si>
    <t>Summer Mae Plus Size Floral Printed Blouson Plus Size Swimwear Tankini US 12-14</t>
  </si>
  <si>
    <t>YZ-ZQSG16121E02XL</t>
  </si>
  <si>
    <t>B01J7RL0OG</t>
  </si>
  <si>
    <t>02452-4862</t>
  </si>
  <si>
    <t>112-6151864-5441818</t>
  </si>
  <si>
    <t>2018-07-08T15:02:59+00:00</t>
  </si>
  <si>
    <t>2018-07-09T09:38:44+00:00</t>
  </si>
  <si>
    <t>HOWARD BEACH</t>
  </si>
  <si>
    <t>114-4194960-1766619</t>
  </si>
  <si>
    <t>2018-07-08T14:39:19+00:00</t>
  </si>
  <si>
    <t>2018-07-09T01:40:32+00:00</t>
  </si>
  <si>
    <t>MORRISTOWN</t>
  </si>
  <si>
    <t>07960-4417</t>
  </si>
  <si>
    <t>114-5930941-5748212</t>
  </si>
  <si>
    <t>2018-07-08T14:29:48+00:00</t>
  </si>
  <si>
    <t>2018-07-09T20:01:23+00:00</t>
  </si>
  <si>
    <t>KING OF PRUSSIA</t>
  </si>
  <si>
    <t>19406-2881</t>
  </si>
  <si>
    <t>113-5512712-1753043</t>
  </si>
  <si>
    <t>2018-07-08T14:03:37+00:00</t>
  </si>
  <si>
    <t>2018-07-08T14:05:54+00:00</t>
  </si>
  <si>
    <t>111-7771487-1174664</t>
  </si>
  <si>
    <t>2018-07-08T13:00:31+00:00</t>
  </si>
  <si>
    <t>2018-07-09T07:35:01+00:00</t>
  </si>
  <si>
    <t>LYMAN</t>
  </si>
  <si>
    <t>04002-7190</t>
  </si>
  <si>
    <t>111-5163727-5530647</t>
  </si>
  <si>
    <t>2018-07-08T09:53:10+00:00</t>
  </si>
  <si>
    <t>2018-07-09T08:49:09+00:00</t>
  </si>
  <si>
    <t>WAYLAND</t>
  </si>
  <si>
    <t>14572-9410</t>
  </si>
  <si>
    <t>111-1945192-5312209</t>
  </si>
  <si>
    <t>2018-07-08T09:46:54+00:00</t>
  </si>
  <si>
    <t>2018-07-08T09:52:46+00:00</t>
  </si>
  <si>
    <t>114-6020235-7833063</t>
  </si>
  <si>
    <t>2018-07-08T08:24:44+00:00</t>
  </si>
  <si>
    <t>2018-07-09T06:47:37+00:00</t>
  </si>
  <si>
    <t>89503-1269</t>
  </si>
  <si>
    <t>112-2361032-4483462</t>
  </si>
  <si>
    <t>2018-07-08T08:14:47+00:00</t>
  </si>
  <si>
    <t>2018-07-09T22:45:22+00:00</t>
  </si>
  <si>
    <t>JOLIET</t>
  </si>
  <si>
    <t>60433-9717</t>
  </si>
  <si>
    <t>114-5932722-3241056</t>
  </si>
  <si>
    <t>2018-07-08T06:28:55+00:00</t>
  </si>
  <si>
    <t>2018-07-09T13:50:19+00:00</t>
  </si>
  <si>
    <t>23608-1175</t>
  </si>
  <si>
    <t>111-5476406-0301033</t>
  </si>
  <si>
    <t>2018-07-08T06:24:59+00:00</t>
  </si>
  <si>
    <t>2018-07-09T22:03:01+00:00</t>
  </si>
  <si>
    <t>CONROE</t>
  </si>
  <si>
    <t>77301-2810</t>
  </si>
  <si>
    <t>114-8982217-2609045</t>
  </si>
  <si>
    <t>2018-07-08T04:32:05+00:00</t>
  </si>
  <si>
    <t>2018-07-09T06:33:03+00:00</t>
  </si>
  <si>
    <t>moreno valley</t>
  </si>
  <si>
    <t>113-7644030-7333855</t>
  </si>
  <si>
    <t>2018-07-08T04:00:13+00:00</t>
  </si>
  <si>
    <t>2018-07-08T04:00:18+00:00</t>
  </si>
  <si>
    <t>30721-8284</t>
  </si>
  <si>
    <t>112-6459383-3146611</t>
  </si>
  <si>
    <t>2018-07-08T03:59:29+00:00</t>
  </si>
  <si>
    <t>2018-07-09T10:32:10+00:00</t>
  </si>
  <si>
    <t>HARRISBURG</t>
  </si>
  <si>
    <t>17110-9351</t>
  </si>
  <si>
    <t>112-7166649-8165868</t>
  </si>
  <si>
    <t>2018-07-08T03:25:04+00:00</t>
  </si>
  <si>
    <t>2018-07-09T08:47:22+00:00</t>
  </si>
  <si>
    <t>Fort McMurray</t>
  </si>
  <si>
    <t>Alberta</t>
  </si>
  <si>
    <t>T9K 2K3</t>
  </si>
  <si>
    <t>112-8631324-8654625</t>
  </si>
  <si>
    <t>2018-07-08T03:03:59+00:00</t>
  </si>
  <si>
    <t>2018-07-09T07:36:27+00:00</t>
  </si>
  <si>
    <t>WARMINSTER</t>
  </si>
  <si>
    <t>18974-5229</t>
  </si>
  <si>
    <t>114-4257443-6833061</t>
  </si>
  <si>
    <t>2018-07-08T02:54:49+00:00</t>
  </si>
  <si>
    <t>2018-07-09T18:52:44+00:00</t>
  </si>
  <si>
    <t>33172-2836</t>
  </si>
  <si>
    <t>114-4491497-6028247</t>
  </si>
  <si>
    <t>2018-07-08T02:10:02+00:00</t>
  </si>
  <si>
    <t>2018-07-09T02:49:05+00:00</t>
  </si>
  <si>
    <t>65807-5434</t>
  </si>
  <si>
    <t>114-9153470-1684238</t>
  </si>
  <si>
    <t>2018-07-08T01:40:06+00:00</t>
  </si>
  <si>
    <t>2018-07-08T23:17:25+00:00</t>
  </si>
  <si>
    <t>07302-3709</t>
  </si>
  <si>
    <t>114-1357485-0338631</t>
  </si>
  <si>
    <t>2018-07-08T01:38:45+00:00</t>
  </si>
  <si>
    <t>2018-07-08T23:17:12+00:00</t>
  </si>
  <si>
    <t>111-9382101-3992247</t>
  </si>
  <si>
    <t>2018-07-08T01:28:21+00:00</t>
  </si>
  <si>
    <t>2018-07-09T08:41:40+00:00</t>
  </si>
  <si>
    <t>94109-2290</t>
  </si>
  <si>
    <t>114-0798933-3201854</t>
  </si>
  <si>
    <t>2018-07-08T01:11:11+00:00</t>
  </si>
  <si>
    <t>2018-07-09T06:20:49+00:00</t>
  </si>
  <si>
    <t>90212-2937</t>
  </si>
  <si>
    <t>114-3817450-2742647</t>
  </si>
  <si>
    <t>2018-07-08T00:58:44+00:00</t>
  </si>
  <si>
    <t>2018-07-09T22:33:13+00:00</t>
  </si>
  <si>
    <t>RABUN GAP</t>
  </si>
  <si>
    <t>30568-1702</t>
  </si>
  <si>
    <t>111-0660365-1835459</t>
  </si>
  <si>
    <t>2018-07-08T00:19:59+00:00</t>
  </si>
  <si>
    <t>2018-07-09T09:24:06+00:00</t>
  </si>
  <si>
    <t>SWANSBORO</t>
  </si>
  <si>
    <t>28584-9121</t>
  </si>
  <si>
    <t>114-2993732-2537028</t>
  </si>
  <si>
    <t>2018-07-08T00:07:27+00:00</t>
  </si>
  <si>
    <t>2018-07-08T22:41:18+00:00</t>
  </si>
  <si>
    <t>77493-4006</t>
  </si>
  <si>
    <t>112-8404173-1384252</t>
  </si>
  <si>
    <t>2018-07-08T00:04:05+00:00</t>
  </si>
  <si>
    <t>2018-07-08T23:21:53+00:00</t>
  </si>
  <si>
    <t>UPPER SADDLE RIVER</t>
  </si>
  <si>
    <t>07458-1913</t>
  </si>
  <si>
    <t>113-7133692-5644203</t>
  </si>
  <si>
    <t>2018-07-08T00:02:22+00:00</t>
  </si>
  <si>
    <t>2018-07-09T04:13:13+00:00</t>
  </si>
  <si>
    <t>HOPKINTON</t>
  </si>
  <si>
    <t>01748-2325</t>
  </si>
  <si>
    <t>销量</t>
  </si>
  <si>
    <t>日均销量</t>
  </si>
  <si>
    <t>合计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</si>
  <si>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</si>
  <si>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</si>
  <si>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</si>
  <si>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</si>
  <si>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</si>
  <si>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</si>
  <si>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</si>
  <si>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</si>
  <si>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</si>
  <si>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</si>
  <si>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</si>
  <si>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</si>
  <si>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</si>
  <si>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</si>
  <si>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</si>
  <si>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</si>
  <si>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</si>
  <si>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</si>
  <si>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</si>
  <si>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</si>
  <si>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YZ-ZQBL03</t>
  </si>
  <si>
    <t>YZ-SUZQBL03</t>
  </si>
  <si>
    <t>YZ-SUZQ9441</t>
  </si>
  <si>
    <t>YZ-ZQQ9217</t>
  </si>
  <si>
    <t>YZ-HM111</t>
  </si>
  <si>
    <t>YZ-HM1727</t>
  </si>
  <si>
    <t>LYQ-ZQ3550</t>
  </si>
  <si>
    <t>LYQ-CLBAH002</t>
  </si>
  <si>
    <t>YZ-HM1728</t>
  </si>
  <si>
    <t>YZ-HMBKN17015</t>
  </si>
  <si>
    <t>YZ-ZQ1733</t>
  </si>
  <si>
    <t>YZ-HM241</t>
  </si>
  <si>
    <t>YZ-ZQ15827</t>
  </si>
  <si>
    <t>YZ-ZQ1521</t>
  </si>
  <si>
    <t>YZ-ZQ6667</t>
  </si>
  <si>
    <t>YZ-JY2526</t>
  </si>
  <si>
    <t>YZ-ZQMICAI</t>
  </si>
  <si>
    <t>YZ-HMBKN30</t>
  </si>
  <si>
    <t>YZ-HM5048</t>
  </si>
  <si>
    <t>YZ-SUZQ388</t>
  </si>
  <si>
    <t>LYQ-ZQD390</t>
  </si>
  <si>
    <t>YZ-ZQadn1601</t>
  </si>
  <si>
    <t>YZ-ZQ112</t>
  </si>
  <si>
    <t>YZ-ZQQ9227</t>
  </si>
  <si>
    <t>YZ-ZQFT1816</t>
  </si>
  <si>
    <t>YZ-HM1757</t>
  </si>
  <si>
    <t>YZ-ZQ298</t>
  </si>
  <si>
    <t>YZ-ZQ789</t>
  </si>
  <si>
    <t>YZ-ZQ17985</t>
  </si>
  <si>
    <t>YZ-HM17845</t>
  </si>
  <si>
    <t>YZ-HM17077</t>
  </si>
  <si>
    <t>YZ-ZQ16597</t>
  </si>
  <si>
    <t>LYQ-ZQ7900</t>
  </si>
  <si>
    <t>YZ-ZQMS02</t>
  </si>
  <si>
    <t>YZ-ZQ1617</t>
  </si>
  <si>
    <t>YZ-ZQ16103</t>
  </si>
  <si>
    <t>MZ-JY1616</t>
  </si>
  <si>
    <t>YZ-ZQA100</t>
  </si>
  <si>
    <t>LYQ-HM1205</t>
  </si>
  <si>
    <t>LYQ-ZQ1880</t>
  </si>
  <si>
    <t>WT-ZQ921</t>
  </si>
  <si>
    <t>LYQ-ZQ2973</t>
  </si>
  <si>
    <t>YZ-SUZQ598</t>
  </si>
  <si>
    <t>YZ-JY5694</t>
  </si>
  <si>
    <t>YZ-ZQ15905</t>
  </si>
  <si>
    <t>YZ-ZQ1715</t>
  </si>
  <si>
    <t>YZ-SM-HM30CH</t>
  </si>
  <si>
    <t>LYQ-ZQ1669</t>
  </si>
  <si>
    <t>YZ-CLD072</t>
  </si>
  <si>
    <t>YZ-ZQ7777</t>
  </si>
  <si>
    <t>LYQ-LY014</t>
  </si>
  <si>
    <t>SHJ-ZQLS12</t>
  </si>
  <si>
    <t>YZ-ZQ1519</t>
  </si>
  <si>
    <t>LYQ-ZQPC01</t>
  </si>
  <si>
    <t>YZ-HM0052</t>
  </si>
  <si>
    <t>YZ-ZQ1732</t>
  </si>
  <si>
    <t>YZ-SUZQ187</t>
  </si>
  <si>
    <t>YZ-HM1683</t>
  </si>
  <si>
    <t>YZ-ZQ17845</t>
  </si>
  <si>
    <t>YZ-ZQOM388</t>
  </si>
  <si>
    <t>YZ-ZQ17986</t>
  </si>
  <si>
    <t>YZ-ZQSG16121</t>
  </si>
  <si>
    <t>YZ-CL7042</t>
  </si>
  <si>
    <t>YZ-SUBL03</t>
  </si>
  <si>
    <t>LYQ-ZQ1117</t>
  </si>
  <si>
    <t>YZ-CL0001</t>
  </si>
  <si>
    <t>YZ-ZQ6189</t>
  </si>
  <si>
    <t>YZ-HM1478</t>
  </si>
  <si>
    <t>LYQ-1001</t>
  </si>
  <si>
    <t>YZ-HM7035</t>
  </si>
  <si>
    <t>LYQ-LY064</t>
  </si>
  <si>
    <t>YZ-ZQXZ345</t>
  </si>
  <si>
    <t>YZ-HM7040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</si>
</sst>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8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0" borderId="4" applyNumberFormat="0" applyFont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0" borderId="8" applyNumberFormat="0" applyFill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8" fillId="6" borderId="1" applyNumberFormat="0" applyAlignment="0" applyProtection="0">
      <alignment vertical="center"/>
    </xf>
    <xf numFmtId="0" fontId="20" fillId="6" borderId="3" applyNumberFormat="0" applyAlignment="0" applyProtection="0">
      <alignment vertical="center"/>
    </xf>
    <xf numFmtId="0" fontId="15" fillId="20" borderId="5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</cellStyleXfs>
  <cellXfs count="12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Border="1"/>
    <xf numFmtId="0" fontId="0" fillId="0" borderId="0" xfId="0" applyFill="1" applyAlignment="1">
      <alignment vertical="center"/>
    </xf>
    <xf numFmtId="176" fontId="0" fillId="0" borderId="0" xfId="0" applyNumberFormat="1" applyBorder="1"/>
    <xf numFmtId="11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1171575</xdr:colOff>
          <xdr:row>0</xdr:row>
          <xdr:rowOff>0</xdr:rowOff>
        </xdr:from>
        <xdr:to>
          <xdr:col>34</xdr:col>
          <xdr:colOff>676275</xdr:colOff>
          <xdr:row>2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6172795" y="0"/>
              <a:ext cx="137668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0</xdr:rowOff>
        </xdr:from>
        <xdr:to>
          <xdr:col>5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73450" y="361950"/>
              <a:ext cx="139065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952750" y="180975"/>
              <a:ext cx="13716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YZ-HM1728-ZL-L</v>
          </cell>
          <cell r="B6594" t="str">
            <v>YZ-HM1728</v>
          </cell>
        </row>
        <row r="6595">
          <cell r="A6595" t="str">
            <v>YZ-HM1728-ZL-M</v>
          </cell>
          <cell r="B6595" t="str">
            <v>YZ-HM1728</v>
          </cell>
        </row>
        <row r="6596">
          <cell r="A6596" t="str">
            <v>YZ-HM1728-ZL-S</v>
          </cell>
          <cell r="B6596" t="str">
            <v>YZ-HM1728</v>
          </cell>
        </row>
        <row r="6597">
          <cell r="A6597" t="str">
            <v>YZ-HM1728-ZL-S-New</v>
          </cell>
          <cell r="B6597" t="str">
            <v>YZ-HM1728</v>
          </cell>
        </row>
        <row r="6598">
          <cell r="A6598" t="str">
            <v>YZ-HM1728-ZL-XL</v>
          </cell>
          <cell r="B6598" t="str">
            <v>YZ-HM1728</v>
          </cell>
        </row>
        <row r="6599">
          <cell r="A6599" t="str">
            <v>YZ-HM174164-SY-2XL</v>
          </cell>
          <cell r="B6599" t="str">
            <v>YZ-HM174164</v>
          </cell>
        </row>
        <row r="6600">
          <cell r="A6600" t="str">
            <v>YZ-HM174164-SY-3XL</v>
          </cell>
          <cell r="B6600" t="str">
            <v>YZ-HM174164</v>
          </cell>
        </row>
        <row r="6601">
          <cell r="A6601" t="str">
            <v>YZ-HM174164-SY-4XL</v>
          </cell>
          <cell r="B6601" t="str">
            <v>YZ-HM174164</v>
          </cell>
        </row>
        <row r="6602">
          <cell r="A6602" t="str">
            <v>YZ-HM174164-SY-5XL</v>
          </cell>
          <cell r="B6602" t="str">
            <v>YZ-HM174164</v>
          </cell>
        </row>
        <row r="6603">
          <cell r="A6603" t="str">
            <v>YZ-HM174164-SY-L</v>
          </cell>
          <cell r="B6603" t="str">
            <v>YZ-HM174164</v>
          </cell>
        </row>
        <row r="6604">
          <cell r="A6604" t="str">
            <v>YZ-HM174164-SY-M</v>
          </cell>
          <cell r="B6604" t="str">
            <v>YZ-HM174164</v>
          </cell>
        </row>
        <row r="6605">
          <cell r="A6605" t="str">
            <v>YZ-HM174164-SY-S</v>
          </cell>
          <cell r="B6605" t="str">
            <v>YZ-HM174164</v>
          </cell>
        </row>
        <row r="6606">
          <cell r="A6606" t="str">
            <v>YZ-HM174164-SY-XL</v>
          </cell>
          <cell r="B6606" t="str">
            <v>YZ-HM174164</v>
          </cell>
        </row>
        <row r="6607">
          <cell r="A6607" t="str">
            <v>YZ-HM1757-K0-L</v>
          </cell>
          <cell r="B6607" t="str">
            <v>YZ-HM1757</v>
          </cell>
        </row>
        <row r="6608">
          <cell r="A6608" t="str">
            <v>YZ-HM1757-K0-M</v>
          </cell>
          <cell r="B6608" t="str">
            <v>YZ-HM1757</v>
          </cell>
        </row>
        <row r="6609">
          <cell r="A6609" t="str">
            <v>YZ-HM1757-K0-M-GM</v>
          </cell>
          <cell r="B6609" t="str">
            <v>YZ-HM1757</v>
          </cell>
        </row>
        <row r="6610">
          <cell r="A6610" t="str">
            <v>YZ-HM1757-K0-S</v>
          </cell>
          <cell r="B6610" t="str">
            <v>YZ-HM1757</v>
          </cell>
        </row>
        <row r="6611">
          <cell r="A6611" t="str">
            <v>YZ-HM1757-K0-S-GM</v>
          </cell>
          <cell r="B6611" t="str">
            <v>YZ-HM1757</v>
          </cell>
        </row>
        <row r="6612">
          <cell r="A6612" t="str">
            <v>YZ-HM1757-K0-XL</v>
          </cell>
          <cell r="B6612" t="str">
            <v>YZ-HM1757</v>
          </cell>
        </row>
        <row r="6613">
          <cell r="A6613" t="str">
            <v>YZ-HM1757-Pi-L</v>
          </cell>
          <cell r="B6613" t="str">
            <v>YZ-HM1757</v>
          </cell>
        </row>
        <row r="6614">
          <cell r="A6614" t="str">
            <v>YZ-HM1757-Pi-L-GM</v>
          </cell>
          <cell r="B6614" t="str">
            <v>YZ-HM1757</v>
          </cell>
        </row>
        <row r="6615">
          <cell r="A6615" t="str">
            <v>YZ-HM1757-Pi-M</v>
          </cell>
          <cell r="B6615" t="str">
            <v>YZ-HM1757</v>
          </cell>
        </row>
        <row r="6616">
          <cell r="A6616" t="str">
            <v>YZ-HM1757-Pi-M-GM</v>
          </cell>
          <cell r="B6616" t="str">
            <v>YZ-HM1757</v>
          </cell>
        </row>
        <row r="6617">
          <cell r="A6617" t="str">
            <v>YZ-HM1757-Pi-S</v>
          </cell>
          <cell r="B6617" t="str">
            <v>YZ-HM1757</v>
          </cell>
        </row>
        <row r="6618">
          <cell r="A6618" t="str">
            <v>YZ-HM1757-Pi-S-GM</v>
          </cell>
          <cell r="B6618" t="str">
            <v>YZ-HM17845</v>
          </cell>
        </row>
        <row r="6619">
          <cell r="A6619" t="str">
            <v>YZ-HM1757-Pi-XL</v>
          </cell>
          <cell r="B6619" t="str">
            <v>YZ-HM17845</v>
          </cell>
        </row>
        <row r="6620">
          <cell r="A6620" t="str">
            <v>YZ-HM17845-YH-L</v>
          </cell>
          <cell r="B6620" t="str">
            <v>YZ-HM17845</v>
          </cell>
        </row>
        <row r="6621">
          <cell r="A6621" t="str">
            <v>YZ-HM17845-YH-M</v>
          </cell>
          <cell r="B6621" t="str">
            <v>YZ-HM17845</v>
          </cell>
        </row>
        <row r="6622">
          <cell r="A6622" t="str">
            <v>YZ-HM17845-YH-S</v>
          </cell>
          <cell r="B6622" t="str">
            <v>YZ-HM17845</v>
          </cell>
        </row>
        <row r="6623">
          <cell r="A6623" t="str">
            <v>YZ-HM17845-YH-S-GM</v>
          </cell>
          <cell r="B6623" t="str">
            <v>YZ-HM17845</v>
          </cell>
        </row>
        <row r="6624">
          <cell r="A6624" t="str">
            <v>YZ-HM17845-YH-XL</v>
          </cell>
          <cell r="B6624" t="str">
            <v>YZ-HM17845</v>
          </cell>
        </row>
        <row r="6625">
          <cell r="A6625" t="str">
            <v>YZ-HM17-G0-2XL</v>
          </cell>
          <cell r="B6625" t="str">
            <v>YZ-HM17</v>
          </cell>
        </row>
        <row r="6626">
          <cell r="A6626" t="str">
            <v>YZ-HM17-G0-L</v>
          </cell>
          <cell r="B6626" t="str">
            <v>YZ-HM17</v>
          </cell>
        </row>
        <row r="6627">
          <cell r="A6627" t="str">
            <v>YZ-HM17-G0-M</v>
          </cell>
          <cell r="B6627" t="str">
            <v>YZ-HM17</v>
          </cell>
        </row>
        <row r="6628">
          <cell r="A6628" t="str">
            <v>YZ-HM17-G0-XL</v>
          </cell>
          <cell r="B6628" t="str">
            <v>YZ-HM17</v>
          </cell>
        </row>
        <row r="6629">
          <cell r="A6629" t="str">
            <v>YZ-HM241-DS-2XL</v>
          </cell>
          <cell r="B6629" t="str">
            <v>YZ-HM241</v>
          </cell>
        </row>
        <row r="6630">
          <cell r="A6630" t="str">
            <v>YZ-HM241-DS-L</v>
          </cell>
          <cell r="B6630" t="str">
            <v>YZ-HM241</v>
          </cell>
        </row>
        <row r="6631">
          <cell r="A6631" t="str">
            <v>YZ-HM241-DS-M</v>
          </cell>
          <cell r="B6631" t="str">
            <v>YZ-HM241</v>
          </cell>
        </row>
        <row r="6632">
          <cell r="A6632" t="str">
            <v>YZ-HM241-DS-XL</v>
          </cell>
          <cell r="B6632" t="str">
            <v>YZ-HM241</v>
          </cell>
        </row>
        <row r="6633">
          <cell r="A6633" t="str">
            <v>YZ-HM241-G0-2XL</v>
          </cell>
          <cell r="B6633" t="str">
            <v>YZ-HM241</v>
          </cell>
        </row>
        <row r="6634">
          <cell r="A6634" t="str">
            <v>YZ-HM241-G0-3XL</v>
          </cell>
          <cell r="B6634" t="str">
            <v>YZ-HM241</v>
          </cell>
        </row>
        <row r="6635">
          <cell r="A6635" t="str">
            <v>YZ-HM241-G0-L</v>
          </cell>
          <cell r="B6635" t="str">
            <v>YZ-HM241</v>
          </cell>
        </row>
        <row r="6636">
          <cell r="A6636" t="str">
            <v>YZ-HM241-G0-M</v>
          </cell>
          <cell r="B6636" t="str">
            <v>YZ-HM241</v>
          </cell>
        </row>
        <row r="6637">
          <cell r="A6637" t="str">
            <v>YZ-HM241-G0-S</v>
          </cell>
          <cell r="B6637" t="str">
            <v>YZ-HM241</v>
          </cell>
        </row>
        <row r="6638">
          <cell r="A6638" t="str">
            <v>YZ-HM241-G0-XL</v>
          </cell>
          <cell r="B6638" t="str">
            <v>YZ-HM241</v>
          </cell>
        </row>
        <row r="6639">
          <cell r="A6639" t="str">
            <v>YZ-HM241-K0-2XL</v>
          </cell>
          <cell r="B6639" t="str">
            <v>YZ-HM241</v>
          </cell>
        </row>
        <row r="6640">
          <cell r="A6640" t="str">
            <v>YZ-HM241-K0-3XL</v>
          </cell>
          <cell r="B6640" t="str">
            <v>YZ-HM241</v>
          </cell>
        </row>
        <row r="6641">
          <cell r="A6641" t="str">
            <v>YZ-HM241-K0-4XL</v>
          </cell>
          <cell r="B6641" t="str">
            <v>YZ-HM241</v>
          </cell>
        </row>
        <row r="6642">
          <cell r="A6642" t="str">
            <v>YZ-HM241-K0-5XL</v>
          </cell>
          <cell r="B6642" t="str">
            <v>YZ-HM241</v>
          </cell>
        </row>
        <row r="6643">
          <cell r="A6643" t="str">
            <v>YZ-HM241-K0-L</v>
          </cell>
          <cell r="B6643" t="str">
            <v>YZ-HM241</v>
          </cell>
        </row>
        <row r="6644">
          <cell r="A6644" t="str">
            <v>YZ-HM241-K0-M</v>
          </cell>
          <cell r="B6644" t="str">
            <v>YZ-HM241</v>
          </cell>
        </row>
        <row r="6645">
          <cell r="A6645" t="str">
            <v>YZ-HM241-K0-S</v>
          </cell>
          <cell r="B6645" t="str">
            <v>YZ-HM241</v>
          </cell>
        </row>
        <row r="6646">
          <cell r="A6646" t="str">
            <v>YZ-HM241-K0-XL</v>
          </cell>
          <cell r="B6646" t="str">
            <v>YZ-HM241</v>
          </cell>
        </row>
        <row r="6647">
          <cell r="A6647" t="str">
            <v>YZ-HM241-R0-2XL</v>
          </cell>
          <cell r="B6647" t="str">
            <v>YZ-HM241</v>
          </cell>
        </row>
        <row r="6648">
          <cell r="A6648" t="str">
            <v>YZ-HM241-R0-3XL</v>
          </cell>
          <cell r="B6648" t="str">
            <v>YZ-HM241</v>
          </cell>
        </row>
        <row r="6649">
          <cell r="A6649" t="str">
            <v>YZ-HM241-R0-L</v>
          </cell>
          <cell r="B6649" t="str">
            <v>YZ-HM241</v>
          </cell>
        </row>
        <row r="6650">
          <cell r="A6650" t="str">
            <v>YZ-HM241-R0-M</v>
          </cell>
          <cell r="B6650" t="str">
            <v>YZ-HM241</v>
          </cell>
        </row>
        <row r="6651">
          <cell r="A6651" t="str">
            <v>YZ-HM241-R0-S</v>
          </cell>
          <cell r="B6651" t="str">
            <v>YZ-HM241</v>
          </cell>
        </row>
        <row r="6652">
          <cell r="A6652" t="str">
            <v>YZ-HM241-R0-XL</v>
          </cell>
          <cell r="B6652" t="str">
            <v>YZ-HM241</v>
          </cell>
        </row>
        <row r="6653">
          <cell r="A6653" t="str">
            <v>YZ-HM241-SH-2XL</v>
          </cell>
          <cell r="B6653" t="str">
            <v>YZ-HM241</v>
          </cell>
        </row>
        <row r="6654">
          <cell r="A6654" t="str">
            <v>YZ-HM241-SH-3XL</v>
          </cell>
          <cell r="B6654" t="str">
            <v>YZ-HM241</v>
          </cell>
        </row>
        <row r="6655">
          <cell r="A6655" t="str">
            <v>YZ-HM241-SH-4XL</v>
          </cell>
          <cell r="B6655" t="str">
            <v>YZ-HM241</v>
          </cell>
        </row>
        <row r="6656">
          <cell r="A6656" t="str">
            <v>YZ-HM241-SH-5XL</v>
          </cell>
          <cell r="B6656" t="str">
            <v>YZ-HM241</v>
          </cell>
        </row>
        <row r="6657">
          <cell r="A6657" t="str">
            <v>YZ-HM241-SH-L</v>
          </cell>
          <cell r="B6657" t="str">
            <v>YZ-HM241</v>
          </cell>
        </row>
        <row r="6658">
          <cell r="A6658" t="str">
            <v>YZ-HM241-SH-M</v>
          </cell>
          <cell r="B6658" t="str">
            <v>YZ-HM241</v>
          </cell>
        </row>
        <row r="6659">
          <cell r="A6659" t="str">
            <v>YZ-HM241-SH-S</v>
          </cell>
          <cell r="B6659" t="str">
            <v>YZ-HM241</v>
          </cell>
        </row>
        <row r="6660">
          <cell r="A6660" t="str">
            <v>YZ-HM241-SH-XL</v>
          </cell>
          <cell r="B6660" t="str">
            <v>YZ-HM241</v>
          </cell>
        </row>
        <row r="6661">
          <cell r="A6661" t="str">
            <v>YZ-HM241-ZL-2XL</v>
          </cell>
          <cell r="B6661" t="str">
            <v>YZ-HM241</v>
          </cell>
        </row>
        <row r="6662">
          <cell r="A6662" t="str">
            <v>YZ-HM241-ZL-3XL</v>
          </cell>
          <cell r="B6662" t="str">
            <v>YZ-HM241</v>
          </cell>
        </row>
        <row r="6663">
          <cell r="A6663" t="str">
            <v>YZ-HM241-ZL-L</v>
          </cell>
          <cell r="B6663" t="str">
            <v>YZ-HM241</v>
          </cell>
        </row>
        <row r="6664">
          <cell r="A6664" t="str">
            <v>YZ-HM241-ZL-M</v>
          </cell>
          <cell r="B6664" t="str">
            <v>YZ-HM241</v>
          </cell>
        </row>
        <row r="6665">
          <cell r="A6665" t="str">
            <v>YZ-HM241-ZL-S</v>
          </cell>
          <cell r="B6665" t="str">
            <v>YZ-HM241</v>
          </cell>
        </row>
        <row r="6666">
          <cell r="A6666" t="str">
            <v>YZ-HM241-ZL-XL</v>
          </cell>
          <cell r="B6666" t="str">
            <v>YZ-HM241</v>
          </cell>
        </row>
        <row r="6667">
          <cell r="A6667" t="str">
            <v>YZ-HM2508-G0-L</v>
          </cell>
          <cell r="B6667" t="str">
            <v>YZ-HM2508</v>
          </cell>
        </row>
        <row r="6668">
          <cell r="A6668" t="str">
            <v>YZ-HM2508-G0-M</v>
          </cell>
          <cell r="B6668" t="str">
            <v>YZ-HM2508</v>
          </cell>
        </row>
        <row r="6669">
          <cell r="A6669" t="str">
            <v>YZ-HM2508-K0-L</v>
          </cell>
          <cell r="B6669" t="str">
            <v>YZ-HM2508</v>
          </cell>
        </row>
        <row r="6670">
          <cell r="A6670" t="str">
            <v>YZ-HM2508-K0-M</v>
          </cell>
          <cell r="B6670" t="str">
            <v>YZ-HM2508</v>
          </cell>
        </row>
        <row r="6671">
          <cell r="A6671" t="str">
            <v>YZ-HM2508-R0-L</v>
          </cell>
          <cell r="B6671" t="str">
            <v>YZ-HM2508</v>
          </cell>
        </row>
        <row r="6672">
          <cell r="A6672" t="str">
            <v>YZ-HM2508-R0-M</v>
          </cell>
          <cell r="B6672" t="str">
            <v>YZ-HM2508</v>
          </cell>
        </row>
        <row r="6673">
          <cell r="A6673" t="str">
            <v>YZ-HM30CH</v>
          </cell>
          <cell r="B6673" t="str">
            <v>YZ-HM30CH</v>
          </cell>
        </row>
        <row r="6674">
          <cell r="A6674" t="str">
            <v>YZ-HM30CH-K0-L</v>
          </cell>
          <cell r="B6674" t="str">
            <v>YZ-HM30CH</v>
          </cell>
        </row>
        <row r="6675">
          <cell r="A6675" t="str">
            <v>YZ-HM30CH-K0-M</v>
          </cell>
          <cell r="B6675" t="str">
            <v>YZ-HM30CH</v>
          </cell>
        </row>
        <row r="6676">
          <cell r="A6676" t="str">
            <v>YZ-HM30CH-K0-S</v>
          </cell>
          <cell r="B6676" t="str">
            <v>YZ-HM30CH</v>
          </cell>
        </row>
        <row r="6677">
          <cell r="A6677" t="str">
            <v>YZ-HM30CH-K0-S-GM</v>
          </cell>
          <cell r="B6677" t="str">
            <v>YZ-HM30CH</v>
          </cell>
        </row>
        <row r="6678">
          <cell r="A6678" t="str">
            <v>YZ-HM30CH-K0-XL</v>
          </cell>
          <cell r="B6678" t="str">
            <v>YZ-HM30CH</v>
          </cell>
        </row>
        <row r="6679">
          <cell r="A6679" t="str">
            <v>YZ-HM30CH-K0-XS</v>
          </cell>
          <cell r="B6679" t="str">
            <v>YZ-HM30CH</v>
          </cell>
        </row>
        <row r="6680">
          <cell r="A6680" t="str">
            <v>YZ-HM30CH-L</v>
          </cell>
          <cell r="B6680" t="str">
            <v>YZ-HM30CH</v>
          </cell>
        </row>
        <row r="6681">
          <cell r="A6681" t="str">
            <v>YZ-HM30CH-L-GM</v>
          </cell>
          <cell r="B6681" t="str">
            <v>YZ-HM30CH</v>
          </cell>
        </row>
        <row r="6682">
          <cell r="A6682" t="str">
            <v>YZ-HM30CH-M</v>
          </cell>
          <cell r="B6682" t="str">
            <v>YZ-HM30CH</v>
          </cell>
        </row>
        <row r="6683">
          <cell r="A6683" t="str">
            <v>YZ-HM30CH-M-GM</v>
          </cell>
          <cell r="B6683" t="str">
            <v>YZ-HM30CH</v>
          </cell>
        </row>
        <row r="6684">
          <cell r="A6684" t="str">
            <v>YZ-HM30CH-Pi-L</v>
          </cell>
          <cell r="B6684" t="str">
            <v>YZ-HM30CH</v>
          </cell>
        </row>
        <row r="6685">
          <cell r="A6685" t="str">
            <v>YZ-HM30CH-Pi-M</v>
          </cell>
          <cell r="B6685" t="str">
            <v>YZ-HM30CH</v>
          </cell>
        </row>
        <row r="6686">
          <cell r="A6686" t="str">
            <v>YZ-HM30CH-Pi-S</v>
          </cell>
          <cell r="B6686" t="str">
            <v>YZ-HM30CH</v>
          </cell>
        </row>
        <row r="6687">
          <cell r="A6687" t="str">
            <v>YZ-HM30CH-Pi-XL</v>
          </cell>
          <cell r="B6687" t="str">
            <v>YZ-HM30CH</v>
          </cell>
        </row>
        <row r="6688">
          <cell r="A6688" t="str">
            <v>YZ-HM30CH-Pi-XS</v>
          </cell>
          <cell r="B6688" t="str">
            <v>YZ-HM30CH</v>
          </cell>
        </row>
        <row r="6689">
          <cell r="A6689" t="str">
            <v>YZ-HM30CH-S</v>
          </cell>
          <cell r="B6689" t="str">
            <v>YZ-HM30CH</v>
          </cell>
        </row>
        <row r="6690">
          <cell r="A6690" t="str">
            <v>YZ-HM30CH-S-GM</v>
          </cell>
          <cell r="B6690" t="str">
            <v>YZ-HM30CH</v>
          </cell>
        </row>
        <row r="6691">
          <cell r="A6691" t="str">
            <v>YZ-HM30CH-XL</v>
          </cell>
          <cell r="B6691" t="str">
            <v>YZ-HM30CH</v>
          </cell>
        </row>
        <row r="6692">
          <cell r="A6692" t="str">
            <v>YZ-HM30CH-XL-GM</v>
          </cell>
          <cell r="B6692" t="str">
            <v>YZ-HM30CH</v>
          </cell>
        </row>
        <row r="6693">
          <cell r="A6693" t="str">
            <v>YZ-HM30CH-XL-GMM</v>
          </cell>
          <cell r="B6693" t="str">
            <v>YZ-HM30CH</v>
          </cell>
        </row>
        <row r="6694">
          <cell r="A6694" t="str">
            <v>YZ-HM30CH-XS</v>
          </cell>
          <cell r="B6694" t="str">
            <v>YZ-HM30CH</v>
          </cell>
        </row>
        <row r="6695">
          <cell r="A6695" t="str">
            <v>YZ-HM30CH-XS-GM</v>
          </cell>
          <cell r="B6695" t="str">
            <v>YZ-HM30CH</v>
          </cell>
        </row>
        <row r="6696">
          <cell r="A6696" t="str">
            <v>YZ-HM33-B0-L</v>
          </cell>
          <cell r="B6696" t="str">
            <v>YZ-HM33</v>
          </cell>
        </row>
        <row r="6697">
          <cell r="A6697" t="str">
            <v>YZ-HM33-B0-M</v>
          </cell>
          <cell r="B6697" t="str">
            <v>YZ-HM33</v>
          </cell>
        </row>
        <row r="6698">
          <cell r="A6698" t="str">
            <v>YZ-HM33-K0-L</v>
          </cell>
          <cell r="B6698" t="str">
            <v>YZ-HM33</v>
          </cell>
        </row>
        <row r="6699">
          <cell r="A6699" t="str">
            <v>YZ-HM33-K0-M</v>
          </cell>
          <cell r="B6699" t="str">
            <v>YZ-HM33</v>
          </cell>
        </row>
        <row r="6700">
          <cell r="A6700" t="str">
            <v>YZ-HM33-K0-S</v>
          </cell>
          <cell r="B6700" t="str">
            <v>YZ-HM33</v>
          </cell>
        </row>
        <row r="6701">
          <cell r="A6701" t="str">
            <v>YZ-HM33-K0-XL</v>
          </cell>
          <cell r="B6701" t="str">
            <v>YZ-HM33</v>
          </cell>
        </row>
        <row r="6702">
          <cell r="A6702" t="str">
            <v>YZ-HM33-R0-L</v>
          </cell>
          <cell r="B6702" t="str">
            <v>YZ-HM33</v>
          </cell>
        </row>
        <row r="6703">
          <cell r="A6703" t="str">
            <v>YZ-HM33-R0-M</v>
          </cell>
          <cell r="B6703" t="str">
            <v>YZ-HM33</v>
          </cell>
        </row>
        <row r="6704">
          <cell r="A6704" t="str">
            <v>YZ-HM33-R0-S</v>
          </cell>
          <cell r="B6704" t="str">
            <v>YZ-HM33</v>
          </cell>
        </row>
        <row r="6705">
          <cell r="A6705" t="str">
            <v>YZ-HM33-R0-XL</v>
          </cell>
          <cell r="B6705" t="str">
            <v>YZ-HM33</v>
          </cell>
        </row>
        <row r="6706">
          <cell r="A6706" t="str">
            <v>YZ-HM41843-AS-2XL</v>
          </cell>
          <cell r="B6706" t="str">
            <v>YZ-HM41843</v>
          </cell>
        </row>
        <row r="6707">
          <cell r="A6707" t="str">
            <v>YZ-HM462-WR-4XL</v>
          </cell>
          <cell r="B6707" t="str">
            <v>YZ-HM462</v>
          </cell>
        </row>
        <row r="6708">
          <cell r="A6708" t="str">
            <v>YZ-HM5036-B0-2XL</v>
          </cell>
          <cell r="B6708" t="str">
            <v>YZ-HM5036-B0-2XL</v>
          </cell>
        </row>
        <row r="6709">
          <cell r="A6709" t="str">
            <v>YZ-HM5036-W0-2XL</v>
          </cell>
          <cell r="B6709" t="str">
            <v>YZ-HM5048</v>
          </cell>
        </row>
        <row r="6710">
          <cell r="A6710" t="str">
            <v>YZ-HM5036-W0-3XL</v>
          </cell>
          <cell r="B6710" t="str">
            <v>YZ-HM5048</v>
          </cell>
        </row>
        <row r="6711">
          <cell r="A6711" t="str">
            <v>YZ-HM5036-W0-L</v>
          </cell>
          <cell r="B6711" t="str">
            <v>YZ-HM5048</v>
          </cell>
        </row>
        <row r="6712">
          <cell r="A6712" t="str">
            <v>YZ-HM5036-W0-XL</v>
          </cell>
          <cell r="B6712" t="str">
            <v>YZ-HM5048</v>
          </cell>
        </row>
        <row r="6713">
          <cell r="A6713" t="str">
            <v>YZ-HM5048-K0-L</v>
          </cell>
          <cell r="B6713" t="str">
            <v>YZ-HM5048</v>
          </cell>
        </row>
        <row r="6714">
          <cell r="A6714" t="str">
            <v>YZ-HM5048-K0-XL</v>
          </cell>
          <cell r="B6714" t="str">
            <v>YZ-HM5048</v>
          </cell>
        </row>
        <row r="6715">
          <cell r="A6715" t="str">
            <v>YZ-HM5263-K0-L</v>
          </cell>
          <cell r="B6715" t="str">
            <v>YZ-HM5263</v>
          </cell>
        </row>
        <row r="6716">
          <cell r="A6716" t="str">
            <v>YZ-HM5263-K0-M</v>
          </cell>
          <cell r="B6716" t="str">
            <v>YZ-HM5263</v>
          </cell>
        </row>
        <row r="6717">
          <cell r="A6717" t="str">
            <v>YZ-HM5263-R0-L</v>
          </cell>
          <cell r="B6717" t="str">
            <v>YZ-HM5263</v>
          </cell>
        </row>
        <row r="6718">
          <cell r="A6718" t="str">
            <v>YZ-HM5263-R0-M</v>
          </cell>
          <cell r="B6718" t="str">
            <v>YZ-HM5263</v>
          </cell>
        </row>
        <row r="6719">
          <cell r="A6719" t="str">
            <v>YZ-HM5263-R0-S</v>
          </cell>
          <cell r="B6719" t="str">
            <v>YZ-HM5263</v>
          </cell>
        </row>
        <row r="6720">
          <cell r="A6720" t="str">
            <v>YZ-HM5263-W0-L</v>
          </cell>
          <cell r="B6720" t="str">
            <v>YZ-HM5263</v>
          </cell>
        </row>
        <row r="6721">
          <cell r="A6721" t="str">
            <v>YZ-HM5263-W0-XL</v>
          </cell>
          <cell r="B6721" t="str">
            <v>YZ-HM5263</v>
          </cell>
        </row>
        <row r="6722">
          <cell r="A6722" t="str">
            <v>YZ-HM6175-B0-L</v>
          </cell>
          <cell r="B6722" t="str">
            <v>YZ-HM6175</v>
          </cell>
        </row>
        <row r="6723">
          <cell r="A6723" t="str">
            <v>YZ-HM6175-B0-M</v>
          </cell>
          <cell r="B6723" t="str">
            <v>YZ-HM6175</v>
          </cell>
        </row>
        <row r="6724">
          <cell r="A6724" t="str">
            <v>YZ-HM6175-G0-M</v>
          </cell>
          <cell r="B6724" t="str">
            <v>YZ-HM6175</v>
          </cell>
        </row>
        <row r="6725">
          <cell r="A6725" t="str">
            <v>YZ-HM6175-K0-L</v>
          </cell>
          <cell r="B6725" t="str">
            <v>YZ-HM6175</v>
          </cell>
        </row>
        <row r="6726">
          <cell r="A6726" t="str">
            <v>YZ-HM6175-K0-M</v>
          </cell>
          <cell r="B6726" t="str">
            <v>YZ-HM6175</v>
          </cell>
        </row>
        <row r="6727">
          <cell r="A6727" t="str">
            <v>YZ-HM6175-R0-M</v>
          </cell>
          <cell r="B6727" t="str">
            <v>YZ-HM6175</v>
          </cell>
        </row>
        <row r="6728">
          <cell r="A6728" t="str">
            <v>YZ-HM6175-R0-XL</v>
          </cell>
          <cell r="B6728" t="str">
            <v>YZ-HM6175</v>
          </cell>
        </row>
        <row r="6729">
          <cell r="A6729" t="str">
            <v>YZ-HM635-FB-4XL</v>
          </cell>
          <cell r="B6729" t="str">
            <v>YZ-HM635</v>
          </cell>
        </row>
        <row r="6730">
          <cell r="A6730" t="str">
            <v>YZ-HM635-LB-L</v>
          </cell>
          <cell r="B6730" t="str">
            <v>YZ-HM635</v>
          </cell>
        </row>
        <row r="6731">
          <cell r="A6731" t="str">
            <v>YZ-HM635-R0-2XL</v>
          </cell>
          <cell r="B6731" t="str">
            <v>YZ-HM635</v>
          </cell>
        </row>
        <row r="6732">
          <cell r="A6732" t="str">
            <v>YZ-HM635-R0-L</v>
          </cell>
          <cell r="B6732" t="str">
            <v>YZ-HM635</v>
          </cell>
        </row>
        <row r="6733">
          <cell r="A6733" t="str">
            <v>YZ-HM635-R2-XL</v>
          </cell>
          <cell r="B6733" t="str">
            <v>YZ-HM635</v>
          </cell>
        </row>
        <row r="6734">
          <cell r="A6734" t="str">
            <v>YZ-HM635-Y0-L</v>
          </cell>
          <cell r="B6734" t="str">
            <v>YZ-HM635</v>
          </cell>
        </row>
        <row r="6735">
          <cell r="A6735" t="str">
            <v>YZ-HM688-K0-L</v>
          </cell>
          <cell r="B6735" t="str">
            <v>YZ-HM688</v>
          </cell>
        </row>
        <row r="6736">
          <cell r="A6736" t="str">
            <v>YZ-HM688-K0-XL</v>
          </cell>
          <cell r="B6736" t="str">
            <v>YZ-HM688</v>
          </cell>
        </row>
        <row r="6737">
          <cell r="A6737" t="str">
            <v>YZ-HM7035-DJG0-L</v>
          </cell>
          <cell r="B6737" t="str">
            <v>YZ-HM7035</v>
          </cell>
        </row>
        <row r="6738">
          <cell r="A6738" t="str">
            <v>YZ-HM7035-DJG0-M</v>
          </cell>
          <cell r="B6738" t="str">
            <v>YZ-HM7035</v>
          </cell>
        </row>
        <row r="6739">
          <cell r="A6739" t="str">
            <v>YZ-HM7035-DJG0-S</v>
          </cell>
          <cell r="B6739" t="str">
            <v>YZ-HM7035</v>
          </cell>
        </row>
        <row r="6740">
          <cell r="A6740" t="str">
            <v>YZ-HM7035-DJG0-XL</v>
          </cell>
          <cell r="B6740" t="str">
            <v>YZ-HM7035</v>
          </cell>
        </row>
        <row r="6741">
          <cell r="A6741" t="str">
            <v>YZ-HM7035-G0-L</v>
          </cell>
          <cell r="B6741" t="str">
            <v>YZ-HM7035</v>
          </cell>
        </row>
        <row r="6742">
          <cell r="A6742" t="str">
            <v>YZ-HM7035-G0-M</v>
          </cell>
          <cell r="B6742" t="str">
            <v>YZ-HM7035</v>
          </cell>
        </row>
        <row r="6743">
          <cell r="A6743" t="str">
            <v>YZ-HM7035-G0-S</v>
          </cell>
          <cell r="B6743" t="str">
            <v>YZ-HM7035</v>
          </cell>
        </row>
        <row r="6744">
          <cell r="A6744" t="str">
            <v>YZ-HM7035-G0-XL</v>
          </cell>
          <cell r="B6744" t="str">
            <v>YZ-HM7035</v>
          </cell>
        </row>
        <row r="6745">
          <cell r="A6745" t="str">
            <v>YZ-HM7040-ZL-L</v>
          </cell>
          <cell r="B6745" t="str">
            <v>YZ-HM7040</v>
          </cell>
        </row>
        <row r="6746">
          <cell r="A6746" t="str">
            <v>YZ-HM7040-ZL-M</v>
          </cell>
          <cell r="B6746" t="str">
            <v>YZ-HM7040</v>
          </cell>
        </row>
        <row r="6747">
          <cell r="A6747" t="str">
            <v>YZ-HM7040-ZL-S</v>
          </cell>
          <cell r="B6747" t="str">
            <v>YZ-HM7040</v>
          </cell>
        </row>
        <row r="6748">
          <cell r="A6748" t="str">
            <v>YZ-HM7040-ZL-XL</v>
          </cell>
          <cell r="B6748" t="str">
            <v>YZ-HM7040</v>
          </cell>
        </row>
        <row r="6749">
          <cell r="A6749" t="str">
            <v>YZ-HM7889-B0-1X</v>
          </cell>
          <cell r="B6749" t="str">
            <v>YZ-HM7889</v>
          </cell>
        </row>
        <row r="6750">
          <cell r="A6750" t="str">
            <v>YZ-HM7889-B0-2X</v>
          </cell>
          <cell r="B6750" t="str">
            <v>YZ-HM7889</v>
          </cell>
        </row>
        <row r="6751">
          <cell r="A6751" t="str">
            <v>YZ-HM7889-B0-4X</v>
          </cell>
          <cell r="B6751" t="str">
            <v>YZ-HM7889</v>
          </cell>
        </row>
        <row r="6752">
          <cell r="A6752" t="str">
            <v>YZ-HM7889-B0-5X</v>
          </cell>
          <cell r="B6752" t="str">
            <v>YZ-HM7889</v>
          </cell>
        </row>
        <row r="6753">
          <cell r="A6753" t="str">
            <v>YZ-HM7889-R0-1X</v>
          </cell>
          <cell r="B6753" t="str">
            <v>YZ-HM7889</v>
          </cell>
        </row>
        <row r="6754">
          <cell r="A6754" t="str">
            <v>YZ-HM7889-R0-3X</v>
          </cell>
          <cell r="B6754" t="str">
            <v>YZ-HM7889</v>
          </cell>
        </row>
        <row r="6755">
          <cell r="A6755" t="str">
            <v>YZ-HM7889-R0-4X</v>
          </cell>
          <cell r="B6755" t="str">
            <v>YZ-HM7889</v>
          </cell>
        </row>
        <row r="6756">
          <cell r="A6756" t="str">
            <v>YZ-HM7889-R0-5X</v>
          </cell>
          <cell r="B6756" t="str">
            <v>YZ-HM7889</v>
          </cell>
        </row>
        <row r="6757">
          <cell r="A6757" t="str">
            <v>YZ-HMBKN0193-W0-XL</v>
          </cell>
          <cell r="B6757" t="str">
            <v>YZ-HMBKN0193</v>
          </cell>
        </row>
        <row r="6758">
          <cell r="A6758" t="str">
            <v>YZ-HMBKN0193-W0-XXL</v>
          </cell>
          <cell r="B6758" t="str">
            <v>YZ-HMBKN0193</v>
          </cell>
        </row>
        <row r="6759">
          <cell r="A6759" t="str">
            <v>YZ-HMBKN1209</v>
          </cell>
          <cell r="B6759" t="str">
            <v>YZ-HMBKN1209</v>
          </cell>
        </row>
        <row r="6760">
          <cell r="A6760" t="str">
            <v>YZ-HMBKN1209-L</v>
          </cell>
          <cell r="B6760" t="str">
            <v>YZ-HMBKN1209</v>
          </cell>
        </row>
        <row r="6761">
          <cell r="A6761" t="str">
            <v>YZ-HMBKN1209-M</v>
          </cell>
          <cell r="B6761" t="str">
            <v>YZ-HMBKN1209</v>
          </cell>
        </row>
        <row r="6762">
          <cell r="A6762" t="str">
            <v>YZ-HMBKN1209-S</v>
          </cell>
          <cell r="B6762" t="str">
            <v>YZ-HMBKN1209</v>
          </cell>
        </row>
        <row r="6763">
          <cell r="A6763" t="str">
            <v>YZ-HMBKN1209-XL</v>
          </cell>
          <cell r="B6763" t="str">
            <v>YZ-HMBKN1209</v>
          </cell>
        </row>
        <row r="6764">
          <cell r="A6764" t="str">
            <v>YZ-HMBKN1209-XXL</v>
          </cell>
          <cell r="B6764" t="str">
            <v>YZ-HMBKN1209</v>
          </cell>
        </row>
        <row r="6765">
          <cell r="A6765" t="str">
            <v>YZ-HMBKN16024-G0-L</v>
          </cell>
          <cell r="B6765" t="str">
            <v>YZ-HMBKN16024</v>
          </cell>
        </row>
        <row r="6766">
          <cell r="A6766" t="str">
            <v>YZ-HMBKN16024-G0-M</v>
          </cell>
          <cell r="B6766" t="str">
            <v>YZ-HMBKN16024</v>
          </cell>
        </row>
        <row r="6767">
          <cell r="A6767" t="str">
            <v>YZ-HMBKN16024-G0-S</v>
          </cell>
          <cell r="B6767" t="str">
            <v>YZ-HMBKN16024</v>
          </cell>
        </row>
        <row r="6768">
          <cell r="A6768" t="str">
            <v>YZ-HMBKN16024-Y0-L</v>
          </cell>
          <cell r="B6768" t="str">
            <v>YZ-HMBKN16024</v>
          </cell>
        </row>
        <row r="6769">
          <cell r="A6769" t="str">
            <v>YZ-HMBKN16024-Y0-M</v>
          </cell>
          <cell r="B6769" t="str">
            <v>YZ-HMBKN16024</v>
          </cell>
        </row>
        <row r="6770">
          <cell r="A6770" t="str">
            <v>YZ-HMBKN16024-Y0-S</v>
          </cell>
          <cell r="B6770" t="str">
            <v>YZ-HMBKN16024</v>
          </cell>
        </row>
        <row r="6771">
          <cell r="A6771" t="str">
            <v>YZ-HMBKN1645-R0-S</v>
          </cell>
          <cell r="B6771" t="str">
            <v>YZ-HMBKN1645</v>
          </cell>
        </row>
        <row r="6772">
          <cell r="A6772" t="str">
            <v>YZ-HMBKN17015-K0-L</v>
          </cell>
          <cell r="B6772" t="str">
            <v>YZ-HMBKN17015</v>
          </cell>
        </row>
        <row r="6773">
          <cell r="A6773" t="str">
            <v>YZ-HMBKN17015-K0-M</v>
          </cell>
          <cell r="B6773" t="str">
            <v>YZ-HMBKN17015</v>
          </cell>
        </row>
        <row r="6774">
          <cell r="A6774" t="str">
            <v>YZ-HMBKN17015-K0-S</v>
          </cell>
          <cell r="B6774" t="str">
            <v>YZ-HMBKN17015</v>
          </cell>
        </row>
        <row r="6775">
          <cell r="A6775" t="str">
            <v>YZ-HMBKN17015-K0-XL</v>
          </cell>
          <cell r="B6775" t="str">
            <v>YZ-HMBKN17015</v>
          </cell>
        </row>
        <row r="6776">
          <cell r="A6776" t="str">
            <v>YZ-HMBKN17015-OR-L</v>
          </cell>
          <cell r="B6776" t="str">
            <v>YZ-HMBKN17015</v>
          </cell>
        </row>
        <row r="6777">
          <cell r="A6777" t="str">
            <v>YZ-HMBKN17015-OR-M</v>
          </cell>
          <cell r="B6777" t="str">
            <v>YZ-HMBKN17015</v>
          </cell>
        </row>
        <row r="6778">
          <cell r="A6778" t="str">
            <v>YZ-HMBKN17015-OR-S</v>
          </cell>
          <cell r="B6778" t="str">
            <v>YZ-HMBKN17015</v>
          </cell>
        </row>
        <row r="6779">
          <cell r="A6779" t="str">
            <v>YZ-HMBKN17015-OR-XL</v>
          </cell>
          <cell r="B6779" t="str">
            <v>YZ-HMBKN17015</v>
          </cell>
        </row>
        <row r="6780">
          <cell r="A6780" t="str">
            <v>YZ-HMBKN1715-B0-L</v>
          </cell>
          <cell r="B6780" t="str">
            <v>YZ-HMBKN1715</v>
          </cell>
        </row>
        <row r="6781">
          <cell r="A6781" t="str">
            <v>YZ-HMBKN1715-B0-M</v>
          </cell>
          <cell r="B6781" t="str">
            <v>YZ-HMBKN1715</v>
          </cell>
        </row>
        <row r="6782">
          <cell r="A6782" t="str">
            <v>YZ-HMBKN1715-B0-S</v>
          </cell>
          <cell r="B6782" t="str">
            <v>YZ-HMBKN1715</v>
          </cell>
        </row>
        <row r="6783">
          <cell r="A6783" t="str">
            <v>YZ-HMBKN1715-R0-L</v>
          </cell>
          <cell r="B6783" t="str">
            <v>YZ-HMBKN1715</v>
          </cell>
        </row>
        <row r="6784">
          <cell r="A6784" t="str">
            <v>YZ-HMBKN1715-R0-M</v>
          </cell>
          <cell r="B6784" t="str">
            <v>YZ-HMBKN1715</v>
          </cell>
        </row>
        <row r="6785">
          <cell r="A6785" t="str">
            <v>YZ-HMBKN1715-R0-S</v>
          </cell>
          <cell r="B6785" t="str">
            <v>YZ-HMBKN1715</v>
          </cell>
        </row>
        <row r="6786">
          <cell r="A6786" t="str">
            <v>YZ-HMBKN2600-K0-M</v>
          </cell>
          <cell r="B6786" t="str">
            <v>YZ-HMBKN2600</v>
          </cell>
        </row>
        <row r="6787">
          <cell r="A6787" t="str">
            <v>YZ-HMBKN30-B0YH-L</v>
          </cell>
          <cell r="B6787" t="str">
            <v>YZ-HMBKN30</v>
          </cell>
        </row>
        <row r="6788">
          <cell r="A6788" t="str">
            <v>YZ-HMBKN30-B0YH-M</v>
          </cell>
          <cell r="B6788" t="str">
            <v>YZ-HMBKN30</v>
          </cell>
        </row>
        <row r="6789">
          <cell r="A6789" t="str">
            <v>YZ-HMBKN30-B0YH-S</v>
          </cell>
          <cell r="B6789" t="str">
            <v>YZ-HMBKN30</v>
          </cell>
        </row>
        <row r="6790">
          <cell r="A6790" t="str">
            <v>YZ-HMBKN30-B0YH-XL</v>
          </cell>
          <cell r="B6790" t="str">
            <v>YZ-HMBKN30</v>
          </cell>
        </row>
        <row r="6791">
          <cell r="A6791" t="str">
            <v>YZ-HMBKN30-K0-L</v>
          </cell>
          <cell r="B6791" t="str">
            <v>YZ-HMBKN30</v>
          </cell>
        </row>
        <row r="6792">
          <cell r="A6792" t="str">
            <v>YZ-HMBKN30-K0-M</v>
          </cell>
          <cell r="B6792" t="str">
            <v>YZ-HMBKN30</v>
          </cell>
        </row>
        <row r="6793">
          <cell r="A6793" t="str">
            <v>YZ-HMBKN30-K0-S</v>
          </cell>
          <cell r="B6793" t="str">
            <v>YZ-HMBKN30</v>
          </cell>
        </row>
        <row r="6794">
          <cell r="A6794" t="str">
            <v>YZ-HMBKN30-K0YH-L</v>
          </cell>
          <cell r="B6794" t="str">
            <v>YZ-HMBKN30</v>
          </cell>
        </row>
        <row r="6795">
          <cell r="A6795" t="str">
            <v>YZ-HMBKN30-K0YH-M</v>
          </cell>
          <cell r="B6795" t="str">
            <v>YZ-HMBKN30</v>
          </cell>
        </row>
        <row r="6796">
          <cell r="A6796" t="str">
            <v>YZ-HMBKN30-K0YH-S</v>
          </cell>
          <cell r="B6796" t="str">
            <v>YZ-HMBKN30</v>
          </cell>
        </row>
        <row r="6797">
          <cell r="A6797" t="str">
            <v>YZ-HMBKN30-K0YH-XL</v>
          </cell>
          <cell r="B6797" t="str">
            <v>YZ-HMBKN30</v>
          </cell>
        </row>
        <row r="6798">
          <cell r="A6798" t="str">
            <v>YZ-HMBKN30-PI-L</v>
          </cell>
          <cell r="B6798" t="str">
            <v>YZ-HMBKN30</v>
          </cell>
        </row>
        <row r="6799">
          <cell r="A6799" t="str">
            <v>YZ-HMBKN30-PI-M</v>
          </cell>
          <cell r="B6799" t="str">
            <v>YZ-HMBKN30</v>
          </cell>
        </row>
        <row r="6800">
          <cell r="A6800" t="str">
            <v>YZ-HMBKN30-PI-S</v>
          </cell>
          <cell r="B6800" t="str">
            <v>YZ-HMBKN30</v>
          </cell>
        </row>
        <row r="6801">
          <cell r="A6801" t="str">
            <v>YZ-HMBKN30-PI-XL</v>
          </cell>
          <cell r="B6801" t="str">
            <v>YZ-HMBKN30</v>
          </cell>
        </row>
        <row r="6802">
          <cell r="A6802" t="str">
            <v>YZ-HMBKN30-WR-L</v>
          </cell>
          <cell r="B6802" t="str">
            <v>YZ-HMBKN30</v>
          </cell>
        </row>
        <row r="6803">
          <cell r="A6803" t="str">
            <v>YZ-HMBKN30-WR-XL</v>
          </cell>
          <cell r="B6803" t="str">
            <v>YZ-HMBKN30</v>
          </cell>
        </row>
        <row r="6804">
          <cell r="A6804" t="str">
            <v>YZ-HMBKN30-ZL-L</v>
          </cell>
          <cell r="B6804" t="str">
            <v>YZ-HMBKN30</v>
          </cell>
        </row>
        <row r="6805">
          <cell r="A6805" t="str">
            <v>YZ-HMBKN30-ZL-M</v>
          </cell>
          <cell r="B6805" t="str">
            <v>YZ-HMBKN30</v>
          </cell>
        </row>
        <row r="6806">
          <cell r="A6806" t="str">
            <v>YZ-HMBKN30-ZL-S</v>
          </cell>
          <cell r="B6806" t="str">
            <v>YZ-HMBKN30</v>
          </cell>
        </row>
        <row r="6807">
          <cell r="A6807" t="str">
            <v>YZ-HMBKN30-ZL-XL</v>
          </cell>
          <cell r="B6807" t="str">
            <v>YZ-HMBKN30</v>
          </cell>
        </row>
        <row r="6808">
          <cell r="A6808" t="str">
            <v>YZ-HMBKN3308-K0-2XL</v>
          </cell>
          <cell r="B6808" t="str">
            <v>YZ-HMBKN3308</v>
          </cell>
        </row>
        <row r="6809">
          <cell r="A6809" t="str">
            <v>YZ-HMBKN3308-K0-3XL</v>
          </cell>
          <cell r="B6809" t="str">
            <v>YZ-HMBKN3308</v>
          </cell>
        </row>
        <row r="6810">
          <cell r="A6810" t="str">
            <v>YZ-HMBKN3308-K0-4XL</v>
          </cell>
          <cell r="B6810" t="str">
            <v>YZ-HMBKN3308</v>
          </cell>
        </row>
        <row r="6811">
          <cell r="A6811" t="str">
            <v>YZ-HMBKN3308-K0-5XL</v>
          </cell>
          <cell r="B6811" t="str">
            <v>YZ-HMBKN3308</v>
          </cell>
        </row>
        <row r="6812">
          <cell r="A6812" t="str">
            <v>YZ-HMBKN3308-K0-6XL</v>
          </cell>
          <cell r="B6812" t="str">
            <v>YZ-HMBKN3308</v>
          </cell>
        </row>
        <row r="6813">
          <cell r="A6813" t="str">
            <v>YZ-HMBKN3308-K0-7XL</v>
          </cell>
          <cell r="B6813" t="str">
            <v>YZ-HMBKN3308</v>
          </cell>
        </row>
        <row r="6814">
          <cell r="A6814" t="str">
            <v>YZ-HMBKN3308-K0-L</v>
          </cell>
          <cell r="B6814" t="str">
            <v>YZ-HMBKN3308</v>
          </cell>
        </row>
        <row r="6815">
          <cell r="A6815" t="str">
            <v>YZ-HMBKN3308-K0-XL</v>
          </cell>
          <cell r="B6815" t="str">
            <v>YZ-HMBKN3308</v>
          </cell>
        </row>
        <row r="6816">
          <cell r="A6816" t="str">
            <v>YZ-HMBKN7017-Pi-L</v>
          </cell>
          <cell r="B6816" t="str">
            <v>YZ-HMBKN7017</v>
          </cell>
        </row>
        <row r="6817">
          <cell r="A6817" t="str">
            <v>YZ-HMBKN7017-Pi-M</v>
          </cell>
          <cell r="B6817" t="str">
            <v>YZ-HMBKN7017</v>
          </cell>
        </row>
        <row r="6818">
          <cell r="A6818" t="str">
            <v>YZ-HMBKN967-B0-L</v>
          </cell>
          <cell r="B6818" t="str">
            <v>YZ-HMBKN967</v>
          </cell>
        </row>
        <row r="6819">
          <cell r="A6819" t="str">
            <v>YZ-HMBKN967-B0-M</v>
          </cell>
          <cell r="B6819" t="str">
            <v>YZ-HMBKN967</v>
          </cell>
        </row>
        <row r="6820">
          <cell r="A6820" t="str">
            <v>YZ-HMBKN967-B0-S</v>
          </cell>
          <cell r="B6820" t="str">
            <v>YZ-HMBKN967</v>
          </cell>
        </row>
        <row r="6821">
          <cell r="A6821" t="str">
            <v>YZ-HMBKN967-K0-L</v>
          </cell>
          <cell r="B6821" t="str">
            <v>YZ-HMBKN967</v>
          </cell>
        </row>
        <row r="6822">
          <cell r="A6822" t="str">
            <v>YZ-HMBKN967-K0-M</v>
          </cell>
          <cell r="B6822" t="str">
            <v>YZ-HMBKN967</v>
          </cell>
        </row>
        <row r="6823">
          <cell r="A6823" t="str">
            <v>YZ-HMBKN967-K0-S</v>
          </cell>
          <cell r="B6823" t="str">
            <v>YZ-HMBKN967</v>
          </cell>
        </row>
        <row r="6824">
          <cell r="A6824" t="str">
            <v>YZ-HMBKN967-R0-L</v>
          </cell>
          <cell r="B6824" t="str">
            <v>YZ-HMBKN967</v>
          </cell>
        </row>
        <row r="6825">
          <cell r="A6825" t="str">
            <v>YZ-HMBKN967-R0-M</v>
          </cell>
          <cell r="B6825" t="str">
            <v>YZ-HMBKN967</v>
          </cell>
        </row>
        <row r="6826">
          <cell r="A6826" t="str">
            <v>YZ-HMBKN967-R0-S</v>
          </cell>
          <cell r="B6826" t="str">
            <v>YZ-HMBKN967</v>
          </cell>
        </row>
        <row r="6827">
          <cell r="A6827" t="str">
            <v>YZ-HMCX218-R0-L</v>
          </cell>
          <cell r="B6827" t="str">
            <v>YZ-HMCX218</v>
          </cell>
        </row>
        <row r="6828">
          <cell r="A6828" t="str">
            <v>YZ-HMCX218-R0-M</v>
          </cell>
          <cell r="B6828" t="str">
            <v>YZ-HMCX218</v>
          </cell>
        </row>
        <row r="6829">
          <cell r="A6829" t="str">
            <v>YZ-HMCX218-R0-S</v>
          </cell>
          <cell r="B6829" t="str">
            <v>YZ-HMCX218</v>
          </cell>
        </row>
        <row r="6830">
          <cell r="A6830" t="str">
            <v>YZ-HMCX218-R0-XL</v>
          </cell>
          <cell r="B6830" t="str">
            <v>YZ-HMCX218</v>
          </cell>
        </row>
        <row r="6831">
          <cell r="A6831" t="str">
            <v>YZ-HMJ005-B0-2XL</v>
          </cell>
          <cell r="B6831" t="str">
            <v>YZ-HMJ005</v>
          </cell>
        </row>
        <row r="6832">
          <cell r="A6832" t="str">
            <v>YZ-HMJ005-B0-L</v>
          </cell>
          <cell r="B6832" t="str">
            <v>YZ-HMJ005</v>
          </cell>
        </row>
        <row r="6833">
          <cell r="A6833" t="str">
            <v>YZ-HMJ005-B0-M</v>
          </cell>
          <cell r="B6833" t="str">
            <v>YZ-HMJ005</v>
          </cell>
        </row>
        <row r="6834">
          <cell r="A6834" t="str">
            <v>YZ-HMJ005-B0-S</v>
          </cell>
          <cell r="B6834" t="str">
            <v>YZ-HMJ005</v>
          </cell>
        </row>
        <row r="6835">
          <cell r="A6835" t="str">
            <v>YZ-HMJ005-B0-XL</v>
          </cell>
          <cell r="B6835" t="str">
            <v>YZ-HMJ005</v>
          </cell>
        </row>
        <row r="6836">
          <cell r="A6836" t="str">
            <v>YZ-HMJ005-K0-2XL</v>
          </cell>
          <cell r="B6836" t="str">
            <v>YZ-HMJ005</v>
          </cell>
        </row>
        <row r="6837">
          <cell r="A6837" t="str">
            <v>YZ-HMJ005-K0-L</v>
          </cell>
          <cell r="B6837" t="str">
            <v>YZ-HMJ005</v>
          </cell>
        </row>
        <row r="6838">
          <cell r="A6838" t="str">
            <v>YZ-HMJ005-K0-M</v>
          </cell>
          <cell r="B6838" t="str">
            <v>YZ-HMJ005</v>
          </cell>
        </row>
        <row r="6839">
          <cell r="A6839" t="str">
            <v>YZ-HMJ005-K0-S</v>
          </cell>
          <cell r="B6839" t="str">
            <v>YZ-HMJ005</v>
          </cell>
        </row>
        <row r="6840">
          <cell r="A6840" t="str">
            <v>YZ-HMJ005-K0-XL</v>
          </cell>
          <cell r="B6840" t="str">
            <v>YZ-HMJ005</v>
          </cell>
        </row>
        <row r="6841">
          <cell r="A6841" t="str">
            <v>YZ-HMSG001-G0-L</v>
          </cell>
          <cell r="B6841" t="str">
            <v>YZ-HMSG001</v>
          </cell>
        </row>
        <row r="6842">
          <cell r="A6842" t="str">
            <v>YZ-HMSG001-G0-M</v>
          </cell>
          <cell r="B6842" t="str">
            <v>YZ-HMSG001</v>
          </cell>
        </row>
        <row r="6843">
          <cell r="A6843" t="str">
            <v>YZ-HMSG001-K0-S</v>
          </cell>
          <cell r="B6843" t="str">
            <v>YZ-HMSG001</v>
          </cell>
        </row>
        <row r="6844">
          <cell r="A6844" t="str">
            <v>YZ-HMTW001</v>
          </cell>
          <cell r="B6844" t="str">
            <v>YZ-HMTW001</v>
          </cell>
        </row>
        <row r="6845">
          <cell r="A6845" t="str">
            <v>YZ-HMTW001-K0-L</v>
          </cell>
          <cell r="B6845" t="str">
            <v>YZ-HMTW001</v>
          </cell>
        </row>
        <row r="6846">
          <cell r="A6846" t="str">
            <v>YZ-HMTW001-K0-M</v>
          </cell>
          <cell r="B6846" t="str">
            <v>YZ-HMTW001</v>
          </cell>
        </row>
        <row r="6847">
          <cell r="A6847" t="str">
            <v>YZ-HMTW001-K0-S</v>
          </cell>
          <cell r="B6847" t="str">
            <v>YZ-HMTW001</v>
          </cell>
        </row>
        <row r="6848">
          <cell r="A6848" t="str">
            <v>YZ-HMTW001-K0-XL</v>
          </cell>
          <cell r="B6848" t="str">
            <v>YZ-HMTW001</v>
          </cell>
        </row>
        <row r="6849">
          <cell r="A6849" t="str">
            <v>YZ-HMTW001-K0-XS</v>
          </cell>
          <cell r="B6849" t="str">
            <v>YZ-HMTW001</v>
          </cell>
        </row>
        <row r="6850">
          <cell r="A6850" t="str">
            <v>YZ-HMVS-W0-M</v>
          </cell>
          <cell r="B6850" t="str">
            <v>YZ-HMVS</v>
          </cell>
        </row>
        <row r="6851">
          <cell r="A6851" t="str">
            <v>YZ-HMVS-W0-S</v>
          </cell>
          <cell r="B6851" t="str">
            <v>YZ-HMVS</v>
          </cell>
        </row>
        <row r="6852">
          <cell r="A6852" t="str">
            <v>YZ-HN6902BD1L</v>
          </cell>
          <cell r="B6852" t="str">
            <v>YZ-HN6902</v>
          </cell>
        </row>
        <row r="6853">
          <cell r="A6853" t="str">
            <v>YZ-HN6902BD2L</v>
          </cell>
          <cell r="B6853" t="str">
            <v>YZ-HN6902</v>
          </cell>
        </row>
        <row r="6854">
          <cell r="A6854" t="str">
            <v>YZ-HN6902BDL</v>
          </cell>
          <cell r="B6854" t="str">
            <v>YZ-HN6902</v>
          </cell>
        </row>
        <row r="6855">
          <cell r="A6855" t="str">
            <v>YZ-HN6902BDM</v>
          </cell>
          <cell r="B6855" t="str">
            <v>YZ-HN6902</v>
          </cell>
        </row>
        <row r="6856">
          <cell r="A6856" t="str">
            <v>YZ-HN6902FB1L</v>
          </cell>
          <cell r="B6856" t="str">
            <v>YZ-HN6902</v>
          </cell>
        </row>
        <row r="6857">
          <cell r="A6857" t="str">
            <v>YZ-HN6902FB2L</v>
          </cell>
          <cell r="B6857" t="str">
            <v>YZ-HN6902</v>
          </cell>
        </row>
        <row r="6858">
          <cell r="A6858" t="str">
            <v>YZ-HN6902FBL</v>
          </cell>
          <cell r="B6858" t="str">
            <v>YZ-HN6902</v>
          </cell>
        </row>
        <row r="6859">
          <cell r="A6859" t="str">
            <v>YZ-HN6902FBM</v>
          </cell>
          <cell r="B6859" t="str">
            <v>YZ-HN6902</v>
          </cell>
        </row>
        <row r="6860">
          <cell r="A6860" t="str">
            <v>YZ-HN6902G01L</v>
          </cell>
          <cell r="B6860" t="str">
            <v>YZ-HN6902</v>
          </cell>
        </row>
        <row r="6861">
          <cell r="A6861" t="str">
            <v>YZ-HN6902G02L</v>
          </cell>
          <cell r="B6861" t="str">
            <v>YZ-HN6902</v>
          </cell>
        </row>
        <row r="6862">
          <cell r="A6862" t="str">
            <v>YZ-HN6902G0L</v>
          </cell>
          <cell r="B6862" t="str">
            <v>YZ-HN6902</v>
          </cell>
        </row>
        <row r="6863">
          <cell r="A6863" t="str">
            <v>YZ-HN6902G0M</v>
          </cell>
          <cell r="B6863" t="str">
            <v>YZ-HN6902</v>
          </cell>
        </row>
        <row r="6864">
          <cell r="A6864" t="str">
            <v>YZ-HN6902K01L</v>
          </cell>
          <cell r="B6864" t="str">
            <v>YZ-HN6902</v>
          </cell>
        </row>
        <row r="6865">
          <cell r="A6865" t="str">
            <v>YZ-HN6902K02L</v>
          </cell>
          <cell r="B6865" t="str">
            <v>YZ-HN6902</v>
          </cell>
        </row>
        <row r="6866">
          <cell r="A6866" t="str">
            <v>YZ-HN6902K0L</v>
          </cell>
          <cell r="B6866" t="str">
            <v>YZ-HN6902</v>
          </cell>
        </row>
        <row r="6867">
          <cell r="A6867" t="str">
            <v>YZ-HN6902K0M</v>
          </cell>
          <cell r="B6867" t="str">
            <v>YZ-HN6902</v>
          </cell>
        </row>
        <row r="6868">
          <cell r="A6868" t="str">
            <v>YZ-HT1304G01L</v>
          </cell>
          <cell r="B6868" t="str">
            <v>YZ-HT1304</v>
          </cell>
        </row>
        <row r="6869">
          <cell r="A6869" t="str">
            <v>YZ-HT1304G02L</v>
          </cell>
          <cell r="B6869" t="str">
            <v>YZ-HT1304</v>
          </cell>
        </row>
        <row r="6870">
          <cell r="A6870" t="str">
            <v>YZ-HT1304G03L</v>
          </cell>
          <cell r="B6870" t="str">
            <v>YZ-HT1304</v>
          </cell>
        </row>
        <row r="6871">
          <cell r="A6871" t="str">
            <v>YZ-HT1304G04L</v>
          </cell>
          <cell r="B6871" t="str">
            <v>YZ-HT1304</v>
          </cell>
        </row>
        <row r="6872">
          <cell r="A6872" t="str">
            <v>YZ-HT1304G05L</v>
          </cell>
          <cell r="B6872" t="str">
            <v>YZ-HT1304</v>
          </cell>
        </row>
        <row r="6873">
          <cell r="A6873" t="str">
            <v>YZ-HT1304Y01L</v>
          </cell>
          <cell r="B6873" t="str">
            <v>YZ-HT1304</v>
          </cell>
        </row>
        <row r="6874">
          <cell r="A6874" t="str">
            <v>YZ-HT1304Y02L</v>
          </cell>
          <cell r="B6874" t="str">
            <v>YZ-HT1304</v>
          </cell>
        </row>
        <row r="6875">
          <cell r="A6875" t="str">
            <v>YZ-HT1304Y03L</v>
          </cell>
          <cell r="B6875" t="str">
            <v>YZ-HT1304</v>
          </cell>
        </row>
        <row r="6876">
          <cell r="A6876" t="str">
            <v>YZ-HT1304Y04L</v>
          </cell>
          <cell r="B6876" t="str">
            <v>YZ-HT1304</v>
          </cell>
        </row>
        <row r="6877">
          <cell r="A6877" t="str">
            <v>YZ-HT1304Y05L</v>
          </cell>
          <cell r="B6877" t="str">
            <v>YZ-HT1304</v>
          </cell>
        </row>
        <row r="6878">
          <cell r="A6878" t="str">
            <v>YZ-JG2631001L</v>
          </cell>
          <cell r="B6878" t="str">
            <v>YZ-JG2631</v>
          </cell>
        </row>
        <row r="6879">
          <cell r="A6879" t="str">
            <v>YZ-JG2631001L-GM</v>
          </cell>
          <cell r="B6879" t="str">
            <v>YZ-JG2631</v>
          </cell>
        </row>
        <row r="6880">
          <cell r="A6880" t="str">
            <v>YZ-JG2631002L</v>
          </cell>
          <cell r="B6880" t="str">
            <v>YZ-JG2631</v>
          </cell>
        </row>
        <row r="6881">
          <cell r="A6881" t="str">
            <v>YZ-JG2631002L-GM</v>
          </cell>
          <cell r="B6881" t="str">
            <v>YZ-JG2631</v>
          </cell>
        </row>
        <row r="6882">
          <cell r="A6882" t="str">
            <v>YZ-JG2631003L</v>
          </cell>
          <cell r="B6882" t="str">
            <v>YZ-JG2631</v>
          </cell>
        </row>
        <row r="6883">
          <cell r="A6883" t="str">
            <v>YZ-JG263100L</v>
          </cell>
          <cell r="B6883" t="str">
            <v>YZ-JG2631</v>
          </cell>
        </row>
        <row r="6884">
          <cell r="A6884" t="str">
            <v>YZ-JG263100M</v>
          </cell>
          <cell r="B6884" t="str">
            <v>YZ-JG2631</v>
          </cell>
        </row>
        <row r="6885">
          <cell r="A6885" t="str">
            <v>YZ-JG2631HS1L</v>
          </cell>
          <cell r="B6885" t="str">
            <v>YZ-JG2631</v>
          </cell>
        </row>
        <row r="6886">
          <cell r="A6886" t="str">
            <v>YZ-JG2631HSL</v>
          </cell>
          <cell r="B6886" t="str">
            <v>YZ-JG2631</v>
          </cell>
        </row>
        <row r="6887">
          <cell r="A6887" t="str">
            <v>YZ-JG2631HSM</v>
          </cell>
          <cell r="B6887" t="str">
            <v>YZ-JG2631</v>
          </cell>
        </row>
        <row r="6888">
          <cell r="A6888" t="str">
            <v>YZ-JG2631HSM-GM</v>
          </cell>
          <cell r="B6888" t="str">
            <v>YZ-JG2631</v>
          </cell>
        </row>
        <row r="6889">
          <cell r="A6889" t="str">
            <v>YZ-JG2631HSS</v>
          </cell>
          <cell r="B6889" t="str">
            <v>YZ-JG2631</v>
          </cell>
        </row>
        <row r="6890">
          <cell r="A6890" t="str">
            <v>YZ-JG2631HSXS</v>
          </cell>
          <cell r="B6890" t="str">
            <v>YZ-JG2631</v>
          </cell>
        </row>
        <row r="6891">
          <cell r="A6891" t="str">
            <v>YZ-JG2631K01L</v>
          </cell>
          <cell r="B6891" t="str">
            <v>YZ-JG2631</v>
          </cell>
        </row>
        <row r="6892">
          <cell r="A6892" t="str">
            <v>YZ-JG2631K02L</v>
          </cell>
          <cell r="B6892" t="str">
            <v>YZ-JG2631</v>
          </cell>
        </row>
        <row r="6893">
          <cell r="A6893" t="str">
            <v>YZ-JG2631K02L-GM</v>
          </cell>
          <cell r="B6893" t="str">
            <v>YZ-JG2631</v>
          </cell>
        </row>
        <row r="6894">
          <cell r="A6894" t="str">
            <v>YZ-JG2631K03L</v>
          </cell>
          <cell r="B6894" t="str">
            <v>YZ-JG2631</v>
          </cell>
        </row>
        <row r="6895">
          <cell r="A6895" t="str">
            <v>YZ-JG2631K0L</v>
          </cell>
          <cell r="B6895" t="str">
            <v>YZ-JG2631</v>
          </cell>
        </row>
        <row r="6896">
          <cell r="A6896" t="str">
            <v>YZ-JG2631K0M</v>
          </cell>
          <cell r="B6896" t="str">
            <v>YZ-JY8419</v>
          </cell>
        </row>
        <row r="6897">
          <cell r="A6897" t="str">
            <v>YZ-JG2631R01L</v>
          </cell>
          <cell r="B6897" t="str">
            <v>YZ-JY8419</v>
          </cell>
        </row>
        <row r="6898">
          <cell r="A6898" t="str">
            <v>YZ-JG2631R0L</v>
          </cell>
          <cell r="B6898" t="str">
            <v>YZ-JG2631</v>
          </cell>
        </row>
        <row r="6899">
          <cell r="A6899" t="str">
            <v>YZ-JG2631R0M</v>
          </cell>
          <cell r="B6899" t="str">
            <v>YZ-JG2631</v>
          </cell>
        </row>
        <row r="6900">
          <cell r="A6900" t="str">
            <v>YZ-JG2631R0S</v>
          </cell>
          <cell r="B6900" t="str">
            <v>YZ-JG2631</v>
          </cell>
        </row>
        <row r="6901">
          <cell r="A6901" t="str">
            <v>YZ-JG2631R0XS</v>
          </cell>
          <cell r="B6901" t="str">
            <v>YZ-JG2631</v>
          </cell>
        </row>
        <row r="6902">
          <cell r="A6902" t="str">
            <v>YZ-JG2631ZL1L</v>
          </cell>
          <cell r="B6902" t="str">
            <v>YZ-JG2631</v>
          </cell>
        </row>
        <row r="6903">
          <cell r="A6903" t="str">
            <v>YZ-JG2631ZL2L</v>
          </cell>
          <cell r="B6903" t="str">
            <v>YZ-JG2631</v>
          </cell>
        </row>
        <row r="6904">
          <cell r="A6904" t="str">
            <v>YZ-JG2631ZL3L</v>
          </cell>
          <cell r="B6904" t="str">
            <v>YZ-JG2631</v>
          </cell>
        </row>
        <row r="6905">
          <cell r="A6905" t="str">
            <v>YZ-JG2631ZLL</v>
          </cell>
          <cell r="B6905" t="str">
            <v>YZ-JG2631</v>
          </cell>
        </row>
        <row r="6906">
          <cell r="A6906" t="str">
            <v>YZ-JG2631ZLM</v>
          </cell>
          <cell r="B6906" t="str">
            <v>YZ-JG2631</v>
          </cell>
        </row>
        <row r="6907">
          <cell r="A6907" t="str">
            <v>YZ-JY1008-K0-M</v>
          </cell>
          <cell r="B6907" t="str">
            <v>YZ-JY1008</v>
          </cell>
        </row>
        <row r="6908">
          <cell r="A6908" t="str">
            <v>YZ-JY1151-K0-2XL</v>
          </cell>
          <cell r="B6908" t="str">
            <v>YZ-JY1151</v>
          </cell>
        </row>
        <row r="6909">
          <cell r="A6909" t="str">
            <v>YZ-JY1151-K0-L</v>
          </cell>
          <cell r="B6909" t="str">
            <v>YZ-JY1151</v>
          </cell>
        </row>
        <row r="6910">
          <cell r="A6910" t="str">
            <v>YZ-JY1151-K0-M</v>
          </cell>
          <cell r="B6910" t="str">
            <v>YZ-JY1151</v>
          </cell>
        </row>
        <row r="6911">
          <cell r="A6911" t="str">
            <v>YZ-JY1151-K0-XL</v>
          </cell>
          <cell r="B6911" t="str">
            <v>YZ-JY1151</v>
          </cell>
        </row>
        <row r="6912">
          <cell r="A6912" t="str">
            <v>YZ-JY1151-R0-2XL</v>
          </cell>
          <cell r="B6912" t="str">
            <v>YZ-JY1151</v>
          </cell>
        </row>
        <row r="6913">
          <cell r="A6913" t="str">
            <v>YZ-JY1151-R0-L</v>
          </cell>
          <cell r="B6913" t="str">
            <v>YZ-JY1151</v>
          </cell>
        </row>
        <row r="6914">
          <cell r="A6914" t="str">
            <v>YZ-JY1151-R0-M</v>
          </cell>
          <cell r="B6914" t="str">
            <v>YZ-JY1151</v>
          </cell>
        </row>
        <row r="6915">
          <cell r="A6915" t="str">
            <v>YZ-JY1151-R0-XL</v>
          </cell>
          <cell r="B6915" t="str">
            <v>YZ-JY1151</v>
          </cell>
        </row>
        <row r="6916">
          <cell r="A6916" t="str">
            <v>YZ-JY1151-ZL-2XL</v>
          </cell>
          <cell r="B6916" t="str">
            <v>YZ-JY1151</v>
          </cell>
        </row>
        <row r="6917">
          <cell r="A6917" t="str">
            <v>YZ-JY1151-ZL-L</v>
          </cell>
          <cell r="B6917" t="str">
            <v>YZ-JY1151</v>
          </cell>
        </row>
        <row r="6918">
          <cell r="A6918" t="str">
            <v>YZ-JY1151-ZL-M</v>
          </cell>
          <cell r="B6918" t="str">
            <v>YZ-JY1151</v>
          </cell>
        </row>
        <row r="6919">
          <cell r="A6919" t="str">
            <v>YZ-JY1151-ZL-XL</v>
          </cell>
          <cell r="B6919" t="str">
            <v>YZ-JY1151</v>
          </cell>
        </row>
        <row r="6920">
          <cell r="A6920" t="str">
            <v>YZ-JY15963-B0-2XL</v>
          </cell>
          <cell r="B6920" t="str">
            <v>YZ-JY15963</v>
          </cell>
        </row>
        <row r="6921">
          <cell r="A6921" t="str">
            <v>YZ-JY15963-B0-3XL</v>
          </cell>
          <cell r="B6921" t="str">
            <v>YZ-JY15963</v>
          </cell>
        </row>
        <row r="6922">
          <cell r="A6922" t="str">
            <v>YZ-JY15963-B0-L</v>
          </cell>
          <cell r="B6922" t="str">
            <v>YZ-JY15963</v>
          </cell>
        </row>
        <row r="6923">
          <cell r="A6923" t="str">
            <v>YZ-JY15963-B0-S</v>
          </cell>
          <cell r="B6923" t="str">
            <v>YZ-JY15963</v>
          </cell>
        </row>
        <row r="6924">
          <cell r="A6924" t="str">
            <v>YZ-JY1671-GR-1L</v>
          </cell>
          <cell r="B6924" t="str">
            <v>YZ-JY1671</v>
          </cell>
        </row>
        <row r="6925">
          <cell r="A6925" t="str">
            <v>YZ-JY2526-R0-2XL</v>
          </cell>
          <cell r="B6925" t="str">
            <v>YZ-JY2526</v>
          </cell>
        </row>
        <row r="6926">
          <cell r="A6926" t="str">
            <v>YZ-JY2526-R0-3XL</v>
          </cell>
          <cell r="B6926" t="str">
            <v>YZ-JY2526</v>
          </cell>
        </row>
        <row r="6927">
          <cell r="A6927" t="str">
            <v>YZ-JY2526-R0-4XL</v>
          </cell>
          <cell r="B6927" t="str">
            <v>YZ-JY2526</v>
          </cell>
        </row>
        <row r="6928">
          <cell r="A6928" t="str">
            <v>YZ-JY2526-R0-XL</v>
          </cell>
          <cell r="B6928" t="str">
            <v>YZ-JY2526</v>
          </cell>
        </row>
        <row r="6929">
          <cell r="A6929" t="str">
            <v>YZ-JY3233-K0-L</v>
          </cell>
          <cell r="B6929" t="str">
            <v>YZ-JY3233</v>
          </cell>
        </row>
        <row r="6930">
          <cell r="A6930" t="str">
            <v>YZ-JY3233-K0-M</v>
          </cell>
          <cell r="B6930" t="str">
            <v>YZ-JY3233</v>
          </cell>
        </row>
        <row r="6931">
          <cell r="A6931" t="str">
            <v>YZ-JY3233-K0-S</v>
          </cell>
          <cell r="B6931" t="str">
            <v>YZ-JY3233</v>
          </cell>
        </row>
        <row r="6932">
          <cell r="A6932" t="str">
            <v>YZ-JY3233-K0-XL</v>
          </cell>
          <cell r="B6932" t="str">
            <v>YZ-JY3233</v>
          </cell>
        </row>
        <row r="6933">
          <cell r="A6933" t="str">
            <v>YZ-JY3233-K0-XS</v>
          </cell>
          <cell r="B6933" t="str">
            <v>YZ-JY3233</v>
          </cell>
        </row>
        <row r="6934">
          <cell r="A6934" t="str">
            <v>YZ-JY3288-B0-1L</v>
          </cell>
          <cell r="B6934" t="str">
            <v>YZ-JY3288</v>
          </cell>
        </row>
        <row r="6935">
          <cell r="A6935" t="str">
            <v>YZ-JY5694-K0-2XL</v>
          </cell>
          <cell r="B6935" t="str">
            <v>YZ-JY5694</v>
          </cell>
        </row>
        <row r="6936">
          <cell r="A6936" t="str">
            <v>YZ-JY5694-K0-3XL</v>
          </cell>
          <cell r="B6936" t="str">
            <v>YZ-JY5694</v>
          </cell>
        </row>
        <row r="6937">
          <cell r="A6937" t="str">
            <v>YZ-JY5694-K0-4XL</v>
          </cell>
          <cell r="B6937" t="str">
            <v>YZ-JY5694</v>
          </cell>
        </row>
        <row r="6938">
          <cell r="A6938" t="str">
            <v>YZ-JY5694-K0-5XL</v>
          </cell>
          <cell r="B6938" t="str">
            <v>YZ-JY5694</v>
          </cell>
        </row>
        <row r="6939">
          <cell r="A6939" t="str">
            <v>YZ-JY5694-K0-L</v>
          </cell>
          <cell r="B6939" t="str">
            <v>YZ-JY5694</v>
          </cell>
        </row>
        <row r="6940">
          <cell r="A6940" t="str">
            <v>YZ-JY5694-K0-M</v>
          </cell>
          <cell r="B6940" t="str">
            <v>YZ-JY5694</v>
          </cell>
        </row>
        <row r="6941">
          <cell r="A6941" t="str">
            <v>YZ-JY5694-K0-S</v>
          </cell>
          <cell r="B6941" t="str">
            <v>YZ-JY5694</v>
          </cell>
        </row>
        <row r="6942">
          <cell r="A6942" t="str">
            <v>YZ-JY5694-K0-XL</v>
          </cell>
          <cell r="B6942" t="str">
            <v>YZ-JY5694</v>
          </cell>
        </row>
        <row r="6943">
          <cell r="A6943" t="str">
            <v>YZ-JY7015-K0-L</v>
          </cell>
          <cell r="B6943" t="str">
            <v>YZ-JY7015</v>
          </cell>
        </row>
        <row r="6944">
          <cell r="A6944" t="str">
            <v>YZ-JY7015-K0-M</v>
          </cell>
          <cell r="B6944" t="str">
            <v>YZ-JY7015</v>
          </cell>
        </row>
        <row r="6945">
          <cell r="A6945" t="str">
            <v>YZ-JY7015-R0-L</v>
          </cell>
          <cell r="B6945" t="str">
            <v>YZ-JY7015</v>
          </cell>
        </row>
        <row r="6946">
          <cell r="A6946" t="str">
            <v>YZ-JY7015-R0-XL</v>
          </cell>
          <cell r="B6946" t="str">
            <v>YZ-JY7015</v>
          </cell>
        </row>
        <row r="6947">
          <cell r="A6947" t="str">
            <v>YZ-JY7105-K0-XL</v>
          </cell>
          <cell r="B6947" t="str">
            <v>YZ-JY7015</v>
          </cell>
        </row>
        <row r="6948">
          <cell r="A6948" t="str">
            <v>YZ-JY7755-HL-1L</v>
          </cell>
          <cell r="B6948" t="str">
            <v>YZ-JY7755</v>
          </cell>
        </row>
        <row r="6949">
          <cell r="A6949" t="str">
            <v>YZ-JY7755-HL-2L</v>
          </cell>
          <cell r="B6949" t="str">
            <v>YZ-JY7755</v>
          </cell>
        </row>
        <row r="6950">
          <cell r="A6950" t="str">
            <v>YZ-JY7755-HL-L</v>
          </cell>
          <cell r="B6950" t="str">
            <v>YZ-JY7755</v>
          </cell>
        </row>
        <row r="6951">
          <cell r="A6951" t="str">
            <v>YZ-JY7755-HL-M</v>
          </cell>
          <cell r="B6951" t="str">
            <v>YZ-JY7755</v>
          </cell>
        </row>
        <row r="6952">
          <cell r="A6952" t="str">
            <v>YZ-JY7755-HL-S</v>
          </cell>
          <cell r="B6952" t="str">
            <v>YZ-JY7755</v>
          </cell>
        </row>
        <row r="6953">
          <cell r="A6953" t="str">
            <v>YZ-JY8419-B0-2XL</v>
          </cell>
          <cell r="B6953" t="str">
            <v>YZ-JY8419</v>
          </cell>
        </row>
        <row r="6954">
          <cell r="A6954" t="str">
            <v>YZ-JY8419-ZL-2XL</v>
          </cell>
          <cell r="B6954" t="str">
            <v>YZ-JY8419</v>
          </cell>
        </row>
        <row r="6955">
          <cell r="A6955" t="str">
            <v>YZ-JY888-K0-2XL</v>
          </cell>
          <cell r="B6955" t="str">
            <v>YZ-JY888</v>
          </cell>
        </row>
        <row r="6956">
          <cell r="A6956" t="str">
            <v>YZ-JY888-K0-3XL</v>
          </cell>
          <cell r="B6956" t="str">
            <v>YZ-JY888</v>
          </cell>
        </row>
        <row r="6957">
          <cell r="A6957" t="str">
            <v>YZ-JY888-K0-M</v>
          </cell>
          <cell r="B6957" t="str">
            <v>YZ-JY888</v>
          </cell>
        </row>
        <row r="6958">
          <cell r="A6958" t="str">
            <v>YZ-KL5020FL1L</v>
          </cell>
          <cell r="B6958" t="str">
            <v>YZ-KL5020</v>
          </cell>
        </row>
        <row r="6959">
          <cell r="A6959" t="str">
            <v>YZ-KL5020FL2L</v>
          </cell>
          <cell r="B6959" t="str">
            <v>YZ-KL5020</v>
          </cell>
        </row>
        <row r="6960">
          <cell r="A6960" t="str">
            <v>YZ-KL5020FL3L</v>
          </cell>
          <cell r="B6960" t="str">
            <v>YZ-KL5020</v>
          </cell>
        </row>
        <row r="6961">
          <cell r="A6961" t="str">
            <v>YZ-KL5020FL4L</v>
          </cell>
          <cell r="B6961" t="str">
            <v>YZ-KL5020</v>
          </cell>
        </row>
        <row r="6962">
          <cell r="A6962" t="str">
            <v>YZ-KL5020FL5L</v>
          </cell>
          <cell r="B6962" t="str">
            <v>YZ-KL5020</v>
          </cell>
        </row>
        <row r="6963">
          <cell r="A6963" t="str">
            <v>YZ-KL5020ST1L</v>
          </cell>
          <cell r="B6963" t="str">
            <v>YZ-KL5020</v>
          </cell>
        </row>
        <row r="6964">
          <cell r="A6964" t="str">
            <v>YZ-KL5020ST2L</v>
          </cell>
          <cell r="B6964" t="str">
            <v>YZ-KL5020</v>
          </cell>
        </row>
        <row r="6965">
          <cell r="A6965" t="str">
            <v>YZ-KL5020ST3L</v>
          </cell>
          <cell r="B6965" t="str">
            <v>YZ-KL5020</v>
          </cell>
        </row>
        <row r="6966">
          <cell r="A6966" t="str">
            <v>YZ-KL5020ST4L</v>
          </cell>
          <cell r="B6966" t="str">
            <v>YZ-KL5020</v>
          </cell>
        </row>
        <row r="6967">
          <cell r="A6967" t="str">
            <v>YZ-KL5020ST5L</v>
          </cell>
          <cell r="B6967" t="str">
            <v>YZ-KL5020</v>
          </cell>
        </row>
        <row r="6968">
          <cell r="A6968" t="str">
            <v>YZ-KL5020TW1L</v>
          </cell>
          <cell r="B6968" t="str">
            <v>YZ-KL5020</v>
          </cell>
        </row>
        <row r="6969">
          <cell r="A6969" t="str">
            <v>YZ-KL5020TW2L</v>
          </cell>
          <cell r="B6969" t="str">
            <v>YZ-KL5020</v>
          </cell>
        </row>
        <row r="6970">
          <cell r="A6970" t="str">
            <v>YZ-KL5020TW3L</v>
          </cell>
          <cell r="B6970" t="str">
            <v>YZ-KL5020</v>
          </cell>
        </row>
        <row r="6971">
          <cell r="A6971" t="str">
            <v>YZ-KL5020TW4L</v>
          </cell>
          <cell r="B6971" t="str">
            <v>YZ-KL5020</v>
          </cell>
        </row>
        <row r="6972">
          <cell r="A6972" t="str">
            <v>YZ-KL5020TW5L</v>
          </cell>
          <cell r="B6972" t="str">
            <v>YZ-KL5020</v>
          </cell>
        </row>
        <row r="6973">
          <cell r="A6973" t="str">
            <v>YZ-KL5020YH1L</v>
          </cell>
          <cell r="B6973" t="str">
            <v>YZ-KL5020</v>
          </cell>
        </row>
        <row r="6974">
          <cell r="A6974" t="str">
            <v>YZ-KL5020YH2L</v>
          </cell>
          <cell r="B6974" t="str">
            <v>YZ-KL5020</v>
          </cell>
        </row>
        <row r="6975">
          <cell r="A6975" t="str">
            <v>YZ-KL5020YH3L</v>
          </cell>
          <cell r="B6975" t="str">
            <v>YZ-KL5020</v>
          </cell>
        </row>
        <row r="6976">
          <cell r="A6976" t="str">
            <v>YZ-KL5020YH4L</v>
          </cell>
          <cell r="B6976" t="str">
            <v>YZ-KL5020</v>
          </cell>
        </row>
        <row r="6977">
          <cell r="A6977" t="str">
            <v>YZ-KL5020YH5L</v>
          </cell>
          <cell r="B6977" t="str">
            <v>YZ-KL5020</v>
          </cell>
        </row>
        <row r="6978">
          <cell r="A6978" t="str">
            <v>YZ-LS1068B01L</v>
          </cell>
          <cell r="B6978" t="str">
            <v>YZ-LS1068</v>
          </cell>
        </row>
        <row r="6979">
          <cell r="A6979" t="str">
            <v>YZ-LS1068B0L</v>
          </cell>
          <cell r="B6979" t="str">
            <v>YZ-LS1068</v>
          </cell>
        </row>
        <row r="6980">
          <cell r="A6980" t="str">
            <v>YZ-LS1068B0M</v>
          </cell>
          <cell r="B6980" t="str">
            <v>YZ-LS1068</v>
          </cell>
        </row>
        <row r="6981">
          <cell r="A6981" t="str">
            <v>YZ-LS1068B0S</v>
          </cell>
          <cell r="B6981" t="str">
            <v>YZ-LS1068</v>
          </cell>
        </row>
        <row r="6982">
          <cell r="A6982" t="str">
            <v>YZ-LS1068K01L</v>
          </cell>
          <cell r="B6982" t="str">
            <v>YZ-LS1068</v>
          </cell>
        </row>
        <row r="6983">
          <cell r="A6983" t="str">
            <v>YZ-LS1068K0L</v>
          </cell>
          <cell r="B6983" t="str">
            <v>YZ-LS1068</v>
          </cell>
        </row>
        <row r="6984">
          <cell r="A6984" t="str">
            <v>YZ-LS1068K0M</v>
          </cell>
          <cell r="B6984" t="str">
            <v>YZ-LS1068</v>
          </cell>
        </row>
        <row r="6985">
          <cell r="A6985" t="str">
            <v>YZ-LS1068K0S</v>
          </cell>
          <cell r="B6985" t="str">
            <v>YZ-LS1068</v>
          </cell>
        </row>
        <row r="6986">
          <cell r="A6986" t="str">
            <v>YZ-LS1068W01L</v>
          </cell>
          <cell r="B6986" t="str">
            <v>YZ-LS1068</v>
          </cell>
        </row>
        <row r="6987">
          <cell r="A6987" t="str">
            <v>YZ-LS1068W0L</v>
          </cell>
          <cell r="B6987" t="str">
            <v>YZ-LS1068</v>
          </cell>
        </row>
        <row r="6988">
          <cell r="A6988" t="str">
            <v>YZ-LS1068W0M</v>
          </cell>
          <cell r="B6988" t="str">
            <v>YZ-LS1068</v>
          </cell>
        </row>
        <row r="6989">
          <cell r="A6989" t="str">
            <v>YZ-LS1068W0S</v>
          </cell>
          <cell r="B6989" t="str">
            <v>YZ-LS1068</v>
          </cell>
        </row>
        <row r="6990">
          <cell r="A6990" t="str">
            <v>YZ-LS1068WOL</v>
          </cell>
          <cell r="B6990" t="str">
            <v>YZ-LS1068</v>
          </cell>
        </row>
        <row r="6991">
          <cell r="A6991" t="str">
            <v>YZ-LS1068WOM</v>
          </cell>
          <cell r="B6991" t="str">
            <v>YZ-LS1068</v>
          </cell>
        </row>
        <row r="6992">
          <cell r="A6992" t="str">
            <v>YZ-MC5119-K0BD-2XL</v>
          </cell>
          <cell r="B6992" t="str">
            <v>YZ-MC5119</v>
          </cell>
        </row>
        <row r="6993">
          <cell r="A6993" t="str">
            <v>YZ-MC5119-K0BD-3XL</v>
          </cell>
          <cell r="B6993" t="str">
            <v>YZ-MC5119</v>
          </cell>
        </row>
        <row r="6994">
          <cell r="A6994" t="str">
            <v>YZ-MC5119-K0BD-L</v>
          </cell>
          <cell r="B6994" t="str">
            <v>YZ-MC5119</v>
          </cell>
        </row>
        <row r="6995">
          <cell r="A6995" t="str">
            <v>YZ-MC5119-ZLBD-2XL</v>
          </cell>
          <cell r="B6995" t="str">
            <v>YZ-MC5119</v>
          </cell>
        </row>
        <row r="6996">
          <cell r="A6996" t="str">
            <v>YZ-MC5119-ZLBD-3XL</v>
          </cell>
          <cell r="B6996" t="str">
            <v>YZ-MC5119</v>
          </cell>
        </row>
        <row r="6997">
          <cell r="A6997" t="str">
            <v>YZ-MC5119-ZLBD-L</v>
          </cell>
          <cell r="B6997" t="str">
            <v>YZ-MC5119</v>
          </cell>
        </row>
        <row r="6998">
          <cell r="A6998" t="str">
            <v>YZ-MC5119-ZLBD-M</v>
          </cell>
          <cell r="B6998" t="str">
            <v>YZ-MC5119</v>
          </cell>
        </row>
        <row r="6999">
          <cell r="A6999" t="str">
            <v>YZ-MC5119-ZLBD-XL</v>
          </cell>
          <cell r="B6999" t="str">
            <v>YZ-MC5119</v>
          </cell>
        </row>
        <row r="7000">
          <cell r="A7000" t="str">
            <v>YZ-MC5119ZL-S</v>
          </cell>
          <cell r="B7000" t="str">
            <v>YZ-MC5119</v>
          </cell>
        </row>
        <row r="7001">
          <cell r="A7001" t="str">
            <v>YZ-MC666-B0-S</v>
          </cell>
          <cell r="B7001" t="str">
            <v>YZ-MC666</v>
          </cell>
        </row>
        <row r="7002">
          <cell r="A7002" t="str">
            <v>YZ-MC666-B0-XS</v>
          </cell>
          <cell r="B7002" t="str">
            <v>YZ-MC666</v>
          </cell>
        </row>
        <row r="7003">
          <cell r="A7003" t="str">
            <v>YZ-MC666-HB-M</v>
          </cell>
          <cell r="B7003" t="str">
            <v>YZ-MC666</v>
          </cell>
        </row>
        <row r="7004">
          <cell r="A7004" t="str">
            <v>YZ-MCCL173-K0-M</v>
          </cell>
          <cell r="B7004" t="str">
            <v>YZ-MCCL173</v>
          </cell>
        </row>
        <row r="7005">
          <cell r="A7005" t="str">
            <v>YZ-MCCL173-K0-S</v>
          </cell>
          <cell r="B7005" t="str">
            <v>YZ-MCCL173</v>
          </cell>
        </row>
        <row r="7006">
          <cell r="A7006" t="str">
            <v>YZ-MCCL173-K0-XL</v>
          </cell>
          <cell r="B7006" t="str">
            <v>YZ-MCCL173</v>
          </cell>
        </row>
        <row r="7007">
          <cell r="A7007" t="str">
            <v>YZ-MCCL173-K0-XXL</v>
          </cell>
          <cell r="B7007" t="str">
            <v>YZ-MCCL173</v>
          </cell>
        </row>
        <row r="7008">
          <cell r="A7008" t="str">
            <v>YZ-MCCL173-OR-L</v>
          </cell>
          <cell r="B7008" t="str">
            <v>YZ-MCCL173</v>
          </cell>
        </row>
        <row r="7009">
          <cell r="A7009" t="str">
            <v>YZ-MCCL173-OR-M</v>
          </cell>
          <cell r="B7009" t="str">
            <v>YZ-MCCL173</v>
          </cell>
        </row>
        <row r="7010">
          <cell r="A7010" t="str">
            <v>YZ-MCCL173-OR-S</v>
          </cell>
          <cell r="B7010" t="str">
            <v>YZ-MCCL173</v>
          </cell>
        </row>
        <row r="7011">
          <cell r="A7011" t="str">
            <v>YZ-MCCL173-OR-XL</v>
          </cell>
          <cell r="B7011" t="str">
            <v>YZ-MCCL173</v>
          </cell>
        </row>
        <row r="7012">
          <cell r="A7012" t="str">
            <v>YZ-MCCL173-OR-XXL</v>
          </cell>
          <cell r="B7012" t="str">
            <v>YZ-MCCL173</v>
          </cell>
        </row>
        <row r="7013">
          <cell r="A7013" t="str">
            <v>YZ-MCCL173-P0-M</v>
          </cell>
          <cell r="B7013" t="str">
            <v>YZ-MCCL173</v>
          </cell>
        </row>
        <row r="7014">
          <cell r="A7014" t="str">
            <v>YZ-MCCL173-P0-XL</v>
          </cell>
          <cell r="B7014" t="str">
            <v>YZ-MCCL173</v>
          </cell>
        </row>
        <row r="7015">
          <cell r="A7015" t="str">
            <v>YZ-MCCL173-P0-XXL</v>
          </cell>
          <cell r="B7015" t="str">
            <v>YZ-MCCL173</v>
          </cell>
        </row>
        <row r="7016">
          <cell r="A7016" t="str">
            <v>YZ-MCCL252-R0-2XL</v>
          </cell>
          <cell r="B7016" t="str">
            <v>YZ-MCCL252</v>
          </cell>
        </row>
        <row r="7017">
          <cell r="A7017" t="str">
            <v>YZ-MCCL252-R0-4XL</v>
          </cell>
          <cell r="B7017" t="str">
            <v>YZ-MCCL252</v>
          </cell>
        </row>
        <row r="7018">
          <cell r="A7018" t="str">
            <v>YZ-MCCL252-R0-XL</v>
          </cell>
          <cell r="B7018" t="str">
            <v>YZ-MCCL252</v>
          </cell>
        </row>
        <row r="7019">
          <cell r="A7019" t="str">
            <v>YZ-MCHM111-K0-L</v>
          </cell>
          <cell r="B7019" t="str">
            <v>YZ-MCHM111</v>
          </cell>
        </row>
        <row r="7020">
          <cell r="A7020" t="str">
            <v>YZ-MCHM111-K0-M</v>
          </cell>
          <cell r="B7020" t="str">
            <v>YZ-MCHM111</v>
          </cell>
        </row>
        <row r="7021">
          <cell r="A7021" t="str">
            <v>YZ-MCHM111-K0-S</v>
          </cell>
          <cell r="B7021" t="str">
            <v>YZ-MCHM111</v>
          </cell>
        </row>
        <row r="7022">
          <cell r="A7022" t="str">
            <v>YZ-MCHM111-K0-XL</v>
          </cell>
          <cell r="B7022" t="str">
            <v>YZ-MCHM111</v>
          </cell>
        </row>
        <row r="7023">
          <cell r="A7023" t="str">
            <v>YZ-MCHM17077-B0-M</v>
          </cell>
          <cell r="B7023" t="str">
            <v>YZ-MCHM17077</v>
          </cell>
        </row>
        <row r="7024">
          <cell r="A7024" t="str">
            <v>YZ-MCHM17077-C0-M</v>
          </cell>
          <cell r="B7024" t="str">
            <v>YZ-MCHM17077</v>
          </cell>
        </row>
        <row r="7025">
          <cell r="A7025" t="str">
            <v>YZ-MCHM17077-C0-S</v>
          </cell>
          <cell r="B7025" t="str">
            <v>YZ-MCHM17077</v>
          </cell>
        </row>
        <row r="7026">
          <cell r="A7026" t="str">
            <v>YZ-MCHM17077-K0-S</v>
          </cell>
          <cell r="B7026" t="str">
            <v>YZ-MCHM17077</v>
          </cell>
        </row>
        <row r="7027">
          <cell r="A7027" t="str">
            <v>YZ-MCHM17077-Pi-M</v>
          </cell>
          <cell r="B7027" t="str">
            <v>YZ-MCHM17077</v>
          </cell>
        </row>
        <row r="7028">
          <cell r="A7028" t="str">
            <v>YZ-MCHM170-B0-L</v>
          </cell>
          <cell r="B7028" t="str">
            <v>YZ-MCHM170</v>
          </cell>
        </row>
        <row r="7029">
          <cell r="A7029" t="str">
            <v>YZ-MCHM170-B0-M</v>
          </cell>
          <cell r="B7029" t="str">
            <v>YZ-MCHM170</v>
          </cell>
        </row>
        <row r="7030">
          <cell r="A7030" t="str">
            <v>YZ-MCHM170-B0-S</v>
          </cell>
          <cell r="B7030" t="str">
            <v>YZ-MCHM170</v>
          </cell>
        </row>
        <row r="7031">
          <cell r="A7031" t="str">
            <v>YZ-MCHM170-K0-M</v>
          </cell>
          <cell r="B7031" t="str">
            <v>YZ-MCHM170</v>
          </cell>
        </row>
        <row r="7032">
          <cell r="A7032" t="str">
            <v>YZ-MCHM170-OR-M</v>
          </cell>
          <cell r="B7032" t="str">
            <v>YZ-MCHM170</v>
          </cell>
        </row>
        <row r="7033">
          <cell r="A7033" t="str">
            <v>YZ-MCHM170-OR-S</v>
          </cell>
          <cell r="B7033" t="str">
            <v>YZ-MCHM170</v>
          </cell>
        </row>
        <row r="7034">
          <cell r="A7034" t="str">
            <v>YZ-MCHM170-WI-L</v>
          </cell>
          <cell r="B7034" t="str">
            <v>YZ-MCHM170</v>
          </cell>
        </row>
        <row r="7035">
          <cell r="A7035" t="str">
            <v>YZ-MCHM170-WI-M</v>
          </cell>
          <cell r="B7035" t="str">
            <v>YZ-MCHM170</v>
          </cell>
        </row>
        <row r="7036">
          <cell r="A7036" t="str">
            <v>YZ-MCHM170-WI-S</v>
          </cell>
          <cell r="B7036" t="str">
            <v>YZ-MCHM170</v>
          </cell>
        </row>
        <row r="7037">
          <cell r="A7037" t="str">
            <v>YZ-MCHM170-WI-XL</v>
          </cell>
          <cell r="B7037" t="str">
            <v>YZ-MCHM170</v>
          </cell>
        </row>
        <row r="7038">
          <cell r="A7038" t="str">
            <v>YZ-MCHM172-ZL-L</v>
          </cell>
          <cell r="B7038" t="str">
            <v>YZ-MCHM172</v>
          </cell>
        </row>
        <row r="7039">
          <cell r="A7039" t="str">
            <v>YZ-MCHM172-ZL-M</v>
          </cell>
          <cell r="B7039" t="str">
            <v>YZ-MCHM172</v>
          </cell>
        </row>
        <row r="7040">
          <cell r="A7040" t="str">
            <v>YZ-MCHM172-ZL-S</v>
          </cell>
          <cell r="B7040" t="str">
            <v>YZ-MCHM172</v>
          </cell>
        </row>
        <row r="7041">
          <cell r="A7041" t="str">
            <v>YZ-MCHM172-ZL-XL</v>
          </cell>
          <cell r="B7041" t="str">
            <v>YZ-MCHM172</v>
          </cell>
        </row>
        <row r="7042">
          <cell r="A7042" t="str">
            <v>YZ-MCHM175-Pi-L</v>
          </cell>
          <cell r="B7042" t="str">
            <v>YZ-MCHM175</v>
          </cell>
        </row>
        <row r="7043">
          <cell r="A7043" t="str">
            <v>YZ-MCHM175-Pi-M</v>
          </cell>
          <cell r="B7043" t="str">
            <v>YZ-MCHM175</v>
          </cell>
        </row>
        <row r="7044">
          <cell r="A7044" t="str">
            <v>YZ-MCHM175-Pi-S</v>
          </cell>
          <cell r="B7044" t="str">
            <v>YZ-MCHM175</v>
          </cell>
        </row>
        <row r="7045">
          <cell r="A7045" t="str">
            <v>YZ-MCHM175-Pi-XL</v>
          </cell>
          <cell r="B7045" t="str">
            <v>YZ-MCHM175</v>
          </cell>
        </row>
        <row r="7046">
          <cell r="A7046" t="str">
            <v>YZ-MCHM178-YH-L</v>
          </cell>
          <cell r="B7046" t="str">
            <v>YZ-MCHM178</v>
          </cell>
        </row>
        <row r="7047">
          <cell r="A7047" t="str">
            <v>YZ-MCHM178-YH-XL</v>
          </cell>
          <cell r="B7047" t="str">
            <v>YZ-MCHM178</v>
          </cell>
        </row>
        <row r="7048">
          <cell r="A7048" t="str">
            <v>YZ-MCHM241-DS-2XL</v>
          </cell>
          <cell r="B7048" t="str">
            <v>YZ-MCHM241</v>
          </cell>
        </row>
        <row r="7049">
          <cell r="A7049" t="str">
            <v>YZ-MCHM241-DS-L</v>
          </cell>
          <cell r="B7049" t="str">
            <v>YZ-MCHM241</v>
          </cell>
        </row>
        <row r="7050">
          <cell r="A7050" t="str">
            <v>YZ-MCHM241-DS-XL</v>
          </cell>
          <cell r="B7050" t="str">
            <v>YZ-MCHM241</v>
          </cell>
        </row>
        <row r="7051">
          <cell r="A7051" t="str">
            <v>YZ-MCHM241-G0-2XL</v>
          </cell>
          <cell r="B7051" t="str">
            <v>YZ-MCHM241</v>
          </cell>
        </row>
        <row r="7052">
          <cell r="A7052" t="str">
            <v>YZ-MCHM241-G0-S</v>
          </cell>
          <cell r="B7052" t="str">
            <v>YZ-MCHM241</v>
          </cell>
        </row>
        <row r="7053">
          <cell r="A7053" t="str">
            <v>YZ-MCHM241-G0-XL</v>
          </cell>
          <cell r="B7053" t="str">
            <v>YZ-MCHM241</v>
          </cell>
        </row>
        <row r="7054">
          <cell r="A7054" t="str">
            <v>YZ-MCHM241-K0-2XL</v>
          </cell>
          <cell r="B7054" t="str">
            <v>YZ-MCHM241</v>
          </cell>
        </row>
        <row r="7055">
          <cell r="A7055" t="str">
            <v>YZ-MCHM241-K0-L</v>
          </cell>
          <cell r="B7055" t="str">
            <v>YZ-MCHM241</v>
          </cell>
        </row>
        <row r="7056">
          <cell r="A7056" t="str">
            <v>YZ-MCHM241-K0-M</v>
          </cell>
          <cell r="B7056" t="str">
            <v>YZ-MCHM241</v>
          </cell>
        </row>
        <row r="7057">
          <cell r="A7057" t="str">
            <v>YZ-MCHM241-K0-S</v>
          </cell>
          <cell r="B7057" t="str">
            <v>YZ-MCHM241</v>
          </cell>
        </row>
        <row r="7058">
          <cell r="A7058" t="str">
            <v>YZ-MCHM241-K0-XL</v>
          </cell>
          <cell r="B7058" t="str">
            <v>YZ-MCHM241</v>
          </cell>
        </row>
        <row r="7059">
          <cell r="A7059" t="str">
            <v>YZ-MCYF184-B0-XL</v>
          </cell>
          <cell r="B7059" t="str">
            <v>YZ-MCYF184</v>
          </cell>
        </row>
        <row r="7060">
          <cell r="A7060" t="str">
            <v>YZ-MCZQ159B0L</v>
          </cell>
          <cell r="B7060" t="str">
            <v>YZ-MCZQ159</v>
          </cell>
        </row>
        <row r="7061">
          <cell r="A7061" t="str">
            <v>YZ-MCZQ161-BH-3XL</v>
          </cell>
          <cell r="B7061" t="str">
            <v>YZ-MCZQ161</v>
          </cell>
        </row>
        <row r="7062">
          <cell r="A7062" t="str">
            <v>YZ-MCZQ161-BH-L</v>
          </cell>
          <cell r="B7062" t="str">
            <v>YZ-MCZQ161</v>
          </cell>
        </row>
        <row r="7063">
          <cell r="A7063" t="str">
            <v>YZ-MCZQ161-BH-XL</v>
          </cell>
          <cell r="B7063" t="str">
            <v>YZ-MCZQ161</v>
          </cell>
        </row>
        <row r="7064">
          <cell r="A7064" t="str">
            <v>YZ-MCZQ161-K0-3XL</v>
          </cell>
          <cell r="B7064" t="str">
            <v>YZ-MCZQ161</v>
          </cell>
        </row>
        <row r="7065">
          <cell r="A7065" t="str">
            <v>YZ-MCZQ161-KH-XL</v>
          </cell>
          <cell r="B7065" t="str">
            <v>YZ-MCZQ161</v>
          </cell>
        </row>
        <row r="7066">
          <cell r="A7066" t="str">
            <v>YZ-MCZQ161-R0-XL</v>
          </cell>
          <cell r="B7066" t="str">
            <v>YZ-MCZQ161</v>
          </cell>
        </row>
        <row r="7067">
          <cell r="A7067" t="str">
            <v>YZ-MCZQ161-ZL-2XL</v>
          </cell>
          <cell r="B7067" t="str">
            <v>YZ-MCZQ161</v>
          </cell>
        </row>
        <row r="7068">
          <cell r="A7068" t="str">
            <v>YZ-MCZQ187-K0-2X</v>
          </cell>
          <cell r="B7068" t="str">
            <v>YZ-MCZQ187</v>
          </cell>
        </row>
        <row r="7069">
          <cell r="A7069" t="str">
            <v>YZ-MCZQ187-K0-3X</v>
          </cell>
          <cell r="B7069" t="str">
            <v>YZ-MCZQ187</v>
          </cell>
        </row>
        <row r="7070">
          <cell r="A7070" t="str">
            <v>YZ-MCZQ187-K0-5X</v>
          </cell>
          <cell r="B7070" t="str">
            <v>YZ-MCZQ187</v>
          </cell>
        </row>
        <row r="7071">
          <cell r="A7071" t="str">
            <v>YZ-MCZQ187-K0-L</v>
          </cell>
          <cell r="B7071" t="str">
            <v>YZ-MCZQ187</v>
          </cell>
        </row>
        <row r="7072">
          <cell r="A7072" t="str">
            <v>YZ-MCZQ187-K0-S</v>
          </cell>
          <cell r="B7072" t="str">
            <v>YZ-MCZQ187</v>
          </cell>
        </row>
        <row r="7073">
          <cell r="A7073" t="str">
            <v>YZ-MCZQ187-K0-XL</v>
          </cell>
          <cell r="B7073" t="str">
            <v>YZ-MCZQ187</v>
          </cell>
        </row>
        <row r="7074">
          <cell r="A7074" t="str">
            <v>YZ-MCZQ298BR3XL</v>
          </cell>
          <cell r="B7074" t="str">
            <v>YZ-MCZQ298</v>
          </cell>
        </row>
        <row r="7075">
          <cell r="A7075" t="str">
            <v>YZ-MCZQ298BR4XL</v>
          </cell>
          <cell r="B7075" t="str">
            <v>YZ-MCZQ298</v>
          </cell>
        </row>
        <row r="7076">
          <cell r="A7076" t="str">
            <v>YZ-MCZQ298BR5XL</v>
          </cell>
          <cell r="B7076" t="str">
            <v>YZ-MCZQ298</v>
          </cell>
        </row>
        <row r="7077">
          <cell r="A7077" t="str">
            <v>YZ-MCZQ789K03XL</v>
          </cell>
          <cell r="B7077" t="str">
            <v>YZ-MCZQ298</v>
          </cell>
        </row>
        <row r="7078">
          <cell r="A7078" t="str">
            <v>YZ-MCZQ789K04XL</v>
          </cell>
          <cell r="B7078" t="str">
            <v>YZ-MCZQ298</v>
          </cell>
        </row>
        <row r="7079">
          <cell r="A7079" t="str">
            <v>YZ-MCZQ789K0XL</v>
          </cell>
          <cell r="B7079" t="str">
            <v>YZ-MCZQ298</v>
          </cell>
        </row>
        <row r="7080">
          <cell r="A7080" t="str">
            <v>YZ-MCZQL02-G0-L</v>
          </cell>
          <cell r="B7080" t="str">
            <v>YZ-MCZQL02</v>
          </cell>
        </row>
        <row r="7081">
          <cell r="A7081" t="str">
            <v>YZ-MCZQL02-G0-M</v>
          </cell>
          <cell r="B7081" t="str">
            <v>YZ-MCZQL02</v>
          </cell>
        </row>
        <row r="7082">
          <cell r="A7082" t="str">
            <v>YZ-MCZQL02-G0-S</v>
          </cell>
          <cell r="B7082" t="str">
            <v>YZ-MCZQL02</v>
          </cell>
        </row>
        <row r="7083">
          <cell r="A7083" t="str">
            <v>YZ-MCZQL02-G0-XL</v>
          </cell>
          <cell r="B7083" t="str">
            <v>YZ-MCZQL02</v>
          </cell>
        </row>
        <row r="7084">
          <cell r="A7084" t="str">
            <v>YZ-MU180-B0-L</v>
          </cell>
          <cell r="B7084" t="str">
            <v>YZ-MU180</v>
          </cell>
        </row>
        <row r="7085">
          <cell r="A7085" t="str">
            <v>YZ-MU180-B0-M</v>
          </cell>
          <cell r="B7085" t="str">
            <v>YZ-MU180</v>
          </cell>
        </row>
        <row r="7086">
          <cell r="A7086" t="str">
            <v>YZ-MU180-B0-S</v>
          </cell>
          <cell r="B7086" t="str">
            <v>YZ-MU180</v>
          </cell>
        </row>
        <row r="7087">
          <cell r="A7087" t="str">
            <v>YZ-MU180-B0-XL</v>
          </cell>
          <cell r="B7087" t="str">
            <v>YZ-MU180</v>
          </cell>
        </row>
        <row r="7088">
          <cell r="A7088" t="str">
            <v>YZ-MU180-E0-M</v>
          </cell>
          <cell r="B7088" t="str">
            <v>YZ-MU180</v>
          </cell>
        </row>
        <row r="7089">
          <cell r="A7089" t="str">
            <v>YZ-MU180-E0-S</v>
          </cell>
          <cell r="B7089" t="str">
            <v>YZ-MU180</v>
          </cell>
        </row>
        <row r="7090">
          <cell r="A7090" t="str">
            <v>YZ-MU180-E0-XL</v>
          </cell>
          <cell r="B7090" t="str">
            <v>YZ-MU180</v>
          </cell>
        </row>
        <row r="7091">
          <cell r="A7091" t="str">
            <v>YZ-MU180-K0-2XL</v>
          </cell>
          <cell r="B7091" t="str">
            <v>YZ-MU180</v>
          </cell>
        </row>
        <row r="7092">
          <cell r="A7092" t="str">
            <v>YZ-MU180-K0-L</v>
          </cell>
          <cell r="B7092" t="str">
            <v>YZ-MU180</v>
          </cell>
        </row>
        <row r="7093">
          <cell r="A7093" t="str">
            <v>YZ-MU180-K0-M</v>
          </cell>
          <cell r="B7093" t="str">
            <v>YZ-MU180</v>
          </cell>
        </row>
        <row r="7094">
          <cell r="A7094" t="str">
            <v>YZ-MU180-K0-S</v>
          </cell>
          <cell r="B7094" t="str">
            <v>YZ-MU180</v>
          </cell>
        </row>
        <row r="7095">
          <cell r="A7095" t="str">
            <v>YZ-MU180-K0-XL</v>
          </cell>
          <cell r="B7095" t="str">
            <v>YZ-MU180</v>
          </cell>
        </row>
        <row r="7096">
          <cell r="A7096" t="str">
            <v>YZ-MU180-OR-2XL</v>
          </cell>
          <cell r="B7096" t="str">
            <v>YZ-MU180</v>
          </cell>
        </row>
        <row r="7097">
          <cell r="A7097" t="str">
            <v>YZ-MU180-OR-L</v>
          </cell>
          <cell r="B7097" t="str">
            <v>YZ-MU180</v>
          </cell>
        </row>
        <row r="7098">
          <cell r="A7098" t="str">
            <v>YZ-MU180-OR-M</v>
          </cell>
          <cell r="B7098" t="str">
            <v>YZ-MU180</v>
          </cell>
        </row>
        <row r="7099">
          <cell r="A7099" t="str">
            <v>YZ-MU180-OR-S</v>
          </cell>
          <cell r="B7099" t="str">
            <v>YZ-MU180</v>
          </cell>
        </row>
        <row r="7100">
          <cell r="A7100" t="str">
            <v>YZ-MU180-OR-XL</v>
          </cell>
          <cell r="B7100" t="str">
            <v>YZ-MU180</v>
          </cell>
        </row>
        <row r="7101">
          <cell r="A7101" t="str">
            <v>YZ-MU180-WI-L</v>
          </cell>
          <cell r="B7101" t="str">
            <v>YZ-MU180</v>
          </cell>
        </row>
        <row r="7102">
          <cell r="A7102" t="str">
            <v>YZ-MU180-WI-M</v>
          </cell>
          <cell r="B7102" t="str">
            <v>YZ-MU180</v>
          </cell>
        </row>
        <row r="7103">
          <cell r="A7103" t="str">
            <v>YZ-MU180-WI-S</v>
          </cell>
          <cell r="B7103" t="str">
            <v>YZ-MU180</v>
          </cell>
        </row>
        <row r="7104">
          <cell r="A7104" t="str">
            <v>YZ-MU181-Gr-2XL</v>
          </cell>
          <cell r="B7104" t="str">
            <v>YZ-MU181</v>
          </cell>
        </row>
        <row r="7105">
          <cell r="A7105" t="str">
            <v>YZ-MU181-Gr-L</v>
          </cell>
          <cell r="B7105" t="str">
            <v>YZ-MU181</v>
          </cell>
        </row>
        <row r="7106">
          <cell r="A7106" t="str">
            <v>YZ-MU181-Gr-M</v>
          </cell>
          <cell r="B7106" t="str">
            <v>YZ-MU181</v>
          </cell>
        </row>
        <row r="7107">
          <cell r="A7107" t="str">
            <v>YZ-MU181-Gr-S</v>
          </cell>
          <cell r="B7107" t="str">
            <v>YZ-MU181</v>
          </cell>
        </row>
        <row r="7108">
          <cell r="A7108" t="str">
            <v>YZ-MU181-Gr-XL</v>
          </cell>
          <cell r="B7108" t="str">
            <v>YZ-MU181</v>
          </cell>
        </row>
        <row r="7109">
          <cell r="A7109" t="str">
            <v>YZ-MU181-K0-2XL</v>
          </cell>
          <cell r="B7109" t="str">
            <v>YZ-MU181</v>
          </cell>
        </row>
        <row r="7110">
          <cell r="A7110" t="str">
            <v>YZ-MU181-K0-L</v>
          </cell>
          <cell r="B7110" t="str">
            <v>YZ-MU181</v>
          </cell>
        </row>
        <row r="7111">
          <cell r="A7111" t="str">
            <v>YZ-MU181-K0-M</v>
          </cell>
          <cell r="B7111" t="str">
            <v>YZ-MU181</v>
          </cell>
        </row>
        <row r="7112">
          <cell r="A7112" t="str">
            <v>YZ-MU181-K0-S</v>
          </cell>
          <cell r="B7112" t="str">
            <v>YZ-MU181</v>
          </cell>
        </row>
        <row r="7113">
          <cell r="A7113" t="str">
            <v>YZ-MU181-K0-XL</v>
          </cell>
          <cell r="B7113" t="str">
            <v>YZ-MU181</v>
          </cell>
        </row>
        <row r="7114">
          <cell r="A7114" t="str">
            <v>YZ-MU181-OR-2XL</v>
          </cell>
          <cell r="B7114" t="str">
            <v>YZ-MU181</v>
          </cell>
        </row>
        <row r="7115">
          <cell r="A7115" t="str">
            <v>YZ-MU181-OR-L</v>
          </cell>
          <cell r="B7115" t="str">
            <v>YZ-MU181</v>
          </cell>
        </row>
        <row r="7116">
          <cell r="A7116" t="str">
            <v>YZ-MU181-OR-M</v>
          </cell>
          <cell r="B7116" t="str">
            <v>YZ-MU181</v>
          </cell>
        </row>
        <row r="7117">
          <cell r="A7117" t="str">
            <v>YZ-MU181-OR-S</v>
          </cell>
          <cell r="B7117" t="str">
            <v>YZ-MU181</v>
          </cell>
        </row>
        <row r="7118">
          <cell r="A7118" t="str">
            <v>YZ-MU181-OR-XL</v>
          </cell>
          <cell r="B7118" t="str">
            <v>YZ-MU181</v>
          </cell>
        </row>
        <row r="7119">
          <cell r="A7119" t="str">
            <v>YZ-MU181-R0-L</v>
          </cell>
          <cell r="B7119" t="str">
            <v>YZ-MU181</v>
          </cell>
        </row>
        <row r="7120">
          <cell r="A7120" t="str">
            <v>YZ-MU181-R0-M</v>
          </cell>
          <cell r="B7120" t="str">
            <v>YZ-MU181</v>
          </cell>
        </row>
        <row r="7121">
          <cell r="A7121" t="str">
            <v>YZ-MU181-R0-S</v>
          </cell>
          <cell r="B7121" t="str">
            <v>YZ-MU181</v>
          </cell>
        </row>
        <row r="7122">
          <cell r="A7122" t="str">
            <v>YZ-MU181-R0-XL</v>
          </cell>
          <cell r="B7122" t="str">
            <v>YZ-MU181</v>
          </cell>
        </row>
        <row r="7123">
          <cell r="A7123" t="str">
            <v>YZ-MU181-W0-2XL</v>
          </cell>
          <cell r="B7123" t="str">
            <v>YZ-MU181</v>
          </cell>
        </row>
        <row r="7124">
          <cell r="A7124" t="str">
            <v>YZ-MU181-W0-L</v>
          </cell>
          <cell r="B7124" t="str">
            <v>YZ-MU181</v>
          </cell>
        </row>
        <row r="7125">
          <cell r="A7125" t="str">
            <v>YZ-MU181-W0-M</v>
          </cell>
          <cell r="B7125" t="str">
            <v>YZ-MU181</v>
          </cell>
        </row>
        <row r="7126">
          <cell r="A7126" t="str">
            <v>YZ-MU181-W0-S</v>
          </cell>
          <cell r="B7126" t="str">
            <v>YZ-MU181</v>
          </cell>
        </row>
        <row r="7127">
          <cell r="A7127" t="str">
            <v>YZ-MU181-W0-XL</v>
          </cell>
          <cell r="B7127" t="str">
            <v>YZ-MU181</v>
          </cell>
        </row>
        <row r="7128">
          <cell r="A7128" t="str">
            <v>YZ-MU30CH-K0-L</v>
          </cell>
          <cell r="B7128" t="str">
            <v>YZ-MU30CH</v>
          </cell>
        </row>
        <row r="7129">
          <cell r="A7129" t="str">
            <v>YZ-MU30CH-K0-XS</v>
          </cell>
          <cell r="B7129" t="str">
            <v>YZ-MU30CH</v>
          </cell>
        </row>
        <row r="7130">
          <cell r="A7130" t="str">
            <v>YZ-MU511-K0BD-2XL</v>
          </cell>
          <cell r="B7130" t="str">
            <v>YZ-MU511</v>
          </cell>
        </row>
        <row r="7131">
          <cell r="A7131" t="str">
            <v>YZ-MU511-K0BD-3XL</v>
          </cell>
          <cell r="B7131" t="str">
            <v>YZ-MU511</v>
          </cell>
        </row>
        <row r="7132">
          <cell r="A7132" t="str">
            <v>YZ-MU511-K0BD-L</v>
          </cell>
          <cell r="B7132" t="str">
            <v>YZ-MU511</v>
          </cell>
        </row>
        <row r="7133">
          <cell r="A7133" t="str">
            <v>YZ-MU511-K0BD-M</v>
          </cell>
          <cell r="B7133" t="str">
            <v>YZ-MU511</v>
          </cell>
        </row>
        <row r="7134">
          <cell r="A7134" t="str">
            <v>YZ-MU511-K0BD-XL</v>
          </cell>
          <cell r="B7134" t="str">
            <v>YZ-MU511</v>
          </cell>
        </row>
        <row r="7135">
          <cell r="A7135" t="str">
            <v>YZ-MU511-ZLBD-2XL</v>
          </cell>
          <cell r="B7135" t="str">
            <v>YZ-MU511</v>
          </cell>
        </row>
        <row r="7136">
          <cell r="A7136" t="str">
            <v>YZ-MU511-ZLBD-3XL</v>
          </cell>
          <cell r="B7136" t="str">
            <v>YZ-MU511</v>
          </cell>
        </row>
        <row r="7137">
          <cell r="A7137" t="str">
            <v>YZ-MU511-ZLBD-L</v>
          </cell>
          <cell r="B7137" t="str">
            <v>YZ-MU511</v>
          </cell>
        </row>
        <row r="7138">
          <cell r="A7138" t="str">
            <v>YZ-MU511-ZLBD-M</v>
          </cell>
          <cell r="B7138" t="str">
            <v>YZ-MU511</v>
          </cell>
        </row>
        <row r="7139">
          <cell r="A7139" t="str">
            <v>YZ-MU511-ZLBD-XL</v>
          </cell>
          <cell r="B7139" t="str">
            <v>YZ-MU511</v>
          </cell>
        </row>
        <row r="7140">
          <cell r="A7140" t="str">
            <v>YZ-MU511-ZLSY-2XL</v>
          </cell>
          <cell r="B7140" t="str">
            <v>YZ-MU511</v>
          </cell>
        </row>
        <row r="7141">
          <cell r="A7141" t="str">
            <v>YZ-MU511-ZLSY-3XL</v>
          </cell>
          <cell r="B7141" t="str">
            <v>YZ-MU511</v>
          </cell>
        </row>
        <row r="7142">
          <cell r="A7142" t="str">
            <v>YZ-MU511-ZLSY-L</v>
          </cell>
          <cell r="B7142" t="str">
            <v>YZ-MU511</v>
          </cell>
        </row>
        <row r="7143">
          <cell r="A7143" t="str">
            <v>YZ-MU511-ZLSY-M</v>
          </cell>
          <cell r="B7143" t="str">
            <v>YZ-MU511</v>
          </cell>
        </row>
        <row r="7144">
          <cell r="A7144" t="str">
            <v>YZ-MU511-ZLSY-XL</v>
          </cell>
          <cell r="B7144" t="str">
            <v>YZ-MU511</v>
          </cell>
        </row>
        <row r="7145">
          <cell r="A7145" t="str">
            <v>YZ-MU511-ZLYH-2XL</v>
          </cell>
          <cell r="B7145" t="str">
            <v>YZ-MU511</v>
          </cell>
        </row>
        <row r="7146">
          <cell r="A7146" t="str">
            <v>YZ-MU511-ZLYH-3XL</v>
          </cell>
          <cell r="B7146" t="str">
            <v>YZ-MU511</v>
          </cell>
        </row>
        <row r="7147">
          <cell r="A7147" t="str">
            <v>YZ-MU511-ZLYH-L</v>
          </cell>
          <cell r="B7147" t="str">
            <v>YZ-MU511</v>
          </cell>
        </row>
        <row r="7148">
          <cell r="A7148" t="str">
            <v>YZ-MU511-ZLYH-M</v>
          </cell>
          <cell r="B7148" t="str">
            <v>YZ-MU511</v>
          </cell>
        </row>
        <row r="7149">
          <cell r="A7149" t="str">
            <v>YZ-MU511-ZLYH-XL</v>
          </cell>
          <cell r="B7149" t="str">
            <v>YZ-MU511</v>
          </cell>
        </row>
        <row r="7150">
          <cell r="A7150" t="str">
            <v>YZ-MU727-Pi-XL</v>
          </cell>
          <cell r="B7150" t="str">
            <v>YZ-MU727</v>
          </cell>
        </row>
        <row r="7151">
          <cell r="A7151" t="str">
            <v>YZ-MUBD001-R0-M</v>
          </cell>
          <cell r="B7151" t="str">
            <v>YZ-MUBD001</v>
          </cell>
        </row>
        <row r="7152">
          <cell r="A7152" t="str">
            <v>YZ-MUBD001-R0-S</v>
          </cell>
          <cell r="B7152" t="str">
            <v>YZ-MUBD001</v>
          </cell>
        </row>
        <row r="7153">
          <cell r="A7153" t="str">
            <v>YZ-MUBD001-R0-XS</v>
          </cell>
          <cell r="B7153" t="str">
            <v>YZ-MUBD001</v>
          </cell>
        </row>
        <row r="7154">
          <cell r="A7154" t="str">
            <v>YZ-MUBK187-BD-M</v>
          </cell>
          <cell r="B7154" t="str">
            <v>YZ-MUBK187</v>
          </cell>
        </row>
        <row r="7155">
          <cell r="A7155" t="str">
            <v>YZ-MUBK187-G7-S</v>
          </cell>
          <cell r="B7155" t="str">
            <v>YZ-MUBK187</v>
          </cell>
        </row>
        <row r="7156">
          <cell r="A7156" t="str">
            <v>YZ-MUBK187-K0-L</v>
          </cell>
          <cell r="B7156" t="str">
            <v>YZ-MUBK187</v>
          </cell>
        </row>
        <row r="7157">
          <cell r="A7157" t="str">
            <v>YZ-MUBK187-K0-M</v>
          </cell>
          <cell r="B7157" t="str">
            <v>YZ-MUBK187</v>
          </cell>
        </row>
        <row r="7158">
          <cell r="A7158" t="str">
            <v>YZ-MUBK187-K0-S</v>
          </cell>
          <cell r="B7158" t="str">
            <v>YZ-MUBK187</v>
          </cell>
        </row>
        <row r="7159">
          <cell r="A7159" t="str">
            <v>YZ-MUBK187-OR-L</v>
          </cell>
          <cell r="B7159" t="str">
            <v>YZ-MUBK187</v>
          </cell>
        </row>
        <row r="7160">
          <cell r="A7160" t="str">
            <v>YZ-MUBK187-OR-M</v>
          </cell>
          <cell r="B7160" t="str">
            <v>YZ-MUBK187</v>
          </cell>
        </row>
        <row r="7161">
          <cell r="A7161" t="str">
            <v>YZ-MUC19P-OR-2XL</v>
          </cell>
          <cell r="B7161" t="str">
            <v>YZ-MUC19P</v>
          </cell>
        </row>
        <row r="7162">
          <cell r="A7162" t="str">
            <v>YZ-MUC19P-W0-XL</v>
          </cell>
          <cell r="B7162" t="str">
            <v>YZ-MUC19P</v>
          </cell>
        </row>
        <row r="7163">
          <cell r="A7163" t="str">
            <v>YZ-MUCL17015-B0-L</v>
          </cell>
          <cell r="B7163" t="str">
            <v>YZ-MUCL17015</v>
          </cell>
        </row>
        <row r="7164">
          <cell r="A7164" t="str">
            <v>YZ-MUCL17015-P0-2XL</v>
          </cell>
          <cell r="B7164" t="str">
            <v>YZ-MUCL17015</v>
          </cell>
        </row>
        <row r="7165">
          <cell r="A7165" t="str">
            <v>YZ-MUCL17015-P0-L</v>
          </cell>
          <cell r="B7165" t="str">
            <v>YZ-MUCL17015</v>
          </cell>
        </row>
        <row r="7166">
          <cell r="A7166" t="str">
            <v>YZ-MUCL17015-P0-M</v>
          </cell>
          <cell r="B7166" t="str">
            <v>YZ-MUCL17015</v>
          </cell>
        </row>
        <row r="7167">
          <cell r="A7167" t="str">
            <v>YZ-MUCLC19-K0-L</v>
          </cell>
          <cell r="B7167" t="str">
            <v>YZ-MUCLC19</v>
          </cell>
        </row>
        <row r="7168">
          <cell r="A7168" t="str">
            <v>YZ-MUCLC19-K0-M</v>
          </cell>
          <cell r="B7168" t="str">
            <v>YZ-MUCLC19</v>
          </cell>
        </row>
        <row r="7169">
          <cell r="A7169" t="str">
            <v>YZ-MUCLC19-K0-S</v>
          </cell>
          <cell r="B7169" t="str">
            <v>YZ-MUCLC19</v>
          </cell>
        </row>
        <row r="7170">
          <cell r="A7170" t="str">
            <v>YZ-MUCLC19-K0-XL</v>
          </cell>
          <cell r="B7170" t="str">
            <v>YZ-MUCLC19</v>
          </cell>
        </row>
        <row r="7171">
          <cell r="A7171" t="str">
            <v>YZ-MUCLC19-OR-L</v>
          </cell>
          <cell r="B7171" t="str">
            <v>YZ-MUCLC19</v>
          </cell>
        </row>
        <row r="7172">
          <cell r="A7172" t="str">
            <v>YZ-MUCLC19-OR-M</v>
          </cell>
          <cell r="B7172" t="str">
            <v>YZ-MUCLC19</v>
          </cell>
        </row>
        <row r="7173">
          <cell r="A7173" t="str">
            <v>YZ-MUCLC19-OR-S</v>
          </cell>
          <cell r="B7173" t="str">
            <v>YZ-MUCLC19</v>
          </cell>
        </row>
        <row r="7174">
          <cell r="A7174" t="str">
            <v>YZ-MUCLC19-OR-XL</v>
          </cell>
          <cell r="B7174" t="str">
            <v>YZ-MUCLC19</v>
          </cell>
        </row>
        <row r="7175">
          <cell r="A7175" t="str">
            <v>YZ-MUCLC19-R0-L</v>
          </cell>
          <cell r="B7175" t="str">
            <v>YZ-MUCLC19</v>
          </cell>
        </row>
        <row r="7176">
          <cell r="A7176" t="str">
            <v>YZ-MUCLC19-R0-S</v>
          </cell>
          <cell r="B7176" t="str">
            <v>YZ-MUCLC19</v>
          </cell>
        </row>
        <row r="7177">
          <cell r="A7177" t="str">
            <v>YZ-MUCLC19-R0-XL</v>
          </cell>
          <cell r="B7177" t="str">
            <v>YZ-MUCLC19</v>
          </cell>
        </row>
        <row r="7178">
          <cell r="A7178" t="str">
            <v>YZ-MUCLC19-W0-2XL</v>
          </cell>
          <cell r="B7178" t="str">
            <v>YZ-MUCLC19</v>
          </cell>
        </row>
        <row r="7179">
          <cell r="A7179" t="str">
            <v>YZ-MUCLC19-W0-L</v>
          </cell>
          <cell r="B7179" t="str">
            <v>YZ-MUCLC19</v>
          </cell>
        </row>
        <row r="7180">
          <cell r="A7180" t="str">
            <v>YZ-MUCLC19-W0-M</v>
          </cell>
          <cell r="B7180" t="str">
            <v>YZ-MUCLC19</v>
          </cell>
        </row>
        <row r="7181">
          <cell r="A7181" t="str">
            <v>YZ-MUCLC19-W0-S</v>
          </cell>
          <cell r="B7181" t="str">
            <v>YZ-MUCLC19</v>
          </cell>
        </row>
        <row r="7182">
          <cell r="A7182" t="str">
            <v>YZ-MUCLC19-W0-XL</v>
          </cell>
          <cell r="B7182" t="str">
            <v>YZ-MUCLC19</v>
          </cell>
        </row>
        <row r="7183">
          <cell r="A7183" t="str">
            <v>YZ-MUHM511-ZL-S</v>
          </cell>
          <cell r="B7183" t="str">
            <v>YZ-MUHM511</v>
          </cell>
        </row>
        <row r="7184">
          <cell r="A7184" t="str">
            <v>YZ-MULE001-W0-M</v>
          </cell>
          <cell r="B7184" t="str">
            <v>YZ-MULE001</v>
          </cell>
        </row>
        <row r="7185">
          <cell r="A7185" t="str">
            <v>YZ-MULE001-W0-S</v>
          </cell>
          <cell r="B7185" t="str">
            <v>YZ-MULE001</v>
          </cell>
        </row>
        <row r="7186">
          <cell r="A7186" t="str">
            <v>YZ-MULE001-W0-XS</v>
          </cell>
          <cell r="B7186" t="str">
            <v>YZ-MULE001</v>
          </cell>
        </row>
        <row r="7187">
          <cell r="A7187" t="str">
            <v>YZ-MUSM807-K0-S</v>
          </cell>
          <cell r="B7187" t="str">
            <v>YZ-MUSM807</v>
          </cell>
        </row>
        <row r="7188">
          <cell r="A7188" t="str">
            <v>YZ-MUYF181-B0-L</v>
          </cell>
          <cell r="B7188" t="str">
            <v>YZ-MUYF181</v>
          </cell>
        </row>
        <row r="7189">
          <cell r="A7189" t="str">
            <v>YZ-MUYF181-G0-2XL</v>
          </cell>
          <cell r="B7189" t="str">
            <v>YZ-MUYF181</v>
          </cell>
        </row>
        <row r="7190">
          <cell r="A7190" t="str">
            <v>YZ-MUYF181-G0-L</v>
          </cell>
          <cell r="B7190" t="str">
            <v>YZ-MUYF181</v>
          </cell>
        </row>
        <row r="7191">
          <cell r="A7191" t="str">
            <v>YZ-MUYF181-G0-M</v>
          </cell>
          <cell r="B7191" t="str">
            <v>YZ-MUYF181</v>
          </cell>
        </row>
        <row r="7192">
          <cell r="A7192" t="str">
            <v>YZ-MUYF181-G0-XL</v>
          </cell>
          <cell r="B7192" t="str">
            <v>YZ-MUYF181</v>
          </cell>
        </row>
        <row r="7193">
          <cell r="A7193" t="str">
            <v>YZ-MUYF181-PI-L</v>
          </cell>
          <cell r="B7193" t="str">
            <v>YZ-MUYF181</v>
          </cell>
        </row>
        <row r="7194">
          <cell r="A7194" t="str">
            <v>YZ-MUYF181-PI-S</v>
          </cell>
          <cell r="B7194" t="str">
            <v>YZ-MUYF181</v>
          </cell>
        </row>
        <row r="7195">
          <cell r="A7195" t="str">
            <v>YZ-MUYF181-PI-XL</v>
          </cell>
          <cell r="B7195" t="str">
            <v>YZ-MUYF181</v>
          </cell>
        </row>
        <row r="7196">
          <cell r="A7196" t="str">
            <v>YZ-MUYF182-R0-2XL</v>
          </cell>
          <cell r="B7196" t="str">
            <v>YZ-MUYF182</v>
          </cell>
        </row>
        <row r="7197">
          <cell r="A7197" t="str">
            <v>YZ-MUYF182-R0-M</v>
          </cell>
          <cell r="B7197" t="str">
            <v>YZ-MUYF182</v>
          </cell>
        </row>
        <row r="7198">
          <cell r="A7198" t="str">
            <v>YZ-MUYF183-TW-2XL</v>
          </cell>
          <cell r="B7198" t="str">
            <v>YZ-MUYF183</v>
          </cell>
        </row>
        <row r="7199">
          <cell r="A7199" t="str">
            <v>YZ-MUYF183-TW-L</v>
          </cell>
          <cell r="B7199" t="str">
            <v>YZ-MUYF183</v>
          </cell>
        </row>
        <row r="7200">
          <cell r="A7200" t="str">
            <v>YZ-MUYF183-TW-S</v>
          </cell>
          <cell r="B7200" t="str">
            <v>YZ-MUYF183</v>
          </cell>
        </row>
        <row r="7201">
          <cell r="A7201" t="str">
            <v>YZ-MUYF184-B0-2XL</v>
          </cell>
          <cell r="B7201" t="str">
            <v>YZ-MUYF184</v>
          </cell>
        </row>
        <row r="7202">
          <cell r="A7202" t="str">
            <v>YZ-MUYF184-B0-L</v>
          </cell>
          <cell r="B7202" t="str">
            <v>YZ-MUYF184</v>
          </cell>
        </row>
        <row r="7203">
          <cell r="A7203" t="str">
            <v>YZ-MUYF184-B0-M</v>
          </cell>
          <cell r="B7203" t="str">
            <v>YZ-MUYF184</v>
          </cell>
        </row>
        <row r="7204">
          <cell r="A7204" t="str">
            <v>YZ-MUYF184-B0-S</v>
          </cell>
          <cell r="B7204" t="str">
            <v>YZ-MUYF184</v>
          </cell>
        </row>
        <row r="7205">
          <cell r="A7205" t="str">
            <v>YZ-MUYF184-B0-XL</v>
          </cell>
          <cell r="B7205" t="str">
            <v>YZ-MUYF184</v>
          </cell>
        </row>
        <row r="7206">
          <cell r="A7206" t="str">
            <v>YZ-MY1701</v>
          </cell>
          <cell r="B7206" t="str">
            <v>YZ-MY1701</v>
          </cell>
        </row>
        <row r="7207">
          <cell r="A7207" t="str">
            <v>YZ-MY1701-KO-L</v>
          </cell>
          <cell r="B7207" t="str">
            <v>YZ-MY1701</v>
          </cell>
        </row>
        <row r="7208">
          <cell r="A7208" t="str">
            <v>YZ-MY1701-KO-M</v>
          </cell>
          <cell r="B7208" t="str">
            <v>YZ-MY1701</v>
          </cell>
        </row>
        <row r="7209">
          <cell r="A7209" t="str">
            <v>YZ-MY1701-KO-S</v>
          </cell>
          <cell r="B7209" t="str">
            <v>YZ-MY1701</v>
          </cell>
        </row>
        <row r="7210">
          <cell r="A7210" t="str">
            <v>YZ-MY1701-KO-XL</v>
          </cell>
          <cell r="B7210" t="str">
            <v>YZ-MY1701</v>
          </cell>
        </row>
        <row r="7211">
          <cell r="A7211" t="str">
            <v>YZ-MY1701-KO-XS</v>
          </cell>
          <cell r="B7211" t="str">
            <v>YZ-MY1701</v>
          </cell>
        </row>
        <row r="7212">
          <cell r="A7212" t="str">
            <v>YZ-MY1702</v>
          </cell>
          <cell r="B7212" t="str">
            <v>YZ-MY1702</v>
          </cell>
        </row>
        <row r="7213">
          <cell r="A7213" t="str">
            <v>YZ-MY1702-GO-L</v>
          </cell>
          <cell r="B7213" t="str">
            <v>YZ-MY1702</v>
          </cell>
        </row>
        <row r="7214">
          <cell r="A7214" t="str">
            <v>YZ-MY1702-GO-M</v>
          </cell>
          <cell r="B7214" t="str">
            <v>YZ-MY1702</v>
          </cell>
        </row>
        <row r="7215">
          <cell r="A7215" t="str">
            <v>YZ-MY1702-GO-S</v>
          </cell>
          <cell r="B7215" t="str">
            <v>YZ-MY1702</v>
          </cell>
        </row>
        <row r="7216">
          <cell r="A7216" t="str">
            <v>YZ-MY1702-GO-XL</v>
          </cell>
          <cell r="B7216" t="str">
            <v>YZ-MY1702</v>
          </cell>
        </row>
        <row r="7217">
          <cell r="A7217" t="str">
            <v>YZ-MY1702-GO-XS</v>
          </cell>
          <cell r="B7217" t="str">
            <v>YZ-MY1702</v>
          </cell>
        </row>
        <row r="7218">
          <cell r="A7218" t="str">
            <v>YZ-MY1727</v>
          </cell>
          <cell r="B7218" t="str">
            <v>YZ-MY1727</v>
          </cell>
        </row>
        <row r="7219">
          <cell r="A7219" t="str">
            <v>YZ-MY1727-2XL</v>
          </cell>
          <cell r="B7219" t="str">
            <v>YZ-MY1727</v>
          </cell>
        </row>
        <row r="7220">
          <cell r="A7220" t="str">
            <v>YZ-MY1727-L</v>
          </cell>
          <cell r="B7220" t="str">
            <v>YZ-MY1727</v>
          </cell>
        </row>
        <row r="7221">
          <cell r="A7221" t="str">
            <v>YZ-MY1727-M</v>
          </cell>
          <cell r="B7221" t="str">
            <v>YZ-MY1727</v>
          </cell>
        </row>
        <row r="7222">
          <cell r="A7222" t="str">
            <v>YZ-MY1727-S</v>
          </cell>
          <cell r="B7222" t="str">
            <v>YZ-MY1727</v>
          </cell>
        </row>
        <row r="7223">
          <cell r="A7223" t="str">
            <v>YZ-MY1727-XL</v>
          </cell>
          <cell r="B7223" t="str">
            <v>YZ-MY1727</v>
          </cell>
        </row>
        <row r="7224">
          <cell r="A7224" t="str">
            <v>YZ-MYBKN1703</v>
          </cell>
          <cell r="B7224" t="str">
            <v>YZ-MYBKN1703</v>
          </cell>
        </row>
        <row r="7225">
          <cell r="A7225" t="str">
            <v>YZ-MYBKN1703-R0-L</v>
          </cell>
          <cell r="B7225" t="str">
            <v>YZ-MYBKN1703</v>
          </cell>
        </row>
        <row r="7226">
          <cell r="A7226" t="str">
            <v>YZ-MYBKN1703-R0-M</v>
          </cell>
          <cell r="B7226" t="str">
            <v>YZ-MYBKN1703</v>
          </cell>
        </row>
        <row r="7227">
          <cell r="A7227" t="str">
            <v>YZ-MYBKN1703-R0-S</v>
          </cell>
          <cell r="B7227" t="str">
            <v>YZ-MYBKN1703</v>
          </cell>
        </row>
        <row r="7228">
          <cell r="A7228" t="str">
            <v>YZ-MYBKN1703-R0-XL</v>
          </cell>
          <cell r="B7228" t="str">
            <v>YZ-MYBKN1703</v>
          </cell>
        </row>
        <row r="7229">
          <cell r="A7229" t="str">
            <v>YZ-MYBKN1703-R0-XS</v>
          </cell>
          <cell r="B7229" t="str">
            <v>YZ-MYBKN1703</v>
          </cell>
        </row>
        <row r="7230">
          <cell r="A7230" t="str">
            <v>YZ-MY-JY3233</v>
          </cell>
          <cell r="B7230" t="str">
            <v>YZ-MY-JY3233</v>
          </cell>
        </row>
        <row r="7231">
          <cell r="A7231" t="str">
            <v>YZ-MY-JY3233-K0-L</v>
          </cell>
          <cell r="B7231" t="str">
            <v>YZ-MY-JY3233</v>
          </cell>
        </row>
        <row r="7232">
          <cell r="A7232" t="str">
            <v>YZ-MY-JY3233-K0-M</v>
          </cell>
          <cell r="B7232" t="str">
            <v>YZ-MY-JY3233</v>
          </cell>
        </row>
        <row r="7233">
          <cell r="A7233" t="str">
            <v>YZ-MY-JY3233-K0-S</v>
          </cell>
          <cell r="B7233" t="str">
            <v>YZ-MY-JY3233</v>
          </cell>
        </row>
        <row r="7234">
          <cell r="A7234" t="str">
            <v>YZ-MY-JY3233-K0-XL</v>
          </cell>
          <cell r="B7234" t="str">
            <v>YZ-MY-JY3233</v>
          </cell>
        </row>
        <row r="7235">
          <cell r="A7235" t="str">
            <v>YZ-MY-JY3233-K0-XS</v>
          </cell>
          <cell r="B7235" t="str">
            <v>YZ-MY-JY3233</v>
          </cell>
        </row>
        <row r="7236">
          <cell r="A7236" t="str">
            <v>YZ-MYQQ1706</v>
          </cell>
          <cell r="B7236" t="str">
            <v>YZ-MYQQ1706</v>
          </cell>
        </row>
        <row r="7237">
          <cell r="A7237" t="str">
            <v>YZ-MYQQ1706-K0-2XL</v>
          </cell>
          <cell r="B7237" t="str">
            <v>YZ-MYQQ1706</v>
          </cell>
        </row>
        <row r="7238">
          <cell r="A7238" t="str">
            <v>YZ-MYQQ1706-K0-L</v>
          </cell>
          <cell r="B7238" t="str">
            <v>YZ-MYQQ1706</v>
          </cell>
        </row>
        <row r="7239">
          <cell r="A7239" t="str">
            <v>YZ-MYQQ1706-K0-M</v>
          </cell>
          <cell r="B7239" t="str">
            <v>YZ-MYQQ1706</v>
          </cell>
        </row>
        <row r="7240">
          <cell r="A7240" t="str">
            <v>YZ-MYQQ1706-K0-S</v>
          </cell>
          <cell r="B7240" t="str">
            <v>YZ-MYQQ1706</v>
          </cell>
        </row>
        <row r="7241">
          <cell r="A7241" t="str">
            <v>YZ-MYQQ1706-K0-XL</v>
          </cell>
          <cell r="B7241" t="str">
            <v>YZ-MYQQ1706</v>
          </cell>
        </row>
        <row r="7242">
          <cell r="A7242" t="str">
            <v>YZ-MYQQ1706-K0-XS</v>
          </cell>
          <cell r="B7242" t="str">
            <v>YZ-MYQQ1706</v>
          </cell>
        </row>
        <row r="7243">
          <cell r="A7243" t="str">
            <v>YZ-MYQZ1709</v>
          </cell>
          <cell r="B7243" t="str">
            <v>YZ-MYQZ1709</v>
          </cell>
        </row>
        <row r="7244">
          <cell r="A7244" t="str">
            <v>YZ-MYQZ1709-K0-2XL</v>
          </cell>
          <cell r="B7244" t="str">
            <v>YZ-MYQZ1709</v>
          </cell>
        </row>
        <row r="7245">
          <cell r="A7245" t="str">
            <v>YZ-MYQZ1709-K0-3XL</v>
          </cell>
          <cell r="B7245" t="str">
            <v>YZ-MYQZ1709</v>
          </cell>
        </row>
        <row r="7246">
          <cell r="A7246" t="str">
            <v>YZ-MYQZ1709-K0-L</v>
          </cell>
          <cell r="B7246" t="str">
            <v>YZ-MYQZ1709</v>
          </cell>
        </row>
        <row r="7247">
          <cell r="A7247" t="str">
            <v>YZ-MYQZ1709-K0-M</v>
          </cell>
          <cell r="B7247" t="str">
            <v>YZ-MYQZ1709</v>
          </cell>
        </row>
        <row r="7248">
          <cell r="A7248" t="str">
            <v>YZ-MYQZ1709-K0-S</v>
          </cell>
          <cell r="B7248" t="str">
            <v>YZ-MYQZ1709</v>
          </cell>
        </row>
        <row r="7249">
          <cell r="A7249" t="str">
            <v>YZ-MYQZ1709-K0-XL</v>
          </cell>
          <cell r="B7249" t="str">
            <v>YZ-MYQZ1709</v>
          </cell>
        </row>
        <row r="7250">
          <cell r="A7250" t="str">
            <v>YZ-MYQZ1709-K0-XS</v>
          </cell>
          <cell r="B7250" t="str">
            <v>YZ-MYQZ1709</v>
          </cell>
        </row>
        <row r="7251">
          <cell r="A7251" t="str">
            <v>YZ-MYQZ1709-R0-2XL</v>
          </cell>
          <cell r="B7251" t="str">
            <v>YZ-MYQZ1709</v>
          </cell>
        </row>
        <row r="7252">
          <cell r="A7252" t="str">
            <v>YZ-MYQZ1709-R0-3XL</v>
          </cell>
          <cell r="B7252" t="str">
            <v>YZ-MYQZ1709</v>
          </cell>
        </row>
        <row r="7253">
          <cell r="A7253" t="str">
            <v>YZ-MYQZ1709-R0-L</v>
          </cell>
          <cell r="B7253" t="str">
            <v>YZ-MYQZ1709</v>
          </cell>
        </row>
        <row r="7254">
          <cell r="A7254" t="str">
            <v>YZ-MYQZ1709-R0-M</v>
          </cell>
          <cell r="B7254" t="str">
            <v>YZ-MYQZ1709</v>
          </cell>
        </row>
        <row r="7255">
          <cell r="A7255" t="str">
            <v>YZ-MYQZ1709-R0-S</v>
          </cell>
          <cell r="B7255" t="str">
            <v>YZ-MYQZ1709</v>
          </cell>
        </row>
        <row r="7256">
          <cell r="A7256" t="str">
            <v>YZ-MYQZ1709-R0-XL</v>
          </cell>
          <cell r="B7256" t="str">
            <v>YZ-MYQZ1709</v>
          </cell>
        </row>
        <row r="7257">
          <cell r="A7257" t="str">
            <v>YZ-MYQZ1709-R0-XS</v>
          </cell>
          <cell r="B7257" t="str">
            <v>YZ-MYQZ1709</v>
          </cell>
        </row>
        <row r="7258">
          <cell r="A7258" t="str">
            <v>YZ-MYSJ1708</v>
          </cell>
          <cell r="B7258" t="str">
            <v>YZ-MYSJ1708</v>
          </cell>
        </row>
        <row r="7259">
          <cell r="A7259" t="str">
            <v>YZ-MYSJ1708-K0-2XL</v>
          </cell>
          <cell r="B7259" t="str">
            <v>YZ-MYSJ1708</v>
          </cell>
        </row>
        <row r="7260">
          <cell r="A7260" t="str">
            <v>YZ-MYSJ1708-K0-L</v>
          </cell>
          <cell r="B7260" t="str">
            <v>YZ-MYSJ1708</v>
          </cell>
        </row>
        <row r="7261">
          <cell r="A7261" t="str">
            <v>YZ-MYSJ1708-K0-M</v>
          </cell>
          <cell r="B7261" t="str">
            <v>YZ-MYSJ1708</v>
          </cell>
        </row>
        <row r="7262">
          <cell r="A7262" t="str">
            <v>YZ-MYSJ1708-K0-S</v>
          </cell>
          <cell r="B7262" t="str">
            <v>YZ-MYSJ1708</v>
          </cell>
        </row>
        <row r="7263">
          <cell r="A7263" t="str">
            <v>YZ-MYSJ1708-K0-XL</v>
          </cell>
          <cell r="B7263" t="str">
            <v>YZ-MYSJ1708</v>
          </cell>
        </row>
        <row r="7264">
          <cell r="A7264" t="str">
            <v>YZ-MYSJ1708-K0-XS</v>
          </cell>
          <cell r="B7264" t="str">
            <v>YZ-MYSJ1708</v>
          </cell>
        </row>
        <row r="7265">
          <cell r="A7265" t="str">
            <v>YZ-MYSJ1708-R0-2XL</v>
          </cell>
          <cell r="B7265" t="str">
            <v>YZ-MYSJ1708</v>
          </cell>
        </row>
        <row r="7266">
          <cell r="A7266" t="str">
            <v>YZ-MYSJ1708-R0-L</v>
          </cell>
          <cell r="B7266" t="str">
            <v>YZ-MYSJ1708</v>
          </cell>
        </row>
        <row r="7267">
          <cell r="A7267" t="str">
            <v>YZ-MYSJ1708-R0-M</v>
          </cell>
          <cell r="B7267" t="str">
            <v>YZ-MYSJ1708</v>
          </cell>
        </row>
        <row r="7268">
          <cell r="A7268" t="str">
            <v>YZ-MYSJ1708-R0-S</v>
          </cell>
          <cell r="B7268" t="str">
            <v>YZ-MYSJ1708</v>
          </cell>
        </row>
        <row r="7269">
          <cell r="A7269" t="str">
            <v>YZ-MYSJ1708-R0-XL</v>
          </cell>
          <cell r="B7269" t="str">
            <v>YZ-MYSJ1708</v>
          </cell>
        </row>
        <row r="7270">
          <cell r="A7270" t="str">
            <v>YZ-MYSJ1708-R0-XS</v>
          </cell>
          <cell r="B7270" t="str">
            <v>YZ-MYSJ1708</v>
          </cell>
        </row>
        <row r="7271">
          <cell r="A7271" t="str">
            <v>YZNA11B04XL</v>
          </cell>
          <cell r="B7271" t="str">
            <v>YZNA11</v>
          </cell>
        </row>
        <row r="7272">
          <cell r="A7272" t="str">
            <v>YZNA11B0L</v>
          </cell>
          <cell r="B7272" t="str">
            <v>YZNA11</v>
          </cell>
        </row>
        <row r="7273">
          <cell r="A7273" t="str">
            <v>YZNA11B0M</v>
          </cell>
          <cell r="B7273" t="str">
            <v>YZNA11</v>
          </cell>
        </row>
        <row r="7274">
          <cell r="A7274" t="str">
            <v>YZNA11B0XL</v>
          </cell>
          <cell r="B7274" t="str">
            <v>YZNA11</v>
          </cell>
        </row>
        <row r="7275">
          <cell r="A7275" t="str">
            <v>YZNA11B0XXXL</v>
          </cell>
          <cell r="B7275" t="str">
            <v>YZNA11</v>
          </cell>
        </row>
        <row r="7276">
          <cell r="A7276" t="str">
            <v>YZNA11K04xL</v>
          </cell>
          <cell r="B7276" t="str">
            <v>YZNA11</v>
          </cell>
        </row>
        <row r="7277">
          <cell r="A7277" t="str">
            <v>YZNA11K0L</v>
          </cell>
          <cell r="B7277" t="str">
            <v>YZNA11</v>
          </cell>
        </row>
        <row r="7278">
          <cell r="A7278" t="str">
            <v>YZNA11K0M</v>
          </cell>
          <cell r="B7278" t="str">
            <v>YZNA11</v>
          </cell>
        </row>
        <row r="7279">
          <cell r="A7279" t="str">
            <v>YZNA11K0XL</v>
          </cell>
          <cell r="B7279" t="str">
            <v>YZNA11</v>
          </cell>
        </row>
        <row r="7280">
          <cell r="A7280" t="str">
            <v>YZNA11K0XXXL</v>
          </cell>
          <cell r="B7280" t="str">
            <v>YZNA11</v>
          </cell>
        </row>
        <row r="7281">
          <cell r="A7281" t="str">
            <v>YZ-NA13037EZ1L</v>
          </cell>
          <cell r="B7281" t="str">
            <v>YZ-NA13037</v>
          </cell>
        </row>
        <row r="7282">
          <cell r="A7282" t="str">
            <v>YZ-NA13037EZ2L</v>
          </cell>
          <cell r="B7282" t="str">
            <v>YZ-NA13037</v>
          </cell>
        </row>
        <row r="7283">
          <cell r="A7283" t="str">
            <v>YZ-NA13037EZ3L</v>
          </cell>
          <cell r="B7283" t="str">
            <v>YZ-NA13037</v>
          </cell>
        </row>
        <row r="7284">
          <cell r="A7284" t="str">
            <v>YZ-NA13037EZ4L</v>
          </cell>
          <cell r="B7284" t="str">
            <v>YZ-NA13037</v>
          </cell>
        </row>
        <row r="7285">
          <cell r="A7285" t="str">
            <v>YZ-NA13037EZ5L</v>
          </cell>
          <cell r="B7285" t="str">
            <v>YZ-NA13037</v>
          </cell>
        </row>
        <row r="7286">
          <cell r="A7286" t="str">
            <v>YZ-NA13037EZ6L</v>
          </cell>
          <cell r="B7286" t="str">
            <v>YZ-NA13037</v>
          </cell>
        </row>
        <row r="7287">
          <cell r="A7287" t="str">
            <v>YZ-NA13037EZ7L</v>
          </cell>
          <cell r="B7287" t="str">
            <v>YZ-NA13037</v>
          </cell>
        </row>
        <row r="7288">
          <cell r="A7288" t="str">
            <v>YZ-NA13037EZ8L</v>
          </cell>
          <cell r="B7288" t="str">
            <v>YZ-NA13037</v>
          </cell>
        </row>
        <row r="7289">
          <cell r="A7289" t="str">
            <v>YZ-NA13037EZ9L</v>
          </cell>
          <cell r="B7289" t="str">
            <v>YZ-NA13037</v>
          </cell>
        </row>
        <row r="7290">
          <cell r="A7290" t="str">
            <v>YZ-NA13037Or1L</v>
          </cell>
          <cell r="B7290" t="str">
            <v>YZ-NA13037</v>
          </cell>
        </row>
        <row r="7291">
          <cell r="A7291" t="str">
            <v>YZ-NA13037Or2L</v>
          </cell>
          <cell r="B7291" t="str">
            <v>YZ-NA13037</v>
          </cell>
        </row>
        <row r="7292">
          <cell r="A7292" t="str">
            <v>YZ-NA13037Or3L</v>
          </cell>
          <cell r="B7292" t="str">
            <v>YZ-NA13037</v>
          </cell>
        </row>
        <row r="7293">
          <cell r="A7293" t="str">
            <v>YZ-NA13037Or4L</v>
          </cell>
          <cell r="B7293" t="str">
            <v>YZ-NA13037</v>
          </cell>
        </row>
        <row r="7294">
          <cell r="A7294" t="str">
            <v>YZ-NA13037Or5L</v>
          </cell>
          <cell r="B7294" t="str">
            <v>YZ-NA13037</v>
          </cell>
        </row>
        <row r="7295">
          <cell r="A7295" t="str">
            <v>YZ-NA13037Or6L</v>
          </cell>
          <cell r="B7295" t="str">
            <v>YZ-NA13037</v>
          </cell>
        </row>
        <row r="7296">
          <cell r="A7296" t="str">
            <v>YZ-NA13037Or7L</v>
          </cell>
          <cell r="B7296" t="str">
            <v>YZ-NA13037</v>
          </cell>
        </row>
        <row r="7297">
          <cell r="A7297" t="str">
            <v>YZ-NA13037Or8L</v>
          </cell>
          <cell r="B7297" t="str">
            <v>YZ-NA13037</v>
          </cell>
        </row>
        <row r="7298">
          <cell r="A7298" t="str">
            <v>YZ-NA13037Or9L</v>
          </cell>
          <cell r="B7298" t="str">
            <v>YZ-NA13037</v>
          </cell>
        </row>
        <row r="7299">
          <cell r="A7299" t="str">
            <v>YZ-NA13037Pu1L</v>
          </cell>
          <cell r="B7299" t="str">
            <v>YZ-NA13037</v>
          </cell>
        </row>
        <row r="7300">
          <cell r="A7300" t="str">
            <v>YZ-NA13037Pu2L</v>
          </cell>
          <cell r="B7300" t="str">
            <v>YZ-NA13037</v>
          </cell>
        </row>
        <row r="7301">
          <cell r="A7301" t="str">
            <v>YZ-NA13037Pu3L</v>
          </cell>
          <cell r="B7301" t="str">
            <v>YZ-NA13037</v>
          </cell>
        </row>
        <row r="7302">
          <cell r="A7302" t="str">
            <v>YZ-NA13037Pu4L</v>
          </cell>
          <cell r="B7302" t="str">
            <v>YZ-NA13037</v>
          </cell>
        </row>
        <row r="7303">
          <cell r="A7303" t="str">
            <v>YZ-NA13037Pu5L</v>
          </cell>
          <cell r="B7303" t="str">
            <v>YZ-NA13037</v>
          </cell>
        </row>
        <row r="7304">
          <cell r="A7304" t="str">
            <v>YZ-NA13037Pu6L</v>
          </cell>
          <cell r="B7304" t="str">
            <v>YZ-NA13037</v>
          </cell>
        </row>
        <row r="7305">
          <cell r="A7305" t="str">
            <v>YZ-NA13037Pu7L</v>
          </cell>
          <cell r="B7305" t="str">
            <v>YZ-NA13037</v>
          </cell>
        </row>
        <row r="7306">
          <cell r="A7306" t="str">
            <v>YZ-NA13037Pu8L</v>
          </cell>
          <cell r="B7306" t="str">
            <v>YZ-NA13037</v>
          </cell>
        </row>
        <row r="7307">
          <cell r="A7307" t="str">
            <v>YZ-NA13037Pu9L</v>
          </cell>
          <cell r="B7307" t="str">
            <v>YZ-NA13037</v>
          </cell>
        </row>
        <row r="7308">
          <cell r="A7308" t="str">
            <v>YZ-NA13037Wi1L</v>
          </cell>
          <cell r="B7308" t="str">
            <v>YZ-NA13037</v>
          </cell>
        </row>
        <row r="7309">
          <cell r="A7309" t="str">
            <v>YZ-NA13037Wi2L</v>
          </cell>
          <cell r="B7309" t="str">
            <v>YZ-NA13037</v>
          </cell>
        </row>
        <row r="7310">
          <cell r="A7310" t="str">
            <v>YZ-NA13037Wi3L</v>
          </cell>
          <cell r="B7310" t="str">
            <v>YZ-NA13037</v>
          </cell>
        </row>
        <row r="7311">
          <cell r="A7311" t="str">
            <v>YZ-NA13037Wi4L</v>
          </cell>
          <cell r="B7311" t="str">
            <v>YZ-NA13037</v>
          </cell>
        </row>
        <row r="7312">
          <cell r="A7312" t="str">
            <v>YZ-NA13037Wi5L</v>
          </cell>
          <cell r="B7312" t="str">
            <v>YZ-NA13037</v>
          </cell>
        </row>
        <row r="7313">
          <cell r="A7313" t="str">
            <v>YZ-NA13037Wi6L</v>
          </cell>
          <cell r="B7313" t="str">
            <v>YZ-NA13037</v>
          </cell>
        </row>
        <row r="7314">
          <cell r="A7314" t="str">
            <v>YZ-NA13037Wi7L</v>
          </cell>
          <cell r="B7314" t="str">
            <v>YZ-NA13037</v>
          </cell>
        </row>
        <row r="7315">
          <cell r="A7315" t="str">
            <v>YZ-NA13037Wi8L</v>
          </cell>
          <cell r="B7315" t="str">
            <v>YZ-NA13037</v>
          </cell>
        </row>
        <row r="7316">
          <cell r="A7316" t="str">
            <v>YZ-NA13037Wi9L</v>
          </cell>
          <cell r="B7316" t="str">
            <v>YZ-NA13037</v>
          </cell>
        </row>
        <row r="7317">
          <cell r="A7317" t="str">
            <v>YZ-NA1304G02L</v>
          </cell>
          <cell r="B7317" t="str">
            <v>YZ-NA1304</v>
          </cell>
        </row>
        <row r="7318">
          <cell r="A7318" t="str">
            <v>YZ-NA1304G05L</v>
          </cell>
          <cell r="B7318" t="str">
            <v>YZ-NA1304</v>
          </cell>
        </row>
        <row r="7319">
          <cell r="A7319" t="str">
            <v>YZ-NA1304Y02L</v>
          </cell>
          <cell r="B7319" t="str">
            <v>YZ-NA1304</v>
          </cell>
        </row>
        <row r="7320">
          <cell r="A7320" t="str">
            <v>YZ-NA1304Y05L</v>
          </cell>
          <cell r="B7320" t="str">
            <v>YZ-NA1304</v>
          </cell>
        </row>
        <row r="7321">
          <cell r="A7321" t="str">
            <v>YZ-NA1521-BF-2XL</v>
          </cell>
          <cell r="B7321" t="str">
            <v>YZ-NA1521</v>
          </cell>
        </row>
        <row r="7322">
          <cell r="A7322" t="str">
            <v>YZ-NA1521-BF-3XL</v>
          </cell>
          <cell r="B7322" t="str">
            <v>YZ-NA1521</v>
          </cell>
        </row>
        <row r="7323">
          <cell r="A7323" t="str">
            <v>YZ-NA1521-BF-5XL</v>
          </cell>
          <cell r="B7323" t="str">
            <v>YZ-NA1521</v>
          </cell>
        </row>
        <row r="7324">
          <cell r="A7324" t="str">
            <v>YZ-NA1521-BL-2XL</v>
          </cell>
          <cell r="B7324" t="str">
            <v>YZ-NA1521</v>
          </cell>
        </row>
        <row r="7325">
          <cell r="A7325" t="str">
            <v>YZ-NA1521-BL-4XL</v>
          </cell>
          <cell r="B7325" t="str">
            <v>YZ-NA1521</v>
          </cell>
        </row>
        <row r="7326">
          <cell r="A7326" t="str">
            <v>YZ-NA1521-BL-5XL</v>
          </cell>
          <cell r="B7326" t="str">
            <v>YZ-NA1521</v>
          </cell>
        </row>
        <row r="7327">
          <cell r="A7327" t="str">
            <v>YZ-NA1521-GF-2XL</v>
          </cell>
          <cell r="B7327" t="str">
            <v>YZ-NA1521</v>
          </cell>
        </row>
        <row r="7328">
          <cell r="A7328" t="str">
            <v>YZ-NA1521-GF-3XL</v>
          </cell>
          <cell r="B7328" t="str">
            <v>YZ-NA1521</v>
          </cell>
        </row>
        <row r="7329">
          <cell r="A7329" t="str">
            <v>YZ-NA1521-GF-4XL</v>
          </cell>
          <cell r="B7329" t="str">
            <v>YZ-NA1521</v>
          </cell>
        </row>
        <row r="7330">
          <cell r="A7330" t="str">
            <v>YZ-NA1521-GF-5XL</v>
          </cell>
          <cell r="B7330" t="str">
            <v>YZ-NA1521</v>
          </cell>
        </row>
        <row r="7331">
          <cell r="A7331" t="str">
            <v>YZ-NA1521-GF-XL</v>
          </cell>
          <cell r="B7331" t="str">
            <v>YZ-NA1521</v>
          </cell>
        </row>
        <row r="7332">
          <cell r="A7332" t="str">
            <v>YZ-NA1521-GW-2XL</v>
          </cell>
          <cell r="B7332" t="str">
            <v>YZ-NA1521</v>
          </cell>
        </row>
        <row r="7333">
          <cell r="A7333" t="str">
            <v>YZ-NA1521-GW-3XL</v>
          </cell>
          <cell r="B7333" t="str">
            <v>YZ-NA1521</v>
          </cell>
        </row>
        <row r="7334">
          <cell r="A7334" t="str">
            <v>YZ-NA1521-GW-4XL</v>
          </cell>
          <cell r="B7334" t="str">
            <v>YZ-NA1521</v>
          </cell>
        </row>
        <row r="7335">
          <cell r="A7335" t="str">
            <v>YZ-NA1521-GW-5XL</v>
          </cell>
          <cell r="B7335" t="str">
            <v>YZ-NA1521</v>
          </cell>
        </row>
        <row r="7336">
          <cell r="A7336" t="str">
            <v>YZ-NA1521-KF-4XL</v>
          </cell>
          <cell r="B7336" t="str">
            <v>YZ-NA1521</v>
          </cell>
        </row>
        <row r="7337">
          <cell r="A7337" t="str">
            <v>YZ-NA1521-KF-5XL</v>
          </cell>
          <cell r="B7337" t="str">
            <v>YZ-NA1521</v>
          </cell>
        </row>
        <row r="7338">
          <cell r="A7338" t="str">
            <v>YZ-NA1521-KF-XL</v>
          </cell>
          <cell r="B7338" t="str">
            <v>YZ-NA1521</v>
          </cell>
        </row>
        <row r="7339">
          <cell r="A7339" t="str">
            <v>YZ-NA1521-RF-2XL</v>
          </cell>
          <cell r="B7339" t="str">
            <v>YZ-NA1521</v>
          </cell>
        </row>
        <row r="7340">
          <cell r="A7340" t="str">
            <v>YZ-NA1521-RF-3XL</v>
          </cell>
          <cell r="B7340" t="str">
            <v>YZ-NA1521</v>
          </cell>
        </row>
        <row r="7341">
          <cell r="A7341" t="str">
            <v>YZ-NA1521-RF-4XL</v>
          </cell>
          <cell r="B7341" t="str">
            <v>YZ-NA1521</v>
          </cell>
        </row>
        <row r="7342">
          <cell r="A7342" t="str">
            <v>YZ-NA1521-RF-5XL</v>
          </cell>
          <cell r="B7342" t="str">
            <v>YZ-NA1521</v>
          </cell>
        </row>
        <row r="7343">
          <cell r="A7343" t="str">
            <v>YZ-NA1521-RF-XL</v>
          </cell>
          <cell r="B7343" t="str">
            <v>YZ-NA1521</v>
          </cell>
        </row>
        <row r="7344">
          <cell r="A7344" t="str">
            <v>YZ-NA1521-RL-3XL</v>
          </cell>
          <cell r="B7344" t="str">
            <v>YZ-NA1521</v>
          </cell>
        </row>
        <row r="7345">
          <cell r="A7345" t="str">
            <v>YZ-NA1521-RL-4XL</v>
          </cell>
          <cell r="B7345" t="str">
            <v>YZ-NA1521</v>
          </cell>
        </row>
        <row r="7346">
          <cell r="A7346" t="str">
            <v>YZ-NA1521-RL-5XL</v>
          </cell>
          <cell r="B7346" t="str">
            <v>YZ-NA1521</v>
          </cell>
        </row>
        <row r="7347">
          <cell r="A7347" t="str">
            <v>YZ-NA1521-RM-2XL</v>
          </cell>
          <cell r="B7347" t="str">
            <v>YZ-NA1521</v>
          </cell>
        </row>
        <row r="7348">
          <cell r="A7348" t="str">
            <v>YZ-NA1521-RM-3XL</v>
          </cell>
          <cell r="B7348" t="str">
            <v>YZ-NA1521</v>
          </cell>
        </row>
        <row r="7349">
          <cell r="A7349" t="str">
            <v>YZ-NA1521-RM-4XL</v>
          </cell>
          <cell r="B7349" t="str">
            <v>YZ-NA1521</v>
          </cell>
        </row>
        <row r="7350">
          <cell r="A7350" t="str">
            <v>YZ-NA1521-RM-5XL</v>
          </cell>
          <cell r="B7350" t="str">
            <v>YZ-NA1521</v>
          </cell>
        </row>
        <row r="7351">
          <cell r="A7351" t="str">
            <v>YZ-NA1521-RM-XL</v>
          </cell>
          <cell r="B7351" t="str">
            <v>YZ-NA1521</v>
          </cell>
        </row>
        <row r="7352">
          <cell r="A7352" t="str">
            <v>YZ-NA1521-WP-2XL</v>
          </cell>
          <cell r="B7352" t="str">
            <v>YZ-NA1521</v>
          </cell>
        </row>
        <row r="7353">
          <cell r="A7353" t="str">
            <v>YZ-NA1521-WP-3XL</v>
          </cell>
          <cell r="B7353" t="str">
            <v>YZ-NA1521</v>
          </cell>
        </row>
        <row r="7354">
          <cell r="A7354" t="str">
            <v>YZ-NA1521-WP-4XL</v>
          </cell>
          <cell r="B7354" t="str">
            <v>YZ-NA1521</v>
          </cell>
        </row>
        <row r="7355">
          <cell r="A7355" t="str">
            <v>YZ-NA1521-WP-5XL</v>
          </cell>
          <cell r="B7355" t="str">
            <v>YZ-NA1521</v>
          </cell>
        </row>
        <row r="7356">
          <cell r="A7356" t="str">
            <v>YZ-NA1521-WP-XL</v>
          </cell>
          <cell r="B7356" t="str">
            <v>YZ-NA1521</v>
          </cell>
        </row>
        <row r="7357">
          <cell r="A7357" t="str">
            <v>YZ-NA15827-B0-2X</v>
          </cell>
          <cell r="B7357" t="str">
            <v>YZ-NA15827</v>
          </cell>
        </row>
        <row r="7358">
          <cell r="A7358" t="str">
            <v>YZ-NA15827-B0-4X</v>
          </cell>
          <cell r="B7358" t="str">
            <v>YZ-NA15827</v>
          </cell>
        </row>
        <row r="7359">
          <cell r="A7359" t="str">
            <v>YZ-NA15827-K0-5X</v>
          </cell>
          <cell r="B7359" t="str">
            <v>YZ-NA15827</v>
          </cell>
        </row>
        <row r="7360">
          <cell r="A7360" t="str">
            <v>YZ-NA15827-R0-4X</v>
          </cell>
          <cell r="B7360" t="str">
            <v>YZ-NA15827</v>
          </cell>
        </row>
        <row r="7361">
          <cell r="A7361" t="str">
            <v>YZ-NA15827-R0-5X</v>
          </cell>
          <cell r="B7361" t="str">
            <v>YZ-NA15827</v>
          </cell>
        </row>
        <row r="7362">
          <cell r="A7362" t="str">
            <v>YZ-NA15827-R0-L</v>
          </cell>
          <cell r="B7362" t="str">
            <v>YZ-NA15827</v>
          </cell>
        </row>
        <row r="7363">
          <cell r="A7363" t="str">
            <v>YZ-NA15827-SB-3X</v>
          </cell>
          <cell r="B7363" t="str">
            <v>YZ-NA15827</v>
          </cell>
        </row>
        <row r="7364">
          <cell r="A7364" t="str">
            <v>YZ-NA15827-SB-4X</v>
          </cell>
          <cell r="B7364" t="str">
            <v>YZ-NA15827</v>
          </cell>
        </row>
        <row r="7365">
          <cell r="A7365" t="str">
            <v>YZ-NA15827-SB-5X</v>
          </cell>
          <cell r="B7365" t="str">
            <v>YZ-NA15827</v>
          </cell>
        </row>
        <row r="7366">
          <cell r="A7366" t="str">
            <v>YZ-NA263100-1L</v>
          </cell>
          <cell r="B7366" t="str">
            <v>YZ-NA263100</v>
          </cell>
        </row>
        <row r="7367">
          <cell r="A7367" t="str">
            <v>YZ-NA263100-2L</v>
          </cell>
          <cell r="B7367" t="str">
            <v>YZ-NA263100</v>
          </cell>
        </row>
        <row r="7368">
          <cell r="A7368" t="str">
            <v>YZ-NA263100-3L</v>
          </cell>
          <cell r="B7368" t="str">
            <v>YZ-NA263100</v>
          </cell>
        </row>
        <row r="7369">
          <cell r="A7369" t="str">
            <v>YZ-NA263100L</v>
          </cell>
          <cell r="B7369" t="str">
            <v>YZ-NA263100</v>
          </cell>
        </row>
        <row r="7370">
          <cell r="A7370" t="str">
            <v>YZ-NA263100M</v>
          </cell>
          <cell r="B7370" t="str">
            <v>YZ-NA263100</v>
          </cell>
        </row>
        <row r="7371">
          <cell r="A7371" t="str">
            <v>YZ-NA2631HS1L</v>
          </cell>
          <cell r="B7371" t="str">
            <v>YZ-NA2631</v>
          </cell>
        </row>
        <row r="7372">
          <cell r="A7372" t="str">
            <v>YZ-NA2631HSL</v>
          </cell>
          <cell r="B7372" t="str">
            <v>YZ-NA2631</v>
          </cell>
        </row>
        <row r="7373">
          <cell r="A7373" t="str">
            <v>YZ-NA2631HSM</v>
          </cell>
          <cell r="B7373" t="str">
            <v>YZ-NA2631</v>
          </cell>
        </row>
        <row r="7374">
          <cell r="A7374" t="str">
            <v>YZ-NA2631HSS</v>
          </cell>
          <cell r="B7374" t="str">
            <v>YZ-NA2631</v>
          </cell>
        </row>
        <row r="7375">
          <cell r="A7375" t="str">
            <v>YZ-NA2631HSXS</v>
          </cell>
          <cell r="B7375" t="str">
            <v>YZ-NA2631</v>
          </cell>
        </row>
        <row r="7376">
          <cell r="A7376" t="str">
            <v>YZ-NA2631K01L</v>
          </cell>
          <cell r="B7376" t="str">
            <v>YZ-NA2631</v>
          </cell>
        </row>
        <row r="7377">
          <cell r="A7377" t="str">
            <v>YZ-NA2631K02L</v>
          </cell>
          <cell r="B7377" t="str">
            <v>YZ-NA2631</v>
          </cell>
        </row>
        <row r="7378">
          <cell r="A7378" t="str">
            <v>YZ-NA2631K03L</v>
          </cell>
          <cell r="B7378" t="str">
            <v>YZ-NA2631</v>
          </cell>
        </row>
        <row r="7379">
          <cell r="A7379" t="str">
            <v>YZ-NA2631K0L</v>
          </cell>
          <cell r="B7379" t="str">
            <v>YZ-NA2631</v>
          </cell>
        </row>
        <row r="7380">
          <cell r="A7380" t="str">
            <v>YZ-NA2631K0M</v>
          </cell>
          <cell r="B7380" t="str">
            <v>YZ-NA2631</v>
          </cell>
        </row>
        <row r="7381">
          <cell r="A7381" t="str">
            <v>YZ-NA2631R01L</v>
          </cell>
          <cell r="B7381" t="str">
            <v>YZ-NA2631</v>
          </cell>
        </row>
        <row r="7382">
          <cell r="A7382" t="str">
            <v>YZ-NA2631R0L</v>
          </cell>
          <cell r="B7382" t="str">
            <v>YZ-NA2631</v>
          </cell>
        </row>
        <row r="7383">
          <cell r="A7383" t="str">
            <v>YZ-NA2631R0M</v>
          </cell>
          <cell r="B7383" t="str">
            <v>YZ-NA2631</v>
          </cell>
        </row>
        <row r="7384">
          <cell r="A7384" t="str">
            <v>YZ-NA2631R0S</v>
          </cell>
          <cell r="B7384" t="str">
            <v>YZ-NA2631</v>
          </cell>
        </row>
        <row r="7385">
          <cell r="A7385" t="str">
            <v>YZ-NA2631R0XS</v>
          </cell>
          <cell r="B7385" t="str">
            <v>YZ-NA2631</v>
          </cell>
        </row>
        <row r="7386">
          <cell r="A7386" t="str">
            <v>YZ-NA2631ZL1L</v>
          </cell>
          <cell r="B7386" t="str">
            <v>YZ-NA2631</v>
          </cell>
        </row>
        <row r="7387">
          <cell r="A7387" t="str">
            <v>YZ-NA2631ZL2L</v>
          </cell>
          <cell r="B7387" t="str">
            <v>YZ-NA2631</v>
          </cell>
        </row>
        <row r="7388">
          <cell r="A7388" t="str">
            <v>YZ-NA2631ZL3L</v>
          </cell>
          <cell r="B7388" t="str">
            <v>YZ-NA2631</v>
          </cell>
        </row>
        <row r="7389">
          <cell r="A7389" t="str">
            <v>YZ-NA2631ZLL</v>
          </cell>
          <cell r="B7389" t="str">
            <v>YZ-NA2631</v>
          </cell>
        </row>
        <row r="7390">
          <cell r="A7390" t="str">
            <v>YZ-NA2631ZLM</v>
          </cell>
          <cell r="B7390" t="str">
            <v>YZ-NA2631</v>
          </cell>
        </row>
        <row r="7391">
          <cell r="A7391" t="str">
            <v>YZ-NA5060B2</v>
          </cell>
          <cell r="B7391" t="str">
            <v>YZ-NA5060</v>
          </cell>
        </row>
        <row r="7392">
          <cell r="A7392" t="str">
            <v>YZ-NA5060B21L</v>
          </cell>
          <cell r="B7392" t="str">
            <v>YZ-NA5060</v>
          </cell>
        </row>
        <row r="7393">
          <cell r="A7393" t="str">
            <v>YZ-NA5060B2L</v>
          </cell>
          <cell r="B7393" t="str">
            <v>YZ-NA5060</v>
          </cell>
        </row>
        <row r="7394">
          <cell r="A7394" t="str">
            <v>YZ-NA5060B2M</v>
          </cell>
          <cell r="B7394" t="str">
            <v>YZ-NA5060</v>
          </cell>
        </row>
        <row r="7395">
          <cell r="A7395" t="str">
            <v>YZ-NA5060B2S</v>
          </cell>
          <cell r="B7395" t="str">
            <v>YZ-NA5060</v>
          </cell>
        </row>
        <row r="7396">
          <cell r="A7396" t="str">
            <v>YZ-NA5060R2</v>
          </cell>
          <cell r="B7396" t="str">
            <v>YZ-NA5060</v>
          </cell>
        </row>
        <row r="7397">
          <cell r="A7397" t="str">
            <v>YZ-NA5060R2L</v>
          </cell>
          <cell r="B7397" t="str">
            <v>YZ-NA5060</v>
          </cell>
        </row>
        <row r="7398">
          <cell r="A7398" t="str">
            <v>YZ-NA5060R2S</v>
          </cell>
          <cell r="B7398" t="str">
            <v>YZ-NA5060</v>
          </cell>
        </row>
        <row r="7399">
          <cell r="A7399" t="str">
            <v>YZ-NA5060Y0</v>
          </cell>
          <cell r="B7399" t="str">
            <v>YZ-NA5060</v>
          </cell>
        </row>
        <row r="7400">
          <cell r="A7400" t="str">
            <v>YZ-NA5060Y01L</v>
          </cell>
          <cell r="B7400" t="str">
            <v>YZ-NA5060</v>
          </cell>
        </row>
        <row r="7401">
          <cell r="A7401" t="str">
            <v>YZ-NA5060Y0L</v>
          </cell>
          <cell r="B7401" t="str">
            <v>YZ-NA5060</v>
          </cell>
        </row>
        <row r="7402">
          <cell r="A7402" t="str">
            <v>YZ-NA5060Y0M</v>
          </cell>
          <cell r="B7402" t="str">
            <v>YZ-NA5060</v>
          </cell>
        </row>
        <row r="7403">
          <cell r="A7403" t="str">
            <v>YZ-NA5060Y0S</v>
          </cell>
          <cell r="B7403" t="str">
            <v>YZ-NA5060</v>
          </cell>
        </row>
        <row r="7404">
          <cell r="A7404" t="str">
            <v>YZ-NA5119K0-2XL</v>
          </cell>
          <cell r="B7404" t="str">
            <v>YZ-NA5119</v>
          </cell>
        </row>
        <row r="7405">
          <cell r="A7405" t="str">
            <v>YZ-NA5119K0-3XL</v>
          </cell>
          <cell r="B7405" t="str">
            <v>YZ-NA5119</v>
          </cell>
        </row>
        <row r="7406">
          <cell r="A7406" t="str">
            <v>YZ-NA5119K0-4XL</v>
          </cell>
          <cell r="B7406" t="str">
            <v>YZ-NA5119</v>
          </cell>
        </row>
        <row r="7407">
          <cell r="A7407" t="str">
            <v>YZ-NA5119K0-5XL</v>
          </cell>
          <cell r="B7407" t="str">
            <v>YZ-NA5119</v>
          </cell>
        </row>
        <row r="7408">
          <cell r="A7408" t="str">
            <v>YZ-NA5119K0-XL</v>
          </cell>
          <cell r="B7408" t="str">
            <v>YZ-NA5119</v>
          </cell>
        </row>
        <row r="7409">
          <cell r="A7409" t="str">
            <v>YZ-NA5119-YH-2XL</v>
          </cell>
          <cell r="B7409" t="str">
            <v>YZ-NA5119</v>
          </cell>
        </row>
        <row r="7410">
          <cell r="A7410" t="str">
            <v>YZ-NA5119-YH-3XL</v>
          </cell>
          <cell r="B7410" t="str">
            <v>YZ-NA5119</v>
          </cell>
        </row>
        <row r="7411">
          <cell r="A7411" t="str">
            <v>YZ-NA5119-YH-4XL</v>
          </cell>
          <cell r="B7411" t="str">
            <v>YZ-NA5119</v>
          </cell>
        </row>
        <row r="7412">
          <cell r="A7412" t="str">
            <v>YZ-NA5119-YH-5XL</v>
          </cell>
          <cell r="B7412" t="str">
            <v>YZ-NA5119</v>
          </cell>
        </row>
        <row r="7413">
          <cell r="A7413" t="str">
            <v>YZ-NA5119-YH-XL</v>
          </cell>
          <cell r="B7413" t="str">
            <v>YZ-NA5119</v>
          </cell>
        </row>
        <row r="7414">
          <cell r="A7414" t="str">
            <v>YZ-NA5119-YT-2XL</v>
          </cell>
          <cell r="B7414" t="str">
            <v>YZ-NA5119</v>
          </cell>
        </row>
        <row r="7415">
          <cell r="A7415" t="str">
            <v>YZ-NA5119-YT-3XL</v>
          </cell>
          <cell r="B7415" t="str">
            <v>YZ-NA5119</v>
          </cell>
        </row>
        <row r="7416">
          <cell r="A7416" t="str">
            <v>YZ-NA5119-YT-4XL</v>
          </cell>
          <cell r="B7416" t="str">
            <v>YZ-NA5119</v>
          </cell>
        </row>
        <row r="7417">
          <cell r="A7417" t="str">
            <v>YZ-NA5119-YT-5XL</v>
          </cell>
          <cell r="B7417" t="str">
            <v>YZ-NA5119</v>
          </cell>
        </row>
        <row r="7418">
          <cell r="A7418" t="str">
            <v>YZ-NA5119-YT-XL</v>
          </cell>
          <cell r="B7418" t="str">
            <v>YZ-NA5119</v>
          </cell>
        </row>
        <row r="7419">
          <cell r="A7419" t="str">
            <v>YZ-NA5119ZL2XL</v>
          </cell>
          <cell r="B7419" t="str">
            <v>YZ-NA5119</v>
          </cell>
        </row>
        <row r="7420">
          <cell r="A7420" t="str">
            <v>YZ-NA5119ZL3XL</v>
          </cell>
          <cell r="B7420" t="str">
            <v>YZ-NA5119</v>
          </cell>
        </row>
        <row r="7421">
          <cell r="A7421" t="str">
            <v>YZ-NA5119ZL4XL</v>
          </cell>
          <cell r="B7421" t="str">
            <v>YZ-NA5119</v>
          </cell>
        </row>
        <row r="7422">
          <cell r="A7422" t="str">
            <v>YZ-NA5119ZL5XL</v>
          </cell>
          <cell r="B7422" t="str">
            <v>YZ-NA5119</v>
          </cell>
        </row>
        <row r="7423">
          <cell r="A7423" t="str">
            <v>YZ-NA5119ZLXL</v>
          </cell>
          <cell r="B7423" t="str">
            <v>YZ-NA5119</v>
          </cell>
        </row>
        <row r="7424">
          <cell r="A7424" t="str">
            <v>YZ-NA5505Da</v>
          </cell>
          <cell r="B7424" t="str">
            <v>YZ-NA5505</v>
          </cell>
        </row>
        <row r="7425">
          <cell r="A7425" t="str">
            <v>YZ-NA5505Da2L</v>
          </cell>
          <cell r="B7425" t="str">
            <v>YZ-NA5505</v>
          </cell>
        </row>
        <row r="7426">
          <cell r="A7426" t="str">
            <v>YZ-NA5505DaL</v>
          </cell>
          <cell r="B7426" t="str">
            <v>YZ-NA5505</v>
          </cell>
        </row>
        <row r="7427">
          <cell r="A7427" t="str">
            <v>YZ-NA5505DaM</v>
          </cell>
          <cell r="B7427" t="str">
            <v>YZ-NA5505</v>
          </cell>
        </row>
        <row r="7428">
          <cell r="A7428" t="str">
            <v>YZ-NA5505DaS</v>
          </cell>
          <cell r="B7428" t="str">
            <v>YZ-NA5505</v>
          </cell>
        </row>
        <row r="7429">
          <cell r="A7429" t="str">
            <v>YZ-NA5505DaXL</v>
          </cell>
          <cell r="B7429" t="str">
            <v>YZ-NA5505</v>
          </cell>
        </row>
        <row r="7430">
          <cell r="A7430" t="str">
            <v>YZ-NA5505JR</v>
          </cell>
          <cell r="B7430" t="str">
            <v>YZ-NA5505</v>
          </cell>
        </row>
        <row r="7431">
          <cell r="A7431" t="str">
            <v>YZ-NA5505JR2L</v>
          </cell>
          <cell r="B7431" t="str">
            <v>YZ-NA5505</v>
          </cell>
        </row>
        <row r="7432">
          <cell r="A7432" t="str">
            <v>YZ-NA5505JRL</v>
          </cell>
          <cell r="B7432" t="str">
            <v>YZ-NA5505</v>
          </cell>
        </row>
        <row r="7433">
          <cell r="A7433" t="str">
            <v>YZ-NA5505JRM</v>
          </cell>
          <cell r="B7433" t="str">
            <v>YZ-NA5505</v>
          </cell>
        </row>
        <row r="7434">
          <cell r="A7434" t="str">
            <v>YZ-NA5505JRS</v>
          </cell>
          <cell r="B7434" t="str">
            <v>YZ-NA5505</v>
          </cell>
        </row>
        <row r="7435">
          <cell r="A7435" t="str">
            <v>YZ-NA5505JRXL</v>
          </cell>
          <cell r="B7435" t="str">
            <v>YZ-NA5505</v>
          </cell>
        </row>
        <row r="7436">
          <cell r="A7436" t="str">
            <v>YZ-NA5505-K0-L</v>
          </cell>
          <cell r="B7436" t="str">
            <v>YZ-NA5505</v>
          </cell>
        </row>
        <row r="7437">
          <cell r="A7437" t="str">
            <v>YZ-NA5505-K0-M</v>
          </cell>
          <cell r="B7437" t="str">
            <v>YZ-NA5505</v>
          </cell>
        </row>
        <row r="7438">
          <cell r="A7438" t="str">
            <v>YZ-NA5505-K0-XL</v>
          </cell>
          <cell r="B7438" t="str">
            <v>YZ-NA5505</v>
          </cell>
        </row>
        <row r="7439">
          <cell r="A7439" t="str">
            <v>YZ-NA5505-K0-XXL</v>
          </cell>
          <cell r="B7439" t="str">
            <v>YZ-NA5505</v>
          </cell>
        </row>
        <row r="7440">
          <cell r="A7440" t="str">
            <v>YZ-NA5505Lb0XS</v>
          </cell>
          <cell r="B7440" t="str">
            <v>YZ-NA5505</v>
          </cell>
        </row>
        <row r="7441">
          <cell r="A7441" t="str">
            <v>YZ-NA5505LbL</v>
          </cell>
          <cell r="B7441" t="str">
            <v>YZ-NA5505</v>
          </cell>
        </row>
        <row r="7442">
          <cell r="A7442" t="str">
            <v>YZ-NA5505LbM</v>
          </cell>
          <cell r="B7442" t="str">
            <v>YZ-NA5505</v>
          </cell>
        </row>
        <row r="7443">
          <cell r="A7443" t="str">
            <v>YZ-NA5505LbS</v>
          </cell>
          <cell r="B7443" t="str">
            <v>YZ-NA5505</v>
          </cell>
        </row>
        <row r="7444">
          <cell r="A7444" t="str">
            <v>YZ-NA5505LbXL</v>
          </cell>
          <cell r="B7444" t="str">
            <v>YZ-NA5505</v>
          </cell>
        </row>
        <row r="7445">
          <cell r="A7445" t="str">
            <v>YZ-NA5505LbXXL</v>
          </cell>
          <cell r="B7445" t="str">
            <v>YZ-NA5505</v>
          </cell>
        </row>
        <row r="7446">
          <cell r="A7446" t="str">
            <v>YZ-NA5505R0-2X</v>
          </cell>
          <cell r="B7446" t="str">
            <v>YZ-NA5505</v>
          </cell>
        </row>
        <row r="7447">
          <cell r="A7447" t="str">
            <v>YZ-NA5505R0-L</v>
          </cell>
          <cell r="B7447" t="str">
            <v>YZ-NA5505</v>
          </cell>
        </row>
        <row r="7448">
          <cell r="A7448" t="str">
            <v>YZ-NA5505R0-M</v>
          </cell>
          <cell r="B7448" t="str">
            <v>YZ-NA5505</v>
          </cell>
        </row>
        <row r="7449">
          <cell r="A7449" t="str">
            <v>YZ-NA5505R0-S</v>
          </cell>
          <cell r="B7449" t="str">
            <v>YZ-NA5505</v>
          </cell>
        </row>
        <row r="7450">
          <cell r="A7450" t="str">
            <v>YZ-NA5505R0-XL</v>
          </cell>
          <cell r="B7450" t="str">
            <v>YZ-NA5505</v>
          </cell>
        </row>
        <row r="7451">
          <cell r="A7451" t="str">
            <v>YZ-NA5505R0-XS</v>
          </cell>
          <cell r="B7451" t="str">
            <v>YZ-NA5505</v>
          </cell>
        </row>
        <row r="7452">
          <cell r="A7452" t="str">
            <v>YZ-NA9007Sa1L</v>
          </cell>
          <cell r="B7452" t="str">
            <v>YZ-NA9007</v>
          </cell>
        </row>
        <row r="7453">
          <cell r="A7453" t="str">
            <v>YZ-NA9007Sa2L</v>
          </cell>
          <cell r="B7453" t="str">
            <v>YZ-NA9007</v>
          </cell>
        </row>
        <row r="7454">
          <cell r="A7454" t="str">
            <v>YZ-NA9007Sa3L</v>
          </cell>
          <cell r="B7454" t="str">
            <v>YZ-NA9007</v>
          </cell>
        </row>
        <row r="7455">
          <cell r="A7455" t="str">
            <v>YZ-NA9007Sa4L</v>
          </cell>
          <cell r="B7455" t="str">
            <v>YZ-NA9007</v>
          </cell>
        </row>
        <row r="7456">
          <cell r="A7456" t="str">
            <v>YZ-NA9007Sa5L</v>
          </cell>
          <cell r="B7456" t="str">
            <v>YZ-NA9007</v>
          </cell>
        </row>
        <row r="7457">
          <cell r="A7457" t="str">
            <v>YZ-NA9007Sa6L</v>
          </cell>
          <cell r="B7457" t="str">
            <v>YZ-NA9007</v>
          </cell>
        </row>
        <row r="7458">
          <cell r="A7458" t="str">
            <v>YZ-NA9007Sa7L</v>
          </cell>
          <cell r="B7458" t="str">
            <v>YZ-NA9007</v>
          </cell>
        </row>
        <row r="7459">
          <cell r="A7459" t="str">
            <v>YZ-NA9007Sa8L</v>
          </cell>
          <cell r="B7459" t="str">
            <v>YZ-NA9007</v>
          </cell>
        </row>
        <row r="7460">
          <cell r="A7460" t="str">
            <v>YZ-NA9007Sa9L</v>
          </cell>
          <cell r="B7460" t="str">
            <v>YZ-NA9007</v>
          </cell>
        </row>
        <row r="7461">
          <cell r="A7461" t="str">
            <v>YZ-NA9007Se1L</v>
          </cell>
          <cell r="B7461" t="str">
            <v>YZ-NA9007</v>
          </cell>
        </row>
        <row r="7462">
          <cell r="A7462" t="str">
            <v>YZ-NA9007Se2L</v>
          </cell>
          <cell r="B7462" t="str">
            <v>YZ-NA9007</v>
          </cell>
        </row>
        <row r="7463">
          <cell r="A7463" t="str">
            <v>YZ-NA9007Se3L</v>
          </cell>
          <cell r="B7463" t="str">
            <v>YZ-NA9007</v>
          </cell>
        </row>
        <row r="7464">
          <cell r="A7464" t="str">
            <v>YZ-NA9007Se4L</v>
          </cell>
          <cell r="B7464" t="str">
            <v>YZ-NA9007</v>
          </cell>
        </row>
        <row r="7465">
          <cell r="A7465" t="str">
            <v>YZ-NA9007Se5L</v>
          </cell>
          <cell r="B7465" t="str">
            <v>YZ-NA9007</v>
          </cell>
        </row>
        <row r="7466">
          <cell r="A7466" t="str">
            <v>YZ-NA9007Se6L</v>
          </cell>
          <cell r="B7466" t="str">
            <v>YZ-NA9007</v>
          </cell>
        </row>
        <row r="7467">
          <cell r="A7467" t="str">
            <v>YZ-NA9007Se7L</v>
          </cell>
          <cell r="B7467" t="str">
            <v>YZ-NA9007</v>
          </cell>
        </row>
        <row r="7468">
          <cell r="A7468" t="str">
            <v>YZ-NA9007Se8L</v>
          </cell>
          <cell r="B7468" t="str">
            <v>YZ-NA9007</v>
          </cell>
        </row>
        <row r="7469">
          <cell r="A7469" t="str">
            <v>YZ-NA9007Se9L</v>
          </cell>
          <cell r="B7469" t="str">
            <v>YZ-NA9007</v>
          </cell>
        </row>
        <row r="7470">
          <cell r="A7470" t="str">
            <v>YZ-NA9008Sa1L</v>
          </cell>
          <cell r="B7470" t="str">
            <v>YZ-NA9008</v>
          </cell>
        </row>
        <row r="7471">
          <cell r="A7471" t="str">
            <v>YZ-NA9008Sa2L</v>
          </cell>
          <cell r="B7471" t="str">
            <v>YZ-NA9008</v>
          </cell>
        </row>
        <row r="7472">
          <cell r="A7472" t="str">
            <v>YZ-NA9008Sa3L</v>
          </cell>
          <cell r="B7472" t="str">
            <v>YZ-NA9008</v>
          </cell>
        </row>
        <row r="7473">
          <cell r="A7473" t="str">
            <v>YZ-NA9008Sa4L</v>
          </cell>
          <cell r="B7473" t="str">
            <v>YZ-NA9008</v>
          </cell>
        </row>
        <row r="7474">
          <cell r="A7474" t="str">
            <v>YZ-NA9008Sa5L</v>
          </cell>
          <cell r="B7474" t="str">
            <v>YZ-NA9008</v>
          </cell>
        </row>
        <row r="7475">
          <cell r="A7475" t="str">
            <v>YZ-NA9008Sa6L</v>
          </cell>
          <cell r="B7475" t="str">
            <v>YZ-NA9008</v>
          </cell>
        </row>
        <row r="7476">
          <cell r="A7476" t="str">
            <v>YZ-NA9008Sa7L</v>
          </cell>
          <cell r="B7476" t="str">
            <v>YZ-NA9008</v>
          </cell>
        </row>
        <row r="7477">
          <cell r="A7477" t="str">
            <v>YZ-NA9008Sa8L</v>
          </cell>
          <cell r="B7477" t="str">
            <v>YZ-NA9008</v>
          </cell>
        </row>
        <row r="7478">
          <cell r="A7478" t="str">
            <v>YZ-NA9008Sa9L</v>
          </cell>
          <cell r="B7478" t="str">
            <v>YZ-NA9008</v>
          </cell>
        </row>
        <row r="7479">
          <cell r="A7479" t="str">
            <v>YZ-NA9008Se1L</v>
          </cell>
          <cell r="B7479" t="str">
            <v>YZ-NA9008</v>
          </cell>
        </row>
        <row r="7480">
          <cell r="A7480" t="str">
            <v>YZ-NA9008Se2L</v>
          </cell>
          <cell r="B7480" t="str">
            <v>YZ-NA9008</v>
          </cell>
        </row>
        <row r="7481">
          <cell r="A7481" t="str">
            <v>YZ-NA9008Se3L</v>
          </cell>
          <cell r="B7481" t="str">
            <v>YZ-NA9008</v>
          </cell>
        </row>
        <row r="7482">
          <cell r="A7482" t="str">
            <v>YZ-NA9008Se4L</v>
          </cell>
          <cell r="B7482" t="str">
            <v>YZ-NA9008</v>
          </cell>
        </row>
        <row r="7483">
          <cell r="A7483" t="str">
            <v>YZ-NA9008Se5L</v>
          </cell>
          <cell r="B7483" t="str">
            <v>YZ-NA9008</v>
          </cell>
        </row>
        <row r="7484">
          <cell r="A7484" t="str">
            <v>YZ-NA9008Se6L</v>
          </cell>
          <cell r="B7484" t="str">
            <v>YZ-NA9008</v>
          </cell>
        </row>
        <row r="7485">
          <cell r="A7485" t="str">
            <v>YZ-NA9008Se7L</v>
          </cell>
          <cell r="B7485" t="str">
            <v>YZ-NA9008</v>
          </cell>
        </row>
        <row r="7486">
          <cell r="A7486" t="str">
            <v>YZ-NA9008Se8L</v>
          </cell>
          <cell r="B7486" t="str">
            <v>YZ-NA9008</v>
          </cell>
        </row>
        <row r="7487">
          <cell r="A7487" t="str">
            <v>YZ-NA9008Se9L</v>
          </cell>
          <cell r="B7487" t="str">
            <v>YZ-NA9008</v>
          </cell>
        </row>
        <row r="7488">
          <cell r="A7488" t="str">
            <v>YZ-NALLHT2XL</v>
          </cell>
          <cell r="B7488" t="str">
            <v>YZ-NALL</v>
          </cell>
        </row>
        <row r="7489">
          <cell r="A7489" t="str">
            <v>YZ-NALLHT4XL</v>
          </cell>
          <cell r="B7489" t="str">
            <v>YZ-NALL</v>
          </cell>
        </row>
        <row r="7490">
          <cell r="A7490" t="str">
            <v>YZ-NALLHTL</v>
          </cell>
          <cell r="B7490" t="str">
            <v>YZ-NALL</v>
          </cell>
        </row>
        <row r="7491">
          <cell r="A7491" t="str">
            <v>YZ-NALLHTM</v>
          </cell>
          <cell r="B7491" t="str">
            <v>YZ-NALL</v>
          </cell>
        </row>
        <row r="7492">
          <cell r="A7492" t="str">
            <v>YZ-NALLHTXL</v>
          </cell>
          <cell r="B7492" t="str">
            <v>YZ-NALL</v>
          </cell>
        </row>
        <row r="7493">
          <cell r="A7493" t="str">
            <v>YZ-NALLIT4XL</v>
          </cell>
          <cell r="B7493" t="str">
            <v>YZ-NALL</v>
          </cell>
        </row>
        <row r="7494">
          <cell r="A7494" t="str">
            <v>YZ-NALLK03XL</v>
          </cell>
          <cell r="B7494" t="str">
            <v>YZ-NALL</v>
          </cell>
        </row>
        <row r="7495">
          <cell r="A7495" t="str">
            <v>YZ-PP1705-K0-2XL</v>
          </cell>
          <cell r="B7495" t="str">
            <v>YZ-PP1705</v>
          </cell>
        </row>
        <row r="7496">
          <cell r="A7496" t="str">
            <v>YZ-PP1705-K0-L</v>
          </cell>
          <cell r="B7496" t="str">
            <v>YZ-PP1705</v>
          </cell>
        </row>
        <row r="7497">
          <cell r="A7497" t="str">
            <v>YZ-PP1705-K0-M</v>
          </cell>
          <cell r="B7497" t="str">
            <v>YZ-PP1705</v>
          </cell>
        </row>
        <row r="7498">
          <cell r="A7498" t="str">
            <v>YZ-PP1705-K0-S</v>
          </cell>
          <cell r="B7498" t="str">
            <v>YZ-PP1705</v>
          </cell>
        </row>
        <row r="7499">
          <cell r="A7499" t="str">
            <v>YZ-PP1705-K0-XL</v>
          </cell>
          <cell r="B7499" t="str">
            <v>YZ-PP1705</v>
          </cell>
        </row>
        <row r="7500">
          <cell r="A7500" t="str">
            <v>YZ-PP1705-K0-XS</v>
          </cell>
          <cell r="B7500" t="str">
            <v>YZ-PP1705</v>
          </cell>
        </row>
        <row r="7501">
          <cell r="A7501" t="str">
            <v>YZ-RF1123-B0-2X</v>
          </cell>
          <cell r="B7501" t="str">
            <v>YZ-RF1123</v>
          </cell>
        </row>
        <row r="7502">
          <cell r="A7502" t="str">
            <v>YZ-RF1123-B0-3X</v>
          </cell>
          <cell r="B7502" t="str">
            <v>YZ-RF1123</v>
          </cell>
        </row>
        <row r="7503">
          <cell r="A7503" t="str">
            <v>YZ-RF1123-B0-4X</v>
          </cell>
          <cell r="B7503" t="str">
            <v>YZ-RF1123</v>
          </cell>
        </row>
        <row r="7504">
          <cell r="A7504" t="str">
            <v>YZ-RF1123-B0-5X</v>
          </cell>
          <cell r="B7504" t="str">
            <v>YZ-RF1123</v>
          </cell>
        </row>
        <row r="7505">
          <cell r="A7505" t="str">
            <v>YZ-RF1123-B0-L</v>
          </cell>
          <cell r="B7505" t="str">
            <v>YZ-RF1123</v>
          </cell>
        </row>
        <row r="7506">
          <cell r="A7506" t="str">
            <v>YZ-RF1123-B0-M</v>
          </cell>
          <cell r="B7506" t="str">
            <v>YZ-RF1123</v>
          </cell>
        </row>
        <row r="7507">
          <cell r="A7507" t="str">
            <v>YZ-RF1123-B0-S</v>
          </cell>
          <cell r="B7507" t="str">
            <v>YZ-RF1123</v>
          </cell>
        </row>
        <row r="7508">
          <cell r="A7508" t="str">
            <v>YZ-RF1123-B0-XL</v>
          </cell>
          <cell r="B7508" t="str">
            <v>YZ-RF1123</v>
          </cell>
        </row>
        <row r="7509">
          <cell r="A7509" t="str">
            <v>YZ-RF1123-K0-2X</v>
          </cell>
          <cell r="B7509" t="str">
            <v>YZ-RF1123</v>
          </cell>
        </row>
        <row r="7510">
          <cell r="A7510" t="str">
            <v>YZ-RF1123-K0-3X</v>
          </cell>
          <cell r="B7510" t="str">
            <v>YZ-RF1123</v>
          </cell>
        </row>
        <row r="7511">
          <cell r="A7511" t="str">
            <v>YZ-RF1123-K0-3XL</v>
          </cell>
          <cell r="B7511" t="str">
            <v>YZ-RF1123</v>
          </cell>
        </row>
        <row r="7512">
          <cell r="A7512" t="str">
            <v>YZ-RF1123-K0-4X</v>
          </cell>
          <cell r="B7512" t="str">
            <v>YZ-RF1123</v>
          </cell>
        </row>
        <row r="7513">
          <cell r="A7513" t="str">
            <v>YZ-RF1123-K0-5X</v>
          </cell>
          <cell r="B7513" t="str">
            <v>YZ-RF1123</v>
          </cell>
        </row>
        <row r="7514">
          <cell r="A7514" t="str">
            <v>YZ-RF1123-K0-L</v>
          </cell>
          <cell r="B7514" t="str">
            <v>YZ-RF1123</v>
          </cell>
        </row>
        <row r="7515">
          <cell r="A7515" t="str">
            <v>YZ-RF1123-K0-M</v>
          </cell>
          <cell r="B7515" t="str">
            <v>YZ-RF1123</v>
          </cell>
        </row>
        <row r="7516">
          <cell r="A7516" t="str">
            <v>YZ-RF1123-K0-S</v>
          </cell>
          <cell r="B7516" t="str">
            <v>YZ-RF1123</v>
          </cell>
        </row>
        <row r="7517">
          <cell r="A7517" t="str">
            <v>YZ-RF1123-K0-XL</v>
          </cell>
          <cell r="B7517" t="str">
            <v>YZ-RF1123</v>
          </cell>
        </row>
        <row r="7518">
          <cell r="A7518" t="str">
            <v>YZ-RF1123-R0-2X</v>
          </cell>
          <cell r="B7518" t="str">
            <v>YZ-RF1123</v>
          </cell>
        </row>
        <row r="7519">
          <cell r="A7519" t="str">
            <v>YZ-RF1123-R0-3X</v>
          </cell>
          <cell r="B7519" t="str">
            <v>YZ-RF1123</v>
          </cell>
        </row>
        <row r="7520">
          <cell r="A7520" t="str">
            <v>YZ-RF1123-R0-4X</v>
          </cell>
          <cell r="B7520" t="str">
            <v>YZ-RF1123</v>
          </cell>
        </row>
        <row r="7521">
          <cell r="A7521" t="str">
            <v>YZ-RF1123-R0-5X</v>
          </cell>
          <cell r="B7521" t="str">
            <v>YZ-RF1123</v>
          </cell>
        </row>
        <row r="7522">
          <cell r="A7522" t="str">
            <v>YZ-RF1123-R0-L</v>
          </cell>
          <cell r="B7522" t="str">
            <v>YZ-RF1123</v>
          </cell>
        </row>
        <row r="7523">
          <cell r="A7523" t="str">
            <v>YZ-RF1123-R0-M</v>
          </cell>
          <cell r="B7523" t="str">
            <v>YZ-RF1123</v>
          </cell>
        </row>
        <row r="7524">
          <cell r="A7524" t="str">
            <v>YZ-RF1123-R0-S</v>
          </cell>
          <cell r="B7524" t="str">
            <v>YZ-RF1123</v>
          </cell>
        </row>
        <row r="7525">
          <cell r="A7525" t="str">
            <v>YZ-RF1123-R0-XL</v>
          </cell>
          <cell r="B7525" t="str">
            <v>YZ-RF1123</v>
          </cell>
        </row>
        <row r="7526">
          <cell r="A7526" t="str">
            <v>YZ-RF1123-SB-2X</v>
          </cell>
          <cell r="B7526" t="str">
            <v>YZ-RF1123</v>
          </cell>
        </row>
        <row r="7527">
          <cell r="A7527" t="str">
            <v>YZ-RF1123-SB-3X</v>
          </cell>
          <cell r="B7527" t="str">
            <v>YZ-RF1123</v>
          </cell>
        </row>
        <row r="7528">
          <cell r="A7528" t="str">
            <v>YZ-RF1123-SB-4X</v>
          </cell>
          <cell r="B7528" t="str">
            <v>YZ-RF1123</v>
          </cell>
        </row>
        <row r="7529">
          <cell r="A7529" t="str">
            <v>YZ-RF1123-SB-5X</v>
          </cell>
          <cell r="B7529" t="str">
            <v>YZ-RF1123</v>
          </cell>
        </row>
        <row r="7530">
          <cell r="A7530" t="str">
            <v>YZ-RF1123-SB-L</v>
          </cell>
          <cell r="B7530" t="str">
            <v>YZ-RF1123</v>
          </cell>
        </row>
        <row r="7531">
          <cell r="A7531" t="str">
            <v>YZ-RF1123-SB-M</v>
          </cell>
          <cell r="B7531" t="str">
            <v>YZ-RF1123</v>
          </cell>
        </row>
        <row r="7532">
          <cell r="A7532" t="str">
            <v>YZ-RF1123-SB-S</v>
          </cell>
          <cell r="B7532" t="str">
            <v>YZ-RF1123</v>
          </cell>
        </row>
        <row r="7533">
          <cell r="A7533" t="str">
            <v>YZ-RF1123-SB-XL</v>
          </cell>
          <cell r="B7533" t="str">
            <v>YZ-RF1123</v>
          </cell>
        </row>
        <row r="7534">
          <cell r="A7534" t="str">
            <v>YZ-S6006TP4M</v>
          </cell>
          <cell r="B7534" t="str">
            <v>YZ-S6006</v>
          </cell>
        </row>
        <row r="7535">
          <cell r="A7535" t="str">
            <v>YZ-S6006TP4S</v>
          </cell>
          <cell r="B7535" t="str">
            <v>YZ-S6006</v>
          </cell>
        </row>
        <row r="7536">
          <cell r="A7536" t="str">
            <v>YZ-SCZQL03-K0-2XL</v>
          </cell>
          <cell r="B7536" t="str">
            <v>YZ-SCZQL03</v>
          </cell>
        </row>
        <row r="7537">
          <cell r="A7537" t="str">
            <v>YZ-SCZQL03-K0-3XL</v>
          </cell>
          <cell r="B7537" t="str">
            <v>YZ-SCZQL03</v>
          </cell>
        </row>
        <row r="7538">
          <cell r="A7538" t="str">
            <v>YZ-SCZQL03-K0-L</v>
          </cell>
          <cell r="B7538" t="str">
            <v>YZ-SCZQL03</v>
          </cell>
        </row>
        <row r="7539">
          <cell r="A7539" t="str">
            <v>YZ-SCZQL03-K0-M</v>
          </cell>
          <cell r="B7539" t="str">
            <v>YZ-SCZQL03</v>
          </cell>
        </row>
        <row r="7540">
          <cell r="A7540" t="str">
            <v>YZ-SCZQL03-K0-S</v>
          </cell>
          <cell r="B7540" t="str">
            <v>YZ-SCZQL03</v>
          </cell>
        </row>
        <row r="7541">
          <cell r="A7541" t="str">
            <v>YZ-SCZQL03-K0-XL</v>
          </cell>
          <cell r="B7541" t="str">
            <v>YZ-SCZQL03</v>
          </cell>
        </row>
        <row r="7542">
          <cell r="A7542" t="str">
            <v>YZ-SH15508BB0L</v>
          </cell>
          <cell r="B7542" t="str">
            <v>YZ-SH15508</v>
          </cell>
        </row>
        <row r="7543">
          <cell r="A7543" t="str">
            <v>YZ-SH15508BB1L</v>
          </cell>
          <cell r="B7543" t="str">
            <v>YZ-SH15508</v>
          </cell>
        </row>
        <row r="7544">
          <cell r="A7544" t="str">
            <v>YZ-SH15508BB2L</v>
          </cell>
          <cell r="B7544" t="str">
            <v>YZ-SH15508</v>
          </cell>
        </row>
        <row r="7545">
          <cell r="A7545" t="str">
            <v>YZ-SH15508BBM</v>
          </cell>
          <cell r="B7545" t="str">
            <v>YZ-SH15508</v>
          </cell>
        </row>
        <row r="7546">
          <cell r="A7546" t="str">
            <v>YZ-SH15508BBS</v>
          </cell>
          <cell r="B7546" t="str">
            <v>YZ-SH15508</v>
          </cell>
        </row>
        <row r="7547">
          <cell r="A7547" t="str">
            <v>YZ-SH15508Bl0L</v>
          </cell>
          <cell r="B7547" t="str">
            <v>YZ-SH15508</v>
          </cell>
        </row>
        <row r="7548">
          <cell r="A7548" t="str">
            <v>YZ-SH15508Bl1L</v>
          </cell>
          <cell r="B7548" t="str">
            <v>YZ-SH15508</v>
          </cell>
        </row>
        <row r="7549">
          <cell r="A7549" t="str">
            <v>YZ-SH15508Bl2L</v>
          </cell>
          <cell r="B7549" t="str">
            <v>YZ-SH15508</v>
          </cell>
        </row>
        <row r="7550">
          <cell r="A7550" t="str">
            <v>YZ-SH15508Bl3L</v>
          </cell>
          <cell r="B7550" t="str">
            <v>YZ-SH15508</v>
          </cell>
        </row>
        <row r="7551">
          <cell r="A7551" t="str">
            <v>YZ-SH15508BlM</v>
          </cell>
          <cell r="B7551" t="str">
            <v>YZ-SH15508</v>
          </cell>
        </row>
        <row r="7552">
          <cell r="A7552" t="str">
            <v>YZ-SH15508BlS</v>
          </cell>
          <cell r="B7552" t="str">
            <v>YZ-SH15508</v>
          </cell>
        </row>
        <row r="7553">
          <cell r="A7553" t="str">
            <v>YZ-SH15508BS0L</v>
          </cell>
          <cell r="B7553" t="str">
            <v>YZ-SH15508</v>
          </cell>
        </row>
        <row r="7554">
          <cell r="A7554" t="str">
            <v>YZ-SH15508BS1L</v>
          </cell>
          <cell r="B7554" t="str">
            <v>YZ-SH15508</v>
          </cell>
        </row>
        <row r="7555">
          <cell r="A7555" t="str">
            <v>YZ-SH15508BS2L</v>
          </cell>
          <cell r="B7555" t="str">
            <v>YZ-SH15508</v>
          </cell>
        </row>
        <row r="7556">
          <cell r="A7556" t="str">
            <v>YZ-SH15508BS3L</v>
          </cell>
          <cell r="B7556" t="str">
            <v>YZ-SH15508</v>
          </cell>
        </row>
        <row r="7557">
          <cell r="A7557" t="str">
            <v>YZ-SH15508BSM</v>
          </cell>
          <cell r="B7557" t="str">
            <v>YZ-SH15508</v>
          </cell>
        </row>
        <row r="7558">
          <cell r="A7558" t="str">
            <v>YZ-SH15508BSS</v>
          </cell>
          <cell r="B7558" t="str">
            <v>YZ-SH15508</v>
          </cell>
        </row>
        <row r="7559">
          <cell r="A7559" t="str">
            <v>YZ-SH15508BW0L</v>
          </cell>
          <cell r="B7559" t="str">
            <v>YZ-SH15508</v>
          </cell>
        </row>
        <row r="7560">
          <cell r="A7560" t="str">
            <v>YZ-SH15508BW1L</v>
          </cell>
          <cell r="B7560" t="str">
            <v>YZ-SH15508</v>
          </cell>
        </row>
        <row r="7561">
          <cell r="A7561" t="str">
            <v>YZ-SH15508BW2L</v>
          </cell>
          <cell r="B7561" t="str">
            <v>YZ-SH15508</v>
          </cell>
        </row>
        <row r="7562">
          <cell r="A7562" t="str">
            <v>YZ-SH15508BW3L</v>
          </cell>
          <cell r="B7562" t="str">
            <v>YZ-SH15508</v>
          </cell>
        </row>
        <row r="7563">
          <cell r="A7563" t="str">
            <v>YZ-SH15508BWM</v>
          </cell>
          <cell r="B7563" t="str">
            <v>YZ-SH15508</v>
          </cell>
        </row>
        <row r="7564">
          <cell r="A7564" t="str">
            <v>YZ-SH15508BWS</v>
          </cell>
          <cell r="B7564" t="str">
            <v>YZ-SH15508</v>
          </cell>
        </row>
        <row r="7565">
          <cell r="A7565" t="str">
            <v>YZ-SH15508Re0L</v>
          </cell>
          <cell r="B7565" t="str">
            <v>YZ-SH15508</v>
          </cell>
        </row>
        <row r="7566">
          <cell r="A7566" t="str">
            <v>YZ-SH15508Re1L</v>
          </cell>
          <cell r="B7566" t="str">
            <v>YZ-SH15508</v>
          </cell>
        </row>
        <row r="7567">
          <cell r="A7567" t="str">
            <v>YZ-SH15508Re2L</v>
          </cell>
          <cell r="B7567" t="str">
            <v>YZ-SH15508</v>
          </cell>
        </row>
        <row r="7568">
          <cell r="A7568" t="str">
            <v>YZ-SH15508Re3L</v>
          </cell>
          <cell r="B7568" t="str">
            <v>YZ-SH15508</v>
          </cell>
        </row>
        <row r="7569">
          <cell r="A7569" t="str">
            <v>YZ-SH15508ReM</v>
          </cell>
          <cell r="B7569" t="str">
            <v>YZ-SH15508</v>
          </cell>
        </row>
        <row r="7570">
          <cell r="A7570" t="str">
            <v>YZ-SH15508ReS</v>
          </cell>
          <cell r="B7570" t="str">
            <v>YZ-SH15508</v>
          </cell>
        </row>
        <row r="7571">
          <cell r="A7571" t="str">
            <v>YZ-SH15508WB0L</v>
          </cell>
          <cell r="B7571" t="str">
            <v>YZ-SH15508</v>
          </cell>
        </row>
        <row r="7572">
          <cell r="A7572" t="str">
            <v>YZ-SH15508WB1L</v>
          </cell>
          <cell r="B7572" t="str">
            <v>YZ-SH15508</v>
          </cell>
        </row>
        <row r="7573">
          <cell r="A7573" t="str">
            <v>YZ-SH15508WB2L</v>
          </cell>
          <cell r="B7573" t="str">
            <v>YZ-SH15508</v>
          </cell>
        </row>
        <row r="7574">
          <cell r="A7574" t="str">
            <v>YZ-SH15508WB3L</v>
          </cell>
          <cell r="B7574" t="str">
            <v>YZ-SH15508</v>
          </cell>
        </row>
        <row r="7575">
          <cell r="A7575" t="str">
            <v>YZ-SH15508WBM</v>
          </cell>
          <cell r="B7575" t="str">
            <v>YZ-SH15508</v>
          </cell>
        </row>
        <row r="7576">
          <cell r="A7576" t="str">
            <v>YZ-SH15508WBS</v>
          </cell>
          <cell r="B7576" t="str">
            <v>YZ-SH15508</v>
          </cell>
        </row>
        <row r="7577">
          <cell r="A7577" t="str">
            <v>YZ-SM-HM30CH-L</v>
          </cell>
          <cell r="B7577" t="str">
            <v>YZ-SM-HM30CH</v>
          </cell>
        </row>
        <row r="7578">
          <cell r="A7578" t="str">
            <v>YZ-SM-HM30CH-M</v>
          </cell>
          <cell r="B7578" t="str">
            <v>YZ-SM-HM30CH</v>
          </cell>
        </row>
        <row r="7579">
          <cell r="A7579" t="str">
            <v>YZ-SM-HM30CH-S</v>
          </cell>
          <cell r="B7579" t="str">
            <v>YZ-SM-HM30CH</v>
          </cell>
        </row>
        <row r="7580">
          <cell r="A7580" t="str">
            <v>YZ-SM-HM30CH-XL</v>
          </cell>
          <cell r="B7580" t="str">
            <v>YZ-SM-HM30CH</v>
          </cell>
        </row>
        <row r="7581">
          <cell r="A7581" t="str">
            <v>YZ-SM-HM30CH-XS</v>
          </cell>
          <cell r="B7581" t="str">
            <v>YZ-SM-HM30CH</v>
          </cell>
        </row>
        <row r="7582">
          <cell r="A7582" t="str">
            <v>YZ-SU16103-R0-2XL</v>
          </cell>
          <cell r="B7582" t="str">
            <v>YZ-SU16103</v>
          </cell>
        </row>
        <row r="7583">
          <cell r="A7583" t="str">
            <v>YZ-SU16103-R0-L</v>
          </cell>
          <cell r="B7583" t="str">
            <v>YZ-SU16103</v>
          </cell>
        </row>
        <row r="7584">
          <cell r="A7584" t="str">
            <v>YZ-SU16103-ZL-2XL</v>
          </cell>
          <cell r="B7584" t="str">
            <v>YZ-SU16103</v>
          </cell>
        </row>
        <row r="7585">
          <cell r="A7585" t="str">
            <v>YZ-SU1617-BH-4XL</v>
          </cell>
          <cell r="B7585" t="str">
            <v>YZ-SU1617</v>
          </cell>
        </row>
        <row r="7586">
          <cell r="A7586" t="str">
            <v>YZ-SU1617-BH-M</v>
          </cell>
          <cell r="B7586" t="str">
            <v>YZ-SU1617</v>
          </cell>
        </row>
        <row r="7587">
          <cell r="A7587" t="str">
            <v>YZ-SU1617-BH-XL</v>
          </cell>
          <cell r="B7587" t="str">
            <v>YZ-SU1617</v>
          </cell>
        </row>
        <row r="7588">
          <cell r="A7588" t="str">
            <v>YZ-SU1617-K0-M</v>
          </cell>
          <cell r="B7588" t="str">
            <v>YZ-SU1617</v>
          </cell>
        </row>
        <row r="7589">
          <cell r="A7589" t="str">
            <v>YZ-SU1617-KH-L</v>
          </cell>
          <cell r="B7589" t="str">
            <v>YZ-SU1617</v>
          </cell>
        </row>
        <row r="7590">
          <cell r="A7590" t="str">
            <v>YZ-SU1617-KH-M</v>
          </cell>
          <cell r="B7590" t="str">
            <v>YZ-SU1617</v>
          </cell>
        </row>
        <row r="7591">
          <cell r="A7591" t="str">
            <v>YZ-SU1617-ZL-L</v>
          </cell>
          <cell r="B7591" t="str">
            <v>YZ-SU1617</v>
          </cell>
        </row>
        <row r="7592">
          <cell r="A7592" t="str">
            <v>YZ-SU1617-ZL-XL</v>
          </cell>
          <cell r="B7592" t="str">
            <v>YZ-SU1617</v>
          </cell>
        </row>
        <row r="7593">
          <cell r="A7593" t="str">
            <v>YZ-SU45984-K0-5XL</v>
          </cell>
          <cell r="B7593" t="str">
            <v>YZ-SU45984</v>
          </cell>
        </row>
        <row r="7594">
          <cell r="A7594" t="str">
            <v>YZ-SU45984-K0-L</v>
          </cell>
          <cell r="B7594" t="str">
            <v>YZ-SU45984</v>
          </cell>
        </row>
        <row r="7595">
          <cell r="A7595" t="str">
            <v>YZ-SU45984-K0-M</v>
          </cell>
          <cell r="B7595" t="str">
            <v>YZ-SU45984</v>
          </cell>
        </row>
        <row r="7596">
          <cell r="A7596" t="str">
            <v>YZ-SUA100-G0-XL</v>
          </cell>
          <cell r="B7596" t="str">
            <v>YZ-SUA100</v>
          </cell>
        </row>
        <row r="7597">
          <cell r="A7597" t="str">
            <v>YZ-SUBL03-B0-L</v>
          </cell>
          <cell r="B7597" t="str">
            <v>YZ-SUBL03</v>
          </cell>
        </row>
        <row r="7598">
          <cell r="A7598" t="str">
            <v>YZ-SUBL03-B0-M</v>
          </cell>
          <cell r="B7598" t="str">
            <v>YZ-SUBL03</v>
          </cell>
        </row>
        <row r="7599">
          <cell r="A7599" t="str">
            <v>YZ-SUBL03-B0-S</v>
          </cell>
          <cell r="B7599" t="str">
            <v>YZ-SUBL03</v>
          </cell>
        </row>
        <row r="7600">
          <cell r="A7600" t="str">
            <v>YZ-SUBL03-B0-XL</v>
          </cell>
          <cell r="B7600" t="str">
            <v>YZ-SUBL03</v>
          </cell>
        </row>
        <row r="7601">
          <cell r="A7601" t="str">
            <v>YZ-SUBL03-B0-XS</v>
          </cell>
          <cell r="B7601" t="str">
            <v>YZ-SUBL03</v>
          </cell>
        </row>
        <row r="7602">
          <cell r="A7602" t="str">
            <v>YZ-SUBL03-K0-L</v>
          </cell>
          <cell r="B7602" t="str">
            <v>YZ-SUBL03</v>
          </cell>
        </row>
        <row r="7603">
          <cell r="A7603" t="str">
            <v>YZ-SUBL03-K0-M</v>
          </cell>
          <cell r="B7603" t="str">
            <v>YZ-SUBL03</v>
          </cell>
        </row>
        <row r="7604">
          <cell r="A7604" t="str">
            <v>YZ-SUBL03-K0-S</v>
          </cell>
          <cell r="B7604" t="str">
            <v>YZ-SUBL03</v>
          </cell>
        </row>
        <row r="7605">
          <cell r="A7605" t="str">
            <v>YZ-SUBL03-K0-XL</v>
          </cell>
          <cell r="B7605" t="str">
            <v>YZ-SUBL03</v>
          </cell>
        </row>
        <row r="7606">
          <cell r="A7606" t="str">
            <v>YZ-SUBL03-K0-XS</v>
          </cell>
          <cell r="B7606" t="str">
            <v>YZ-SUBL03</v>
          </cell>
        </row>
        <row r="7607">
          <cell r="A7607" t="str">
            <v>YZ-SUBL03-R2-L</v>
          </cell>
          <cell r="B7607" t="str">
            <v>YZ-SUBL03</v>
          </cell>
        </row>
        <row r="7608">
          <cell r="A7608" t="str">
            <v>YZ-SUBL03-R2-M</v>
          </cell>
          <cell r="B7608" t="str">
            <v>YZ-SUBL03</v>
          </cell>
        </row>
        <row r="7609">
          <cell r="A7609" t="str">
            <v>YZ-SUBL03-R2-S</v>
          </cell>
          <cell r="B7609" t="str">
            <v>YZ-SUBL03</v>
          </cell>
        </row>
        <row r="7610">
          <cell r="A7610" t="str">
            <v>YZ-SUBL03-R2-XL</v>
          </cell>
          <cell r="B7610" t="str">
            <v>YZ-SUBL03</v>
          </cell>
        </row>
        <row r="7611">
          <cell r="A7611" t="str">
            <v>YZ-SUBL03-R2-XS</v>
          </cell>
          <cell r="B7611" t="str">
            <v>YZ-SUBL03</v>
          </cell>
        </row>
        <row r="7612">
          <cell r="A7612" t="str">
            <v>YZ-SULS062-K0-2XL</v>
          </cell>
          <cell r="B7612" t="str">
            <v>YZ-SULS062</v>
          </cell>
        </row>
        <row r="7613">
          <cell r="A7613" t="str">
            <v>YZ-SULS062-K0-L</v>
          </cell>
          <cell r="B7613" t="str">
            <v>YZ-SULS062</v>
          </cell>
        </row>
        <row r="7614">
          <cell r="A7614" t="str">
            <v>YZ-SULS062-K0-M</v>
          </cell>
          <cell r="B7614" t="str">
            <v>YZ-SULS062</v>
          </cell>
        </row>
        <row r="7615">
          <cell r="A7615" t="str">
            <v>YZ-SULS062-K0-S</v>
          </cell>
          <cell r="B7615" t="str">
            <v>YZ-SULS062</v>
          </cell>
        </row>
        <row r="7616">
          <cell r="A7616" t="str">
            <v>YZ-SULS062-K0-XL</v>
          </cell>
          <cell r="B7616" t="str">
            <v>YZ-SULS062</v>
          </cell>
        </row>
        <row r="7617">
          <cell r="A7617" t="str">
            <v>YZ-SUTWA100-K0-2XL</v>
          </cell>
          <cell r="B7617" t="str">
            <v>YZ-SUTWA100</v>
          </cell>
        </row>
        <row r="7618">
          <cell r="A7618" t="str">
            <v>YZ-SUTWA100-K0-5XL</v>
          </cell>
          <cell r="B7618" t="str">
            <v>YZ-SUTWA100</v>
          </cell>
        </row>
        <row r="7619">
          <cell r="A7619" t="str">
            <v>YZ-SUTWA100-K0-L</v>
          </cell>
          <cell r="B7619" t="str">
            <v>YZ-SUTWA100</v>
          </cell>
        </row>
        <row r="7620">
          <cell r="A7620" t="str">
            <v>YZ-SUTWA100-K0-M</v>
          </cell>
          <cell r="B7620" t="str">
            <v>YZ-SUTWA100</v>
          </cell>
        </row>
        <row r="7621">
          <cell r="A7621" t="str">
            <v>YZ-SUTWA100-K0-S</v>
          </cell>
          <cell r="B7621" t="str">
            <v>YZ-SUTWA100</v>
          </cell>
        </row>
        <row r="7622">
          <cell r="A7622" t="str">
            <v>YZ-SUTWA100-K0-XL</v>
          </cell>
          <cell r="B7622" t="str">
            <v>YZ-SUTWA100</v>
          </cell>
        </row>
        <row r="7623">
          <cell r="A7623" t="str">
            <v>YZ-SUXZBL03-B0-L</v>
          </cell>
          <cell r="B7623" t="str">
            <v>YZ-SUXZBL03</v>
          </cell>
        </row>
        <row r="7624">
          <cell r="A7624" t="str">
            <v>YZ-SUXZBL03-K0-S</v>
          </cell>
          <cell r="B7624" t="str">
            <v>YZ-SUXZBL03</v>
          </cell>
        </row>
        <row r="7625">
          <cell r="A7625" t="str">
            <v>YZ-SUXZBL03-R2-S</v>
          </cell>
          <cell r="B7625" t="str">
            <v>YZ-SUXZBL03</v>
          </cell>
        </row>
        <row r="7626">
          <cell r="A7626" t="str">
            <v>YZ-SUZQ078-K0-S</v>
          </cell>
          <cell r="B7626" t="str">
            <v>YZ-SUZQ078</v>
          </cell>
        </row>
        <row r="7627">
          <cell r="A7627" t="str">
            <v>YZ-SUZQ161-E0-2XL</v>
          </cell>
          <cell r="B7627" t="str">
            <v>YZ-SUZQ161</v>
          </cell>
        </row>
        <row r="7628">
          <cell r="A7628" t="str">
            <v>YZ-SUZQ161-E0-3XL</v>
          </cell>
          <cell r="B7628" t="str">
            <v>YZ-SUZQ161</v>
          </cell>
        </row>
        <row r="7629">
          <cell r="A7629" t="str">
            <v>YZ-SUZQ161-E0-L</v>
          </cell>
          <cell r="B7629" t="str">
            <v>YZ-SUZQ161</v>
          </cell>
        </row>
        <row r="7630">
          <cell r="A7630" t="str">
            <v>YZ-SUZQ161-E0-XL</v>
          </cell>
          <cell r="B7630" t="str">
            <v>YZ-SUZQ161</v>
          </cell>
        </row>
        <row r="7631">
          <cell r="A7631" t="str">
            <v>YZ-SUZQ161-R0-2XL</v>
          </cell>
          <cell r="B7631" t="str">
            <v>YZ-SUZQ161</v>
          </cell>
        </row>
        <row r="7632">
          <cell r="A7632" t="str">
            <v>YZ-SUZQ161-R0-3XL</v>
          </cell>
          <cell r="B7632" t="str">
            <v>YZ-SUZQ161</v>
          </cell>
        </row>
        <row r="7633">
          <cell r="A7633" t="str">
            <v>YZ-SUZQ161-R0-L</v>
          </cell>
          <cell r="B7633" t="str">
            <v>YZ-SUZQ161</v>
          </cell>
        </row>
        <row r="7634">
          <cell r="A7634" t="str">
            <v>YZ-SUZQ161-R0-XL</v>
          </cell>
          <cell r="B7634" t="str">
            <v>YZ-SUZQ161</v>
          </cell>
        </row>
        <row r="7635">
          <cell r="A7635" t="str">
            <v>YZ-SUZQ161-Y0-2XL</v>
          </cell>
          <cell r="B7635" t="str">
            <v>YZ-SUZQ161</v>
          </cell>
        </row>
        <row r="7636">
          <cell r="A7636" t="str">
            <v>YZ-SUZQ161-Y0-3XL</v>
          </cell>
          <cell r="B7636" t="str">
            <v>YZ-SUZQ161</v>
          </cell>
        </row>
        <row r="7637">
          <cell r="A7637" t="str">
            <v>YZ-SUZQ161-Y0-L</v>
          </cell>
          <cell r="B7637" t="str">
            <v>YZ-SUZQ161</v>
          </cell>
        </row>
        <row r="7638">
          <cell r="A7638" t="str">
            <v>YZ-SUZQ161-Y0-XL</v>
          </cell>
          <cell r="B7638" t="str">
            <v>YZ-SUZQ161</v>
          </cell>
        </row>
        <row r="7639">
          <cell r="A7639" t="str">
            <v>YZ-SUZQ165-OR-XL</v>
          </cell>
          <cell r="B7639" t="str">
            <v>YZ-SUZQ165</v>
          </cell>
        </row>
        <row r="7640">
          <cell r="A7640" t="str">
            <v>YZ-SUZQ165-PI-M</v>
          </cell>
          <cell r="B7640" t="str">
            <v>YZ-SUZQ165</v>
          </cell>
        </row>
        <row r="7641">
          <cell r="A7641" t="str">
            <v>YZ-SUZQ172-B0-L</v>
          </cell>
          <cell r="B7641" t="str">
            <v>YZ-SUZQ172</v>
          </cell>
        </row>
        <row r="7642">
          <cell r="A7642" t="str">
            <v>YZ-SUZQ172-B0-M</v>
          </cell>
          <cell r="B7642" t="str">
            <v>YZ-SUZQ172</v>
          </cell>
        </row>
        <row r="7643">
          <cell r="A7643" t="str">
            <v>YZ-SUZQ172-B0-S</v>
          </cell>
          <cell r="B7643" t="str">
            <v>YZ-SUZQ172</v>
          </cell>
        </row>
        <row r="7644">
          <cell r="A7644" t="str">
            <v>YZ-SUZQ172-B0-XL</v>
          </cell>
          <cell r="B7644" t="str">
            <v>YZ-SUZQ172</v>
          </cell>
        </row>
        <row r="7645">
          <cell r="A7645" t="str">
            <v>YZ-SUZQ172-K0-L</v>
          </cell>
          <cell r="B7645" t="str">
            <v>YZ-SUZQ172</v>
          </cell>
        </row>
        <row r="7646">
          <cell r="A7646" t="str">
            <v>YZ-SUZQ172-K0-M</v>
          </cell>
          <cell r="B7646" t="str">
            <v>YZ-SUZQ172</v>
          </cell>
        </row>
        <row r="7647">
          <cell r="A7647" t="str">
            <v>YZ-SUZQ172-K0-S</v>
          </cell>
          <cell r="B7647" t="str">
            <v>YZ-SUZQ172</v>
          </cell>
        </row>
        <row r="7648">
          <cell r="A7648" t="str">
            <v>YZ-SUZQ172-K0-XL</v>
          </cell>
          <cell r="B7648" t="str">
            <v>YZ-SUZQ172</v>
          </cell>
        </row>
        <row r="7649">
          <cell r="A7649" t="str">
            <v>YZ-SUZQ172-R0-L</v>
          </cell>
          <cell r="B7649" t="str">
            <v>YZ-SUZQ172</v>
          </cell>
        </row>
        <row r="7650">
          <cell r="A7650" t="str">
            <v>YZ-SUZQ172-R0-M</v>
          </cell>
          <cell r="B7650" t="str">
            <v>YZ-SUZQ172</v>
          </cell>
        </row>
        <row r="7651">
          <cell r="A7651" t="str">
            <v>YZ-SUZQ172-R0-S</v>
          </cell>
          <cell r="B7651" t="str">
            <v>YZ-SUZQ172</v>
          </cell>
        </row>
        <row r="7652">
          <cell r="A7652" t="str">
            <v>YZ-SUZQ172-R0-XL</v>
          </cell>
          <cell r="B7652" t="str">
            <v>YZ-SUZQ172</v>
          </cell>
        </row>
        <row r="7653">
          <cell r="A7653" t="str">
            <v>YZ-SUZQ173-K0-2XL</v>
          </cell>
          <cell r="B7653" t="str">
            <v>YZ-SUZQ173</v>
          </cell>
        </row>
        <row r="7654">
          <cell r="A7654" t="str">
            <v>YZ-SUZQ173-K0-3XL</v>
          </cell>
          <cell r="B7654" t="str">
            <v>YZ-SUZQ173</v>
          </cell>
        </row>
        <row r="7655">
          <cell r="A7655" t="str">
            <v>YZ-SUZQ173-K0-L</v>
          </cell>
          <cell r="B7655" t="str">
            <v>YZ-SUZQ173</v>
          </cell>
        </row>
        <row r="7656">
          <cell r="A7656" t="str">
            <v>YZ-SUZQ173-K0-M</v>
          </cell>
          <cell r="B7656" t="str">
            <v>YZ-SUZQ173</v>
          </cell>
        </row>
        <row r="7657">
          <cell r="A7657" t="str">
            <v>YZ-SUZQ173-K0-S</v>
          </cell>
          <cell r="B7657" t="str">
            <v>YZ-SUZQ173</v>
          </cell>
        </row>
        <row r="7658">
          <cell r="A7658" t="str">
            <v>YZ-SUZQ173-K0-XL</v>
          </cell>
          <cell r="B7658" t="str">
            <v>YZ-SUZQ173</v>
          </cell>
        </row>
        <row r="7659">
          <cell r="A7659" t="str">
            <v>YZ-SUZQ173-NB-2XL</v>
          </cell>
          <cell r="B7659" t="str">
            <v>YZ-SUZQ173</v>
          </cell>
        </row>
        <row r="7660">
          <cell r="A7660" t="str">
            <v>YZ-SUZQ173-NB-3XL</v>
          </cell>
          <cell r="B7660" t="str">
            <v>YZ-SUZQ173</v>
          </cell>
        </row>
        <row r="7661">
          <cell r="A7661" t="str">
            <v>YZ-SUZQ173-NB-L</v>
          </cell>
          <cell r="B7661" t="str">
            <v>YZ-SUZQ173</v>
          </cell>
        </row>
        <row r="7662">
          <cell r="A7662" t="str">
            <v>YZ-SUZQ173-NB-M</v>
          </cell>
          <cell r="B7662" t="str">
            <v>YZ-SUZQ173</v>
          </cell>
        </row>
        <row r="7663">
          <cell r="A7663" t="str">
            <v>YZ-SUZQ173-NB-S</v>
          </cell>
          <cell r="B7663" t="str">
            <v>YZ-SUZQ173</v>
          </cell>
        </row>
        <row r="7664">
          <cell r="A7664" t="str">
            <v>YZ-SUZQ173-NB-XL</v>
          </cell>
          <cell r="B7664" t="str">
            <v>YZ-SUZQ173</v>
          </cell>
        </row>
        <row r="7665">
          <cell r="A7665" t="str">
            <v>YZ-SUZQ173-R0-2XL</v>
          </cell>
          <cell r="B7665" t="str">
            <v>YZ-SUZQ173</v>
          </cell>
        </row>
        <row r="7666">
          <cell r="A7666" t="str">
            <v>YZ-SUZQ173-R0-3XL</v>
          </cell>
          <cell r="B7666" t="str">
            <v>YZ-SUZQ173</v>
          </cell>
        </row>
        <row r="7667">
          <cell r="A7667" t="str">
            <v>YZ-SUZQ173-R0-L</v>
          </cell>
          <cell r="B7667" t="str">
            <v>YZ-SUZQ173</v>
          </cell>
        </row>
        <row r="7668">
          <cell r="A7668" t="str">
            <v>YZ-SUZQ173-R0-M</v>
          </cell>
          <cell r="B7668" t="str">
            <v>YZ-SUZQ173</v>
          </cell>
        </row>
        <row r="7669">
          <cell r="A7669" t="str">
            <v>YZ-SUZQ173-R0-S</v>
          </cell>
          <cell r="B7669" t="str">
            <v>YZ-SUZQ173</v>
          </cell>
        </row>
        <row r="7670">
          <cell r="A7670" t="str">
            <v>YZ-SUZQ173-R0-XL</v>
          </cell>
          <cell r="B7670" t="str">
            <v>YZ-SUZQ173</v>
          </cell>
        </row>
        <row r="7671">
          <cell r="A7671" t="str">
            <v>YZ-SUZQ173-SB-2XL</v>
          </cell>
          <cell r="B7671" t="str">
            <v>YZ-SUZQ173</v>
          </cell>
        </row>
        <row r="7672">
          <cell r="A7672" t="str">
            <v>YZ-SUZQ173-SB-3XL</v>
          </cell>
          <cell r="B7672" t="str">
            <v>YZ-SUZQ173</v>
          </cell>
        </row>
        <row r="7673">
          <cell r="A7673" t="str">
            <v>YZ-SUZQ173-SB-L</v>
          </cell>
          <cell r="B7673" t="str">
            <v>YZ-SUZQ173</v>
          </cell>
        </row>
        <row r="7674">
          <cell r="A7674" t="str">
            <v>YZ-SUZQ173-SB-M</v>
          </cell>
          <cell r="B7674" t="str">
            <v>YZ-SUZQ173</v>
          </cell>
        </row>
        <row r="7675">
          <cell r="A7675" t="str">
            <v>YZ-SUZQ173-SB-S</v>
          </cell>
          <cell r="B7675" t="str">
            <v>YZ-SUZQ173</v>
          </cell>
        </row>
        <row r="7676">
          <cell r="A7676" t="str">
            <v>YZ-SUZQ173-SB-XL</v>
          </cell>
          <cell r="B7676" t="str">
            <v>YZ-SUZQ173</v>
          </cell>
        </row>
        <row r="7677">
          <cell r="A7677" t="str">
            <v>YZ-SUZQ1815-PI-S</v>
          </cell>
          <cell r="B7677" t="str">
            <v>YZ-SUZQ1815</v>
          </cell>
        </row>
        <row r="7678">
          <cell r="A7678" t="str">
            <v>YZ-SUZQ187-K0-2X</v>
          </cell>
          <cell r="B7678" t="str">
            <v>YZ-SUZQ187</v>
          </cell>
        </row>
        <row r="7679">
          <cell r="A7679" t="str">
            <v>YZ-SUZQ187-K0-3X</v>
          </cell>
          <cell r="B7679" t="str">
            <v>YZ-SUZQ187</v>
          </cell>
        </row>
        <row r="7680">
          <cell r="A7680" t="str">
            <v>YZ-SUZQ187-K0-4X</v>
          </cell>
          <cell r="B7680" t="str">
            <v>YZ-SUZQ187</v>
          </cell>
        </row>
        <row r="7681">
          <cell r="A7681" t="str">
            <v>YZ-SUZQ187-K0-5X</v>
          </cell>
          <cell r="B7681" t="str">
            <v>YZ-SUZQ187</v>
          </cell>
        </row>
        <row r="7682">
          <cell r="A7682" t="str">
            <v>YZ-SUZQ187-K0-L</v>
          </cell>
          <cell r="B7682" t="str">
            <v>YZ-SUZQ187</v>
          </cell>
        </row>
        <row r="7683">
          <cell r="A7683" t="str">
            <v>YZ-SUZQ187-K0-M</v>
          </cell>
          <cell r="B7683" t="str">
            <v>YZ-SUZQ187</v>
          </cell>
        </row>
        <row r="7684">
          <cell r="A7684" t="str">
            <v>YZ-SUZQ187-K0-S</v>
          </cell>
          <cell r="B7684" t="str">
            <v>YZ-SUZQ187</v>
          </cell>
        </row>
        <row r="7685">
          <cell r="A7685" t="str">
            <v>YZ-SUZQ187-K0-XL</v>
          </cell>
          <cell r="B7685" t="str">
            <v>YZ-SUZQ187</v>
          </cell>
        </row>
        <row r="7686">
          <cell r="A7686" t="str">
            <v>YZ-SUZQ201-G7-M</v>
          </cell>
          <cell r="B7686" t="str">
            <v>YZ-SUZQ201</v>
          </cell>
        </row>
        <row r="7687">
          <cell r="A7687" t="str">
            <v>YZ-SUZQ201-W0-L</v>
          </cell>
          <cell r="B7687" t="str">
            <v>YZ-SUZQ201</v>
          </cell>
        </row>
        <row r="7688">
          <cell r="A7688" t="str">
            <v>YZ-SUZQ388-K0-L</v>
          </cell>
          <cell r="B7688" t="str">
            <v>YZ-SUZQ388</v>
          </cell>
        </row>
        <row r="7689">
          <cell r="A7689" t="str">
            <v>YZ-SUZQ388-K0-M</v>
          </cell>
          <cell r="B7689" t="str">
            <v>YZ-SUZQ388</v>
          </cell>
        </row>
        <row r="7690">
          <cell r="A7690" t="str">
            <v>YZ-SUZQ388-K0-S</v>
          </cell>
          <cell r="B7690" t="str">
            <v>YZ-SUZQ388</v>
          </cell>
        </row>
        <row r="7691">
          <cell r="A7691" t="str">
            <v>YZ-SUZQ388-K0-XL</v>
          </cell>
          <cell r="B7691" t="str">
            <v>YZ-SUZQ388</v>
          </cell>
        </row>
        <row r="7692">
          <cell r="A7692" t="str">
            <v>YZ-SUZQ388-K0-XS</v>
          </cell>
          <cell r="B7692" t="str">
            <v>YZ-SUZQ388</v>
          </cell>
        </row>
        <row r="7693">
          <cell r="A7693" t="str">
            <v>YZ-SUZQ388-W0-L</v>
          </cell>
          <cell r="B7693" t="str">
            <v>YZ-SUZQ388</v>
          </cell>
        </row>
        <row r="7694">
          <cell r="A7694" t="str">
            <v>YZ-SUZQ388-W0-M</v>
          </cell>
          <cell r="B7694" t="str">
            <v>YZ-SUZQ388</v>
          </cell>
        </row>
        <row r="7695">
          <cell r="A7695" t="str">
            <v>YZ-SUZQ388-W0-S</v>
          </cell>
          <cell r="B7695" t="str">
            <v>YZ-SUZQ388</v>
          </cell>
        </row>
        <row r="7696">
          <cell r="A7696" t="str">
            <v>YZ-SUZQ388-W0-XL</v>
          </cell>
          <cell r="B7696" t="str">
            <v>YZ-SUZQ388</v>
          </cell>
        </row>
        <row r="7697">
          <cell r="A7697" t="str">
            <v>YZ-SUZQ388-W0-XS</v>
          </cell>
          <cell r="B7697" t="str">
            <v>YZ-SUZQ388</v>
          </cell>
        </row>
        <row r="7698">
          <cell r="A7698" t="str">
            <v>YZ-SUZQ598-R0-2XL</v>
          </cell>
          <cell r="B7698" t="str">
            <v>YZ-SUZQ598</v>
          </cell>
        </row>
        <row r="7699">
          <cell r="A7699" t="str">
            <v>YZ-SUZQ598-R0-3XL</v>
          </cell>
          <cell r="B7699" t="str">
            <v>YZ-SUZQ598</v>
          </cell>
        </row>
        <row r="7700">
          <cell r="A7700" t="str">
            <v>YZ-SUZQ598-R0-4XL</v>
          </cell>
          <cell r="B7700" t="str">
            <v>YZ-SUZQ598</v>
          </cell>
        </row>
        <row r="7701">
          <cell r="A7701" t="str">
            <v>YZ-SUZQ598-R0-5XL</v>
          </cell>
          <cell r="B7701" t="str">
            <v>YZ-SUZQ598</v>
          </cell>
        </row>
        <row r="7702">
          <cell r="A7702" t="str">
            <v>YZ-SUZQ598-R0-L</v>
          </cell>
          <cell r="B7702" t="str">
            <v>YZ-SUZQ598</v>
          </cell>
        </row>
        <row r="7703">
          <cell r="A7703" t="str">
            <v>YZ-SUZQ598-R0-XL</v>
          </cell>
          <cell r="B7703" t="str">
            <v>YZ-SUZQ598</v>
          </cell>
        </row>
        <row r="7704">
          <cell r="A7704" t="str">
            <v>YZ-SUZQ733-K0-2XL</v>
          </cell>
          <cell r="B7704" t="str">
            <v>YZ-SUZQ733</v>
          </cell>
        </row>
        <row r="7705">
          <cell r="A7705" t="str">
            <v>YZ-SUZQ733-K0-3XL</v>
          </cell>
          <cell r="B7705" t="str">
            <v>YZ-SUZQ733</v>
          </cell>
        </row>
        <row r="7706">
          <cell r="A7706" t="str">
            <v>YZ-SUZQ733-K0-L</v>
          </cell>
          <cell r="B7706" t="str">
            <v>YZ-SUZQ733</v>
          </cell>
        </row>
        <row r="7707">
          <cell r="A7707" t="str">
            <v>YZ-SUZQ733-K0-M</v>
          </cell>
          <cell r="B7707" t="str">
            <v>YZ-SUZQ733</v>
          </cell>
        </row>
        <row r="7708">
          <cell r="A7708" t="str">
            <v>YZ-SUZQ733-K0-S</v>
          </cell>
          <cell r="B7708" t="str">
            <v>YZ-SUZQ733</v>
          </cell>
        </row>
        <row r="7709">
          <cell r="A7709" t="str">
            <v>YZ-SUZQ733-K0-XL</v>
          </cell>
          <cell r="B7709" t="str">
            <v>YZ-SUZQ733</v>
          </cell>
        </row>
        <row r="7710">
          <cell r="A7710" t="str">
            <v>YZ-SUZQ733-NB-2XL</v>
          </cell>
          <cell r="B7710" t="str">
            <v>YZ-SUZQ733</v>
          </cell>
        </row>
        <row r="7711">
          <cell r="A7711" t="str">
            <v>YZ-SUZQ733-NB-3XL</v>
          </cell>
          <cell r="B7711" t="str">
            <v>YZ-SUZQ733</v>
          </cell>
        </row>
        <row r="7712">
          <cell r="A7712" t="str">
            <v>YZ-SUZQ733-NB-L</v>
          </cell>
          <cell r="B7712" t="str">
            <v>YZ-SUZQ733</v>
          </cell>
        </row>
        <row r="7713">
          <cell r="A7713" t="str">
            <v>YZ-SUZQ733-NB-M</v>
          </cell>
          <cell r="B7713" t="str">
            <v>YZ-SUZQ733</v>
          </cell>
        </row>
        <row r="7714">
          <cell r="A7714" t="str">
            <v>YZ-SUZQ733-NB-S</v>
          </cell>
          <cell r="B7714" t="str">
            <v>YZ-SUZQ733</v>
          </cell>
        </row>
        <row r="7715">
          <cell r="A7715" t="str">
            <v>YZ-SUZQ733-NB-XL</v>
          </cell>
          <cell r="B7715" t="str">
            <v>YZ-SUZQ733</v>
          </cell>
        </row>
        <row r="7716">
          <cell r="A7716" t="str">
            <v>YZ-SUZQ733-R0-2XL</v>
          </cell>
          <cell r="B7716" t="str">
            <v>YZ-SUZQ733</v>
          </cell>
        </row>
        <row r="7717">
          <cell r="A7717" t="str">
            <v>YZ-SUZQ733-R0-3XL</v>
          </cell>
          <cell r="B7717" t="str">
            <v>YZ-SUZQ733</v>
          </cell>
        </row>
        <row r="7718">
          <cell r="A7718" t="str">
            <v>YZ-SUZQ733-R0-L</v>
          </cell>
          <cell r="B7718" t="str">
            <v>YZ-SUZQ733</v>
          </cell>
        </row>
        <row r="7719">
          <cell r="A7719" t="str">
            <v>YZ-SUZQ733-R0-M</v>
          </cell>
          <cell r="B7719" t="str">
            <v>YZ-SUZQ733</v>
          </cell>
        </row>
        <row r="7720">
          <cell r="A7720" t="str">
            <v>YZ-SUZQ733-R0-S</v>
          </cell>
          <cell r="B7720" t="str">
            <v>YZ-SUZQ733</v>
          </cell>
        </row>
        <row r="7721">
          <cell r="A7721" t="str">
            <v>YZ-SUZQ733-R0-XL</v>
          </cell>
          <cell r="B7721" t="str">
            <v>YZ-SUZQ733</v>
          </cell>
        </row>
        <row r="7722">
          <cell r="A7722" t="str">
            <v>YZ-SUZQ733-SB-2XL</v>
          </cell>
          <cell r="B7722" t="str">
            <v>YZ-SUZQ733</v>
          </cell>
        </row>
        <row r="7723">
          <cell r="A7723" t="str">
            <v>YZ-SUZQ733-SB-3XL</v>
          </cell>
          <cell r="B7723" t="str">
            <v>YZ-SUZQ733</v>
          </cell>
        </row>
        <row r="7724">
          <cell r="A7724" t="str">
            <v>YZ-SUZQ733-SB-L</v>
          </cell>
          <cell r="B7724" t="str">
            <v>YZ-SUZQ733</v>
          </cell>
        </row>
        <row r="7725">
          <cell r="A7725" t="str">
            <v>YZ-SUZQ733-SB-M</v>
          </cell>
          <cell r="B7725" t="str">
            <v>YZ-SUZQ733</v>
          </cell>
        </row>
        <row r="7726">
          <cell r="A7726" t="str">
            <v>YZ-SUZQ733-SB-S</v>
          </cell>
          <cell r="B7726" t="str">
            <v>YZ-SUZQ733</v>
          </cell>
        </row>
        <row r="7727">
          <cell r="A7727" t="str">
            <v>YZ-SUZQ733-SB-XL</v>
          </cell>
          <cell r="B7727" t="str">
            <v>YZ-SUZQ733</v>
          </cell>
        </row>
        <row r="7728">
          <cell r="A7728" t="str">
            <v>YZ-SUZQ9441-K0-2XL</v>
          </cell>
          <cell r="B7728" t="str">
            <v>YZ-SUZQ9441</v>
          </cell>
        </row>
        <row r="7729">
          <cell r="A7729" t="str">
            <v>YZ-SUZQ9441-K0-2XL-GM</v>
          </cell>
          <cell r="B7729" t="str">
            <v>YZ-SUZQ9441</v>
          </cell>
        </row>
        <row r="7730">
          <cell r="A7730" t="str">
            <v>YZ-SUZQ9441-K0-3XL</v>
          </cell>
          <cell r="B7730" t="str">
            <v>YZ-SUZQ9441</v>
          </cell>
        </row>
        <row r="7731">
          <cell r="A7731" t="str">
            <v>YZ-SUZQ9441-K0-3XL-GM</v>
          </cell>
          <cell r="B7731" t="str">
            <v>YZ-SUZQ9441</v>
          </cell>
        </row>
        <row r="7732">
          <cell r="A7732" t="str">
            <v>YZ-SUZQ9441-K0-L</v>
          </cell>
          <cell r="B7732" t="str">
            <v>YZ-SUZQ9441</v>
          </cell>
        </row>
        <row r="7733">
          <cell r="A7733" t="str">
            <v>YZ-SUZQ9441-K0-L-GM</v>
          </cell>
          <cell r="B7733" t="str">
            <v>YZ-SUZQ9441</v>
          </cell>
        </row>
        <row r="7734">
          <cell r="A7734" t="str">
            <v>YZ-SUZQ9441-K0-M</v>
          </cell>
          <cell r="B7734" t="str">
            <v>YZ-SUZQ9441</v>
          </cell>
        </row>
        <row r="7735">
          <cell r="A7735" t="str">
            <v>YZ-SUZQ9441-K0-M-GM</v>
          </cell>
          <cell r="B7735" t="str">
            <v>YZ-SUZQ9441</v>
          </cell>
        </row>
        <row r="7736">
          <cell r="A7736" t="str">
            <v>YZ-SUZQ9441-K0-S</v>
          </cell>
          <cell r="B7736" t="str">
            <v>YZ-SUZQ9441</v>
          </cell>
        </row>
        <row r="7737">
          <cell r="A7737" t="str">
            <v>YZ-SUZQ9441-K0-S-GM</v>
          </cell>
          <cell r="B7737" t="str">
            <v>YZ-SUZQ9441</v>
          </cell>
        </row>
        <row r="7738">
          <cell r="A7738" t="str">
            <v>YZ-SUZQ9441-K0-XL</v>
          </cell>
          <cell r="B7738" t="str">
            <v>YZ-SUZQ9441</v>
          </cell>
        </row>
        <row r="7739">
          <cell r="A7739" t="str">
            <v>YZ-SUZQ9441-K0-XL-GM</v>
          </cell>
          <cell r="B7739" t="str">
            <v>YZ-SUZQ9441</v>
          </cell>
        </row>
        <row r="7740">
          <cell r="A7740" t="str">
            <v>YZ-SUZQ9441-R0-2XL</v>
          </cell>
          <cell r="B7740" t="str">
            <v>YZ-SUZQ9441</v>
          </cell>
        </row>
        <row r="7741">
          <cell r="A7741" t="str">
            <v>YZ-SUZQ9441-R0-2XL-GM</v>
          </cell>
          <cell r="B7741" t="str">
            <v>YZ-SUZQ9441</v>
          </cell>
        </row>
        <row r="7742">
          <cell r="A7742" t="str">
            <v>YZ-SUZQ9441-R0-3XL</v>
          </cell>
          <cell r="B7742" t="str">
            <v>YZ-SUZQ9441</v>
          </cell>
        </row>
        <row r="7743">
          <cell r="A7743" t="str">
            <v>YZ-SUZQ9441-R0-3XL-GM</v>
          </cell>
          <cell r="B7743" t="str">
            <v>YZ-SUZQ9441</v>
          </cell>
        </row>
        <row r="7744">
          <cell r="A7744" t="str">
            <v>YZ-SUZQ9441-R0-L</v>
          </cell>
          <cell r="B7744" t="str">
            <v>YZ-SUZQ9441</v>
          </cell>
        </row>
        <row r="7745">
          <cell r="A7745" t="str">
            <v>YZ-SUZQ9441-R0-L-GM</v>
          </cell>
          <cell r="B7745" t="str">
            <v>YZ-SUZQ9441</v>
          </cell>
        </row>
        <row r="7746">
          <cell r="A7746" t="str">
            <v>YZ-SUZQ9441-R0-M</v>
          </cell>
          <cell r="B7746" t="str">
            <v>YZ-SUZQ9441</v>
          </cell>
        </row>
        <row r="7747">
          <cell r="A7747" t="str">
            <v>YZ-SUZQ9441-R0-M-GM</v>
          </cell>
          <cell r="B7747" t="str">
            <v>YZ-SUZQ9441</v>
          </cell>
        </row>
        <row r="7748">
          <cell r="A7748" t="str">
            <v>YZ-SUZQ9441-R0-S</v>
          </cell>
          <cell r="B7748" t="str">
            <v>YZ-SUZQ9441</v>
          </cell>
        </row>
        <row r="7749">
          <cell r="A7749" t="str">
            <v>YZ-SUZQ9441-R0-S-GM</v>
          </cell>
          <cell r="B7749" t="str">
            <v>YZ-SUZQ9441</v>
          </cell>
        </row>
        <row r="7750">
          <cell r="A7750" t="str">
            <v>YZ-SUZQ9441-R0-XL</v>
          </cell>
          <cell r="B7750" t="str">
            <v>YZ-SUZQ9441</v>
          </cell>
        </row>
        <row r="7751">
          <cell r="A7751" t="str">
            <v>YZ-SUZQ9441-R0-XL-GM</v>
          </cell>
          <cell r="B7751" t="str">
            <v>YZ-SUZQ9441</v>
          </cell>
        </row>
        <row r="7752">
          <cell r="A7752" t="str">
            <v>YZ-SUZQ946-B0-L</v>
          </cell>
          <cell r="B7752" t="str">
            <v>YZ-SUZQ946</v>
          </cell>
        </row>
        <row r="7753">
          <cell r="A7753" t="str">
            <v>YZ-SUZQBL03-B0-2X</v>
          </cell>
          <cell r="B7753" t="str">
            <v>YZ-SUZQBL03</v>
          </cell>
        </row>
        <row r="7754">
          <cell r="A7754" t="str">
            <v>YZ-SUZQBL03-B0-3X</v>
          </cell>
          <cell r="B7754" t="str">
            <v>YZ-SUZQBL03</v>
          </cell>
        </row>
        <row r="7755">
          <cell r="A7755" t="str">
            <v>YZ-SUZQBL03-B0-L</v>
          </cell>
          <cell r="B7755" t="str">
            <v>YZ-SUZQBL03</v>
          </cell>
        </row>
        <row r="7756">
          <cell r="A7756" t="str">
            <v>YZ-SUZQBL03-B0-M</v>
          </cell>
          <cell r="B7756" t="str">
            <v>YZ-SUZQBL03</v>
          </cell>
        </row>
        <row r="7757">
          <cell r="A7757" t="str">
            <v>YZ-SUZQBL03-B0-S</v>
          </cell>
          <cell r="B7757" t="str">
            <v>YZ-SUZQBL03</v>
          </cell>
        </row>
        <row r="7758">
          <cell r="A7758" t="str">
            <v>YZ-SUZQBL03-B0-XL</v>
          </cell>
          <cell r="B7758" t="str">
            <v>YZ-SUZQBL03</v>
          </cell>
        </row>
        <row r="7759">
          <cell r="A7759" t="str">
            <v>YZ-SUZQBL03-K0-2X</v>
          </cell>
          <cell r="B7759" t="str">
            <v>YZ-SUZQBL03</v>
          </cell>
        </row>
        <row r="7760">
          <cell r="A7760" t="str">
            <v>YZ-SUZQBL03-K0-3X</v>
          </cell>
          <cell r="B7760" t="str">
            <v>YZ-SUZQBL03</v>
          </cell>
        </row>
        <row r="7761">
          <cell r="A7761" t="str">
            <v>YZ-SUZQBL03-K0-L</v>
          </cell>
          <cell r="B7761" t="str">
            <v>YZ-SUZQBL03</v>
          </cell>
        </row>
        <row r="7762">
          <cell r="A7762" t="str">
            <v>YZ-SUZQBL03-K0-M</v>
          </cell>
          <cell r="B7762" t="str">
            <v>YZ-SUZQBL03</v>
          </cell>
        </row>
        <row r="7763">
          <cell r="A7763" t="str">
            <v>YZ-SUZQBL03-K0-S</v>
          </cell>
          <cell r="B7763" t="str">
            <v>YZ-SUZQBL03</v>
          </cell>
        </row>
        <row r="7764">
          <cell r="A7764" t="str">
            <v>YZ-SUZQBL03-K0-XL</v>
          </cell>
          <cell r="B7764" t="str">
            <v>YZ-SUZQBL03</v>
          </cell>
        </row>
        <row r="7765">
          <cell r="A7765" t="str">
            <v>YZ-SUZQBL03-R2-2X</v>
          </cell>
          <cell r="B7765" t="str">
            <v>YZ-SUZQBL03</v>
          </cell>
        </row>
        <row r="7766">
          <cell r="A7766" t="str">
            <v>YZ-SUZQBL03-R2-3X</v>
          </cell>
          <cell r="B7766" t="str">
            <v>YZ-SUZQBL03</v>
          </cell>
        </row>
        <row r="7767">
          <cell r="A7767" t="str">
            <v>YZ-SUZQBL03-R2-L</v>
          </cell>
          <cell r="B7767" t="str">
            <v>YZ-SUZQBL03</v>
          </cell>
        </row>
        <row r="7768">
          <cell r="A7768" t="str">
            <v>YZ-SUZQBL03-R2-M</v>
          </cell>
          <cell r="B7768" t="str">
            <v>YZ-SUZQBL03</v>
          </cell>
        </row>
        <row r="7769">
          <cell r="A7769" t="str">
            <v>YZ-SUZQBL03-R2-S</v>
          </cell>
          <cell r="B7769" t="str">
            <v>YZ-SUZQBL03</v>
          </cell>
        </row>
        <row r="7770">
          <cell r="A7770" t="str">
            <v>YZ-SUZQBL03-R2-XL</v>
          </cell>
          <cell r="B7770" t="str">
            <v>YZ-SUZQBL03</v>
          </cell>
        </row>
        <row r="7771">
          <cell r="A7771" t="str">
            <v>YZ-SYCA1018YeM</v>
          </cell>
          <cell r="B7771" t="str">
            <v>YZ-SYCA1018</v>
          </cell>
        </row>
        <row r="7772">
          <cell r="A7772" t="str">
            <v>YZ-TJ1245001L</v>
          </cell>
          <cell r="B7772" t="str">
            <v>YZ-TJ1245</v>
          </cell>
        </row>
        <row r="7773">
          <cell r="A7773" t="str">
            <v>YZ-TJ1245002L</v>
          </cell>
          <cell r="B7773" t="str">
            <v>YZ-TJ1245</v>
          </cell>
        </row>
        <row r="7774">
          <cell r="A7774" t="str">
            <v>YZ-TJ1245003L</v>
          </cell>
          <cell r="B7774" t="str">
            <v>YZ-TJ1245</v>
          </cell>
        </row>
        <row r="7775">
          <cell r="A7775" t="str">
            <v>YZ-TJ1245003L-GM</v>
          </cell>
          <cell r="B7775" t="str">
            <v>YZ-TJ1245</v>
          </cell>
        </row>
        <row r="7776">
          <cell r="A7776" t="str">
            <v>YZ-TJ124500L</v>
          </cell>
          <cell r="B7776" t="str">
            <v>YZ-TJ1245</v>
          </cell>
        </row>
        <row r="7777">
          <cell r="A7777" t="str">
            <v>YZ-TJ124500M</v>
          </cell>
          <cell r="B7777" t="str">
            <v>YZ-TJ1245</v>
          </cell>
        </row>
        <row r="7778">
          <cell r="A7778" t="str">
            <v>YZ-TJ1245G01L</v>
          </cell>
          <cell r="B7778" t="str">
            <v>YZ-TJ1245</v>
          </cell>
        </row>
        <row r="7779">
          <cell r="A7779" t="str">
            <v>YZ-TJ1245G02L</v>
          </cell>
          <cell r="B7779" t="str">
            <v>YZ-TJ1245</v>
          </cell>
        </row>
        <row r="7780">
          <cell r="A7780" t="str">
            <v>YZ-TJ1245G03L</v>
          </cell>
          <cell r="B7780" t="str">
            <v>YZ-TJ1245</v>
          </cell>
        </row>
        <row r="7781">
          <cell r="A7781" t="str">
            <v>YZ-TJ1245G03L-GM</v>
          </cell>
          <cell r="B7781" t="str">
            <v>YZ-TJ1245</v>
          </cell>
        </row>
        <row r="7782">
          <cell r="A7782" t="str">
            <v>YZ-TJ1245G0L</v>
          </cell>
          <cell r="B7782" t="str">
            <v>YZ-TJ1245</v>
          </cell>
        </row>
        <row r="7783">
          <cell r="A7783" t="str">
            <v>YZ-TJ1245G0M</v>
          </cell>
          <cell r="B7783" t="str">
            <v>YZ-TJ1245</v>
          </cell>
        </row>
        <row r="7784">
          <cell r="A7784" t="str">
            <v>YZ-TJ1245-K0-M</v>
          </cell>
          <cell r="B7784" t="str">
            <v>YZ-TJ1245</v>
          </cell>
        </row>
        <row r="7785">
          <cell r="A7785" t="str">
            <v>YZ-TJ1245-K0-XL</v>
          </cell>
          <cell r="B7785" t="str">
            <v>YZ-TJ1245</v>
          </cell>
        </row>
        <row r="7786">
          <cell r="A7786" t="str">
            <v>YZ-TJ1245W01L</v>
          </cell>
          <cell r="B7786" t="str">
            <v>YZ-TJ1245</v>
          </cell>
        </row>
        <row r="7787">
          <cell r="A7787" t="str">
            <v>YZ-TJ1245W02L</v>
          </cell>
          <cell r="B7787" t="str">
            <v>YZ-TJ1245</v>
          </cell>
        </row>
        <row r="7788">
          <cell r="A7788" t="str">
            <v>YZ-TJ1245W03L</v>
          </cell>
          <cell r="B7788" t="str">
            <v>YZ-TJ1245</v>
          </cell>
        </row>
        <row r="7789">
          <cell r="A7789" t="str">
            <v>YZ-TJ1245W0L</v>
          </cell>
          <cell r="B7789" t="str">
            <v>YZ-TJ1245</v>
          </cell>
        </row>
        <row r="7790">
          <cell r="A7790" t="str">
            <v>YZ-TJ1245W0M</v>
          </cell>
          <cell r="B7790" t="str">
            <v>YZ-TJ1245</v>
          </cell>
        </row>
        <row r="7791">
          <cell r="A7791" t="str">
            <v>YZ-WHZ766-R0-L</v>
          </cell>
          <cell r="B7791" t="str">
            <v>YZ-WHZ766</v>
          </cell>
        </row>
        <row r="7792">
          <cell r="A7792" t="str">
            <v>YZ-WHZ766-R0-M</v>
          </cell>
          <cell r="B7792" t="str">
            <v>YZ-WHZ766</v>
          </cell>
        </row>
        <row r="7793">
          <cell r="A7793" t="str">
            <v>YZ-WHZ766-R0-S</v>
          </cell>
          <cell r="B7793" t="str">
            <v>YZ-WHZ766</v>
          </cell>
        </row>
        <row r="7794">
          <cell r="A7794" t="str">
            <v>YZ-WHZ766-R0-XL</v>
          </cell>
          <cell r="B7794" t="str">
            <v>YZ-WHZ766</v>
          </cell>
        </row>
        <row r="7795">
          <cell r="A7795" t="str">
            <v>YZ-XJ001Gr2L</v>
          </cell>
          <cell r="B7795" t="str">
            <v>YZ-XJ001</v>
          </cell>
        </row>
        <row r="7796">
          <cell r="A7796" t="str">
            <v>YZ-XJ001GrXL</v>
          </cell>
          <cell r="B7796" t="str">
            <v>YZ-XJ001</v>
          </cell>
        </row>
        <row r="7797">
          <cell r="A7797" t="str">
            <v>YZ-XQ1443K02XL</v>
          </cell>
          <cell r="B7797" t="str">
            <v>YZ-XQ1443</v>
          </cell>
        </row>
        <row r="7798">
          <cell r="A7798" t="str">
            <v>YZ-XQ1443K03XL</v>
          </cell>
          <cell r="B7798" t="str">
            <v>YZ-XQ1443</v>
          </cell>
        </row>
        <row r="7799">
          <cell r="A7799" t="str">
            <v>YZ-XQ1443K0L</v>
          </cell>
          <cell r="B7799" t="str">
            <v>YZ-XQ1443</v>
          </cell>
        </row>
        <row r="7800">
          <cell r="A7800" t="str">
            <v>YZ-XQ1443K0M</v>
          </cell>
          <cell r="B7800" t="str">
            <v>YZ-XQ1443</v>
          </cell>
        </row>
        <row r="7801">
          <cell r="A7801" t="str">
            <v>YZ-XQ1443K0XL</v>
          </cell>
          <cell r="B7801" t="str">
            <v>YZ-XQ1443</v>
          </cell>
        </row>
        <row r="7802">
          <cell r="A7802" t="str">
            <v>YZ-XQ1443Re2XL</v>
          </cell>
          <cell r="B7802" t="str">
            <v>YZ-XQ1443</v>
          </cell>
        </row>
        <row r="7803">
          <cell r="A7803" t="str">
            <v>YZ-XQ1443Re3XL</v>
          </cell>
          <cell r="B7803" t="str">
            <v>YZ-XQ1443</v>
          </cell>
        </row>
        <row r="7804">
          <cell r="A7804" t="str">
            <v>YZ-XQ1443ReL</v>
          </cell>
          <cell r="B7804" t="str">
            <v>YZ-XQ1443</v>
          </cell>
        </row>
        <row r="7805">
          <cell r="A7805" t="str">
            <v>YZ-XQ1443ReM</v>
          </cell>
          <cell r="B7805" t="str">
            <v>YZ-XQ1443</v>
          </cell>
        </row>
        <row r="7806">
          <cell r="A7806" t="str">
            <v>YZ-XQ1443ReXL</v>
          </cell>
          <cell r="B7806" t="str">
            <v>YZ-XQ1443</v>
          </cell>
        </row>
        <row r="7807">
          <cell r="A7807" t="str">
            <v>YZ-XSW3071Feather5L</v>
          </cell>
          <cell r="B7807" t="str">
            <v>YZ-XSW3071</v>
          </cell>
        </row>
        <row r="7808">
          <cell r="A7808" t="str">
            <v>YZ-YGD2000-2XL</v>
          </cell>
          <cell r="B7808" t="str">
            <v>YZ-YGD2000</v>
          </cell>
        </row>
        <row r="7809">
          <cell r="A7809" t="str">
            <v>YZ-YGD2000-3XL</v>
          </cell>
          <cell r="B7809" t="str">
            <v>YZ-YGD2000</v>
          </cell>
        </row>
        <row r="7810">
          <cell r="A7810" t="str">
            <v>YZ-YGD2000-L</v>
          </cell>
          <cell r="B7810" t="str">
            <v>YZ-YGD2000</v>
          </cell>
        </row>
        <row r="7811">
          <cell r="A7811" t="str">
            <v>YZ-YGD2000-M</v>
          </cell>
          <cell r="B7811" t="str">
            <v>YZ-YGD2000</v>
          </cell>
        </row>
        <row r="7812">
          <cell r="A7812" t="str">
            <v>YZ-YGD2000-S</v>
          </cell>
          <cell r="B7812" t="str">
            <v>YZ-YGD2000</v>
          </cell>
        </row>
        <row r="7813">
          <cell r="A7813" t="str">
            <v>YZ-YGD2000-XL</v>
          </cell>
          <cell r="B7813" t="str">
            <v>YZ-YGD2000</v>
          </cell>
        </row>
        <row r="7814">
          <cell r="A7814" t="str">
            <v>YZ-YO1521-BF-2XL</v>
          </cell>
          <cell r="B7814" t="str">
            <v>YZ-YO1521</v>
          </cell>
        </row>
        <row r="7815">
          <cell r="A7815" t="str">
            <v>YZ-YO1521-BF-3XL</v>
          </cell>
          <cell r="B7815" t="str">
            <v>YZ-YO1521</v>
          </cell>
        </row>
        <row r="7816">
          <cell r="A7816" t="str">
            <v>YZ-YO1521-BF-4XL</v>
          </cell>
          <cell r="B7816" t="str">
            <v>YZ-YO1521</v>
          </cell>
        </row>
        <row r="7817">
          <cell r="A7817" t="str">
            <v>YZ-YO1521-BF-5XL</v>
          </cell>
          <cell r="B7817" t="str">
            <v>YZ-YO1521</v>
          </cell>
        </row>
        <row r="7818">
          <cell r="A7818" t="str">
            <v>YZ-YO1521-BF-XL</v>
          </cell>
          <cell r="B7818" t="str">
            <v>YZ-YO1521</v>
          </cell>
        </row>
        <row r="7819">
          <cell r="A7819" t="str">
            <v>YZ-YO1521-BL-2XL</v>
          </cell>
          <cell r="B7819" t="str">
            <v>YZ-YO1521</v>
          </cell>
        </row>
        <row r="7820">
          <cell r="A7820" t="str">
            <v>YZ-YO1521-BL-3XL</v>
          </cell>
          <cell r="B7820" t="str">
            <v>YZ-YO1521</v>
          </cell>
        </row>
        <row r="7821">
          <cell r="A7821" t="str">
            <v>YZ-YO1521-BL-4XL</v>
          </cell>
          <cell r="B7821" t="str">
            <v>YZ-YO1521</v>
          </cell>
        </row>
        <row r="7822">
          <cell r="A7822" t="str">
            <v>YZ-YO1521-BL-5XL</v>
          </cell>
          <cell r="B7822" t="str">
            <v>YZ-YO1521</v>
          </cell>
        </row>
        <row r="7823">
          <cell r="A7823" t="str">
            <v>YZ-YO1521-BL-XL</v>
          </cell>
          <cell r="B7823" t="str">
            <v>YZ-YO1521</v>
          </cell>
        </row>
        <row r="7824">
          <cell r="A7824" t="str">
            <v>YZ-YO1521-GF-2XL</v>
          </cell>
          <cell r="B7824" t="str">
            <v>YZ-YO1521</v>
          </cell>
        </row>
        <row r="7825">
          <cell r="A7825" t="str">
            <v>YZ-YO1521-GF-3XL</v>
          </cell>
          <cell r="B7825" t="str">
            <v>YZ-YO1521</v>
          </cell>
        </row>
        <row r="7826">
          <cell r="A7826" t="str">
            <v>YZ-YO1521-GF-4XL</v>
          </cell>
          <cell r="B7826" t="str">
            <v>YZ-YO1521</v>
          </cell>
        </row>
        <row r="7827">
          <cell r="A7827" t="str">
            <v>YZ-YO1521-GF-5XL</v>
          </cell>
          <cell r="B7827" t="str">
            <v>YZ-YO1521</v>
          </cell>
        </row>
        <row r="7828">
          <cell r="A7828" t="str">
            <v>YZ-YO1521-GF-XL</v>
          </cell>
          <cell r="B7828" t="str">
            <v>YZ-YO1521</v>
          </cell>
        </row>
        <row r="7829">
          <cell r="A7829" t="str">
            <v>YZ-YO1521-GW-2XL</v>
          </cell>
          <cell r="B7829" t="str">
            <v>YZ-YO1521</v>
          </cell>
        </row>
        <row r="7830">
          <cell r="A7830" t="str">
            <v>YZ-YO1521-GW-3XL</v>
          </cell>
          <cell r="B7830" t="str">
            <v>YZ-YO1521</v>
          </cell>
        </row>
        <row r="7831">
          <cell r="A7831" t="str">
            <v>YZ-YO1521-GW-4XL</v>
          </cell>
          <cell r="B7831" t="str">
            <v>YZ-YO1521</v>
          </cell>
        </row>
        <row r="7832">
          <cell r="A7832" t="str">
            <v>YZ-YO1521-GW-5XL</v>
          </cell>
          <cell r="B7832" t="str">
            <v>YZ-YO1521</v>
          </cell>
        </row>
        <row r="7833">
          <cell r="A7833" t="str">
            <v>YZ-YO1521-GW-XL</v>
          </cell>
          <cell r="B7833" t="str">
            <v>YZ-YO1521</v>
          </cell>
        </row>
        <row r="7834">
          <cell r="A7834" t="str">
            <v>YZ-YO1521-KF-2XL</v>
          </cell>
          <cell r="B7834" t="str">
            <v>YZ-YO1521</v>
          </cell>
        </row>
        <row r="7835">
          <cell r="A7835" t="str">
            <v>YZ-YO1521-KF-3XL</v>
          </cell>
          <cell r="B7835" t="str">
            <v>YZ-YO1521</v>
          </cell>
        </row>
        <row r="7836">
          <cell r="A7836" t="str">
            <v>YZ-YO1521-KF-4XL</v>
          </cell>
          <cell r="B7836" t="str">
            <v>YZ-YO1521</v>
          </cell>
        </row>
        <row r="7837">
          <cell r="A7837" t="str">
            <v>YZ-YO1521-KF-5XL</v>
          </cell>
          <cell r="B7837" t="str">
            <v>YZ-YO1521</v>
          </cell>
        </row>
        <row r="7838">
          <cell r="A7838" t="str">
            <v>YZ-YO1521-KF-XL</v>
          </cell>
          <cell r="B7838" t="str">
            <v>YZ-YO1521</v>
          </cell>
        </row>
        <row r="7839">
          <cell r="A7839" t="str">
            <v>YZ-YO1521-RF-2XL</v>
          </cell>
          <cell r="B7839" t="str">
            <v>YZ-YO1521</v>
          </cell>
        </row>
        <row r="7840">
          <cell r="A7840" t="str">
            <v>YZ-YO1521-RF-3XL</v>
          </cell>
          <cell r="B7840" t="str">
            <v>YZ-YO1521</v>
          </cell>
        </row>
        <row r="7841">
          <cell r="A7841" t="str">
            <v>YZ-YO1521-RF-4XL</v>
          </cell>
          <cell r="B7841" t="str">
            <v>YZ-YO1521</v>
          </cell>
        </row>
        <row r="7842">
          <cell r="A7842" t="str">
            <v>YZ-YO1521-RF-5XL</v>
          </cell>
          <cell r="B7842" t="str">
            <v>YZ-YO1521</v>
          </cell>
        </row>
        <row r="7843">
          <cell r="A7843" t="str">
            <v>YZ-YO1521-RF-XL</v>
          </cell>
          <cell r="B7843" t="str">
            <v>YZ-YO1521</v>
          </cell>
        </row>
        <row r="7844">
          <cell r="A7844" t="str">
            <v>YZ-YO1521-RL-2XL</v>
          </cell>
          <cell r="B7844" t="str">
            <v>YZ-YO1521</v>
          </cell>
        </row>
        <row r="7845">
          <cell r="A7845" t="str">
            <v>YZ-YO1521-RL-3XL</v>
          </cell>
          <cell r="B7845" t="str">
            <v>YZ-YO1521</v>
          </cell>
        </row>
        <row r="7846">
          <cell r="A7846" t="str">
            <v>YZ-YO1521-RL-4XL</v>
          </cell>
          <cell r="B7846" t="str">
            <v>YZ-YO1521</v>
          </cell>
        </row>
        <row r="7847">
          <cell r="A7847" t="str">
            <v>YZ-YO1521-RL-5XL</v>
          </cell>
          <cell r="B7847" t="str">
            <v>YZ-YO1521</v>
          </cell>
        </row>
        <row r="7848">
          <cell r="A7848" t="str">
            <v>YZ-YO1521-RL-XL</v>
          </cell>
          <cell r="B7848" t="str">
            <v>YZ-YO1521</v>
          </cell>
        </row>
        <row r="7849">
          <cell r="A7849" t="str">
            <v>YZ-YO1521-RM-2XL</v>
          </cell>
          <cell r="B7849" t="str">
            <v>YZ-YO1521</v>
          </cell>
        </row>
        <row r="7850">
          <cell r="A7850" t="str">
            <v>YZ-YO1521-RM-3XL</v>
          </cell>
          <cell r="B7850" t="str">
            <v>YZ-YO1521</v>
          </cell>
        </row>
        <row r="7851">
          <cell r="A7851" t="str">
            <v>YZ-YO1521-RM-4XL</v>
          </cell>
          <cell r="B7851" t="str">
            <v>YZ-YO1521</v>
          </cell>
        </row>
        <row r="7852">
          <cell r="A7852" t="str">
            <v>YZ-YO1521-RM-5XL</v>
          </cell>
          <cell r="B7852" t="str">
            <v>YZ-YO1521</v>
          </cell>
        </row>
        <row r="7853">
          <cell r="A7853" t="str">
            <v>YZ-YO1521-RM-XL</v>
          </cell>
          <cell r="B7853" t="str">
            <v>YZ-YO1521</v>
          </cell>
        </row>
        <row r="7854">
          <cell r="A7854" t="str">
            <v>YZ-YO1521-WP-2XL</v>
          </cell>
          <cell r="B7854" t="str">
            <v>YZ-YO1521</v>
          </cell>
        </row>
        <row r="7855">
          <cell r="A7855" t="str">
            <v>YZ-YO1521-WP-3XL</v>
          </cell>
          <cell r="B7855" t="str">
            <v>YZ-YO1521</v>
          </cell>
        </row>
        <row r="7856">
          <cell r="A7856" t="str">
            <v>YZ-YO1521-WP-4XL</v>
          </cell>
          <cell r="B7856" t="str">
            <v>YZ-YO1521</v>
          </cell>
        </row>
        <row r="7857">
          <cell r="A7857" t="str">
            <v>YZ-YO1521-WP-5XL</v>
          </cell>
          <cell r="B7857" t="str">
            <v>YZ-YO1521</v>
          </cell>
        </row>
        <row r="7858">
          <cell r="A7858" t="str">
            <v>YZ-YO1521-WP-XL</v>
          </cell>
          <cell r="B7858" t="str">
            <v>YZ-YO1521</v>
          </cell>
        </row>
        <row r="7859">
          <cell r="A7859" t="str">
            <v>YZ-ZQ0707-G0-L</v>
          </cell>
          <cell r="B7859" t="str">
            <v>YZ-ZQ0707</v>
          </cell>
        </row>
        <row r="7860">
          <cell r="A7860" t="str">
            <v>YZ-ZQ0707-G0-M</v>
          </cell>
          <cell r="B7860" t="str">
            <v>YZ-ZQ0707</v>
          </cell>
        </row>
        <row r="7861">
          <cell r="A7861" t="str">
            <v>YZ-ZQ0707-G0-XL</v>
          </cell>
          <cell r="B7861" t="str">
            <v>YZ-ZQ0707</v>
          </cell>
        </row>
        <row r="7862">
          <cell r="A7862" t="str">
            <v>YZ-ZQ0707-ORTW-2XL</v>
          </cell>
          <cell r="B7862" t="str">
            <v>YZ-ZQ0707</v>
          </cell>
        </row>
        <row r="7863">
          <cell r="A7863" t="str">
            <v>YZ-ZQ0707-ORTW-XL</v>
          </cell>
          <cell r="B7863" t="str">
            <v>YZ-ZQ0707</v>
          </cell>
        </row>
        <row r="7864">
          <cell r="A7864" t="str">
            <v>YZ-ZQ0707-PITW-2XL</v>
          </cell>
          <cell r="B7864" t="str">
            <v>YZ-ZQ0707</v>
          </cell>
        </row>
        <row r="7865">
          <cell r="A7865" t="str">
            <v>YZ-ZQ0707-PITW-L</v>
          </cell>
          <cell r="B7865" t="str">
            <v>YZ-ZQ0707</v>
          </cell>
        </row>
        <row r="7866">
          <cell r="A7866" t="str">
            <v>YZ-ZQ0707-PITW-M</v>
          </cell>
          <cell r="B7866" t="str">
            <v>YZ-ZQ0707</v>
          </cell>
        </row>
        <row r="7867">
          <cell r="A7867" t="str">
            <v>YZ-ZQ0707-PITW-S</v>
          </cell>
          <cell r="B7867" t="str">
            <v>YZ-ZQ0707</v>
          </cell>
        </row>
        <row r="7868">
          <cell r="A7868" t="str">
            <v>YZ-ZQ0707-PITW-XL</v>
          </cell>
          <cell r="B7868" t="str">
            <v>YZ-ZQ0707</v>
          </cell>
        </row>
        <row r="7869">
          <cell r="A7869" t="str">
            <v>YZ-ZQ0707-R0-L</v>
          </cell>
          <cell r="B7869" t="str">
            <v>YZ-ZQ0707</v>
          </cell>
        </row>
        <row r="7870">
          <cell r="A7870" t="str">
            <v>YZ-ZQ0707-R0-XL</v>
          </cell>
          <cell r="B7870" t="str">
            <v>YZ-ZQ0707</v>
          </cell>
        </row>
        <row r="7871">
          <cell r="A7871" t="str">
            <v>YZ-ZQ0707-Y0TW-L</v>
          </cell>
          <cell r="B7871" t="str">
            <v>YZ-ZQ0707</v>
          </cell>
        </row>
        <row r="7872">
          <cell r="A7872" t="str">
            <v>YZ-ZQ0707-Y0TW-XL</v>
          </cell>
          <cell r="B7872" t="str">
            <v>YZ-ZQ0707</v>
          </cell>
        </row>
        <row r="7873">
          <cell r="A7873" t="str">
            <v>YZ-ZQ1126-K0-2X</v>
          </cell>
          <cell r="B7873" t="str">
            <v>YZ-ZQ1126</v>
          </cell>
        </row>
        <row r="7874">
          <cell r="A7874" t="str">
            <v>YZ-ZQ1126-K0-3X</v>
          </cell>
          <cell r="B7874" t="str">
            <v>YZ-ZQ1126</v>
          </cell>
        </row>
        <row r="7875">
          <cell r="A7875" t="str">
            <v>YZ-ZQ1126-K0-4X</v>
          </cell>
          <cell r="B7875" t="str">
            <v>YZ-ZQ1126</v>
          </cell>
        </row>
        <row r="7876">
          <cell r="A7876" t="str">
            <v>YZ-ZQ1126-K0-XL</v>
          </cell>
          <cell r="B7876" t="str">
            <v>YZ-ZQ1126</v>
          </cell>
        </row>
        <row r="7877">
          <cell r="A7877" t="str">
            <v>YZ-ZQ112B0L</v>
          </cell>
          <cell r="B7877" t="str">
            <v>YZ-ZQ112</v>
          </cell>
        </row>
        <row r="7878">
          <cell r="A7878" t="str">
            <v>YZ-ZQ112B0M</v>
          </cell>
          <cell r="B7878" t="str">
            <v>YZ-ZQ112</v>
          </cell>
        </row>
        <row r="7879">
          <cell r="A7879" t="str">
            <v>YZ-ZQ112B0S</v>
          </cell>
          <cell r="B7879" t="str">
            <v>YZ-ZQ112</v>
          </cell>
        </row>
        <row r="7880">
          <cell r="A7880" t="str">
            <v>YZ-ZQ112B0XL</v>
          </cell>
          <cell r="B7880" t="str">
            <v>YZ-ZQ112</v>
          </cell>
        </row>
        <row r="7881">
          <cell r="A7881" t="str">
            <v>YZ-ZQ1197-KW-2X</v>
          </cell>
          <cell r="B7881" t="str">
            <v>YZ-ZQ1197</v>
          </cell>
        </row>
        <row r="7882">
          <cell r="A7882" t="str">
            <v>YZ-ZQ1197-KW-L</v>
          </cell>
          <cell r="B7882" t="str">
            <v>YZ-ZQ1197</v>
          </cell>
        </row>
        <row r="7883">
          <cell r="A7883" t="str">
            <v>YZ-ZQ1197-KW-M</v>
          </cell>
          <cell r="B7883" t="str">
            <v>YZ-ZQ1197</v>
          </cell>
        </row>
        <row r="7884">
          <cell r="A7884" t="str">
            <v>YZ-ZQ1197-KW-XL</v>
          </cell>
          <cell r="B7884" t="str">
            <v>YZ-ZQ1197</v>
          </cell>
        </row>
        <row r="7885">
          <cell r="A7885" t="str">
            <v>YZ-ZQ1197-W0-L</v>
          </cell>
          <cell r="B7885" t="str">
            <v>YZ-ZQ1197</v>
          </cell>
        </row>
        <row r="7886">
          <cell r="A7886" t="str">
            <v>YZ-ZQ1197-W0-M</v>
          </cell>
          <cell r="B7886" t="str">
            <v>YZ-ZQ1197</v>
          </cell>
        </row>
        <row r="7887">
          <cell r="A7887" t="str">
            <v>YZ-ZQ1197-W0-XL</v>
          </cell>
          <cell r="B7887" t="str">
            <v>YZ-ZQ1197</v>
          </cell>
        </row>
        <row r="7888">
          <cell r="A7888" t="str">
            <v>YZ-ZQ123B02XL</v>
          </cell>
          <cell r="B7888" t="str">
            <v>YZ-ZQ123</v>
          </cell>
        </row>
        <row r="7889">
          <cell r="A7889" t="str">
            <v>YZ-ZQ123B03XL</v>
          </cell>
          <cell r="B7889" t="str">
            <v>YZ-ZQ123</v>
          </cell>
        </row>
        <row r="7890">
          <cell r="A7890" t="str">
            <v>YZ-ZQ123B04XL</v>
          </cell>
          <cell r="B7890" t="str">
            <v>YZ-ZQ123</v>
          </cell>
        </row>
        <row r="7891">
          <cell r="A7891" t="str">
            <v>YZ-ZQ123B05XL</v>
          </cell>
          <cell r="B7891" t="str">
            <v>YZ-ZQ123</v>
          </cell>
        </row>
        <row r="7892">
          <cell r="A7892" t="str">
            <v>YZ-ZQ123B0L</v>
          </cell>
          <cell r="B7892" t="str">
            <v>YZ-ZQ123</v>
          </cell>
        </row>
        <row r="7893">
          <cell r="A7893" t="str">
            <v>YZ-ZQ123B0XL</v>
          </cell>
          <cell r="B7893" t="str">
            <v>YZ-ZQ123</v>
          </cell>
        </row>
        <row r="7894">
          <cell r="A7894" t="str">
            <v>YZ-ZQ1328-Y0-L</v>
          </cell>
          <cell r="B7894" t="str">
            <v>YZ-ZQ1328</v>
          </cell>
        </row>
        <row r="7895">
          <cell r="A7895" t="str">
            <v>YZ-ZQ1328-Y0-M</v>
          </cell>
          <cell r="B7895" t="str">
            <v>YZ-ZQ1328</v>
          </cell>
        </row>
        <row r="7896">
          <cell r="A7896" t="str">
            <v>YZ-ZQ1328-Y0-XL</v>
          </cell>
          <cell r="B7896" t="str">
            <v>YZ-ZQ1328</v>
          </cell>
        </row>
        <row r="7897">
          <cell r="A7897" t="str">
            <v>YZ-ZQ144K02XL</v>
          </cell>
          <cell r="B7897" t="str">
            <v>YZ-ZQ144</v>
          </cell>
        </row>
        <row r="7898">
          <cell r="A7898" t="str">
            <v>YZ-ZQ144K03XL</v>
          </cell>
          <cell r="B7898" t="str">
            <v>YZ-ZQ144</v>
          </cell>
        </row>
        <row r="7899">
          <cell r="A7899" t="str">
            <v>YZ-ZQ144K0M</v>
          </cell>
          <cell r="B7899" t="str">
            <v>YZ-ZQ144</v>
          </cell>
        </row>
        <row r="7900">
          <cell r="A7900" t="str">
            <v>YZ-ZQ144K0XL</v>
          </cell>
          <cell r="B7900" t="str">
            <v>YZ-ZQ144</v>
          </cell>
        </row>
        <row r="7901">
          <cell r="A7901" t="str">
            <v>YZ-ZQ144R03XL</v>
          </cell>
          <cell r="B7901" t="str">
            <v>YZ-ZQ144</v>
          </cell>
        </row>
        <row r="7902">
          <cell r="A7902" t="str">
            <v>YZ-ZQ14578-K0-2X</v>
          </cell>
          <cell r="B7902" t="str">
            <v>YZ-ZQ14578</v>
          </cell>
        </row>
        <row r="7903">
          <cell r="A7903" t="str">
            <v>YZ-ZQ14578-K0-3X</v>
          </cell>
          <cell r="B7903" t="str">
            <v>YZ-ZQ14578</v>
          </cell>
        </row>
        <row r="7904">
          <cell r="A7904" t="str">
            <v>YZ-ZQ14578-K0-4X</v>
          </cell>
          <cell r="B7904" t="str">
            <v>YZ-ZQ14578</v>
          </cell>
        </row>
        <row r="7905">
          <cell r="A7905" t="str">
            <v>YZ-ZQ14578-K0-5X</v>
          </cell>
          <cell r="B7905" t="str">
            <v>YZ-ZQ14578</v>
          </cell>
        </row>
        <row r="7906">
          <cell r="A7906" t="str">
            <v>YZ-ZQ14578-K0-L</v>
          </cell>
          <cell r="B7906" t="str">
            <v>YZ-ZQ14578</v>
          </cell>
        </row>
        <row r="7907">
          <cell r="A7907" t="str">
            <v>YZ-ZQ14578-K0-XL</v>
          </cell>
          <cell r="B7907" t="str">
            <v>YZ-ZQ14578</v>
          </cell>
        </row>
        <row r="7908">
          <cell r="A7908" t="str">
            <v>YZ-ZQ14976-R0-2X</v>
          </cell>
          <cell r="B7908" t="str">
            <v>YZ-ZQ14976</v>
          </cell>
        </row>
        <row r="7909">
          <cell r="A7909" t="str">
            <v>YZ-ZQ14976-R0-3X</v>
          </cell>
          <cell r="B7909" t="str">
            <v>YZ-ZQ14976</v>
          </cell>
        </row>
        <row r="7910">
          <cell r="A7910" t="str">
            <v>YZ-ZQ14976-R0-4X</v>
          </cell>
          <cell r="B7910" t="str">
            <v>YZ-ZQ14976</v>
          </cell>
        </row>
        <row r="7911">
          <cell r="A7911" t="str">
            <v>YZ-ZQ14976-R0-5X</v>
          </cell>
          <cell r="B7911" t="str">
            <v>YZ-ZQ14976</v>
          </cell>
        </row>
        <row r="7912">
          <cell r="A7912" t="str">
            <v>YZ-ZQ14976-R0-L</v>
          </cell>
          <cell r="B7912" t="str">
            <v>YZ-ZQ14976</v>
          </cell>
        </row>
        <row r="7913">
          <cell r="A7913" t="str">
            <v>YZ-ZQ14976-R0-M</v>
          </cell>
          <cell r="B7913" t="str">
            <v>YZ-ZQ14976</v>
          </cell>
        </row>
        <row r="7914">
          <cell r="A7914" t="str">
            <v>YZ-ZQ14976-R0-XL</v>
          </cell>
          <cell r="B7914" t="str">
            <v>YZ-ZQ14976</v>
          </cell>
        </row>
        <row r="7915">
          <cell r="A7915" t="str">
            <v>YZ-ZQ14976-Y0-100X</v>
          </cell>
          <cell r="B7915" t="str">
            <v>YZ-ZQ14976</v>
          </cell>
        </row>
        <row r="7916">
          <cell r="A7916" t="str">
            <v>YZ-ZQ14976-Y0-101X</v>
          </cell>
          <cell r="B7916" t="str">
            <v>YZ-ZQ14976</v>
          </cell>
        </row>
        <row r="7917">
          <cell r="A7917" t="str">
            <v>YZ-ZQ14976-Y0-102X</v>
          </cell>
          <cell r="B7917" t="str">
            <v>YZ-ZQ14976</v>
          </cell>
        </row>
        <row r="7918">
          <cell r="A7918" t="str">
            <v>YZ-ZQ14976-Y0-103X</v>
          </cell>
          <cell r="B7918" t="str">
            <v>YZ-ZQ14976</v>
          </cell>
        </row>
        <row r="7919">
          <cell r="A7919" t="str">
            <v>YZ-ZQ14976-Y0-104X</v>
          </cell>
          <cell r="B7919" t="str">
            <v>YZ-ZQ14976</v>
          </cell>
        </row>
        <row r="7920">
          <cell r="A7920" t="str">
            <v>YZ-ZQ14976-Y0-105X</v>
          </cell>
          <cell r="B7920" t="str">
            <v>YZ-ZQ14976</v>
          </cell>
        </row>
        <row r="7921">
          <cell r="A7921" t="str">
            <v>YZ-ZQ14976-Y0-106X</v>
          </cell>
          <cell r="B7921" t="str">
            <v>YZ-ZQ14976</v>
          </cell>
        </row>
        <row r="7922">
          <cell r="A7922" t="str">
            <v>YZ-ZQ14976-Y0-107X</v>
          </cell>
          <cell r="B7922" t="str">
            <v>YZ-ZQ14976</v>
          </cell>
        </row>
        <row r="7923">
          <cell r="A7923" t="str">
            <v>YZ-ZQ14976-Y0-108X</v>
          </cell>
          <cell r="B7923" t="str">
            <v>YZ-ZQ14976</v>
          </cell>
        </row>
        <row r="7924">
          <cell r="A7924" t="str">
            <v>YZ-ZQ14976-Y0-109X</v>
          </cell>
          <cell r="B7924" t="str">
            <v>YZ-ZQ14976</v>
          </cell>
        </row>
        <row r="7925">
          <cell r="A7925" t="str">
            <v>YZ-ZQ14976-Y0-10X</v>
          </cell>
          <cell r="B7925" t="str">
            <v>YZ-ZQ14976</v>
          </cell>
        </row>
        <row r="7926">
          <cell r="A7926" t="str">
            <v>YZ-ZQ14976-Y0-110X</v>
          </cell>
          <cell r="B7926" t="str">
            <v>YZ-ZQ14976</v>
          </cell>
        </row>
        <row r="7927">
          <cell r="A7927" t="str">
            <v>YZ-ZQ14976-Y0-111X</v>
          </cell>
          <cell r="B7927" t="str">
            <v>YZ-ZQ14976</v>
          </cell>
        </row>
        <row r="7928">
          <cell r="A7928" t="str">
            <v>YZ-ZQ14976-Y0-112X</v>
          </cell>
          <cell r="B7928" t="str">
            <v>YZ-ZQ14976</v>
          </cell>
        </row>
        <row r="7929">
          <cell r="A7929" t="str">
            <v>YZ-ZQ14976-Y0-113X</v>
          </cell>
          <cell r="B7929" t="str">
            <v>YZ-ZQ14976</v>
          </cell>
        </row>
        <row r="7930">
          <cell r="A7930" t="str">
            <v>YZ-ZQ14976-Y0-114X</v>
          </cell>
          <cell r="B7930" t="str">
            <v>YZ-ZQ14976</v>
          </cell>
        </row>
        <row r="7931">
          <cell r="A7931" t="str">
            <v>YZ-ZQ14976-Y0-115X</v>
          </cell>
          <cell r="B7931" t="str">
            <v>YZ-ZQ14976</v>
          </cell>
        </row>
        <row r="7932">
          <cell r="A7932" t="str">
            <v>YZ-ZQ14976-Y0-116X</v>
          </cell>
          <cell r="B7932" t="str">
            <v>YZ-ZQ14976</v>
          </cell>
        </row>
        <row r="7933">
          <cell r="A7933" t="str">
            <v>YZ-ZQ14976-Y0-117X</v>
          </cell>
          <cell r="B7933" t="str">
            <v>YZ-ZQ14976</v>
          </cell>
        </row>
        <row r="7934">
          <cell r="A7934" t="str">
            <v>YZ-ZQ14976-Y0-118X</v>
          </cell>
          <cell r="B7934" t="str">
            <v>YZ-ZQ14976</v>
          </cell>
        </row>
        <row r="7935">
          <cell r="A7935" t="str">
            <v>YZ-ZQ14976-Y0-119X</v>
          </cell>
          <cell r="B7935" t="str">
            <v>YZ-ZQ14976</v>
          </cell>
        </row>
        <row r="7936">
          <cell r="A7936" t="str">
            <v>YZ-ZQ14976-Y0-11X</v>
          </cell>
          <cell r="B7936" t="str">
            <v>YZ-ZQ14976</v>
          </cell>
        </row>
        <row r="7937">
          <cell r="A7937" t="str">
            <v>YZ-ZQ14976-Y0-120X</v>
          </cell>
          <cell r="B7937" t="str">
            <v>YZ-ZQ14976</v>
          </cell>
        </row>
        <row r="7938">
          <cell r="A7938" t="str">
            <v>YZ-ZQ14976-Y0-121X</v>
          </cell>
          <cell r="B7938" t="str">
            <v>YZ-ZQ14976</v>
          </cell>
        </row>
        <row r="7939">
          <cell r="A7939" t="str">
            <v>YZ-ZQ14976-Y0-122X</v>
          </cell>
          <cell r="B7939" t="str">
            <v>YZ-ZQ14976</v>
          </cell>
        </row>
        <row r="7940">
          <cell r="A7940" t="str">
            <v>YZ-ZQ14976-Y0-123X</v>
          </cell>
          <cell r="B7940" t="str">
            <v>YZ-ZQ14976</v>
          </cell>
        </row>
        <row r="7941">
          <cell r="A7941" t="str">
            <v>YZ-ZQ14976-Y0-124X</v>
          </cell>
          <cell r="B7941" t="str">
            <v>YZ-ZQ14976</v>
          </cell>
        </row>
        <row r="7942">
          <cell r="A7942" t="str">
            <v>YZ-ZQ14976-Y0-125X</v>
          </cell>
          <cell r="B7942" t="str">
            <v>YZ-ZQ14976</v>
          </cell>
        </row>
        <row r="7943">
          <cell r="A7943" t="str">
            <v>YZ-ZQ14976-Y0-126X</v>
          </cell>
          <cell r="B7943" t="str">
            <v>YZ-ZQ14976</v>
          </cell>
        </row>
        <row r="7944">
          <cell r="A7944" t="str">
            <v>YZ-ZQ14976-Y0-127X</v>
          </cell>
          <cell r="B7944" t="str">
            <v>YZ-ZQ14976</v>
          </cell>
        </row>
        <row r="7945">
          <cell r="A7945" t="str">
            <v>YZ-ZQ14976-Y0-128X</v>
          </cell>
          <cell r="B7945" t="str">
            <v>YZ-ZQ14976</v>
          </cell>
        </row>
        <row r="7946">
          <cell r="A7946" t="str">
            <v>YZ-ZQ14976-Y0-129X</v>
          </cell>
          <cell r="B7946" t="str">
            <v>YZ-ZQ14976</v>
          </cell>
        </row>
        <row r="7947">
          <cell r="A7947" t="str">
            <v>YZ-ZQ14976-Y0-12X</v>
          </cell>
          <cell r="B7947" t="str">
            <v>YZ-ZQ14976</v>
          </cell>
        </row>
        <row r="7948">
          <cell r="A7948" t="str">
            <v>YZ-ZQ14976-Y0-130X</v>
          </cell>
          <cell r="B7948" t="str">
            <v>YZ-ZQ14976</v>
          </cell>
        </row>
        <row r="7949">
          <cell r="A7949" t="str">
            <v>YZ-ZQ14976-Y0-131X</v>
          </cell>
          <cell r="B7949" t="str">
            <v>YZ-ZQ14976</v>
          </cell>
        </row>
        <row r="7950">
          <cell r="A7950" t="str">
            <v>YZ-ZQ14976-Y0-132X</v>
          </cell>
          <cell r="B7950" t="str">
            <v>YZ-ZQ14976</v>
          </cell>
        </row>
        <row r="7951">
          <cell r="A7951" t="str">
            <v>YZ-ZQ14976-Y0-133X</v>
          </cell>
          <cell r="B7951" t="str">
            <v>YZ-ZQ14976</v>
          </cell>
        </row>
        <row r="7952">
          <cell r="A7952" t="str">
            <v>YZ-ZQ14976-Y0-134X</v>
          </cell>
          <cell r="B7952" t="str">
            <v>YZ-ZQ14976</v>
          </cell>
        </row>
        <row r="7953">
          <cell r="A7953" t="str">
            <v>YZ-ZQ14976-Y0-135X</v>
          </cell>
          <cell r="B7953" t="str">
            <v>YZ-ZQ14976</v>
          </cell>
        </row>
        <row r="7954">
          <cell r="A7954" t="str">
            <v>YZ-ZQ14976-Y0-136X</v>
          </cell>
          <cell r="B7954" t="str">
            <v>YZ-ZQ14976</v>
          </cell>
        </row>
        <row r="7955">
          <cell r="A7955" t="str">
            <v>YZ-ZQ14976-Y0-137X</v>
          </cell>
          <cell r="B7955" t="str">
            <v>YZ-ZQ14976</v>
          </cell>
        </row>
        <row r="7956">
          <cell r="A7956" t="str">
            <v>YZ-ZQ14976-Y0-138X</v>
          </cell>
          <cell r="B7956" t="str">
            <v>YZ-ZQ14976</v>
          </cell>
        </row>
        <row r="7957">
          <cell r="A7957" t="str">
            <v>YZ-ZQ14976-Y0-139X</v>
          </cell>
          <cell r="B7957" t="str">
            <v>YZ-ZQ14976</v>
          </cell>
        </row>
        <row r="7958">
          <cell r="A7958" t="str">
            <v>YZ-ZQ14976-Y0-13X</v>
          </cell>
          <cell r="B7958" t="str">
            <v>YZ-ZQ14976</v>
          </cell>
        </row>
        <row r="7959">
          <cell r="A7959" t="str">
            <v>YZ-ZQ14976-Y0-140X</v>
          </cell>
          <cell r="B7959" t="str">
            <v>YZ-ZQ14976</v>
          </cell>
        </row>
        <row r="7960">
          <cell r="A7960" t="str">
            <v>YZ-ZQ14976-Y0-141X</v>
          </cell>
          <cell r="B7960" t="str">
            <v>YZ-ZQ14976</v>
          </cell>
        </row>
        <row r="7961">
          <cell r="A7961" t="str">
            <v>YZ-ZQ14976-Y0-142X</v>
          </cell>
          <cell r="B7961" t="str">
            <v>YZ-ZQ14976</v>
          </cell>
        </row>
        <row r="7962">
          <cell r="A7962" t="str">
            <v>YZ-ZQ14976-Y0-143X</v>
          </cell>
          <cell r="B7962" t="str">
            <v>YZ-ZQ14976</v>
          </cell>
        </row>
        <row r="7963">
          <cell r="A7963" t="str">
            <v>YZ-ZQ14976-Y0-144X</v>
          </cell>
          <cell r="B7963" t="str">
            <v>YZ-ZQ14976</v>
          </cell>
        </row>
        <row r="7964">
          <cell r="A7964" t="str">
            <v>YZ-ZQ14976-Y0-145X</v>
          </cell>
          <cell r="B7964" t="str">
            <v>YZ-ZQ14976</v>
          </cell>
        </row>
        <row r="7965">
          <cell r="A7965" t="str">
            <v>YZ-ZQ14976-Y0-146X</v>
          </cell>
          <cell r="B7965" t="str">
            <v>YZ-ZQ14976</v>
          </cell>
        </row>
        <row r="7966">
          <cell r="A7966" t="str">
            <v>YZ-ZQ14976-Y0-147X</v>
          </cell>
          <cell r="B7966" t="str">
            <v>YZ-ZQ14976</v>
          </cell>
        </row>
        <row r="7967">
          <cell r="A7967" t="str">
            <v>YZ-ZQ14976-Y0-148X</v>
          </cell>
          <cell r="B7967" t="str">
            <v>YZ-ZQ14976</v>
          </cell>
        </row>
        <row r="7968">
          <cell r="A7968" t="str">
            <v>YZ-ZQ14976-Y0-149X</v>
          </cell>
          <cell r="B7968" t="str">
            <v>YZ-ZQ14976</v>
          </cell>
        </row>
        <row r="7969">
          <cell r="A7969" t="str">
            <v>YZ-ZQ14976-Y0-14X</v>
          </cell>
          <cell r="B7969" t="str">
            <v>YZ-ZQ14976</v>
          </cell>
        </row>
        <row r="7970">
          <cell r="A7970" t="str">
            <v>YZ-ZQ14976-Y0-150X</v>
          </cell>
          <cell r="B7970" t="str">
            <v>YZ-ZQ14976</v>
          </cell>
        </row>
        <row r="7971">
          <cell r="A7971" t="str">
            <v>YZ-ZQ14976-Y0-151X</v>
          </cell>
          <cell r="B7971" t="str">
            <v>YZ-ZQ14976</v>
          </cell>
        </row>
        <row r="7972">
          <cell r="A7972" t="str">
            <v>YZ-ZQ14976-Y0-152X</v>
          </cell>
          <cell r="B7972" t="str">
            <v>YZ-ZQ14976</v>
          </cell>
        </row>
        <row r="7973">
          <cell r="A7973" t="str">
            <v>YZ-ZQ14976-Y0-153X</v>
          </cell>
          <cell r="B7973" t="str">
            <v>YZ-ZQ14976</v>
          </cell>
        </row>
        <row r="7974">
          <cell r="A7974" t="str">
            <v>YZ-ZQ14976-Y0-154X</v>
          </cell>
          <cell r="B7974" t="str">
            <v>YZ-ZQ14976</v>
          </cell>
        </row>
        <row r="7975">
          <cell r="A7975" t="str">
            <v>YZ-ZQ14976-Y0-155X</v>
          </cell>
          <cell r="B7975" t="str">
            <v>YZ-ZQ14976</v>
          </cell>
        </row>
        <row r="7976">
          <cell r="A7976" t="str">
            <v>YZ-ZQ14976-Y0-156X</v>
          </cell>
          <cell r="B7976" t="str">
            <v>YZ-ZQ14976</v>
          </cell>
        </row>
        <row r="7977">
          <cell r="A7977" t="str">
            <v>YZ-ZQ14976-Y0-157X</v>
          </cell>
          <cell r="B7977" t="str">
            <v>YZ-ZQ14976</v>
          </cell>
        </row>
        <row r="7978">
          <cell r="A7978" t="str">
            <v>YZ-ZQ14976-Y0-158X</v>
          </cell>
          <cell r="B7978" t="str">
            <v>YZ-ZQ14976</v>
          </cell>
        </row>
        <row r="7979">
          <cell r="A7979" t="str">
            <v>YZ-ZQ14976-Y0-159X</v>
          </cell>
          <cell r="B7979" t="str">
            <v>YZ-ZQ14976</v>
          </cell>
        </row>
        <row r="7980">
          <cell r="A7980" t="str">
            <v>YZ-ZQ14976-Y0-15X</v>
          </cell>
          <cell r="B7980" t="str">
            <v>YZ-ZQ14976</v>
          </cell>
        </row>
        <row r="7981">
          <cell r="A7981" t="str">
            <v>YZ-ZQ14976-Y0-160X</v>
          </cell>
          <cell r="B7981" t="str">
            <v>YZ-ZQ14976</v>
          </cell>
        </row>
        <row r="7982">
          <cell r="A7982" t="str">
            <v>YZ-ZQ14976-Y0-161X</v>
          </cell>
          <cell r="B7982" t="str">
            <v>YZ-ZQ14976</v>
          </cell>
        </row>
        <row r="7983">
          <cell r="A7983" t="str">
            <v>YZ-ZQ14976-Y0-162X</v>
          </cell>
          <cell r="B7983" t="str">
            <v>YZ-ZQ14976</v>
          </cell>
        </row>
        <row r="7984">
          <cell r="A7984" t="str">
            <v>YZ-ZQ14976-Y0-163X</v>
          </cell>
          <cell r="B7984" t="str">
            <v>YZ-ZQ14976</v>
          </cell>
        </row>
        <row r="7985">
          <cell r="A7985" t="str">
            <v>YZ-ZQ14976-Y0-164X</v>
          </cell>
          <cell r="B7985" t="str">
            <v>YZ-ZQ14976</v>
          </cell>
        </row>
        <row r="7986">
          <cell r="A7986" t="str">
            <v>YZ-ZQ14976-Y0-165X</v>
          </cell>
          <cell r="B7986" t="str">
            <v>YZ-ZQ14976</v>
          </cell>
        </row>
        <row r="7987">
          <cell r="A7987" t="str">
            <v>YZ-ZQ14976-Y0-166X</v>
          </cell>
          <cell r="B7987" t="str">
            <v>YZ-ZQ14976</v>
          </cell>
        </row>
        <row r="7988">
          <cell r="A7988" t="str">
            <v>YZ-ZQ14976-Y0-167X</v>
          </cell>
          <cell r="B7988" t="str">
            <v>YZ-ZQ14976</v>
          </cell>
        </row>
        <row r="7989">
          <cell r="A7989" t="str">
            <v>YZ-ZQ14976-Y0-168X</v>
          </cell>
          <cell r="B7989" t="str">
            <v>YZ-ZQ14976</v>
          </cell>
        </row>
        <row r="7990">
          <cell r="A7990" t="str">
            <v>YZ-ZQ14976-Y0-169X</v>
          </cell>
          <cell r="B7990" t="str">
            <v>YZ-ZQ14976</v>
          </cell>
        </row>
        <row r="7991">
          <cell r="A7991" t="str">
            <v>YZ-ZQ14976-Y0-16X</v>
          </cell>
          <cell r="B7991" t="str">
            <v>YZ-ZQ14976</v>
          </cell>
        </row>
        <row r="7992">
          <cell r="A7992" t="str">
            <v>YZ-ZQ14976-Y0-170X</v>
          </cell>
          <cell r="B7992" t="str">
            <v>YZ-ZQ14976</v>
          </cell>
        </row>
        <row r="7993">
          <cell r="A7993" t="str">
            <v>YZ-ZQ14976-Y0-171X</v>
          </cell>
          <cell r="B7993" t="str">
            <v>YZ-ZQ14976</v>
          </cell>
        </row>
        <row r="7994">
          <cell r="A7994" t="str">
            <v>YZ-ZQ14976-Y0-172X</v>
          </cell>
          <cell r="B7994" t="str">
            <v>YZ-ZQ14976</v>
          </cell>
        </row>
        <row r="7995">
          <cell r="A7995" t="str">
            <v>YZ-ZQ14976-Y0-173X</v>
          </cell>
          <cell r="B7995" t="str">
            <v>YZ-ZQ14976</v>
          </cell>
        </row>
        <row r="7996">
          <cell r="A7996" t="str">
            <v>YZ-ZQ14976-Y0-174X</v>
          </cell>
          <cell r="B7996" t="str">
            <v>YZ-ZQ14976</v>
          </cell>
        </row>
        <row r="7997">
          <cell r="A7997" t="str">
            <v>YZ-ZQ14976-Y0-175X</v>
          </cell>
          <cell r="B7997" t="str">
            <v>YZ-ZQ14976</v>
          </cell>
        </row>
        <row r="7998">
          <cell r="A7998" t="str">
            <v>YZ-ZQ14976-Y0-176X</v>
          </cell>
          <cell r="B7998" t="str">
            <v>YZ-ZQ14976</v>
          </cell>
        </row>
        <row r="7999">
          <cell r="A7999" t="str">
            <v>YZ-ZQ14976-Y0-177X</v>
          </cell>
          <cell r="B7999" t="str">
            <v>YZ-ZQ14976</v>
          </cell>
        </row>
        <row r="8000">
          <cell r="A8000" t="str">
            <v>YZ-ZQ14976-Y0-178X</v>
          </cell>
          <cell r="B8000" t="str">
            <v>YZ-ZQ14976</v>
          </cell>
        </row>
        <row r="8001">
          <cell r="A8001" t="str">
            <v>YZ-ZQ14976-Y0-179X</v>
          </cell>
          <cell r="B8001" t="str">
            <v>YZ-ZQ14976</v>
          </cell>
        </row>
        <row r="8002">
          <cell r="A8002" t="str">
            <v>YZ-ZQ14976-Y0-17X</v>
          </cell>
          <cell r="B8002" t="str">
            <v>YZ-ZQ14976</v>
          </cell>
        </row>
        <row r="8003">
          <cell r="A8003" t="str">
            <v>YZ-ZQ14976-Y0-180X</v>
          </cell>
          <cell r="B8003" t="str">
            <v>YZ-ZQ14976</v>
          </cell>
        </row>
        <row r="8004">
          <cell r="A8004" t="str">
            <v>YZ-ZQ14976-Y0-181X</v>
          </cell>
          <cell r="B8004" t="str">
            <v>YZ-ZQ14976</v>
          </cell>
        </row>
        <row r="8005">
          <cell r="A8005" t="str">
            <v>YZ-ZQ14976-Y0-182X</v>
          </cell>
          <cell r="B8005" t="str">
            <v>YZ-ZQ14976</v>
          </cell>
        </row>
        <row r="8006">
          <cell r="A8006" t="str">
            <v>YZ-ZQ14976-Y0-183X</v>
          </cell>
          <cell r="B8006" t="str">
            <v>YZ-ZQ14976</v>
          </cell>
        </row>
        <row r="8007">
          <cell r="A8007" t="str">
            <v>YZ-ZQ14976-Y0-186X</v>
          </cell>
          <cell r="B8007" t="str">
            <v>YZ-ZQ14976</v>
          </cell>
        </row>
        <row r="8008">
          <cell r="A8008" t="str">
            <v>YZ-ZQ14976-Y0-187X</v>
          </cell>
          <cell r="B8008" t="str">
            <v>YZ-ZQ14976</v>
          </cell>
        </row>
        <row r="8009">
          <cell r="A8009" t="str">
            <v>YZ-ZQ14976-Y0-188X</v>
          </cell>
          <cell r="B8009" t="str">
            <v>YZ-ZQ14976</v>
          </cell>
        </row>
        <row r="8010">
          <cell r="A8010" t="str">
            <v>YZ-ZQ14976-Y0-189X</v>
          </cell>
          <cell r="B8010" t="str">
            <v>YZ-ZQ14976</v>
          </cell>
        </row>
        <row r="8011">
          <cell r="A8011" t="str">
            <v>YZ-ZQ14976-Y0-18X</v>
          </cell>
          <cell r="B8011" t="str">
            <v>YZ-ZQ14976</v>
          </cell>
        </row>
        <row r="8012">
          <cell r="A8012" t="str">
            <v>YZ-ZQ14976-Y0-190X</v>
          </cell>
          <cell r="B8012" t="str">
            <v>YZ-ZQ14976</v>
          </cell>
        </row>
        <row r="8013">
          <cell r="A8013" t="str">
            <v>YZ-ZQ14976-Y0-191X</v>
          </cell>
          <cell r="B8013" t="str">
            <v>YZ-ZQ14976</v>
          </cell>
        </row>
        <row r="8014">
          <cell r="A8014" t="str">
            <v>YZ-ZQ14976-Y0-192X</v>
          </cell>
          <cell r="B8014" t="str">
            <v>YZ-ZQ14976</v>
          </cell>
        </row>
        <row r="8015">
          <cell r="A8015" t="str">
            <v>YZ-ZQ14976-Y0-193X</v>
          </cell>
          <cell r="B8015" t="str">
            <v>YZ-ZQ14976</v>
          </cell>
        </row>
        <row r="8016">
          <cell r="A8016" t="str">
            <v>YZ-ZQ14976-Y0-194X</v>
          </cell>
          <cell r="B8016" t="str">
            <v>YZ-ZQ14976</v>
          </cell>
        </row>
        <row r="8017">
          <cell r="A8017" t="str">
            <v>YZ-ZQ14976-Y0-195X</v>
          </cell>
          <cell r="B8017" t="str">
            <v>YZ-ZQ14976</v>
          </cell>
        </row>
        <row r="8018">
          <cell r="A8018" t="str">
            <v>YZ-ZQ14976-Y0-196X</v>
          </cell>
          <cell r="B8018" t="str">
            <v>YZ-ZQ14976</v>
          </cell>
        </row>
        <row r="8019">
          <cell r="A8019" t="str">
            <v>YZ-ZQ14976-Y0-197X</v>
          </cell>
          <cell r="B8019" t="str">
            <v>YZ-ZQ14976</v>
          </cell>
        </row>
        <row r="8020">
          <cell r="A8020" t="str">
            <v>YZ-ZQ14976-Y0-198X</v>
          </cell>
          <cell r="B8020" t="str">
            <v>YZ-ZQ14976</v>
          </cell>
        </row>
        <row r="8021">
          <cell r="A8021" t="str">
            <v>YZ-ZQ14976-Y0-199X</v>
          </cell>
          <cell r="B8021" t="str">
            <v>YZ-ZQ14976</v>
          </cell>
        </row>
        <row r="8022">
          <cell r="A8022" t="str">
            <v>YZ-ZQ14976-Y0-19X</v>
          </cell>
          <cell r="B8022" t="str">
            <v>YZ-ZQ14976</v>
          </cell>
        </row>
        <row r="8023">
          <cell r="A8023" t="str">
            <v>YZ-ZQ14976-Y0-200X</v>
          </cell>
          <cell r="B8023" t="str">
            <v>YZ-ZQ14976</v>
          </cell>
        </row>
        <row r="8024">
          <cell r="A8024" t="str">
            <v>YZ-ZQ14976-Y0-201X</v>
          </cell>
          <cell r="B8024" t="str">
            <v>YZ-ZQ14976</v>
          </cell>
        </row>
        <row r="8025">
          <cell r="A8025" t="str">
            <v>YZ-ZQ14976-Y0-202X</v>
          </cell>
          <cell r="B8025" t="str">
            <v>YZ-ZQ14976</v>
          </cell>
        </row>
        <row r="8026">
          <cell r="A8026" t="str">
            <v>YZ-ZQ14976-Y0-203X</v>
          </cell>
          <cell r="B8026" t="str">
            <v>YZ-ZQ14976</v>
          </cell>
        </row>
        <row r="8027">
          <cell r="A8027" t="str">
            <v>YZ-ZQ14976-Y0-204X</v>
          </cell>
          <cell r="B8027" t="str">
            <v>YZ-ZQ14976</v>
          </cell>
        </row>
        <row r="8028">
          <cell r="A8028" t="str">
            <v>YZ-ZQ14976-Y0-205X</v>
          </cell>
          <cell r="B8028" t="str">
            <v>YZ-ZQ14976</v>
          </cell>
        </row>
        <row r="8029">
          <cell r="A8029" t="str">
            <v>YZ-ZQ14976-Y0-206X</v>
          </cell>
          <cell r="B8029" t="str">
            <v>YZ-ZQ14976</v>
          </cell>
        </row>
        <row r="8030">
          <cell r="A8030" t="str">
            <v>YZ-ZQ14976-Y0-207X</v>
          </cell>
          <cell r="B8030" t="str">
            <v>YZ-ZQ14976</v>
          </cell>
        </row>
        <row r="8031">
          <cell r="A8031" t="str">
            <v>YZ-ZQ14976-Y0-208X</v>
          </cell>
          <cell r="B8031" t="str">
            <v>YZ-ZQ14976</v>
          </cell>
        </row>
        <row r="8032">
          <cell r="A8032" t="str">
            <v>YZ-ZQ14976-Y0-209X</v>
          </cell>
          <cell r="B8032" t="str">
            <v>YZ-ZQ14976</v>
          </cell>
        </row>
        <row r="8033">
          <cell r="A8033" t="str">
            <v>YZ-ZQ14976-Y0-20X</v>
          </cell>
          <cell r="B8033" t="str">
            <v>YZ-ZQ14976</v>
          </cell>
        </row>
        <row r="8034">
          <cell r="A8034" t="str">
            <v>YZ-ZQ14976-Y0-210X</v>
          </cell>
          <cell r="B8034" t="str">
            <v>YZ-ZQ14976</v>
          </cell>
        </row>
        <row r="8035">
          <cell r="A8035" t="str">
            <v>YZ-ZQ14976-Y0-211X</v>
          </cell>
          <cell r="B8035" t="str">
            <v>YZ-ZQ14976</v>
          </cell>
        </row>
        <row r="8036">
          <cell r="A8036" t="str">
            <v>YZ-ZQ14976-Y0-212X</v>
          </cell>
          <cell r="B8036" t="str">
            <v>YZ-ZQ14976</v>
          </cell>
        </row>
        <row r="8037">
          <cell r="A8037" t="str">
            <v>YZ-ZQ14976-Y0-213X</v>
          </cell>
          <cell r="B8037" t="str">
            <v>YZ-ZQ14976</v>
          </cell>
        </row>
        <row r="8038">
          <cell r="A8038" t="str">
            <v>YZ-ZQ14976-Y0-214X</v>
          </cell>
          <cell r="B8038" t="str">
            <v>YZ-ZQ14976</v>
          </cell>
        </row>
        <row r="8039">
          <cell r="A8039" t="str">
            <v>YZ-ZQ14976-Y0-215X</v>
          </cell>
          <cell r="B8039" t="str">
            <v>YZ-ZQ14976</v>
          </cell>
        </row>
        <row r="8040">
          <cell r="A8040" t="str">
            <v>YZ-ZQ14976-Y0-216X</v>
          </cell>
          <cell r="B8040" t="str">
            <v>YZ-ZQ14976</v>
          </cell>
        </row>
        <row r="8041">
          <cell r="A8041" t="str">
            <v>YZ-ZQ14976-Y0-217X</v>
          </cell>
          <cell r="B8041" t="str">
            <v>YZ-ZQ14976</v>
          </cell>
        </row>
        <row r="8042">
          <cell r="A8042" t="str">
            <v>YZ-ZQ14976-Y0-218X</v>
          </cell>
          <cell r="B8042" t="str">
            <v>YZ-ZQ14976</v>
          </cell>
        </row>
        <row r="8043">
          <cell r="A8043" t="str">
            <v>YZ-ZQ14976-Y0-219X</v>
          </cell>
          <cell r="B8043" t="str">
            <v>YZ-ZQ14976</v>
          </cell>
        </row>
        <row r="8044">
          <cell r="A8044" t="str">
            <v>YZ-ZQ14976-Y0-21X</v>
          </cell>
          <cell r="B8044" t="str">
            <v>YZ-ZQ14976</v>
          </cell>
        </row>
        <row r="8045">
          <cell r="A8045" t="str">
            <v>YZ-ZQ14976-Y0-220X</v>
          </cell>
          <cell r="B8045" t="str">
            <v>YZ-ZQ14976</v>
          </cell>
        </row>
        <row r="8046">
          <cell r="A8046" t="str">
            <v>YZ-ZQ14976-Y0-221X</v>
          </cell>
          <cell r="B8046" t="str">
            <v>YZ-ZQ14976</v>
          </cell>
        </row>
        <row r="8047">
          <cell r="A8047" t="str">
            <v>YZ-ZQ14976-Y0-222X</v>
          </cell>
          <cell r="B8047" t="str">
            <v>YZ-ZQ14976</v>
          </cell>
        </row>
        <row r="8048">
          <cell r="A8048" t="str">
            <v>YZ-ZQ14976-Y0-223X</v>
          </cell>
          <cell r="B8048" t="str">
            <v>YZ-ZQ14976</v>
          </cell>
        </row>
        <row r="8049">
          <cell r="A8049" t="str">
            <v>YZ-ZQ14976-Y0-224X</v>
          </cell>
          <cell r="B8049" t="str">
            <v>YZ-ZQ14976</v>
          </cell>
        </row>
        <row r="8050">
          <cell r="A8050" t="str">
            <v>YZ-ZQ14976-Y0-225X</v>
          </cell>
          <cell r="B8050" t="str">
            <v>YZ-ZQ14976</v>
          </cell>
        </row>
        <row r="8051">
          <cell r="A8051" t="str">
            <v>YZ-ZQ14976-Y0-226X</v>
          </cell>
          <cell r="B8051" t="str">
            <v>YZ-ZQ14976</v>
          </cell>
        </row>
        <row r="8052">
          <cell r="A8052" t="str">
            <v>YZ-ZQ14976-Y0-227X</v>
          </cell>
          <cell r="B8052" t="str">
            <v>YZ-ZQ14976</v>
          </cell>
        </row>
        <row r="8053">
          <cell r="A8053" t="str">
            <v>YZ-ZQ14976-Y0-228X</v>
          </cell>
          <cell r="B8053" t="str">
            <v>YZ-ZQ14976</v>
          </cell>
        </row>
        <row r="8054">
          <cell r="A8054" t="str">
            <v>YZ-ZQ14976-Y0-229X</v>
          </cell>
          <cell r="B8054" t="str">
            <v>YZ-ZQ14976</v>
          </cell>
        </row>
        <row r="8055">
          <cell r="A8055" t="str">
            <v>YZ-ZQ14976-Y0-22X</v>
          </cell>
          <cell r="B8055" t="str">
            <v>YZ-ZQ14976</v>
          </cell>
        </row>
        <row r="8056">
          <cell r="A8056" t="str">
            <v>YZ-ZQ14976-Y0-230X</v>
          </cell>
          <cell r="B8056" t="str">
            <v>YZ-ZQ14976</v>
          </cell>
        </row>
        <row r="8057">
          <cell r="A8057" t="str">
            <v>YZ-ZQ14976-Y0-231X</v>
          </cell>
          <cell r="B8057" t="str">
            <v>YZ-ZQ14976</v>
          </cell>
        </row>
        <row r="8058">
          <cell r="A8058" t="str">
            <v>YZ-ZQ14976-Y0-232X</v>
          </cell>
          <cell r="B8058" t="str">
            <v>YZ-ZQ14976</v>
          </cell>
        </row>
        <row r="8059">
          <cell r="A8059" t="str">
            <v>YZ-ZQ14976-Y0-233X</v>
          </cell>
          <cell r="B8059" t="str">
            <v>YZ-ZQ14976</v>
          </cell>
        </row>
        <row r="8060">
          <cell r="A8060" t="str">
            <v>YZ-ZQ14976-Y0-234X</v>
          </cell>
          <cell r="B8060" t="str">
            <v>YZ-ZQ14976</v>
          </cell>
        </row>
        <row r="8061">
          <cell r="A8061" t="str">
            <v>YZ-ZQ14976-Y0-235X</v>
          </cell>
          <cell r="B8061" t="str">
            <v>YZ-ZQ14976</v>
          </cell>
        </row>
        <row r="8062">
          <cell r="A8062" t="str">
            <v>YZ-ZQ14976-Y0-236X</v>
          </cell>
          <cell r="B8062" t="str">
            <v>YZ-ZQ14976</v>
          </cell>
        </row>
        <row r="8063">
          <cell r="A8063" t="str">
            <v>YZ-ZQ14976-Y0-237X</v>
          </cell>
          <cell r="B8063" t="str">
            <v>YZ-ZQ14976</v>
          </cell>
        </row>
        <row r="8064">
          <cell r="A8064" t="str">
            <v>YZ-ZQ14976-Y0-238X</v>
          </cell>
          <cell r="B8064" t="str">
            <v>YZ-ZQ14976</v>
          </cell>
        </row>
        <row r="8065">
          <cell r="A8065" t="str">
            <v>YZ-ZQ14976-Y0-239X</v>
          </cell>
          <cell r="B8065" t="str">
            <v>YZ-ZQ14976</v>
          </cell>
        </row>
        <row r="8066">
          <cell r="A8066" t="str">
            <v>YZ-ZQ14976-Y0-23X</v>
          </cell>
          <cell r="B8066" t="str">
            <v>YZ-ZQ14976</v>
          </cell>
        </row>
        <row r="8067">
          <cell r="A8067" t="str">
            <v>YZ-ZQ14976-Y0-240X</v>
          </cell>
          <cell r="B8067" t="str">
            <v>YZ-ZQ14976</v>
          </cell>
        </row>
        <row r="8068">
          <cell r="A8068" t="str">
            <v>YZ-ZQ14976-Y0-241X</v>
          </cell>
          <cell r="B8068" t="str">
            <v>YZ-ZQ14976</v>
          </cell>
        </row>
        <row r="8069">
          <cell r="A8069" t="str">
            <v>YZ-ZQ14976-Y0-242X</v>
          </cell>
          <cell r="B8069" t="str">
            <v>YZ-ZQ14976</v>
          </cell>
        </row>
        <row r="8070">
          <cell r="A8070" t="str">
            <v>YZ-ZQ14976-Y0-243X</v>
          </cell>
          <cell r="B8070" t="str">
            <v>YZ-ZQ14976</v>
          </cell>
        </row>
        <row r="8071">
          <cell r="A8071" t="str">
            <v>YZ-ZQ14976-Y0-244X</v>
          </cell>
          <cell r="B8071" t="str">
            <v>YZ-ZQ14976</v>
          </cell>
        </row>
        <row r="8072">
          <cell r="A8072" t="str">
            <v>YZ-ZQ14976-Y0-245X</v>
          </cell>
          <cell r="B8072" t="str">
            <v>YZ-ZQ14976</v>
          </cell>
        </row>
        <row r="8073">
          <cell r="A8073" t="str">
            <v>YZ-ZQ14976-Y0-246X</v>
          </cell>
          <cell r="B8073" t="str">
            <v>YZ-ZQ14976</v>
          </cell>
        </row>
        <row r="8074">
          <cell r="A8074" t="str">
            <v>YZ-ZQ14976-Y0-247X</v>
          </cell>
          <cell r="B8074" t="str">
            <v>YZ-ZQ14976</v>
          </cell>
        </row>
        <row r="8075">
          <cell r="A8075" t="str">
            <v>YZ-ZQ14976-Y0-248X</v>
          </cell>
          <cell r="B8075" t="str">
            <v>YZ-ZQ14976</v>
          </cell>
        </row>
        <row r="8076">
          <cell r="A8076" t="str">
            <v>YZ-ZQ14976-Y0-249X</v>
          </cell>
          <cell r="B8076" t="str">
            <v>YZ-ZQ14976</v>
          </cell>
        </row>
        <row r="8077">
          <cell r="A8077" t="str">
            <v>YZ-ZQ14976-Y0-24X</v>
          </cell>
          <cell r="B8077" t="str">
            <v>YZ-ZQ14976</v>
          </cell>
        </row>
        <row r="8078">
          <cell r="A8078" t="str">
            <v>YZ-ZQ14976-Y0-250X</v>
          </cell>
          <cell r="B8078" t="str">
            <v>YZ-ZQ14976</v>
          </cell>
        </row>
        <row r="8079">
          <cell r="A8079" t="str">
            <v>YZ-ZQ14976-Y0-251X</v>
          </cell>
          <cell r="B8079" t="str">
            <v>YZ-ZQ14976</v>
          </cell>
        </row>
        <row r="8080">
          <cell r="A8080" t="str">
            <v>YZ-ZQ14976-Y0-252X</v>
          </cell>
          <cell r="B8080" t="str">
            <v>YZ-ZQ14976</v>
          </cell>
        </row>
        <row r="8081">
          <cell r="A8081" t="str">
            <v>YZ-ZQ14976-Y0-253X</v>
          </cell>
          <cell r="B8081" t="str">
            <v>YZ-ZQ14976</v>
          </cell>
        </row>
        <row r="8082">
          <cell r="A8082" t="str">
            <v>YZ-ZQ14976-Y0-254X</v>
          </cell>
          <cell r="B8082" t="str">
            <v>YZ-ZQ14976</v>
          </cell>
        </row>
        <row r="8083">
          <cell r="A8083" t="str">
            <v>YZ-ZQ14976-Y0-255X</v>
          </cell>
          <cell r="B8083" t="str">
            <v>YZ-ZQ14976</v>
          </cell>
        </row>
        <row r="8084">
          <cell r="A8084" t="str">
            <v>YZ-ZQ14976-Y0-256X</v>
          </cell>
          <cell r="B8084" t="str">
            <v>YZ-ZQ14976</v>
          </cell>
        </row>
        <row r="8085">
          <cell r="A8085" t="str">
            <v>YZ-ZQ14976-Y0-257X</v>
          </cell>
          <cell r="B8085" t="str">
            <v>YZ-ZQ14976</v>
          </cell>
        </row>
        <row r="8086">
          <cell r="A8086" t="str">
            <v>YZ-ZQ14976-Y0-258X</v>
          </cell>
          <cell r="B8086" t="str">
            <v>YZ-ZQ14976</v>
          </cell>
        </row>
        <row r="8087">
          <cell r="A8087" t="str">
            <v>YZ-ZQ14976-Y0-259X</v>
          </cell>
          <cell r="B8087" t="str">
            <v>YZ-ZQ14976</v>
          </cell>
        </row>
        <row r="8088">
          <cell r="A8088" t="str">
            <v>YZ-ZQ14976-Y0-25X</v>
          </cell>
          <cell r="B8088" t="str">
            <v>YZ-ZQ14976</v>
          </cell>
        </row>
        <row r="8089">
          <cell r="A8089" t="str">
            <v>YZ-ZQ14976-Y0-260X</v>
          </cell>
          <cell r="B8089" t="str">
            <v>YZ-ZQ14976</v>
          </cell>
        </row>
        <row r="8090">
          <cell r="A8090" t="str">
            <v>YZ-ZQ14976-Y0-261X</v>
          </cell>
          <cell r="B8090" t="str">
            <v>YZ-ZQ14976</v>
          </cell>
        </row>
        <row r="8091">
          <cell r="A8091" t="str">
            <v>YZ-ZQ14976-Y0-262X</v>
          </cell>
          <cell r="B8091" t="str">
            <v>YZ-ZQ14976</v>
          </cell>
        </row>
        <row r="8092">
          <cell r="A8092" t="str">
            <v>YZ-ZQ14976-Y0-263X</v>
          </cell>
          <cell r="B8092" t="str">
            <v>YZ-ZQ14976</v>
          </cell>
        </row>
        <row r="8093">
          <cell r="A8093" t="str">
            <v>YZ-ZQ14976-Y0-264X</v>
          </cell>
          <cell r="B8093" t="str">
            <v>YZ-ZQ14976</v>
          </cell>
        </row>
        <row r="8094">
          <cell r="A8094" t="str">
            <v>YZ-ZQ14976-Y0-265X</v>
          </cell>
          <cell r="B8094" t="str">
            <v>YZ-ZQ14976</v>
          </cell>
        </row>
        <row r="8095">
          <cell r="A8095" t="str">
            <v>YZ-ZQ14976-Y0-266X</v>
          </cell>
          <cell r="B8095" t="str">
            <v>YZ-ZQ14976</v>
          </cell>
        </row>
        <row r="8096">
          <cell r="A8096" t="str">
            <v>YZ-ZQ14976-Y0-267X</v>
          </cell>
          <cell r="B8096" t="str">
            <v>YZ-ZQ14976</v>
          </cell>
        </row>
        <row r="8097">
          <cell r="A8097" t="str">
            <v>YZ-ZQ14976-Y0-268X</v>
          </cell>
          <cell r="B8097" t="str">
            <v>YZ-ZQ14976</v>
          </cell>
        </row>
        <row r="8098">
          <cell r="A8098" t="str">
            <v>YZ-ZQ14976-Y0-269X</v>
          </cell>
          <cell r="B8098" t="str">
            <v>YZ-ZQ14976</v>
          </cell>
        </row>
        <row r="8099">
          <cell r="A8099" t="str">
            <v>YZ-ZQ14976-Y0-26X</v>
          </cell>
          <cell r="B8099" t="str">
            <v>YZ-ZQ14976</v>
          </cell>
        </row>
        <row r="8100">
          <cell r="A8100" t="str">
            <v>YZ-ZQ14976-Y0-270X</v>
          </cell>
          <cell r="B8100" t="str">
            <v>YZ-ZQ14976</v>
          </cell>
        </row>
        <row r="8101">
          <cell r="A8101" t="str">
            <v>YZ-ZQ14976-Y0-271X</v>
          </cell>
          <cell r="B8101" t="str">
            <v>YZ-ZQ14976</v>
          </cell>
        </row>
        <row r="8102">
          <cell r="A8102" t="str">
            <v>YZ-ZQ14976-Y0-272X</v>
          </cell>
          <cell r="B8102" t="str">
            <v>YZ-ZQ14976</v>
          </cell>
        </row>
        <row r="8103">
          <cell r="A8103" t="str">
            <v>YZ-ZQ14976-Y0-273X</v>
          </cell>
          <cell r="B8103" t="str">
            <v>YZ-ZQ14976</v>
          </cell>
        </row>
        <row r="8104">
          <cell r="A8104" t="str">
            <v>YZ-ZQ14976-Y0-274X</v>
          </cell>
          <cell r="B8104" t="str">
            <v>YZ-ZQ14976</v>
          </cell>
        </row>
        <row r="8105">
          <cell r="A8105" t="str">
            <v>YZ-ZQ14976-Y0-275X</v>
          </cell>
          <cell r="B8105" t="str">
            <v>YZ-ZQ14976</v>
          </cell>
        </row>
        <row r="8106">
          <cell r="A8106" t="str">
            <v>YZ-ZQ14976-Y0-276X</v>
          </cell>
          <cell r="B8106" t="str">
            <v>YZ-ZQ14976</v>
          </cell>
        </row>
        <row r="8107">
          <cell r="A8107" t="str">
            <v>YZ-ZQ14976-Y0-277X</v>
          </cell>
          <cell r="B8107" t="str">
            <v>YZ-ZQ14976</v>
          </cell>
        </row>
        <row r="8108">
          <cell r="A8108" t="str">
            <v>YZ-ZQ14976-Y0-278X</v>
          </cell>
          <cell r="B8108" t="str">
            <v>YZ-ZQ14976</v>
          </cell>
        </row>
        <row r="8109">
          <cell r="A8109" t="str">
            <v>YZ-ZQ14976-Y0-279X</v>
          </cell>
          <cell r="B8109" t="str">
            <v>YZ-ZQ14976</v>
          </cell>
        </row>
        <row r="8110">
          <cell r="A8110" t="str">
            <v>YZ-ZQ14976-Y0-27X</v>
          </cell>
          <cell r="B8110" t="str">
            <v>YZ-ZQ14976</v>
          </cell>
        </row>
        <row r="8111">
          <cell r="A8111" t="str">
            <v>YZ-ZQ14976-Y0-280X</v>
          </cell>
          <cell r="B8111" t="str">
            <v>YZ-ZQ14976</v>
          </cell>
        </row>
        <row r="8112">
          <cell r="A8112" t="str">
            <v>YZ-ZQ14976-Y0-281X</v>
          </cell>
          <cell r="B8112" t="str">
            <v>YZ-ZQ14976</v>
          </cell>
        </row>
        <row r="8113">
          <cell r="A8113" t="str">
            <v>YZ-ZQ14976-Y0-282X</v>
          </cell>
          <cell r="B8113" t="str">
            <v>YZ-ZQ14976</v>
          </cell>
        </row>
        <row r="8114">
          <cell r="A8114" t="str">
            <v>YZ-ZQ14976-Y0-283X</v>
          </cell>
          <cell r="B8114" t="str">
            <v>YZ-ZQ14976</v>
          </cell>
        </row>
        <row r="8115">
          <cell r="A8115" t="str">
            <v>YZ-ZQ14976-Y0-284X</v>
          </cell>
          <cell r="B8115" t="str">
            <v>YZ-ZQ14976</v>
          </cell>
        </row>
        <row r="8116">
          <cell r="A8116" t="str">
            <v>YZ-ZQ14976-Y0-285X</v>
          </cell>
          <cell r="B8116" t="str">
            <v>YZ-ZQ14976</v>
          </cell>
        </row>
        <row r="8117">
          <cell r="A8117" t="str">
            <v>YZ-ZQ14976-Y0-286X</v>
          </cell>
          <cell r="B8117" t="str">
            <v>YZ-ZQ14976</v>
          </cell>
        </row>
        <row r="8118">
          <cell r="A8118" t="str">
            <v>YZ-ZQ14976-Y0-287X</v>
          </cell>
          <cell r="B8118" t="str">
            <v>YZ-ZQ14976</v>
          </cell>
        </row>
        <row r="8119">
          <cell r="A8119" t="str">
            <v>YZ-ZQ14976-Y0-288X</v>
          </cell>
          <cell r="B8119" t="str">
            <v>YZ-ZQ14976</v>
          </cell>
        </row>
        <row r="8120">
          <cell r="A8120" t="str">
            <v>YZ-ZQ14976-Y0-289X</v>
          </cell>
          <cell r="B8120" t="str">
            <v>YZ-ZQ14976</v>
          </cell>
        </row>
        <row r="8121">
          <cell r="A8121" t="str">
            <v>YZ-ZQ14976-Y0-28X</v>
          </cell>
          <cell r="B8121" t="str">
            <v>YZ-ZQ14976</v>
          </cell>
        </row>
        <row r="8122">
          <cell r="A8122" t="str">
            <v>YZ-ZQ14976-Y0-290X</v>
          </cell>
          <cell r="B8122" t="str">
            <v>YZ-ZQ14976</v>
          </cell>
        </row>
        <row r="8123">
          <cell r="A8123" t="str">
            <v>YZ-ZQ14976-Y0-292X</v>
          </cell>
          <cell r="B8123" t="str">
            <v>YZ-ZQ14976</v>
          </cell>
        </row>
        <row r="8124">
          <cell r="A8124" t="str">
            <v>YZ-ZQ14976-Y0-293X</v>
          </cell>
          <cell r="B8124" t="str">
            <v>YZ-ZQ14976</v>
          </cell>
        </row>
        <row r="8125">
          <cell r="A8125" t="str">
            <v>YZ-ZQ14976-Y0-294X</v>
          </cell>
          <cell r="B8125" t="str">
            <v>YZ-ZQ14976</v>
          </cell>
        </row>
        <row r="8126">
          <cell r="A8126" t="str">
            <v>YZ-ZQ14976-Y0-295X</v>
          </cell>
          <cell r="B8126" t="str">
            <v>YZ-ZQ14976</v>
          </cell>
        </row>
        <row r="8127">
          <cell r="A8127" t="str">
            <v>YZ-ZQ14976-Y0-296X</v>
          </cell>
          <cell r="B8127" t="str">
            <v>YZ-ZQ14976</v>
          </cell>
        </row>
        <row r="8128">
          <cell r="A8128" t="str">
            <v>YZ-ZQ14976-Y0-297X</v>
          </cell>
          <cell r="B8128" t="str">
            <v>YZ-ZQ14976</v>
          </cell>
        </row>
        <row r="8129">
          <cell r="A8129" t="str">
            <v>YZ-ZQ14976-Y0-298X</v>
          </cell>
          <cell r="B8129" t="str">
            <v>YZ-ZQ14976</v>
          </cell>
        </row>
        <row r="8130">
          <cell r="A8130" t="str">
            <v>YZ-ZQ14976-Y0-299X</v>
          </cell>
          <cell r="B8130" t="str">
            <v>YZ-ZQ14976</v>
          </cell>
        </row>
        <row r="8131">
          <cell r="A8131" t="str">
            <v>YZ-ZQ14976-Y0-29X</v>
          </cell>
          <cell r="B8131" t="str">
            <v>YZ-ZQ14976</v>
          </cell>
        </row>
        <row r="8132">
          <cell r="A8132" t="str">
            <v>YZ-ZQ14976-Y0-2X</v>
          </cell>
          <cell r="B8132" t="str">
            <v>YZ-ZQ14976</v>
          </cell>
        </row>
        <row r="8133">
          <cell r="A8133" t="str">
            <v>YZ-ZQ14976-Y0-300X</v>
          </cell>
          <cell r="B8133" t="str">
            <v>YZ-ZQ14976</v>
          </cell>
        </row>
        <row r="8134">
          <cell r="A8134" t="str">
            <v>YZ-ZQ14976-Y0-301X</v>
          </cell>
          <cell r="B8134" t="str">
            <v>YZ-ZQ14976</v>
          </cell>
        </row>
        <row r="8135">
          <cell r="A8135" t="str">
            <v>YZ-ZQ14976-Y0-302X</v>
          </cell>
          <cell r="B8135" t="str">
            <v>YZ-ZQ14976</v>
          </cell>
        </row>
        <row r="8136">
          <cell r="A8136" t="str">
            <v>YZ-ZQ14976-Y0-303X</v>
          </cell>
          <cell r="B8136" t="str">
            <v>YZ-ZQ14976</v>
          </cell>
        </row>
        <row r="8137">
          <cell r="A8137" t="str">
            <v>YZ-ZQ14976-Y0-304X</v>
          </cell>
          <cell r="B8137" t="str">
            <v>YZ-ZQ14976</v>
          </cell>
        </row>
        <row r="8138">
          <cell r="A8138" t="str">
            <v>YZ-ZQ14976-Y0-305X</v>
          </cell>
          <cell r="B8138" t="str">
            <v>YZ-ZQ14976</v>
          </cell>
        </row>
        <row r="8139">
          <cell r="A8139" t="str">
            <v>YZ-ZQ14976-Y0-306X</v>
          </cell>
          <cell r="B8139" t="str">
            <v>YZ-ZQ14976</v>
          </cell>
        </row>
        <row r="8140">
          <cell r="A8140" t="str">
            <v>YZ-ZQ14976-Y0-307X</v>
          </cell>
          <cell r="B8140" t="str">
            <v>YZ-ZQ14976</v>
          </cell>
        </row>
        <row r="8141">
          <cell r="A8141" t="str">
            <v>YZ-ZQ14976-Y0-308X</v>
          </cell>
          <cell r="B8141" t="str">
            <v>YZ-ZQ14976</v>
          </cell>
        </row>
        <row r="8142">
          <cell r="A8142" t="str">
            <v>YZ-ZQ14976-Y0-309X</v>
          </cell>
          <cell r="B8142" t="str">
            <v>YZ-ZQ14976</v>
          </cell>
        </row>
        <row r="8143">
          <cell r="A8143" t="str">
            <v>YZ-ZQ14976-Y0-30X</v>
          </cell>
          <cell r="B8143" t="str">
            <v>YZ-ZQ14976</v>
          </cell>
        </row>
        <row r="8144">
          <cell r="A8144" t="str">
            <v>YZ-ZQ14976-Y0-310X</v>
          </cell>
          <cell r="B8144" t="str">
            <v>YZ-ZQ14976</v>
          </cell>
        </row>
        <row r="8145">
          <cell r="A8145" t="str">
            <v>YZ-ZQ14976-Y0-311X</v>
          </cell>
          <cell r="B8145" t="str">
            <v>YZ-ZQ14976</v>
          </cell>
        </row>
        <row r="8146">
          <cell r="A8146" t="str">
            <v>YZ-ZQ14976-Y0-312X</v>
          </cell>
          <cell r="B8146" t="str">
            <v>YZ-ZQ14976</v>
          </cell>
        </row>
        <row r="8147">
          <cell r="A8147" t="str">
            <v>YZ-ZQ14976-Y0-313X</v>
          </cell>
          <cell r="B8147" t="str">
            <v>YZ-ZQ14976</v>
          </cell>
        </row>
        <row r="8148">
          <cell r="A8148" t="str">
            <v>YZ-ZQ14976-Y0-314X</v>
          </cell>
          <cell r="B8148" t="str">
            <v>YZ-ZQ14976</v>
          </cell>
        </row>
        <row r="8149">
          <cell r="A8149" t="str">
            <v>YZ-ZQ14976-Y0-315X</v>
          </cell>
          <cell r="B8149" t="str">
            <v>YZ-ZQ14976</v>
          </cell>
        </row>
        <row r="8150">
          <cell r="A8150" t="str">
            <v>YZ-ZQ14976-Y0-316X</v>
          </cell>
          <cell r="B8150" t="str">
            <v>YZ-ZQ14976</v>
          </cell>
        </row>
        <row r="8151">
          <cell r="A8151" t="str">
            <v>YZ-ZQ14976-Y0-317X</v>
          </cell>
          <cell r="B8151" t="str">
            <v>YZ-ZQ14976</v>
          </cell>
        </row>
        <row r="8152">
          <cell r="A8152" t="str">
            <v>YZ-ZQ14976-Y0-318X</v>
          </cell>
          <cell r="B8152" t="str">
            <v>YZ-ZQ14976</v>
          </cell>
        </row>
        <row r="8153">
          <cell r="A8153" t="str">
            <v>YZ-ZQ14976-Y0-319X</v>
          </cell>
          <cell r="B8153" t="str">
            <v>YZ-ZQ14976</v>
          </cell>
        </row>
        <row r="8154">
          <cell r="A8154" t="str">
            <v>YZ-ZQ14976-Y0-31X</v>
          </cell>
          <cell r="B8154" t="str">
            <v>YZ-ZQ14976</v>
          </cell>
        </row>
        <row r="8155">
          <cell r="A8155" t="str">
            <v>YZ-ZQ14976-Y0-320X</v>
          </cell>
          <cell r="B8155" t="str">
            <v>YZ-ZQ14976</v>
          </cell>
        </row>
        <row r="8156">
          <cell r="A8156" t="str">
            <v>YZ-ZQ14976-Y0-321X</v>
          </cell>
          <cell r="B8156" t="str">
            <v>YZ-ZQ14976</v>
          </cell>
        </row>
        <row r="8157">
          <cell r="A8157" t="str">
            <v>YZ-ZQ14976-Y0-322X</v>
          </cell>
          <cell r="B8157" t="str">
            <v>YZ-ZQ14976</v>
          </cell>
        </row>
        <row r="8158">
          <cell r="A8158" t="str">
            <v>YZ-ZQ14976-Y0-323X</v>
          </cell>
          <cell r="B8158" t="str">
            <v>YZ-ZQ14976</v>
          </cell>
        </row>
        <row r="8159">
          <cell r="A8159" t="str">
            <v>YZ-ZQ14976-Y0-324X</v>
          </cell>
          <cell r="B8159" t="str">
            <v>YZ-ZQ14976</v>
          </cell>
        </row>
        <row r="8160">
          <cell r="A8160" t="str">
            <v>YZ-ZQ14976-Y0-325X</v>
          </cell>
          <cell r="B8160" t="str">
            <v>YZ-ZQ14976</v>
          </cell>
        </row>
        <row r="8161">
          <cell r="A8161" t="str">
            <v>YZ-ZQ14976-Y0-326X</v>
          </cell>
          <cell r="B8161" t="str">
            <v>YZ-ZQ14976</v>
          </cell>
        </row>
        <row r="8162">
          <cell r="A8162" t="str">
            <v>YZ-ZQ14976-Y0-327X</v>
          </cell>
          <cell r="B8162" t="str">
            <v>YZ-ZQ14976</v>
          </cell>
        </row>
        <row r="8163">
          <cell r="A8163" t="str">
            <v>YZ-ZQ14976-Y0-328X</v>
          </cell>
          <cell r="B8163" t="str">
            <v>YZ-ZQ14976</v>
          </cell>
        </row>
        <row r="8164">
          <cell r="A8164" t="str">
            <v>YZ-ZQ14976-Y0-329X</v>
          </cell>
          <cell r="B8164" t="str">
            <v>YZ-ZQ14976</v>
          </cell>
        </row>
        <row r="8165">
          <cell r="A8165" t="str">
            <v>YZ-ZQ14976-Y0-32X</v>
          </cell>
          <cell r="B8165" t="str">
            <v>YZ-ZQ14976</v>
          </cell>
        </row>
        <row r="8166">
          <cell r="A8166" t="str">
            <v>YZ-ZQ14976-Y0-330X</v>
          </cell>
          <cell r="B8166" t="str">
            <v>YZ-ZQ14976</v>
          </cell>
        </row>
        <row r="8167">
          <cell r="A8167" t="str">
            <v>YZ-ZQ14976-Y0-331X</v>
          </cell>
          <cell r="B8167" t="str">
            <v>YZ-ZQ14976</v>
          </cell>
        </row>
        <row r="8168">
          <cell r="A8168" t="str">
            <v>YZ-ZQ14976-Y0-332X</v>
          </cell>
          <cell r="B8168" t="str">
            <v>YZ-ZQ14976</v>
          </cell>
        </row>
        <row r="8169">
          <cell r="A8169" t="str">
            <v>YZ-ZQ14976-Y0-333X</v>
          </cell>
          <cell r="B8169" t="str">
            <v>YZ-ZQ14976</v>
          </cell>
        </row>
        <row r="8170">
          <cell r="A8170" t="str">
            <v>YZ-ZQ14976-Y0-334X</v>
          </cell>
          <cell r="B8170" t="str">
            <v>YZ-ZQ14976</v>
          </cell>
        </row>
        <row r="8171">
          <cell r="A8171" t="str">
            <v>YZ-ZQ14976-Y0-335X</v>
          </cell>
          <cell r="B8171" t="str">
            <v>YZ-ZQ14976</v>
          </cell>
        </row>
        <row r="8172">
          <cell r="A8172" t="str">
            <v>YZ-ZQ14976-Y0-336X</v>
          </cell>
          <cell r="B8172" t="str">
            <v>YZ-ZQ14976</v>
          </cell>
        </row>
        <row r="8173">
          <cell r="A8173" t="str">
            <v>YZ-ZQ14976-Y0-337X</v>
          </cell>
          <cell r="B8173" t="str">
            <v>YZ-ZQ14976</v>
          </cell>
        </row>
        <row r="8174">
          <cell r="A8174" t="str">
            <v>YZ-ZQ14976-Y0-338X</v>
          </cell>
          <cell r="B8174" t="str">
            <v>YZ-ZQ14976</v>
          </cell>
        </row>
        <row r="8175">
          <cell r="A8175" t="str">
            <v>YZ-ZQ14976-Y0-339X</v>
          </cell>
          <cell r="B8175" t="str">
            <v>YZ-ZQ14976</v>
          </cell>
        </row>
        <row r="8176">
          <cell r="A8176" t="str">
            <v>YZ-ZQ14976-Y0-33X</v>
          </cell>
          <cell r="B8176" t="str">
            <v>YZ-ZQ14976</v>
          </cell>
        </row>
        <row r="8177">
          <cell r="A8177" t="str">
            <v>YZ-ZQ14976-Y0-340X</v>
          </cell>
          <cell r="B8177" t="str">
            <v>YZ-ZQ14976</v>
          </cell>
        </row>
        <row r="8178">
          <cell r="A8178" t="str">
            <v>YZ-ZQ14976-Y0-341X</v>
          </cell>
          <cell r="B8178" t="str">
            <v>YZ-ZQ14976</v>
          </cell>
        </row>
        <row r="8179">
          <cell r="A8179" t="str">
            <v>YZ-ZQ14976-Y0-342X</v>
          </cell>
          <cell r="B8179" t="str">
            <v>YZ-ZQ14976</v>
          </cell>
        </row>
        <row r="8180">
          <cell r="A8180" t="str">
            <v>YZ-ZQ14976-Y0-343X</v>
          </cell>
          <cell r="B8180" t="str">
            <v>YZ-ZQ14976</v>
          </cell>
        </row>
        <row r="8181">
          <cell r="A8181" t="str">
            <v>YZ-ZQ14976-Y0-344X</v>
          </cell>
          <cell r="B8181" t="str">
            <v>YZ-ZQ14976</v>
          </cell>
        </row>
        <row r="8182">
          <cell r="A8182" t="str">
            <v>YZ-ZQ14976-Y0-345X</v>
          </cell>
          <cell r="B8182" t="str">
            <v>YZ-ZQ14976</v>
          </cell>
        </row>
        <row r="8183">
          <cell r="A8183" t="str">
            <v>YZ-ZQ14976-Y0-346X</v>
          </cell>
          <cell r="B8183" t="str">
            <v>YZ-ZQ14976</v>
          </cell>
        </row>
        <row r="8184">
          <cell r="A8184" t="str">
            <v>YZ-ZQ14976-Y0-347X</v>
          </cell>
          <cell r="B8184" t="str">
            <v>YZ-ZQ14976</v>
          </cell>
        </row>
        <row r="8185">
          <cell r="A8185" t="str">
            <v>YZ-ZQ14976-Y0-348X</v>
          </cell>
          <cell r="B8185" t="str">
            <v>YZ-ZQ14976</v>
          </cell>
        </row>
        <row r="8186">
          <cell r="A8186" t="str">
            <v>YZ-ZQ14976-Y0-349X</v>
          </cell>
          <cell r="B8186" t="str">
            <v>YZ-ZQ14976</v>
          </cell>
        </row>
        <row r="8187">
          <cell r="A8187" t="str">
            <v>YZ-ZQ14976-Y0-34X</v>
          </cell>
          <cell r="B8187" t="str">
            <v>YZ-ZQ14976</v>
          </cell>
        </row>
        <row r="8188">
          <cell r="A8188" t="str">
            <v>YZ-ZQ14976-Y0-350X</v>
          </cell>
          <cell r="B8188" t="str">
            <v>YZ-ZQ14976</v>
          </cell>
        </row>
        <row r="8189">
          <cell r="A8189" t="str">
            <v>YZ-ZQ14976-Y0-351X</v>
          </cell>
          <cell r="B8189" t="str">
            <v>YZ-ZQ14976</v>
          </cell>
        </row>
        <row r="8190">
          <cell r="A8190" t="str">
            <v>YZ-ZQ14976-Y0-352X</v>
          </cell>
          <cell r="B8190" t="str">
            <v>YZ-ZQ14976</v>
          </cell>
        </row>
        <row r="8191">
          <cell r="A8191" t="str">
            <v>YZ-ZQ14976-Y0-353X</v>
          </cell>
          <cell r="B8191" t="str">
            <v>YZ-ZQ14976</v>
          </cell>
        </row>
        <row r="8192">
          <cell r="A8192" t="str">
            <v>YZ-ZQ14976-Y0-354X</v>
          </cell>
          <cell r="B8192" t="str">
            <v>YZ-ZQ14976</v>
          </cell>
        </row>
        <row r="8193">
          <cell r="A8193" t="str">
            <v>YZ-ZQ14976-Y0-355X</v>
          </cell>
          <cell r="B8193" t="str">
            <v>YZ-ZQ14976</v>
          </cell>
        </row>
        <row r="8194">
          <cell r="A8194" t="str">
            <v>YZ-ZQ14976-Y0-356X</v>
          </cell>
          <cell r="B8194" t="str">
            <v>YZ-ZQ14976</v>
          </cell>
        </row>
        <row r="8195">
          <cell r="A8195" t="str">
            <v>YZ-ZQ14976-Y0-357X</v>
          </cell>
          <cell r="B8195" t="str">
            <v>YZ-ZQ14976</v>
          </cell>
        </row>
        <row r="8196">
          <cell r="A8196" t="str">
            <v>YZ-ZQ14976-Y0-358X</v>
          </cell>
          <cell r="B8196" t="str">
            <v>YZ-ZQ14976</v>
          </cell>
        </row>
        <row r="8197">
          <cell r="A8197" t="str">
            <v>YZ-ZQ14976-Y0-359X</v>
          </cell>
          <cell r="B8197" t="str">
            <v>YZ-ZQ14976</v>
          </cell>
        </row>
        <row r="8198">
          <cell r="A8198" t="str">
            <v>YZ-ZQ14976-Y0-35X</v>
          </cell>
          <cell r="B8198" t="str">
            <v>YZ-ZQ14976</v>
          </cell>
        </row>
        <row r="8199">
          <cell r="A8199" t="str">
            <v>YZ-ZQ14976-Y0-360X</v>
          </cell>
          <cell r="B8199" t="str">
            <v>YZ-ZQ14976</v>
          </cell>
        </row>
        <row r="8200">
          <cell r="A8200" t="str">
            <v>YZ-ZQ14976-Y0-361X</v>
          </cell>
          <cell r="B8200" t="str">
            <v>YZ-ZQ14976</v>
          </cell>
        </row>
        <row r="8201">
          <cell r="A8201" t="str">
            <v>YZ-ZQ14976-Y0-362X</v>
          </cell>
          <cell r="B8201" t="str">
            <v>YZ-ZQ14976</v>
          </cell>
        </row>
        <row r="8202">
          <cell r="A8202" t="str">
            <v>YZ-ZQ14976-Y0-363X</v>
          </cell>
          <cell r="B8202" t="str">
            <v>YZ-ZQ14976</v>
          </cell>
        </row>
        <row r="8203">
          <cell r="A8203" t="str">
            <v>YZ-ZQ14976-Y0-364X</v>
          </cell>
          <cell r="B8203" t="str">
            <v>YZ-ZQ14976</v>
          </cell>
        </row>
        <row r="8204">
          <cell r="A8204" t="str">
            <v>YZ-ZQ14976-Y0-365X</v>
          </cell>
          <cell r="B8204" t="str">
            <v>YZ-ZQ14976</v>
          </cell>
        </row>
        <row r="8205">
          <cell r="A8205" t="str">
            <v>YZ-ZQ14976-Y0-366X</v>
          </cell>
          <cell r="B8205" t="str">
            <v>YZ-ZQ14976</v>
          </cell>
        </row>
        <row r="8206">
          <cell r="A8206" t="str">
            <v>YZ-ZQ14976-Y0-367X</v>
          </cell>
          <cell r="B8206" t="str">
            <v>YZ-ZQ14976</v>
          </cell>
        </row>
        <row r="8207">
          <cell r="A8207" t="str">
            <v>YZ-ZQ14976-Y0-368X</v>
          </cell>
          <cell r="B8207" t="str">
            <v>YZ-ZQ14976</v>
          </cell>
        </row>
        <row r="8208">
          <cell r="A8208" t="str">
            <v>YZ-ZQ14976-Y0-369X</v>
          </cell>
          <cell r="B8208" t="str">
            <v>YZ-ZQ14976</v>
          </cell>
        </row>
        <row r="8209">
          <cell r="A8209" t="str">
            <v>YZ-ZQ14976-Y0-36X</v>
          </cell>
          <cell r="B8209" t="str">
            <v>YZ-ZQ14976</v>
          </cell>
        </row>
        <row r="8210">
          <cell r="A8210" t="str">
            <v>YZ-ZQ14976-Y0-370X</v>
          </cell>
          <cell r="B8210" t="str">
            <v>YZ-ZQ14976</v>
          </cell>
        </row>
        <row r="8211">
          <cell r="A8211" t="str">
            <v>YZ-ZQ14976-Y0-371X</v>
          </cell>
          <cell r="B8211" t="str">
            <v>YZ-ZQ14976</v>
          </cell>
        </row>
        <row r="8212">
          <cell r="A8212" t="str">
            <v>YZ-ZQ14976-Y0-372X</v>
          </cell>
          <cell r="B8212" t="str">
            <v>YZ-ZQ14976</v>
          </cell>
        </row>
        <row r="8213">
          <cell r="A8213" t="str">
            <v>YZ-ZQ14976-Y0-373X</v>
          </cell>
          <cell r="B8213" t="str">
            <v>YZ-ZQ14976</v>
          </cell>
        </row>
        <row r="8214">
          <cell r="A8214" t="str">
            <v>YZ-ZQ14976-Y0-374X</v>
          </cell>
          <cell r="B8214" t="str">
            <v>YZ-ZQ14976</v>
          </cell>
        </row>
        <row r="8215">
          <cell r="A8215" t="str">
            <v>YZ-ZQ14976-Y0-375X</v>
          </cell>
          <cell r="B8215" t="str">
            <v>YZ-ZQ14976</v>
          </cell>
        </row>
        <row r="8216">
          <cell r="A8216" t="str">
            <v>YZ-ZQ14976-Y0-376X</v>
          </cell>
          <cell r="B8216" t="str">
            <v>YZ-ZQ14976</v>
          </cell>
        </row>
        <row r="8217">
          <cell r="A8217" t="str">
            <v>YZ-ZQ14976-Y0-377X</v>
          </cell>
          <cell r="B8217" t="str">
            <v>YZ-ZQ14976</v>
          </cell>
        </row>
        <row r="8218">
          <cell r="A8218" t="str">
            <v>YZ-ZQ14976-Y0-378X</v>
          </cell>
          <cell r="B8218" t="str">
            <v>YZ-ZQ14976</v>
          </cell>
        </row>
        <row r="8219">
          <cell r="A8219" t="str">
            <v>YZ-ZQ14976-Y0-379X</v>
          </cell>
          <cell r="B8219" t="str">
            <v>YZ-ZQ14976</v>
          </cell>
        </row>
        <row r="8220">
          <cell r="A8220" t="str">
            <v>YZ-ZQ14976-Y0-37X</v>
          </cell>
          <cell r="B8220" t="str">
            <v>YZ-ZQ14976</v>
          </cell>
        </row>
        <row r="8221">
          <cell r="A8221" t="str">
            <v>YZ-ZQ14976-Y0-380X</v>
          </cell>
          <cell r="B8221" t="str">
            <v>YZ-ZQ14976</v>
          </cell>
        </row>
        <row r="8222">
          <cell r="A8222" t="str">
            <v>YZ-ZQ14976-Y0-381X</v>
          </cell>
          <cell r="B8222" t="str">
            <v>YZ-ZQ14976</v>
          </cell>
        </row>
        <row r="8223">
          <cell r="A8223" t="str">
            <v>YZ-ZQ14976-Y0-382X</v>
          </cell>
          <cell r="B8223" t="str">
            <v>YZ-ZQ14976</v>
          </cell>
        </row>
        <row r="8224">
          <cell r="A8224" t="str">
            <v>YZ-ZQ14976-Y0-383X</v>
          </cell>
          <cell r="B8224" t="str">
            <v>YZ-ZQ14976</v>
          </cell>
        </row>
        <row r="8225">
          <cell r="A8225" t="str">
            <v>YZ-ZQ14976-Y0-384X</v>
          </cell>
          <cell r="B8225" t="str">
            <v>YZ-ZQ14976</v>
          </cell>
        </row>
        <row r="8226">
          <cell r="A8226" t="str">
            <v>YZ-ZQ14976-Y0-385X</v>
          </cell>
          <cell r="B8226" t="str">
            <v>YZ-ZQ14976</v>
          </cell>
        </row>
        <row r="8227">
          <cell r="A8227" t="str">
            <v>YZ-ZQ14976-Y0-386X</v>
          </cell>
          <cell r="B8227" t="str">
            <v>YZ-ZQ14976</v>
          </cell>
        </row>
        <row r="8228">
          <cell r="A8228" t="str">
            <v>YZ-ZQ14976-Y0-387X</v>
          </cell>
          <cell r="B8228" t="str">
            <v>YZ-ZQ14976</v>
          </cell>
        </row>
        <row r="8229">
          <cell r="A8229" t="str">
            <v>YZ-ZQ14976-Y0-388X</v>
          </cell>
          <cell r="B8229" t="str">
            <v>YZ-ZQ14976</v>
          </cell>
        </row>
        <row r="8230">
          <cell r="A8230" t="str">
            <v>YZ-ZQ14976-Y0-389X</v>
          </cell>
          <cell r="B8230" t="str">
            <v>YZ-ZQ14976</v>
          </cell>
        </row>
        <row r="8231">
          <cell r="A8231" t="str">
            <v>YZ-ZQ14976-Y0-38X</v>
          </cell>
          <cell r="B8231" t="str">
            <v>YZ-ZQ14976</v>
          </cell>
        </row>
        <row r="8232">
          <cell r="A8232" t="str">
            <v>YZ-ZQ14976-Y0-390X</v>
          </cell>
          <cell r="B8232" t="str">
            <v>YZ-ZQ14976</v>
          </cell>
        </row>
        <row r="8233">
          <cell r="A8233" t="str">
            <v>YZ-ZQ14976-Y0-391X</v>
          </cell>
          <cell r="B8233" t="str">
            <v>YZ-ZQ14976</v>
          </cell>
        </row>
        <row r="8234">
          <cell r="A8234" t="str">
            <v>YZ-ZQ14976-Y0-392X</v>
          </cell>
          <cell r="B8234" t="str">
            <v>YZ-ZQ14976</v>
          </cell>
        </row>
        <row r="8235">
          <cell r="A8235" t="str">
            <v>YZ-ZQ14976-Y0-393X</v>
          </cell>
          <cell r="B8235" t="str">
            <v>YZ-ZQ14976</v>
          </cell>
        </row>
        <row r="8236">
          <cell r="A8236" t="str">
            <v>YZ-ZQ14976-Y0-394X</v>
          </cell>
          <cell r="B8236" t="str">
            <v>YZ-ZQ14976</v>
          </cell>
        </row>
        <row r="8237">
          <cell r="A8237" t="str">
            <v>YZ-ZQ14976-Y0-395X</v>
          </cell>
          <cell r="B8237" t="str">
            <v>YZ-ZQ14976</v>
          </cell>
        </row>
        <row r="8238">
          <cell r="A8238" t="str">
            <v>YZ-ZQ14976-Y0-396X</v>
          </cell>
          <cell r="B8238" t="str">
            <v>YZ-ZQ14976</v>
          </cell>
        </row>
        <row r="8239">
          <cell r="A8239" t="str">
            <v>YZ-ZQ14976-Y0-397X</v>
          </cell>
          <cell r="B8239" t="str">
            <v>YZ-ZQ14976</v>
          </cell>
        </row>
        <row r="8240">
          <cell r="A8240" t="str">
            <v>YZ-ZQ14976-Y0-398X</v>
          </cell>
          <cell r="B8240" t="str">
            <v>YZ-ZQ14976</v>
          </cell>
        </row>
        <row r="8241">
          <cell r="A8241" t="str">
            <v>YZ-ZQ14976-Y0-399X</v>
          </cell>
          <cell r="B8241" t="str">
            <v>YZ-ZQ14976</v>
          </cell>
        </row>
        <row r="8242">
          <cell r="A8242" t="str">
            <v>YZ-ZQ14976-Y0-39X</v>
          </cell>
          <cell r="B8242" t="str">
            <v>YZ-ZQ14976</v>
          </cell>
        </row>
        <row r="8243">
          <cell r="A8243" t="str">
            <v>YZ-ZQ14976-Y0-3X</v>
          </cell>
          <cell r="B8243" t="str">
            <v>YZ-ZQ14976</v>
          </cell>
        </row>
        <row r="8244">
          <cell r="A8244" t="str">
            <v>YZ-ZQ14976-Y0-400X</v>
          </cell>
          <cell r="B8244" t="str">
            <v>YZ-ZQ14976</v>
          </cell>
        </row>
        <row r="8245">
          <cell r="A8245" t="str">
            <v>YZ-ZQ14976-Y0-401X</v>
          </cell>
          <cell r="B8245" t="str">
            <v>YZ-ZQ14976</v>
          </cell>
        </row>
        <row r="8246">
          <cell r="A8246" t="str">
            <v>YZ-ZQ14976-Y0-402X</v>
          </cell>
          <cell r="B8246" t="str">
            <v>YZ-ZQ14976</v>
          </cell>
        </row>
        <row r="8247">
          <cell r="A8247" t="str">
            <v>YZ-ZQ14976-Y0-403X</v>
          </cell>
          <cell r="B8247" t="str">
            <v>YZ-ZQ14976</v>
          </cell>
        </row>
        <row r="8248">
          <cell r="A8248" t="str">
            <v>YZ-ZQ14976-Y0-404X</v>
          </cell>
          <cell r="B8248" t="str">
            <v>YZ-ZQ14976</v>
          </cell>
        </row>
        <row r="8249">
          <cell r="A8249" t="str">
            <v>YZ-ZQ14976-Y0-405X</v>
          </cell>
          <cell r="B8249" t="str">
            <v>YZ-ZQ14976</v>
          </cell>
        </row>
        <row r="8250">
          <cell r="A8250" t="str">
            <v>YZ-ZQ14976-Y0-406X</v>
          </cell>
          <cell r="B8250" t="str">
            <v>YZ-ZQ14976</v>
          </cell>
        </row>
        <row r="8251">
          <cell r="A8251" t="str">
            <v>YZ-ZQ14976-Y0-407X</v>
          </cell>
          <cell r="B8251" t="str">
            <v>YZ-ZQ14976</v>
          </cell>
        </row>
        <row r="8252">
          <cell r="A8252" t="str">
            <v>YZ-ZQ14976-Y0-408X</v>
          </cell>
          <cell r="B8252" t="str">
            <v>YZ-ZQ14976</v>
          </cell>
        </row>
        <row r="8253">
          <cell r="A8253" t="str">
            <v>YZ-ZQ14976-Y0-409X</v>
          </cell>
          <cell r="B8253" t="str">
            <v>YZ-ZQ14976</v>
          </cell>
        </row>
        <row r="8254">
          <cell r="A8254" t="str">
            <v>YZ-ZQ14976-Y0-40X</v>
          </cell>
          <cell r="B8254" t="str">
            <v>YZ-ZQ14976</v>
          </cell>
        </row>
        <row r="8255">
          <cell r="A8255" t="str">
            <v>YZ-ZQ14976-Y0-410X</v>
          </cell>
          <cell r="B8255" t="str">
            <v>YZ-ZQ14976</v>
          </cell>
        </row>
        <row r="8256">
          <cell r="A8256" t="str">
            <v>YZ-ZQ14976-Y0-411X</v>
          </cell>
          <cell r="B8256" t="str">
            <v>YZ-ZQ14976</v>
          </cell>
        </row>
        <row r="8257">
          <cell r="A8257" t="str">
            <v>YZ-ZQ14976-Y0-412X</v>
          </cell>
          <cell r="B8257" t="str">
            <v>YZ-ZQ14976</v>
          </cell>
        </row>
        <row r="8258">
          <cell r="A8258" t="str">
            <v>YZ-ZQ14976-Y0-413X</v>
          </cell>
          <cell r="B8258" t="str">
            <v>YZ-ZQ14976</v>
          </cell>
        </row>
        <row r="8259">
          <cell r="A8259" t="str">
            <v>YZ-ZQ14976-Y0-414X</v>
          </cell>
          <cell r="B8259" t="str">
            <v>YZ-ZQ14976</v>
          </cell>
        </row>
        <row r="8260">
          <cell r="A8260" t="str">
            <v>YZ-ZQ14976-Y0-415X</v>
          </cell>
          <cell r="B8260" t="str">
            <v>YZ-ZQ14976</v>
          </cell>
        </row>
        <row r="8261">
          <cell r="A8261" t="str">
            <v>YZ-ZQ14976-Y0-416X</v>
          </cell>
          <cell r="B8261" t="str">
            <v>YZ-ZQ14976</v>
          </cell>
        </row>
        <row r="8262">
          <cell r="A8262" t="str">
            <v>YZ-ZQ14976-Y0-417X</v>
          </cell>
          <cell r="B8262" t="str">
            <v>YZ-ZQ14976</v>
          </cell>
        </row>
        <row r="8263">
          <cell r="A8263" t="str">
            <v>YZ-ZQ14976-Y0-418X</v>
          </cell>
          <cell r="B8263" t="str">
            <v>YZ-ZQ14976</v>
          </cell>
        </row>
        <row r="8264">
          <cell r="A8264" t="str">
            <v>YZ-ZQ14976-Y0-419X</v>
          </cell>
          <cell r="B8264" t="str">
            <v>YZ-ZQ14976</v>
          </cell>
        </row>
        <row r="8265">
          <cell r="A8265" t="str">
            <v>YZ-ZQ14976-Y0-41X</v>
          </cell>
          <cell r="B8265" t="str">
            <v>YZ-ZQ14976</v>
          </cell>
        </row>
        <row r="8266">
          <cell r="A8266" t="str">
            <v>YZ-ZQ14976-Y0-420X</v>
          </cell>
          <cell r="B8266" t="str">
            <v>YZ-ZQ14976</v>
          </cell>
        </row>
        <row r="8267">
          <cell r="A8267" t="str">
            <v>YZ-ZQ14976-Y0-421X</v>
          </cell>
          <cell r="B8267" t="str">
            <v>YZ-ZQ14976</v>
          </cell>
        </row>
        <row r="8268">
          <cell r="A8268" t="str">
            <v>YZ-ZQ14976-Y0-422X</v>
          </cell>
          <cell r="B8268" t="str">
            <v>YZ-ZQ14976</v>
          </cell>
        </row>
        <row r="8269">
          <cell r="A8269" t="str">
            <v>YZ-ZQ14976-Y0-423X</v>
          </cell>
          <cell r="B8269" t="str">
            <v>YZ-ZQ14976</v>
          </cell>
        </row>
        <row r="8270">
          <cell r="A8270" t="str">
            <v>YZ-ZQ14976-Y0-424X</v>
          </cell>
          <cell r="B8270" t="str">
            <v>YZ-ZQ14976</v>
          </cell>
        </row>
        <row r="8271">
          <cell r="A8271" t="str">
            <v>YZ-ZQ14976-Y0-425X</v>
          </cell>
          <cell r="B8271" t="str">
            <v>YZ-ZQ14976</v>
          </cell>
        </row>
        <row r="8272">
          <cell r="A8272" t="str">
            <v>YZ-ZQ14976-Y0-426X</v>
          </cell>
          <cell r="B8272" t="str">
            <v>YZ-ZQ14976</v>
          </cell>
        </row>
        <row r="8273">
          <cell r="A8273" t="str">
            <v>YZ-ZQ14976-Y0-427X</v>
          </cell>
          <cell r="B8273" t="str">
            <v>YZ-ZQ14976</v>
          </cell>
        </row>
        <row r="8274">
          <cell r="A8274" t="str">
            <v>YZ-ZQ14976-Y0-428X</v>
          </cell>
          <cell r="B8274" t="str">
            <v>YZ-ZQ14976</v>
          </cell>
        </row>
        <row r="8275">
          <cell r="A8275" t="str">
            <v>YZ-ZQ14976-Y0-429X</v>
          </cell>
          <cell r="B8275" t="str">
            <v>YZ-ZQ14976</v>
          </cell>
        </row>
        <row r="8276">
          <cell r="A8276" t="str">
            <v>YZ-ZQ14976-Y0-42X</v>
          </cell>
          <cell r="B8276" t="str">
            <v>YZ-ZQ14976</v>
          </cell>
        </row>
        <row r="8277">
          <cell r="A8277" t="str">
            <v>YZ-ZQ14976-Y0-430X</v>
          </cell>
          <cell r="B8277" t="str">
            <v>YZ-ZQ14976</v>
          </cell>
        </row>
        <row r="8278">
          <cell r="A8278" t="str">
            <v>YZ-ZQ14976-Y0-431X</v>
          </cell>
          <cell r="B8278" t="str">
            <v>YZ-ZQ14976</v>
          </cell>
        </row>
        <row r="8279">
          <cell r="A8279" t="str">
            <v>YZ-ZQ14976-Y0-432X</v>
          </cell>
          <cell r="B8279" t="str">
            <v>YZ-ZQ14976</v>
          </cell>
        </row>
        <row r="8280">
          <cell r="A8280" t="str">
            <v>YZ-ZQ14976-Y0-433X</v>
          </cell>
          <cell r="B8280" t="str">
            <v>YZ-ZQ14976</v>
          </cell>
        </row>
        <row r="8281">
          <cell r="A8281" t="str">
            <v>YZ-ZQ14976-Y0-434X</v>
          </cell>
          <cell r="B8281" t="str">
            <v>YZ-ZQ14976</v>
          </cell>
        </row>
        <row r="8282">
          <cell r="A8282" t="str">
            <v>YZ-ZQ14976-Y0-435X</v>
          </cell>
          <cell r="B8282" t="str">
            <v>YZ-ZQ14976</v>
          </cell>
        </row>
        <row r="8283">
          <cell r="A8283" t="str">
            <v>YZ-ZQ14976-Y0-436X</v>
          </cell>
          <cell r="B8283" t="str">
            <v>YZ-ZQ14976</v>
          </cell>
        </row>
        <row r="8284">
          <cell r="A8284" t="str">
            <v>YZ-ZQ14976-Y0-437X</v>
          </cell>
          <cell r="B8284" t="str">
            <v>YZ-ZQ14976</v>
          </cell>
        </row>
        <row r="8285">
          <cell r="A8285" t="str">
            <v>YZ-ZQ14976-Y0-438X</v>
          </cell>
          <cell r="B8285" t="str">
            <v>YZ-ZQ14976</v>
          </cell>
        </row>
        <row r="8286">
          <cell r="A8286" t="str">
            <v>YZ-ZQ14976-Y0-439X</v>
          </cell>
          <cell r="B8286" t="str">
            <v>YZ-ZQ14976</v>
          </cell>
        </row>
        <row r="8287">
          <cell r="A8287" t="str">
            <v>YZ-ZQ14976-Y0-43X</v>
          </cell>
          <cell r="B8287" t="str">
            <v>YZ-ZQ14976</v>
          </cell>
        </row>
        <row r="8288">
          <cell r="A8288" t="str">
            <v>YZ-ZQ14976-Y0-440X</v>
          </cell>
          <cell r="B8288" t="str">
            <v>YZ-ZQ14976</v>
          </cell>
        </row>
        <row r="8289">
          <cell r="A8289" t="str">
            <v>YZ-ZQ14976-Y0-441X</v>
          </cell>
          <cell r="B8289" t="str">
            <v>YZ-ZQ14976</v>
          </cell>
        </row>
        <row r="8290">
          <cell r="A8290" t="str">
            <v>YZ-ZQ14976-Y0-442X</v>
          </cell>
          <cell r="B8290" t="str">
            <v>YZ-ZQ14976</v>
          </cell>
        </row>
        <row r="8291">
          <cell r="A8291" t="str">
            <v>YZ-ZQ14976-Y0-443X</v>
          </cell>
          <cell r="B8291" t="str">
            <v>YZ-ZQ14976</v>
          </cell>
        </row>
        <row r="8292">
          <cell r="A8292" t="str">
            <v>YZ-ZQ14976-Y0-444X</v>
          </cell>
          <cell r="B8292" t="str">
            <v>YZ-ZQ14976</v>
          </cell>
        </row>
        <row r="8293">
          <cell r="A8293" t="str">
            <v>YZ-ZQ14976-Y0-445X</v>
          </cell>
          <cell r="B8293" t="str">
            <v>YZ-ZQ14976</v>
          </cell>
        </row>
        <row r="8294">
          <cell r="A8294" t="str">
            <v>YZ-ZQ14976-Y0-446X</v>
          </cell>
          <cell r="B8294" t="str">
            <v>YZ-ZQ14976</v>
          </cell>
        </row>
        <row r="8295">
          <cell r="A8295" t="str">
            <v>YZ-ZQ14976-Y0-447X</v>
          </cell>
          <cell r="B8295" t="str">
            <v>YZ-ZQ14976</v>
          </cell>
        </row>
        <row r="8296">
          <cell r="A8296" t="str">
            <v>YZ-ZQ14976-Y0-448X</v>
          </cell>
          <cell r="B8296" t="str">
            <v>YZ-ZQ14976</v>
          </cell>
        </row>
        <row r="8297">
          <cell r="A8297" t="str">
            <v>YZ-ZQ14976-Y0-449X</v>
          </cell>
          <cell r="B8297" t="str">
            <v>YZ-ZQ14976</v>
          </cell>
        </row>
        <row r="8298">
          <cell r="A8298" t="str">
            <v>YZ-ZQ14976-Y0-44X</v>
          </cell>
          <cell r="B8298" t="str">
            <v>YZ-ZQ14976</v>
          </cell>
        </row>
        <row r="8299">
          <cell r="A8299" t="str">
            <v>YZ-ZQ14976-Y0-450X</v>
          </cell>
          <cell r="B8299" t="str">
            <v>YZ-ZQ14976</v>
          </cell>
        </row>
        <row r="8300">
          <cell r="A8300" t="str">
            <v>YZ-ZQ14976-Y0-451X</v>
          </cell>
          <cell r="B8300" t="str">
            <v>YZ-ZQ14976</v>
          </cell>
        </row>
        <row r="8301">
          <cell r="A8301" t="str">
            <v>YZ-ZQ14976-Y0-452X</v>
          </cell>
          <cell r="B8301" t="str">
            <v>YZ-ZQ14976</v>
          </cell>
        </row>
        <row r="8302">
          <cell r="A8302" t="str">
            <v>YZ-ZQ14976-Y0-453X</v>
          </cell>
          <cell r="B8302" t="str">
            <v>YZ-ZQ14976</v>
          </cell>
        </row>
        <row r="8303">
          <cell r="A8303" t="str">
            <v>YZ-ZQ14976-Y0-454X</v>
          </cell>
          <cell r="B8303" t="str">
            <v>YZ-ZQ14976</v>
          </cell>
        </row>
        <row r="8304">
          <cell r="A8304" t="str">
            <v>YZ-ZQ14976-Y0-455X</v>
          </cell>
          <cell r="B8304" t="str">
            <v>YZ-ZQ14976</v>
          </cell>
        </row>
        <row r="8305">
          <cell r="A8305" t="str">
            <v>YZ-ZQ14976-Y0-457X</v>
          </cell>
          <cell r="B8305" t="str">
            <v>YZ-ZQ14976</v>
          </cell>
        </row>
        <row r="8306">
          <cell r="A8306" t="str">
            <v>YZ-ZQ14976-Y0-458X</v>
          </cell>
          <cell r="B8306" t="str">
            <v>YZ-ZQ14976</v>
          </cell>
        </row>
        <row r="8307">
          <cell r="A8307" t="str">
            <v>YZ-ZQ14976-Y0-459X</v>
          </cell>
          <cell r="B8307" t="str">
            <v>YZ-ZQ14976</v>
          </cell>
        </row>
        <row r="8308">
          <cell r="A8308" t="str">
            <v>YZ-ZQ14976-Y0-45X</v>
          </cell>
          <cell r="B8308" t="str">
            <v>YZ-ZQ14976</v>
          </cell>
        </row>
        <row r="8309">
          <cell r="A8309" t="str">
            <v>YZ-ZQ14976-Y0-460X</v>
          </cell>
          <cell r="B8309" t="str">
            <v>YZ-ZQ14976</v>
          </cell>
        </row>
        <row r="8310">
          <cell r="A8310" t="str">
            <v>YZ-ZQ14976-Y0-461X</v>
          </cell>
          <cell r="B8310" t="str">
            <v>YZ-ZQ14976</v>
          </cell>
        </row>
        <row r="8311">
          <cell r="A8311" t="str">
            <v>YZ-ZQ14976-Y0-462X</v>
          </cell>
          <cell r="B8311" t="str">
            <v>YZ-ZQ14976</v>
          </cell>
        </row>
        <row r="8312">
          <cell r="A8312" t="str">
            <v>YZ-ZQ14976-Y0-463X</v>
          </cell>
          <cell r="B8312" t="str">
            <v>YZ-ZQ14976</v>
          </cell>
        </row>
        <row r="8313">
          <cell r="A8313" t="str">
            <v>YZ-ZQ14976-Y0-464X</v>
          </cell>
          <cell r="B8313" t="str">
            <v>YZ-ZQ14976</v>
          </cell>
        </row>
        <row r="8314">
          <cell r="A8314" t="str">
            <v>YZ-ZQ14976-Y0-465X</v>
          </cell>
          <cell r="B8314" t="str">
            <v>YZ-ZQ14976</v>
          </cell>
        </row>
        <row r="8315">
          <cell r="A8315" t="str">
            <v>YZ-ZQ14976-Y0-466X</v>
          </cell>
          <cell r="B8315" t="str">
            <v>YZ-ZQ14976</v>
          </cell>
        </row>
        <row r="8316">
          <cell r="A8316" t="str">
            <v>YZ-ZQ14976-Y0-467X</v>
          </cell>
          <cell r="B8316" t="str">
            <v>YZ-ZQ14976</v>
          </cell>
        </row>
        <row r="8317">
          <cell r="A8317" t="str">
            <v>YZ-ZQ14976-Y0-468X</v>
          </cell>
          <cell r="B8317" t="str">
            <v>YZ-ZQ14976</v>
          </cell>
        </row>
        <row r="8318">
          <cell r="A8318" t="str">
            <v>YZ-ZQ14976-Y0-469X</v>
          </cell>
          <cell r="B8318" t="str">
            <v>YZ-ZQ14976</v>
          </cell>
        </row>
        <row r="8319">
          <cell r="A8319" t="str">
            <v>YZ-ZQ14976-Y0-46X</v>
          </cell>
          <cell r="B8319" t="str">
            <v>YZ-ZQ14976</v>
          </cell>
        </row>
        <row r="8320">
          <cell r="A8320" t="str">
            <v>YZ-ZQ14976-Y0-470X</v>
          </cell>
          <cell r="B8320" t="str">
            <v>YZ-ZQ14976</v>
          </cell>
        </row>
        <row r="8321">
          <cell r="A8321" t="str">
            <v>YZ-ZQ14976-Y0-471X</v>
          </cell>
          <cell r="B8321" t="str">
            <v>YZ-ZQ14976</v>
          </cell>
        </row>
        <row r="8322">
          <cell r="A8322" t="str">
            <v>YZ-ZQ14976-Y0-472X</v>
          </cell>
          <cell r="B8322" t="str">
            <v>YZ-ZQ14976</v>
          </cell>
        </row>
        <row r="8323">
          <cell r="A8323" t="str">
            <v>YZ-ZQ14976-Y0-473X</v>
          </cell>
          <cell r="B8323" t="str">
            <v>YZ-ZQ14976</v>
          </cell>
        </row>
        <row r="8324">
          <cell r="A8324" t="str">
            <v>YZ-ZQ14976-Y0-474X</v>
          </cell>
          <cell r="B8324" t="str">
            <v>YZ-ZQ14976</v>
          </cell>
        </row>
        <row r="8325">
          <cell r="A8325" t="str">
            <v>YZ-ZQ14976-Y0-475X</v>
          </cell>
          <cell r="B8325" t="str">
            <v>YZ-ZQ14976</v>
          </cell>
        </row>
        <row r="8326">
          <cell r="A8326" t="str">
            <v>YZ-ZQ14976-Y0-476X</v>
          </cell>
          <cell r="B8326" t="str">
            <v>YZ-ZQ14976</v>
          </cell>
        </row>
        <row r="8327">
          <cell r="A8327" t="str">
            <v>YZ-ZQ14976-Y0-477X</v>
          </cell>
          <cell r="B8327" t="str">
            <v>YZ-ZQ14976</v>
          </cell>
        </row>
        <row r="8328">
          <cell r="A8328" t="str">
            <v>YZ-ZQ14976-Y0-478X</v>
          </cell>
          <cell r="B8328" t="str">
            <v>YZ-ZQ14976</v>
          </cell>
        </row>
        <row r="8329">
          <cell r="A8329" t="str">
            <v>YZ-ZQ14976-Y0-479X</v>
          </cell>
          <cell r="B8329" t="str">
            <v>YZ-ZQ14976</v>
          </cell>
        </row>
        <row r="8330">
          <cell r="A8330" t="str">
            <v>YZ-ZQ14976-Y0-47X</v>
          </cell>
          <cell r="B8330" t="str">
            <v>YZ-ZQ14976</v>
          </cell>
        </row>
        <row r="8331">
          <cell r="A8331" t="str">
            <v>YZ-ZQ14976-Y0-480X</v>
          </cell>
          <cell r="B8331" t="str">
            <v>YZ-ZQ14976</v>
          </cell>
        </row>
        <row r="8332">
          <cell r="A8332" t="str">
            <v>YZ-ZQ14976-Y0-481X</v>
          </cell>
          <cell r="B8332" t="str">
            <v>YZ-ZQ14976</v>
          </cell>
        </row>
        <row r="8333">
          <cell r="A8333" t="str">
            <v>YZ-ZQ14976-Y0-482X</v>
          </cell>
          <cell r="B8333" t="str">
            <v>YZ-ZQ14976</v>
          </cell>
        </row>
        <row r="8334">
          <cell r="A8334" t="str">
            <v>YZ-ZQ14976-Y0-483X</v>
          </cell>
          <cell r="B8334" t="str">
            <v>YZ-ZQ14976</v>
          </cell>
        </row>
        <row r="8335">
          <cell r="A8335" t="str">
            <v>YZ-ZQ14976-Y0-484X</v>
          </cell>
          <cell r="B8335" t="str">
            <v>YZ-ZQ14976</v>
          </cell>
        </row>
        <row r="8336">
          <cell r="A8336" t="str">
            <v>YZ-ZQ14976-Y0-485X</v>
          </cell>
          <cell r="B8336" t="str">
            <v>YZ-ZQ14976</v>
          </cell>
        </row>
        <row r="8337">
          <cell r="A8337" t="str">
            <v>YZ-ZQ14976-Y0-487X</v>
          </cell>
          <cell r="B8337" t="str">
            <v>YZ-ZQ14976</v>
          </cell>
        </row>
        <row r="8338">
          <cell r="A8338" t="str">
            <v>YZ-ZQ14976-Y0-488X</v>
          </cell>
          <cell r="B8338" t="str">
            <v>YZ-ZQ14976</v>
          </cell>
        </row>
        <row r="8339">
          <cell r="A8339" t="str">
            <v>YZ-ZQ14976-Y0-489X</v>
          </cell>
          <cell r="B8339" t="str">
            <v>YZ-ZQ14976</v>
          </cell>
        </row>
        <row r="8340">
          <cell r="A8340" t="str">
            <v>YZ-ZQ14976-Y0-48X</v>
          </cell>
          <cell r="B8340" t="str">
            <v>YZ-ZQ14976</v>
          </cell>
        </row>
        <row r="8341">
          <cell r="A8341" t="str">
            <v>YZ-ZQ14976-Y0-490X</v>
          </cell>
          <cell r="B8341" t="str">
            <v>YZ-ZQ14976</v>
          </cell>
        </row>
        <row r="8342">
          <cell r="A8342" t="str">
            <v>YZ-ZQ14976-Y0-491X</v>
          </cell>
          <cell r="B8342" t="str">
            <v>YZ-ZQ14976</v>
          </cell>
        </row>
        <row r="8343">
          <cell r="A8343" t="str">
            <v>YZ-ZQ14976-Y0-492X</v>
          </cell>
          <cell r="B8343" t="str">
            <v>YZ-ZQ14976</v>
          </cell>
        </row>
        <row r="8344">
          <cell r="A8344" t="str">
            <v>YZ-ZQ14976-Y0-493X</v>
          </cell>
          <cell r="B8344" t="str">
            <v>YZ-ZQ14976</v>
          </cell>
        </row>
        <row r="8345">
          <cell r="A8345" t="str">
            <v>YZ-ZQ14976-Y0-494X</v>
          </cell>
          <cell r="B8345" t="str">
            <v>YZ-ZQ14976</v>
          </cell>
        </row>
        <row r="8346">
          <cell r="A8346" t="str">
            <v>YZ-ZQ14976-Y0-495X</v>
          </cell>
          <cell r="B8346" t="str">
            <v>YZ-ZQ14976</v>
          </cell>
        </row>
        <row r="8347">
          <cell r="A8347" t="str">
            <v>YZ-ZQ14976-Y0-496X</v>
          </cell>
          <cell r="B8347" t="str">
            <v>YZ-ZQ14976</v>
          </cell>
        </row>
        <row r="8348">
          <cell r="A8348" t="str">
            <v>YZ-ZQ14976-Y0-497X</v>
          </cell>
          <cell r="B8348" t="str">
            <v>YZ-ZQ14976</v>
          </cell>
        </row>
        <row r="8349">
          <cell r="A8349" t="str">
            <v>YZ-ZQ14976-Y0-498X</v>
          </cell>
          <cell r="B8349" t="str">
            <v>YZ-ZQ14976</v>
          </cell>
        </row>
        <row r="8350">
          <cell r="A8350" t="str">
            <v>YZ-ZQ14976-Y0-499X</v>
          </cell>
          <cell r="B8350" t="str">
            <v>YZ-ZQ14976</v>
          </cell>
        </row>
        <row r="8351">
          <cell r="A8351" t="str">
            <v>YZ-ZQ14976-Y0-49X</v>
          </cell>
          <cell r="B8351" t="str">
            <v>YZ-ZQ14976</v>
          </cell>
        </row>
        <row r="8352">
          <cell r="A8352" t="str">
            <v>YZ-ZQ14976-Y0-4X</v>
          </cell>
          <cell r="B8352" t="str">
            <v>YZ-ZQ14976</v>
          </cell>
        </row>
        <row r="8353">
          <cell r="A8353" t="str">
            <v>YZ-ZQ14976-Y0-500X</v>
          </cell>
          <cell r="B8353" t="str">
            <v>YZ-ZQ14976</v>
          </cell>
        </row>
        <row r="8354">
          <cell r="A8354" t="str">
            <v>YZ-ZQ14976-Y0-501X</v>
          </cell>
          <cell r="B8354" t="str">
            <v>YZ-ZQ14976</v>
          </cell>
        </row>
        <row r="8355">
          <cell r="A8355" t="str">
            <v>YZ-ZQ14976-Y0-503X</v>
          </cell>
          <cell r="B8355" t="str">
            <v>YZ-ZQ14976</v>
          </cell>
        </row>
        <row r="8356">
          <cell r="A8356" t="str">
            <v>YZ-ZQ14976-Y0-504X</v>
          </cell>
          <cell r="B8356" t="str">
            <v>YZ-ZQ14976</v>
          </cell>
        </row>
        <row r="8357">
          <cell r="A8357" t="str">
            <v>YZ-ZQ14976-Y0-505X</v>
          </cell>
          <cell r="B8357" t="str">
            <v>YZ-ZQ14976</v>
          </cell>
        </row>
        <row r="8358">
          <cell r="A8358" t="str">
            <v>YZ-ZQ14976-Y0-506X</v>
          </cell>
          <cell r="B8358" t="str">
            <v>YZ-ZQ14976</v>
          </cell>
        </row>
        <row r="8359">
          <cell r="A8359" t="str">
            <v>YZ-ZQ14976-Y0-507X</v>
          </cell>
          <cell r="B8359" t="str">
            <v>YZ-ZQ14976</v>
          </cell>
        </row>
        <row r="8360">
          <cell r="A8360" t="str">
            <v>YZ-ZQ14976-Y0-508X</v>
          </cell>
          <cell r="B8360" t="str">
            <v>YZ-ZQ14976</v>
          </cell>
        </row>
        <row r="8361">
          <cell r="A8361" t="str">
            <v>YZ-ZQ14976-Y0-509X</v>
          </cell>
          <cell r="B8361" t="str">
            <v>YZ-ZQ14976</v>
          </cell>
        </row>
        <row r="8362">
          <cell r="A8362" t="str">
            <v>YZ-ZQ14976-Y0-50X</v>
          </cell>
          <cell r="B8362" t="str">
            <v>YZ-ZQ14976</v>
          </cell>
        </row>
        <row r="8363">
          <cell r="A8363" t="str">
            <v>YZ-ZQ14976-Y0-510X</v>
          </cell>
          <cell r="B8363" t="str">
            <v>YZ-ZQ14976</v>
          </cell>
        </row>
        <row r="8364">
          <cell r="A8364" t="str">
            <v>YZ-ZQ14976-Y0-511X</v>
          </cell>
          <cell r="B8364" t="str">
            <v>YZ-ZQ14976</v>
          </cell>
        </row>
        <row r="8365">
          <cell r="A8365" t="str">
            <v>YZ-ZQ14976-Y0-512X</v>
          </cell>
          <cell r="B8365" t="str">
            <v>YZ-ZQ14976</v>
          </cell>
        </row>
        <row r="8366">
          <cell r="A8366" t="str">
            <v>YZ-ZQ14976-Y0-513X</v>
          </cell>
          <cell r="B8366" t="str">
            <v>YZ-ZQ14976</v>
          </cell>
        </row>
        <row r="8367">
          <cell r="A8367" t="str">
            <v>YZ-ZQ14976-Y0-514X</v>
          </cell>
          <cell r="B8367" t="str">
            <v>YZ-ZQ14976</v>
          </cell>
        </row>
        <row r="8368">
          <cell r="A8368" t="str">
            <v>YZ-ZQ14976-Y0-515X</v>
          </cell>
          <cell r="B8368" t="str">
            <v>YZ-ZQ14976</v>
          </cell>
        </row>
        <row r="8369">
          <cell r="A8369" t="str">
            <v>YZ-ZQ14976-Y0-516X</v>
          </cell>
          <cell r="B8369" t="str">
            <v>YZ-ZQ14976</v>
          </cell>
        </row>
        <row r="8370">
          <cell r="A8370" t="str">
            <v>YZ-ZQ14976-Y0-517X</v>
          </cell>
          <cell r="B8370" t="str">
            <v>YZ-ZQ14976</v>
          </cell>
        </row>
        <row r="8371">
          <cell r="A8371" t="str">
            <v>YZ-ZQ14976-Y0-518X</v>
          </cell>
          <cell r="B8371" t="str">
            <v>YZ-ZQ14976</v>
          </cell>
        </row>
        <row r="8372">
          <cell r="A8372" t="str">
            <v>YZ-ZQ14976-Y0-519X</v>
          </cell>
          <cell r="B8372" t="str">
            <v>YZ-ZQ14976</v>
          </cell>
        </row>
        <row r="8373">
          <cell r="A8373" t="str">
            <v>YZ-ZQ14976-Y0-51X</v>
          </cell>
          <cell r="B8373" t="str">
            <v>YZ-ZQ14976</v>
          </cell>
        </row>
        <row r="8374">
          <cell r="A8374" t="str">
            <v>YZ-ZQ14976-Y0-520X</v>
          </cell>
          <cell r="B8374" t="str">
            <v>YZ-ZQ14976</v>
          </cell>
        </row>
        <row r="8375">
          <cell r="A8375" t="str">
            <v>YZ-ZQ14976-Y0-521X</v>
          </cell>
          <cell r="B8375" t="str">
            <v>YZ-ZQ14976</v>
          </cell>
        </row>
        <row r="8376">
          <cell r="A8376" t="str">
            <v>YZ-ZQ14976-Y0-522X</v>
          </cell>
          <cell r="B8376" t="str">
            <v>YZ-ZQ14976</v>
          </cell>
        </row>
        <row r="8377">
          <cell r="A8377" t="str">
            <v>YZ-ZQ14976-Y0-523X</v>
          </cell>
          <cell r="B8377" t="str">
            <v>YZ-ZQ14976</v>
          </cell>
        </row>
        <row r="8378">
          <cell r="A8378" t="str">
            <v>YZ-ZQ14976-Y0-524X</v>
          </cell>
          <cell r="B8378" t="str">
            <v>YZ-ZQ14976</v>
          </cell>
        </row>
        <row r="8379">
          <cell r="A8379" t="str">
            <v>YZ-ZQ14976-Y0-525X</v>
          </cell>
          <cell r="B8379" t="str">
            <v>YZ-ZQ14976</v>
          </cell>
        </row>
        <row r="8380">
          <cell r="A8380" t="str">
            <v>YZ-ZQ14976-Y0-526X</v>
          </cell>
          <cell r="B8380" t="str">
            <v>YZ-ZQ14976</v>
          </cell>
        </row>
        <row r="8381">
          <cell r="A8381" t="str">
            <v>YZ-ZQ14976-Y0-527X</v>
          </cell>
          <cell r="B8381" t="str">
            <v>YZ-ZQ14976</v>
          </cell>
        </row>
        <row r="8382">
          <cell r="A8382" t="str">
            <v>YZ-ZQ14976-Y0-52X</v>
          </cell>
          <cell r="B8382" t="str">
            <v>YZ-ZQ14976</v>
          </cell>
        </row>
        <row r="8383">
          <cell r="A8383" t="str">
            <v>YZ-ZQ14976-Y0-53X</v>
          </cell>
          <cell r="B8383" t="str">
            <v>YZ-ZQ14976</v>
          </cell>
        </row>
        <row r="8384">
          <cell r="A8384" t="str">
            <v>YZ-ZQ14976-Y0-54X</v>
          </cell>
          <cell r="B8384" t="str">
            <v>YZ-ZQ14976</v>
          </cell>
        </row>
        <row r="8385">
          <cell r="A8385" t="str">
            <v>YZ-ZQ14976-Y0-55X</v>
          </cell>
          <cell r="B8385" t="str">
            <v>YZ-ZQ14976</v>
          </cell>
        </row>
        <row r="8386">
          <cell r="A8386" t="str">
            <v>YZ-ZQ14976-Y0-56X</v>
          </cell>
          <cell r="B8386" t="str">
            <v>YZ-ZQ14976</v>
          </cell>
        </row>
        <row r="8387">
          <cell r="A8387" t="str">
            <v>YZ-ZQ14976-Y0-57X</v>
          </cell>
          <cell r="B8387" t="str">
            <v>YZ-ZQ14976</v>
          </cell>
        </row>
        <row r="8388">
          <cell r="A8388" t="str">
            <v>YZ-ZQ14976-Y0-58X</v>
          </cell>
          <cell r="B8388" t="str">
            <v>YZ-ZQ14976</v>
          </cell>
        </row>
        <row r="8389">
          <cell r="A8389" t="str">
            <v>YZ-ZQ14976-Y0-59X</v>
          </cell>
          <cell r="B8389" t="str">
            <v>YZ-ZQ14976</v>
          </cell>
        </row>
        <row r="8390">
          <cell r="A8390" t="str">
            <v>YZ-ZQ14976-Y0-5X</v>
          </cell>
          <cell r="B8390" t="str">
            <v>YZ-ZQ14976</v>
          </cell>
        </row>
        <row r="8391">
          <cell r="A8391" t="str">
            <v>YZ-ZQ14976-Y0-60X</v>
          </cell>
          <cell r="B8391" t="str">
            <v>YZ-ZQ14976</v>
          </cell>
        </row>
        <row r="8392">
          <cell r="A8392" t="str">
            <v>YZ-ZQ14976-Y0-61X</v>
          </cell>
          <cell r="B8392" t="str">
            <v>YZ-ZQ14976</v>
          </cell>
        </row>
        <row r="8393">
          <cell r="A8393" t="str">
            <v>YZ-ZQ14976-Y0-62X</v>
          </cell>
          <cell r="B8393" t="str">
            <v>YZ-ZQ14976</v>
          </cell>
        </row>
        <row r="8394">
          <cell r="A8394" t="str">
            <v>YZ-ZQ14976-Y0-63X</v>
          </cell>
          <cell r="B8394" t="str">
            <v>YZ-ZQ14976</v>
          </cell>
        </row>
        <row r="8395">
          <cell r="A8395" t="str">
            <v>YZ-ZQ14976-Y0-64X</v>
          </cell>
          <cell r="B8395" t="str">
            <v>YZ-ZQ14976</v>
          </cell>
        </row>
        <row r="8396">
          <cell r="A8396" t="str">
            <v>YZ-ZQ14976-Y0-65X</v>
          </cell>
          <cell r="B8396" t="str">
            <v>YZ-ZQ14976</v>
          </cell>
        </row>
        <row r="8397">
          <cell r="A8397" t="str">
            <v>YZ-ZQ14976-Y0-66X</v>
          </cell>
          <cell r="B8397" t="str">
            <v>YZ-ZQ14976</v>
          </cell>
        </row>
        <row r="8398">
          <cell r="A8398" t="str">
            <v>YZ-ZQ14976-Y0-67X</v>
          </cell>
          <cell r="B8398" t="str">
            <v>YZ-ZQ14976</v>
          </cell>
        </row>
        <row r="8399">
          <cell r="A8399" t="str">
            <v>YZ-ZQ14976-Y0-68X</v>
          </cell>
          <cell r="B8399" t="str">
            <v>YZ-ZQ14976</v>
          </cell>
        </row>
        <row r="8400">
          <cell r="A8400" t="str">
            <v>YZ-ZQ14976-Y0-69X</v>
          </cell>
          <cell r="B8400" t="str">
            <v>YZ-ZQ14976</v>
          </cell>
        </row>
        <row r="8401">
          <cell r="A8401" t="str">
            <v>YZ-ZQ14976-Y0-6X</v>
          </cell>
          <cell r="B8401" t="str">
            <v>YZ-ZQ14976</v>
          </cell>
        </row>
        <row r="8402">
          <cell r="A8402" t="str">
            <v>YZ-ZQ14976-Y0-70X</v>
          </cell>
          <cell r="B8402" t="str">
            <v>YZ-ZQ14976</v>
          </cell>
        </row>
        <row r="8403">
          <cell r="A8403" t="str">
            <v>YZ-ZQ14976-Y0-71X</v>
          </cell>
          <cell r="B8403" t="str">
            <v>YZ-ZQ14976</v>
          </cell>
        </row>
        <row r="8404">
          <cell r="A8404" t="str">
            <v>YZ-ZQ14976-Y0-72X</v>
          </cell>
          <cell r="B8404" t="str">
            <v>YZ-ZQ14976</v>
          </cell>
        </row>
        <row r="8405">
          <cell r="A8405" t="str">
            <v>YZ-ZQ14976-Y0-73X</v>
          </cell>
          <cell r="B8405" t="str">
            <v>YZ-ZQ14976</v>
          </cell>
        </row>
        <row r="8406">
          <cell r="A8406" t="str">
            <v>YZ-ZQ14976-Y0-74X</v>
          </cell>
          <cell r="B8406" t="str">
            <v>YZ-ZQ14976</v>
          </cell>
        </row>
        <row r="8407">
          <cell r="A8407" t="str">
            <v>YZ-ZQ14976-Y0-75X</v>
          </cell>
          <cell r="B8407" t="str">
            <v>YZ-ZQ14976</v>
          </cell>
        </row>
        <row r="8408">
          <cell r="A8408" t="str">
            <v>YZ-ZQ14976-Y0-76X</v>
          </cell>
          <cell r="B8408" t="str">
            <v>YZ-ZQ14976</v>
          </cell>
        </row>
        <row r="8409">
          <cell r="A8409" t="str">
            <v>YZ-ZQ14976-Y0-77X</v>
          </cell>
          <cell r="B8409" t="str">
            <v>YZ-ZQ14976</v>
          </cell>
        </row>
        <row r="8410">
          <cell r="A8410" t="str">
            <v>YZ-ZQ14976-Y0-78X</v>
          </cell>
          <cell r="B8410" t="str">
            <v>YZ-ZQ14976</v>
          </cell>
        </row>
        <row r="8411">
          <cell r="A8411" t="str">
            <v>YZ-ZQ14976-Y0-79X</v>
          </cell>
          <cell r="B8411" t="str">
            <v>YZ-ZQ14976</v>
          </cell>
        </row>
        <row r="8412">
          <cell r="A8412" t="str">
            <v>YZ-ZQ14976-Y0-7X</v>
          </cell>
          <cell r="B8412" t="str">
            <v>YZ-ZQ14976</v>
          </cell>
        </row>
        <row r="8413">
          <cell r="A8413" t="str">
            <v>YZ-ZQ14976-Y0-80X</v>
          </cell>
          <cell r="B8413" t="str">
            <v>YZ-ZQ14976</v>
          </cell>
        </row>
        <row r="8414">
          <cell r="A8414" t="str">
            <v>YZ-ZQ14976-Y0-81X</v>
          </cell>
          <cell r="B8414" t="str">
            <v>YZ-ZQ14976</v>
          </cell>
        </row>
        <row r="8415">
          <cell r="A8415" t="str">
            <v>YZ-ZQ14976-Y0-82X</v>
          </cell>
          <cell r="B8415" t="str">
            <v>YZ-ZQ14976</v>
          </cell>
        </row>
        <row r="8416">
          <cell r="A8416" t="str">
            <v>YZ-ZQ14976-Y0-83X</v>
          </cell>
          <cell r="B8416" t="str">
            <v>YZ-ZQ14976</v>
          </cell>
        </row>
        <row r="8417">
          <cell r="A8417" t="str">
            <v>YZ-ZQ14976-Y0-84X</v>
          </cell>
          <cell r="B8417" t="str">
            <v>YZ-ZQ14976</v>
          </cell>
        </row>
        <row r="8418">
          <cell r="A8418" t="str">
            <v>YZ-ZQ14976-Y0-85X</v>
          </cell>
          <cell r="B8418" t="str">
            <v>YZ-ZQ14976</v>
          </cell>
        </row>
        <row r="8419">
          <cell r="A8419" t="str">
            <v>YZ-ZQ14976-Y0-86X</v>
          </cell>
          <cell r="B8419" t="str">
            <v>YZ-ZQ14976</v>
          </cell>
        </row>
        <row r="8420">
          <cell r="A8420" t="str">
            <v>YZ-ZQ14976-Y0-87X</v>
          </cell>
          <cell r="B8420" t="str">
            <v>YZ-ZQ14976</v>
          </cell>
        </row>
        <row r="8421">
          <cell r="A8421" t="str">
            <v>YZ-ZQ14976-Y0-88X</v>
          </cell>
          <cell r="B8421" t="str">
            <v>YZ-ZQ14976</v>
          </cell>
        </row>
        <row r="8422">
          <cell r="A8422" t="str">
            <v>YZ-ZQ14976-Y0-89X</v>
          </cell>
          <cell r="B8422" t="str">
            <v>YZ-ZQ14976</v>
          </cell>
        </row>
        <row r="8423">
          <cell r="A8423" t="str">
            <v>YZ-ZQ14976-Y0-8X</v>
          </cell>
          <cell r="B8423" t="str">
            <v>YZ-ZQ14976</v>
          </cell>
        </row>
        <row r="8424">
          <cell r="A8424" t="str">
            <v>YZ-ZQ14976-Y0-90X</v>
          </cell>
          <cell r="B8424" t="str">
            <v>YZ-ZQ14976</v>
          </cell>
        </row>
        <row r="8425">
          <cell r="A8425" t="str">
            <v>YZ-ZQ14976-Y0-91X</v>
          </cell>
          <cell r="B8425" t="str">
            <v>YZ-ZQ14976</v>
          </cell>
        </row>
        <row r="8426">
          <cell r="A8426" t="str">
            <v>YZ-ZQ14976-Y0-92X</v>
          </cell>
          <cell r="B8426" t="str">
            <v>YZ-ZQ14976</v>
          </cell>
        </row>
        <row r="8427">
          <cell r="A8427" t="str">
            <v>YZ-ZQ14976-Y0-93X</v>
          </cell>
          <cell r="B8427" t="str">
            <v>YZ-ZQ14976</v>
          </cell>
        </row>
        <row r="8428">
          <cell r="A8428" t="str">
            <v>YZ-ZQ14976-Y0-94X</v>
          </cell>
          <cell r="B8428" t="str">
            <v>YZ-ZQ14976</v>
          </cell>
        </row>
        <row r="8429">
          <cell r="A8429" t="str">
            <v>YZ-ZQ14976-Y0-95X</v>
          </cell>
          <cell r="B8429" t="str">
            <v>YZ-ZQ14976</v>
          </cell>
        </row>
        <row r="8430">
          <cell r="A8430" t="str">
            <v>YZ-ZQ14976-Y0-96X</v>
          </cell>
          <cell r="B8430" t="str">
            <v>YZ-ZQ14976</v>
          </cell>
        </row>
        <row r="8431">
          <cell r="A8431" t="str">
            <v>YZ-ZQ14976-Y0-97X</v>
          </cell>
          <cell r="B8431" t="str">
            <v>YZ-ZQ14976</v>
          </cell>
        </row>
        <row r="8432">
          <cell r="A8432" t="str">
            <v>YZ-ZQ14976-Y0-98X</v>
          </cell>
          <cell r="B8432" t="str">
            <v>YZ-ZQ14976</v>
          </cell>
        </row>
        <row r="8433">
          <cell r="A8433" t="str">
            <v>YZ-ZQ14976-Y0-99X</v>
          </cell>
          <cell r="B8433" t="str">
            <v>YZ-ZQ14976</v>
          </cell>
        </row>
        <row r="8434">
          <cell r="A8434" t="str">
            <v>YZ-ZQ14976-Y0-9X</v>
          </cell>
          <cell r="B8434" t="str">
            <v>YZ-ZQ14976</v>
          </cell>
        </row>
        <row r="8435">
          <cell r="A8435" t="str">
            <v>YZ-ZQ14976-Y0-L</v>
          </cell>
          <cell r="B8435" t="str">
            <v>YZ-ZQ14976</v>
          </cell>
        </row>
        <row r="8436">
          <cell r="A8436" t="str">
            <v>YZ-ZQ14976-Y0-M</v>
          </cell>
          <cell r="B8436" t="str">
            <v>YZ-ZQ14976</v>
          </cell>
        </row>
        <row r="8437">
          <cell r="A8437" t="str">
            <v>YZ-ZQ14976-Y0-XL</v>
          </cell>
          <cell r="B8437" t="str">
            <v>YZ-ZQ14976</v>
          </cell>
        </row>
        <row r="8438">
          <cell r="A8438" t="str">
            <v>YZ-ZQ1519-K0-2X</v>
          </cell>
          <cell r="B8438" t="str">
            <v>YZ-ZQ1519</v>
          </cell>
        </row>
        <row r="8439">
          <cell r="A8439" t="str">
            <v>YZ-ZQ1519-K0-3X</v>
          </cell>
          <cell r="B8439" t="str">
            <v>YZ-ZQ1519</v>
          </cell>
        </row>
        <row r="8440">
          <cell r="A8440" t="str">
            <v>YZ-ZQ1519-K0-4X</v>
          </cell>
          <cell r="B8440" t="str">
            <v>YZ-ZQ1519</v>
          </cell>
        </row>
        <row r="8441">
          <cell r="A8441" t="str">
            <v>YZ-ZQ1519-K0-5X</v>
          </cell>
          <cell r="B8441" t="str">
            <v>YZ-ZQ1519</v>
          </cell>
        </row>
        <row r="8442">
          <cell r="A8442" t="str">
            <v>YZ-ZQ1519-K0-L</v>
          </cell>
          <cell r="B8442" t="str">
            <v>YZ-ZQ1519</v>
          </cell>
        </row>
        <row r="8443">
          <cell r="A8443" t="str">
            <v>YZ-ZQ1519-K0-M</v>
          </cell>
          <cell r="B8443" t="str">
            <v>YZ-ZQ1519</v>
          </cell>
        </row>
        <row r="8444">
          <cell r="A8444" t="str">
            <v>YZ-ZQ1519-K0-S</v>
          </cell>
          <cell r="B8444" t="str">
            <v>YZ-ZQ1519</v>
          </cell>
        </row>
        <row r="8445">
          <cell r="A8445" t="str">
            <v>YZ-ZQ1519-K0-XL</v>
          </cell>
          <cell r="B8445" t="str">
            <v>YZ-ZQ1519</v>
          </cell>
        </row>
        <row r="8446">
          <cell r="A8446" t="str">
            <v>YZ-ZQ1521BF2XL</v>
          </cell>
          <cell r="B8446" t="str">
            <v>YZ-ZQ1521</v>
          </cell>
        </row>
        <row r="8447">
          <cell r="A8447" t="str">
            <v>YZ-ZQ1521BF3XL</v>
          </cell>
          <cell r="B8447" t="str">
            <v>YZ-ZQ1521</v>
          </cell>
        </row>
        <row r="8448">
          <cell r="A8448" t="str">
            <v>YZ-ZQ1521BF4XL</v>
          </cell>
          <cell r="B8448" t="str">
            <v>YZ-ZQ1521</v>
          </cell>
        </row>
        <row r="8449">
          <cell r="A8449" t="str">
            <v>YZ-ZQ1521BF5XL</v>
          </cell>
          <cell r="B8449" t="str">
            <v>YZ-ZQ1521</v>
          </cell>
        </row>
        <row r="8450">
          <cell r="A8450" t="str">
            <v>YZ-ZQ1521BFXL</v>
          </cell>
          <cell r="B8450" t="str">
            <v>YZ-ZQ1521</v>
          </cell>
        </row>
        <row r="8451">
          <cell r="A8451" t="str">
            <v>YZ-ZQ1521BL2XL</v>
          </cell>
          <cell r="B8451" t="str">
            <v>YZ-ZQ1521</v>
          </cell>
        </row>
        <row r="8452">
          <cell r="A8452" t="str">
            <v>YZ-ZQ1521BL3XL</v>
          </cell>
          <cell r="B8452" t="str">
            <v>YZ-ZQ1521</v>
          </cell>
        </row>
        <row r="8453">
          <cell r="A8453" t="str">
            <v>YZ-ZQ1521BL4XL</v>
          </cell>
          <cell r="B8453" t="str">
            <v>YZ-ZQ1521</v>
          </cell>
        </row>
        <row r="8454">
          <cell r="A8454" t="str">
            <v>YZ-ZQ1521BL5XL</v>
          </cell>
          <cell r="B8454" t="str">
            <v>YZ-ZQ1521</v>
          </cell>
        </row>
        <row r="8455">
          <cell r="A8455" t="str">
            <v>YZ-ZQ1521BLXL</v>
          </cell>
          <cell r="B8455" t="str">
            <v>YZ-ZQ1521</v>
          </cell>
        </row>
        <row r="8456">
          <cell r="A8456" t="str">
            <v>YZ-ZQ1521GF2XL</v>
          </cell>
          <cell r="B8456" t="str">
            <v>YZ-ZQ1521</v>
          </cell>
        </row>
        <row r="8457">
          <cell r="A8457" t="str">
            <v>YZ-ZQ1521GF3XL</v>
          </cell>
          <cell r="B8457" t="str">
            <v>YZ-ZQ1521</v>
          </cell>
        </row>
        <row r="8458">
          <cell r="A8458" t="str">
            <v>YZ-ZQ1521GF4XL</v>
          </cell>
          <cell r="B8458" t="str">
            <v>YZ-ZQ1521</v>
          </cell>
        </row>
        <row r="8459">
          <cell r="A8459" t="str">
            <v>YZ-ZQ1521GF5XL</v>
          </cell>
          <cell r="B8459" t="str">
            <v>YZ-ZQ1521</v>
          </cell>
        </row>
        <row r="8460">
          <cell r="A8460" t="str">
            <v>YZ-ZQ1521GFXL</v>
          </cell>
          <cell r="B8460" t="str">
            <v>YZ-ZQ1521</v>
          </cell>
        </row>
        <row r="8461">
          <cell r="A8461" t="str">
            <v>YZ-ZQ1521GW2XL</v>
          </cell>
          <cell r="B8461" t="str">
            <v>YZ-ZQ1521</v>
          </cell>
        </row>
        <row r="8462">
          <cell r="A8462" t="str">
            <v>YZ-ZQ1521GW3XL</v>
          </cell>
          <cell r="B8462" t="str">
            <v>YZ-ZQ1521</v>
          </cell>
        </row>
        <row r="8463">
          <cell r="A8463" t="str">
            <v>YZ-ZQ1521GW4XL</v>
          </cell>
          <cell r="B8463" t="str">
            <v>YZ-ZQ1521</v>
          </cell>
        </row>
        <row r="8464">
          <cell r="A8464" t="str">
            <v>YZ-ZQ1521GW5XL</v>
          </cell>
          <cell r="B8464" t="str">
            <v>YZ-ZQ1521</v>
          </cell>
        </row>
        <row r="8465">
          <cell r="A8465" t="str">
            <v>YZ-ZQ1521GWXL</v>
          </cell>
          <cell r="B8465" t="str">
            <v>YZ-ZQ1521</v>
          </cell>
        </row>
        <row r="8466">
          <cell r="A8466" t="str">
            <v>YZ-ZQ1521KF2XL</v>
          </cell>
          <cell r="B8466" t="str">
            <v>YZ-ZQ1521</v>
          </cell>
        </row>
        <row r="8467">
          <cell r="A8467" t="str">
            <v>YZ-ZQ1521KF3XL</v>
          </cell>
          <cell r="B8467" t="str">
            <v>YZ-ZQ1521</v>
          </cell>
        </row>
        <row r="8468">
          <cell r="A8468" t="str">
            <v>YZ-ZQ1521KF4XL</v>
          </cell>
          <cell r="B8468" t="str">
            <v>YZ-ZQ1521</v>
          </cell>
        </row>
        <row r="8469">
          <cell r="A8469" t="str">
            <v>YZ-ZQ1521KF5XL</v>
          </cell>
          <cell r="B8469" t="str">
            <v>YZ-ZQ1521</v>
          </cell>
        </row>
        <row r="8470">
          <cell r="A8470" t="str">
            <v>YZ-ZQ1521KFXL</v>
          </cell>
          <cell r="B8470" t="str">
            <v>YZ-ZQ1521</v>
          </cell>
        </row>
        <row r="8471">
          <cell r="A8471" t="str">
            <v>YZ-ZQ1521RF2XL</v>
          </cell>
          <cell r="B8471" t="str">
            <v>YZ-ZQ1521</v>
          </cell>
        </row>
        <row r="8472">
          <cell r="A8472" t="str">
            <v>YZ-ZQ1521RF3XL</v>
          </cell>
          <cell r="B8472" t="str">
            <v>YZ-ZQ1521</v>
          </cell>
        </row>
        <row r="8473">
          <cell r="A8473" t="str">
            <v>YZ-ZQ1521RF4XL</v>
          </cell>
          <cell r="B8473" t="str">
            <v>YZ-ZQ1521</v>
          </cell>
        </row>
        <row r="8474">
          <cell r="A8474" t="str">
            <v>YZ-ZQ1521RF5XL</v>
          </cell>
          <cell r="B8474" t="str">
            <v>YZ-ZQ1521</v>
          </cell>
        </row>
        <row r="8475">
          <cell r="A8475" t="str">
            <v>YZ-ZQ1521RFXL</v>
          </cell>
          <cell r="B8475" t="str">
            <v>YZ-ZQ1521</v>
          </cell>
        </row>
        <row r="8476">
          <cell r="A8476" t="str">
            <v>YZ-ZQ1521RL2XL</v>
          </cell>
          <cell r="B8476" t="str">
            <v>YZ-ZQ1521</v>
          </cell>
        </row>
        <row r="8477">
          <cell r="A8477" t="str">
            <v>YZ-ZQ1521RL3XL</v>
          </cell>
          <cell r="B8477" t="str">
            <v>YZ-ZQ1521</v>
          </cell>
        </row>
        <row r="8478">
          <cell r="A8478" t="str">
            <v>YZ-ZQ1521RL4XL</v>
          </cell>
          <cell r="B8478" t="str">
            <v>YZ-ZQ1521</v>
          </cell>
        </row>
        <row r="8479">
          <cell r="A8479" t="str">
            <v>YZ-ZQ1521RL5XL</v>
          </cell>
          <cell r="B8479" t="str">
            <v>YZ-ZQ1521</v>
          </cell>
        </row>
        <row r="8480">
          <cell r="A8480" t="str">
            <v>YZ-ZQ1521RLXL</v>
          </cell>
          <cell r="B8480" t="str">
            <v>YZ-ZQ1521</v>
          </cell>
        </row>
        <row r="8481">
          <cell r="A8481" t="str">
            <v>YZ-ZQ1521RM2XL</v>
          </cell>
          <cell r="B8481" t="str">
            <v>YZ-ZQ1521</v>
          </cell>
        </row>
        <row r="8482">
          <cell r="A8482" t="str">
            <v>YZ-ZQ1521RM3XL</v>
          </cell>
          <cell r="B8482" t="str">
            <v>YZ-ZQ1521</v>
          </cell>
        </row>
        <row r="8483">
          <cell r="A8483" t="str">
            <v>YZ-ZQ1521RM4XL</v>
          </cell>
          <cell r="B8483" t="str">
            <v>YZ-ZQ1521</v>
          </cell>
        </row>
        <row r="8484">
          <cell r="A8484" t="str">
            <v>YZ-ZQ1521RM5XL</v>
          </cell>
          <cell r="B8484" t="str">
            <v>YZ-ZQ1521</v>
          </cell>
        </row>
        <row r="8485">
          <cell r="A8485" t="str">
            <v>YZ-ZQ1521RMXL</v>
          </cell>
          <cell r="B8485" t="str">
            <v>YZ-ZQ1521</v>
          </cell>
        </row>
        <row r="8486">
          <cell r="A8486" t="str">
            <v>YZ-ZQ1521WP2XL</v>
          </cell>
          <cell r="B8486" t="str">
            <v>YZ-ZQ1521</v>
          </cell>
        </row>
        <row r="8487">
          <cell r="A8487" t="str">
            <v>YZ-ZQ1521WP3XL</v>
          </cell>
          <cell r="B8487" t="str">
            <v>YZ-ZQ1521</v>
          </cell>
        </row>
        <row r="8488">
          <cell r="A8488" t="str">
            <v>YZ-ZQ1521WP4XL</v>
          </cell>
          <cell r="B8488" t="str">
            <v>YZ-ZQ1521</v>
          </cell>
        </row>
        <row r="8489">
          <cell r="A8489" t="str">
            <v>YZ-ZQ1521WP5XL</v>
          </cell>
          <cell r="B8489" t="str">
            <v>YZ-ZQ1521</v>
          </cell>
        </row>
        <row r="8490">
          <cell r="A8490" t="str">
            <v>YZ-ZQ1521WPXL</v>
          </cell>
          <cell r="B8490" t="str">
            <v>YZ-ZQ1521</v>
          </cell>
        </row>
        <row r="8491">
          <cell r="A8491" t="str">
            <v>YZ-ZQ15827B02XL</v>
          </cell>
          <cell r="B8491" t="str">
            <v>YZ-ZQ15827</v>
          </cell>
        </row>
        <row r="8492">
          <cell r="A8492" t="str">
            <v>YZ-ZQ15827B03XL</v>
          </cell>
          <cell r="B8492" t="str">
            <v>YZ-ZQ15827</v>
          </cell>
        </row>
        <row r="8493">
          <cell r="A8493" t="str">
            <v>YZ-ZQ15827B04XL</v>
          </cell>
          <cell r="B8493" t="str">
            <v>YZ-ZQ15827</v>
          </cell>
        </row>
        <row r="8494">
          <cell r="A8494" t="str">
            <v>YZ-ZQ15827B05XL</v>
          </cell>
          <cell r="B8494" t="str">
            <v>YZ-ZQ15827</v>
          </cell>
        </row>
        <row r="8495">
          <cell r="A8495" t="str">
            <v>YZ-ZQ15827B0L</v>
          </cell>
          <cell r="B8495" t="str">
            <v>YZ-ZQ15827</v>
          </cell>
        </row>
        <row r="8496">
          <cell r="A8496" t="str">
            <v>YZ-ZQ15827B0M</v>
          </cell>
          <cell r="B8496" t="str">
            <v>YZ-ZQ15827</v>
          </cell>
        </row>
        <row r="8497">
          <cell r="A8497" t="str">
            <v>YZ-ZQ15827B0S</v>
          </cell>
          <cell r="B8497" t="str">
            <v>YZ-ZQ15827</v>
          </cell>
        </row>
        <row r="8498">
          <cell r="A8498" t="str">
            <v>YZ-ZQ15827B0XL</v>
          </cell>
          <cell r="B8498" t="str">
            <v>YZ-ZQ15827</v>
          </cell>
        </row>
        <row r="8499">
          <cell r="A8499" t="str">
            <v>YZ-ZQ15827BS2XL</v>
          </cell>
          <cell r="B8499" t="str">
            <v>YZ-ZQ15827</v>
          </cell>
        </row>
        <row r="8500">
          <cell r="A8500" t="str">
            <v>YZ-ZQ15827BS3XL</v>
          </cell>
          <cell r="B8500" t="str">
            <v>YZ-ZQ15827</v>
          </cell>
        </row>
        <row r="8501">
          <cell r="A8501" t="str">
            <v>YZ-ZQ15827BS4XL</v>
          </cell>
          <cell r="B8501" t="str">
            <v>YZ-ZQ15827</v>
          </cell>
        </row>
        <row r="8502">
          <cell r="A8502" t="str">
            <v>YZ-ZQ15827BS5XL</v>
          </cell>
          <cell r="B8502" t="str">
            <v>YZ-ZQ15827</v>
          </cell>
        </row>
        <row r="8503">
          <cell r="A8503" t="str">
            <v>YZ-ZQ15827BSL</v>
          </cell>
          <cell r="B8503" t="str">
            <v>YZ-ZQ15827</v>
          </cell>
        </row>
        <row r="8504">
          <cell r="A8504" t="str">
            <v>YZ-ZQ15827BSM</v>
          </cell>
          <cell r="B8504" t="str">
            <v>YZ-ZQ15827</v>
          </cell>
        </row>
        <row r="8505">
          <cell r="A8505" t="str">
            <v>YZ-ZQ15827BSS</v>
          </cell>
          <cell r="B8505" t="str">
            <v>YZ-ZQ15827</v>
          </cell>
        </row>
        <row r="8506">
          <cell r="A8506" t="str">
            <v>YZ-ZQ15827BSXL</v>
          </cell>
          <cell r="B8506" t="str">
            <v>YZ-ZQ15827</v>
          </cell>
        </row>
        <row r="8507">
          <cell r="A8507" t="str">
            <v>YZ-ZQ15827R22XL</v>
          </cell>
          <cell r="B8507" t="str">
            <v>YZ-ZQ15827</v>
          </cell>
        </row>
        <row r="8508">
          <cell r="A8508" t="str">
            <v>YZ-ZQ15827R23XL</v>
          </cell>
          <cell r="B8508" t="str">
            <v>YZ-ZQ15827</v>
          </cell>
        </row>
        <row r="8509">
          <cell r="A8509" t="str">
            <v>YZ-ZQ15827R24XL</v>
          </cell>
          <cell r="B8509" t="str">
            <v>YZ-ZQ15827</v>
          </cell>
        </row>
        <row r="8510">
          <cell r="A8510" t="str">
            <v>YZ-ZQ15827R25XL</v>
          </cell>
          <cell r="B8510" t="str">
            <v>YZ-ZQ15827</v>
          </cell>
        </row>
        <row r="8511">
          <cell r="A8511" t="str">
            <v>YZ-ZQ15827R2L</v>
          </cell>
          <cell r="B8511" t="str">
            <v>YZ-ZQ15827</v>
          </cell>
        </row>
        <row r="8512">
          <cell r="A8512" t="str">
            <v>YZ-ZQ15827R2M</v>
          </cell>
          <cell r="B8512" t="str">
            <v>YZ-ZQ15827</v>
          </cell>
        </row>
        <row r="8513">
          <cell r="A8513" t="str">
            <v>YZ-ZQ15827R2S</v>
          </cell>
          <cell r="B8513" t="str">
            <v>YZ-ZQ15827</v>
          </cell>
        </row>
        <row r="8514">
          <cell r="A8514" t="str">
            <v>YZ-ZQ15827R2XL</v>
          </cell>
          <cell r="B8514" t="str">
            <v>YZ-ZQ15827</v>
          </cell>
        </row>
        <row r="8515">
          <cell r="A8515" t="str">
            <v>YZ-ZQ15827W02XL</v>
          </cell>
          <cell r="B8515" t="str">
            <v>YZ-ZQ15827</v>
          </cell>
        </row>
        <row r="8516">
          <cell r="A8516" t="str">
            <v>YZ-ZQ15827W03XL</v>
          </cell>
          <cell r="B8516" t="str">
            <v>YZ-ZQ15827</v>
          </cell>
        </row>
        <row r="8517">
          <cell r="A8517" t="str">
            <v>YZ-ZQ15827W04XL</v>
          </cell>
          <cell r="B8517" t="str">
            <v>YZ-ZQ15827</v>
          </cell>
        </row>
        <row r="8518">
          <cell r="A8518" t="str">
            <v>YZ-ZQ15827W05XL</v>
          </cell>
          <cell r="B8518" t="str">
            <v>YZ-ZQ15827</v>
          </cell>
        </row>
        <row r="8519">
          <cell r="A8519" t="str">
            <v>YZ-ZQ15827W0L</v>
          </cell>
          <cell r="B8519" t="str">
            <v>YZ-ZQ15827</v>
          </cell>
        </row>
        <row r="8520">
          <cell r="A8520" t="str">
            <v>YZ-ZQ15827W0M</v>
          </cell>
          <cell r="B8520" t="str">
            <v>YZ-ZQ15827</v>
          </cell>
        </row>
        <row r="8521">
          <cell r="A8521" t="str">
            <v>YZ-ZQ15827W0S</v>
          </cell>
          <cell r="B8521" t="str">
            <v>YZ-ZQ15827</v>
          </cell>
        </row>
        <row r="8522">
          <cell r="A8522" t="str">
            <v>YZ-ZQ15827W0XL</v>
          </cell>
          <cell r="B8522" t="str">
            <v>YZ-ZQ15827</v>
          </cell>
        </row>
        <row r="8523">
          <cell r="A8523" t="str">
            <v>YZ-ZQ15905-K0-2X</v>
          </cell>
          <cell r="B8523" t="str">
            <v>YZ-ZQ15905</v>
          </cell>
        </row>
        <row r="8524">
          <cell r="A8524" t="str">
            <v>YZ-ZQ15905-K0-3X</v>
          </cell>
          <cell r="B8524" t="str">
            <v>YZ-ZQ15905</v>
          </cell>
        </row>
        <row r="8525">
          <cell r="A8525" t="str">
            <v>YZ-ZQ15905-K0-4X</v>
          </cell>
          <cell r="B8525" t="str">
            <v>YZ-ZQ15905</v>
          </cell>
        </row>
        <row r="8526">
          <cell r="A8526" t="str">
            <v>YZ-ZQ15905-K0-5X</v>
          </cell>
          <cell r="B8526" t="str">
            <v>YZ-ZQ15905</v>
          </cell>
        </row>
        <row r="8527">
          <cell r="A8527" t="str">
            <v>YZ-ZQ15905-K0-L</v>
          </cell>
          <cell r="B8527" t="str">
            <v>YZ-ZQ15905</v>
          </cell>
        </row>
        <row r="8528">
          <cell r="A8528" t="str">
            <v>YZ-ZQ15905-K0-M</v>
          </cell>
          <cell r="B8528" t="str">
            <v>YZ-ZQ15905</v>
          </cell>
        </row>
        <row r="8529">
          <cell r="A8529" t="str">
            <v>YZ-ZQ15905-K0-S</v>
          </cell>
          <cell r="B8529" t="str">
            <v>YZ-ZQ15905</v>
          </cell>
        </row>
        <row r="8530">
          <cell r="A8530" t="str">
            <v>YZ-ZQ15905-K0-XL</v>
          </cell>
          <cell r="B8530" t="str">
            <v>YZ-ZQ15905</v>
          </cell>
        </row>
        <row r="8531">
          <cell r="A8531" t="str">
            <v>YZ-ZQ15905-W0-2X</v>
          </cell>
          <cell r="B8531" t="str">
            <v>YZ-ZQ15905</v>
          </cell>
        </row>
        <row r="8532">
          <cell r="A8532" t="str">
            <v>YZ-ZQ15905-W0-3X</v>
          </cell>
          <cell r="B8532" t="str">
            <v>YZ-ZQ15905</v>
          </cell>
        </row>
        <row r="8533">
          <cell r="A8533" t="str">
            <v>YZ-ZQ15905-W0-4X</v>
          </cell>
          <cell r="B8533" t="str">
            <v>YZ-ZQ15905</v>
          </cell>
        </row>
        <row r="8534">
          <cell r="A8534" t="str">
            <v>YZ-ZQ15905-W0-5X</v>
          </cell>
          <cell r="B8534" t="str">
            <v>YZ-ZQ15905</v>
          </cell>
        </row>
        <row r="8535">
          <cell r="A8535" t="str">
            <v>YZ-ZQ15905-W0-L</v>
          </cell>
          <cell r="B8535" t="str">
            <v>YZ-ZQ15905</v>
          </cell>
        </row>
        <row r="8536">
          <cell r="A8536" t="str">
            <v>YZ-ZQ15905-W0-M</v>
          </cell>
          <cell r="B8536" t="str">
            <v>YZ-ZQ15905</v>
          </cell>
        </row>
        <row r="8537">
          <cell r="A8537" t="str">
            <v>YZ-ZQ15905-W0-S</v>
          </cell>
          <cell r="B8537" t="str">
            <v>YZ-ZQ15905</v>
          </cell>
        </row>
        <row r="8538">
          <cell r="A8538" t="str">
            <v>YZ-ZQ15905-W0-XL</v>
          </cell>
          <cell r="B8538" t="str">
            <v>YZ-ZQ15905</v>
          </cell>
        </row>
        <row r="8539">
          <cell r="A8539" t="str">
            <v>YZ-ZQ15919-B0-2X</v>
          </cell>
          <cell r="B8539" t="str">
            <v>YZ-ZQ1519</v>
          </cell>
        </row>
        <row r="8540">
          <cell r="A8540" t="str">
            <v>YZ-ZQ15919-B0-3X</v>
          </cell>
          <cell r="B8540" t="str">
            <v>YZ-ZQ1519</v>
          </cell>
        </row>
        <row r="8541">
          <cell r="A8541" t="str">
            <v>YZ-ZQ15919-B0-4X</v>
          </cell>
          <cell r="B8541" t="str">
            <v>YZ-ZQ1519</v>
          </cell>
        </row>
        <row r="8542">
          <cell r="A8542" t="str">
            <v>YZ-ZQ15919-B0-5X</v>
          </cell>
          <cell r="B8542" t="str">
            <v>YZ-ZQ1519</v>
          </cell>
        </row>
        <row r="8543">
          <cell r="A8543" t="str">
            <v>YZ-ZQ15919-B0-L</v>
          </cell>
          <cell r="B8543" t="str">
            <v>YZ-ZQ1519</v>
          </cell>
        </row>
        <row r="8544">
          <cell r="A8544" t="str">
            <v>YZ-ZQ15919-B0-M</v>
          </cell>
          <cell r="B8544" t="str">
            <v>YZ-ZQ1519</v>
          </cell>
        </row>
        <row r="8545">
          <cell r="A8545" t="str">
            <v>YZ-ZQ15919-B0-S</v>
          </cell>
          <cell r="B8545" t="str">
            <v>YZ-ZQ1519</v>
          </cell>
        </row>
        <row r="8546">
          <cell r="A8546" t="str">
            <v>YZ-ZQ15919-B0-XL</v>
          </cell>
          <cell r="B8546" t="str">
            <v>YZ-ZQ1519</v>
          </cell>
        </row>
        <row r="8547">
          <cell r="A8547" t="str">
            <v>YZ-ZQ15921-B0-2X</v>
          </cell>
          <cell r="B8547" t="str">
            <v>YZ-ZQ15921</v>
          </cell>
        </row>
        <row r="8548">
          <cell r="A8548" t="str">
            <v>YZ-ZQ15921-B0-3X</v>
          </cell>
          <cell r="B8548" t="str">
            <v>YZ-ZQ15921</v>
          </cell>
        </row>
        <row r="8549">
          <cell r="A8549" t="str">
            <v>YZ-ZQ15921-B0-4X</v>
          </cell>
          <cell r="B8549" t="str">
            <v>YZ-ZQ15921</v>
          </cell>
        </row>
        <row r="8550">
          <cell r="A8550" t="str">
            <v>YZ-ZQ15921-B0-5X</v>
          </cell>
          <cell r="B8550" t="str">
            <v>YZ-ZQ15921</v>
          </cell>
        </row>
        <row r="8551">
          <cell r="A8551" t="str">
            <v>YZ-ZQ15921-B0-L</v>
          </cell>
          <cell r="B8551" t="str">
            <v>YZ-ZQ15921</v>
          </cell>
        </row>
        <row r="8552">
          <cell r="A8552" t="str">
            <v>YZ-ZQ15921-B0-M</v>
          </cell>
          <cell r="B8552" t="str">
            <v>YZ-ZQ15921</v>
          </cell>
        </row>
        <row r="8553">
          <cell r="A8553" t="str">
            <v>YZ-ZQ15921-B0-XL</v>
          </cell>
          <cell r="B8553" t="str">
            <v>YZ-ZQ15921</v>
          </cell>
        </row>
        <row r="8554">
          <cell r="A8554" t="str">
            <v>YZ-ZQ15921-P0-2X</v>
          </cell>
          <cell r="B8554" t="str">
            <v>YZ-ZQ15921</v>
          </cell>
        </row>
        <row r="8555">
          <cell r="A8555" t="str">
            <v>YZ-ZQ15921-P0-3X</v>
          </cell>
          <cell r="B8555" t="str">
            <v>YZ-ZQ15921</v>
          </cell>
        </row>
        <row r="8556">
          <cell r="A8556" t="str">
            <v>YZ-ZQ15921-P0-4X</v>
          </cell>
          <cell r="B8556" t="str">
            <v>YZ-ZQ15921</v>
          </cell>
        </row>
        <row r="8557">
          <cell r="A8557" t="str">
            <v>YZ-ZQ15921-P0-5X</v>
          </cell>
          <cell r="B8557" t="str">
            <v>YZ-ZQ15921</v>
          </cell>
        </row>
        <row r="8558">
          <cell r="A8558" t="str">
            <v>YZ-ZQ15921-P0-L</v>
          </cell>
          <cell r="B8558" t="str">
            <v>YZ-ZQ15921</v>
          </cell>
        </row>
        <row r="8559">
          <cell r="A8559" t="str">
            <v>YZ-ZQ15921-P0-M</v>
          </cell>
          <cell r="B8559" t="str">
            <v>YZ-ZQ15921</v>
          </cell>
        </row>
        <row r="8560">
          <cell r="A8560" t="str">
            <v>YZ-ZQ15921-P0-XL</v>
          </cell>
          <cell r="B8560" t="str">
            <v>YZ-ZQ15921</v>
          </cell>
        </row>
        <row r="8561">
          <cell r="A8561" t="str">
            <v>YZ-ZQ15921-R0-2X</v>
          </cell>
          <cell r="B8561" t="str">
            <v>YZ-ZQ15921</v>
          </cell>
        </row>
        <row r="8562">
          <cell r="A8562" t="str">
            <v>YZ-ZQ15921-R0-3X</v>
          </cell>
          <cell r="B8562" t="str">
            <v>YZ-ZQ15921</v>
          </cell>
        </row>
        <row r="8563">
          <cell r="A8563" t="str">
            <v>YZ-ZQ15921-R0-4X</v>
          </cell>
          <cell r="B8563" t="str">
            <v>YZ-ZQ15921</v>
          </cell>
        </row>
        <row r="8564">
          <cell r="A8564" t="str">
            <v>YZ-ZQ15921-R0-5X</v>
          </cell>
          <cell r="B8564" t="str">
            <v>YZ-ZQ15921</v>
          </cell>
        </row>
        <row r="8565">
          <cell r="A8565" t="str">
            <v>YZ-ZQ15921-R0-L</v>
          </cell>
          <cell r="B8565" t="str">
            <v>YZ-ZQ15921</v>
          </cell>
        </row>
        <row r="8566">
          <cell r="A8566" t="str">
            <v>YZ-ZQ15921-R0-M</v>
          </cell>
          <cell r="B8566" t="str">
            <v>YZ-ZQ15921</v>
          </cell>
        </row>
        <row r="8567">
          <cell r="A8567" t="str">
            <v>YZ-ZQ15921-R0-XL</v>
          </cell>
          <cell r="B8567" t="str">
            <v>YZ-ZQ15921</v>
          </cell>
        </row>
        <row r="8568">
          <cell r="A8568" t="str">
            <v>YZ-ZQ15986K02XL</v>
          </cell>
          <cell r="B8568" t="str">
            <v>YZ-ZQ15986</v>
          </cell>
        </row>
        <row r="8569">
          <cell r="A8569" t="str">
            <v>YZ-ZQ15986K03XL</v>
          </cell>
          <cell r="B8569" t="str">
            <v>YZ-ZQ15986</v>
          </cell>
        </row>
        <row r="8570">
          <cell r="A8570" t="str">
            <v>YZ-ZQ15986K04XL</v>
          </cell>
          <cell r="B8570" t="str">
            <v>YZ-ZQ15986</v>
          </cell>
        </row>
        <row r="8571">
          <cell r="A8571" t="str">
            <v>YZ-ZQ15986K0L</v>
          </cell>
          <cell r="B8571" t="str">
            <v>YZ-ZQ15986</v>
          </cell>
        </row>
        <row r="8572">
          <cell r="A8572" t="str">
            <v>YZ-ZQ16103R02XL</v>
          </cell>
          <cell r="B8572" t="str">
            <v>YZ-ZQ16103</v>
          </cell>
        </row>
        <row r="8573">
          <cell r="A8573" t="str">
            <v>YZ-ZQ16103R03XL</v>
          </cell>
          <cell r="B8573" t="str">
            <v>YZ-ZQ16103</v>
          </cell>
        </row>
        <row r="8574">
          <cell r="A8574" t="str">
            <v>YZ-ZQ16103R0L</v>
          </cell>
          <cell r="B8574" t="str">
            <v>YZ-ZQ16103</v>
          </cell>
        </row>
        <row r="8575">
          <cell r="A8575" t="str">
            <v>YZ-ZQ16103R0XL</v>
          </cell>
          <cell r="B8575" t="str">
            <v>YZ-ZQ16103</v>
          </cell>
        </row>
        <row r="8576">
          <cell r="A8576" t="str">
            <v>YZ-ZQ16103ZL2XL</v>
          </cell>
          <cell r="B8576" t="str">
            <v>YZ-ZQ16103</v>
          </cell>
        </row>
        <row r="8577">
          <cell r="A8577" t="str">
            <v>YZ-ZQ16103ZL3XL</v>
          </cell>
          <cell r="B8577" t="str">
            <v>YZ-ZQ16103</v>
          </cell>
        </row>
        <row r="8578">
          <cell r="A8578" t="str">
            <v>YZ-ZQ16103ZLL</v>
          </cell>
          <cell r="B8578" t="str">
            <v>YZ-ZQ16103</v>
          </cell>
        </row>
        <row r="8579">
          <cell r="A8579" t="str">
            <v>YZ-ZQ16103ZLXL</v>
          </cell>
          <cell r="B8579" t="str">
            <v>YZ-ZQ16103</v>
          </cell>
        </row>
        <row r="8580">
          <cell r="A8580" t="str">
            <v>YZ-ZQ1617-BH-2XL</v>
          </cell>
          <cell r="B8580" t="str">
            <v>YZ-ZQ1617</v>
          </cell>
        </row>
        <row r="8581">
          <cell r="A8581" t="str">
            <v>YZ-ZQ1617-BH-3XL</v>
          </cell>
          <cell r="B8581" t="str">
            <v>YZ-ZQ1617</v>
          </cell>
        </row>
        <row r="8582">
          <cell r="A8582" t="str">
            <v>YZ-ZQ1617-BH-4XL</v>
          </cell>
          <cell r="B8582" t="str">
            <v>YZ-ZQ1617</v>
          </cell>
        </row>
        <row r="8583">
          <cell r="A8583" t="str">
            <v>YZ-ZQ1617-BH-L</v>
          </cell>
          <cell r="B8583" t="str">
            <v>YZ-ZQ1617</v>
          </cell>
        </row>
        <row r="8584">
          <cell r="A8584" t="str">
            <v>YZ-ZQ1617-BH-M</v>
          </cell>
          <cell r="B8584" t="str">
            <v>YZ-ZQ1617</v>
          </cell>
        </row>
        <row r="8585">
          <cell r="A8585" t="str">
            <v>YZ-ZQ1617-BH-XL</v>
          </cell>
          <cell r="B8585" t="str">
            <v>YZ-ZQ1617</v>
          </cell>
        </row>
        <row r="8586">
          <cell r="A8586" t="str">
            <v>YZ-ZQ1617K02XL</v>
          </cell>
          <cell r="B8586" t="str">
            <v>YZ-ZQ1617</v>
          </cell>
        </row>
        <row r="8587">
          <cell r="A8587" t="str">
            <v>YZ-ZQ1617K03XL</v>
          </cell>
          <cell r="B8587" t="str">
            <v>YZ-ZQ1617</v>
          </cell>
        </row>
        <row r="8588">
          <cell r="A8588" t="str">
            <v>YZ-ZQ1617K0L</v>
          </cell>
          <cell r="B8588" t="str">
            <v>YZ-ZQ1617</v>
          </cell>
        </row>
        <row r="8589">
          <cell r="A8589" t="str">
            <v>YZ-ZQ1617K0M</v>
          </cell>
          <cell r="B8589" t="str">
            <v>YZ-ZQ1617</v>
          </cell>
        </row>
        <row r="8590">
          <cell r="A8590" t="str">
            <v>YZ-ZQ1617K0XL</v>
          </cell>
          <cell r="B8590" t="str">
            <v>YZ-ZQ1617</v>
          </cell>
        </row>
        <row r="8591">
          <cell r="A8591" t="str">
            <v>YZ-ZQ1617-KH-2XL</v>
          </cell>
          <cell r="B8591" t="str">
            <v>YZ-ZQ1617</v>
          </cell>
        </row>
        <row r="8592">
          <cell r="A8592" t="str">
            <v>YZ-ZQ1617-KH-3XL</v>
          </cell>
          <cell r="B8592" t="str">
            <v>YZ-ZQ1617</v>
          </cell>
        </row>
        <row r="8593">
          <cell r="A8593" t="str">
            <v>YZ-ZQ1617-KH-4XL</v>
          </cell>
          <cell r="B8593" t="str">
            <v>YZ-ZQ1617</v>
          </cell>
        </row>
        <row r="8594">
          <cell r="A8594" t="str">
            <v>YZ-ZQ1617-KH-L</v>
          </cell>
          <cell r="B8594" t="str">
            <v>YZ-ZQ1617</v>
          </cell>
        </row>
        <row r="8595">
          <cell r="A8595" t="str">
            <v>YZ-ZQ1617-KH-M</v>
          </cell>
          <cell r="B8595" t="str">
            <v>YZ-ZQ1617</v>
          </cell>
        </row>
        <row r="8596">
          <cell r="A8596" t="str">
            <v>YZ-ZQ1617-KH-XL</v>
          </cell>
          <cell r="B8596" t="str">
            <v>YZ-ZQ1617</v>
          </cell>
        </row>
        <row r="8597">
          <cell r="A8597" t="str">
            <v>YZ-ZQ1617R02XL</v>
          </cell>
          <cell r="B8597" t="str">
            <v>YZ-ZQ1617</v>
          </cell>
        </row>
        <row r="8598">
          <cell r="A8598" t="str">
            <v>YZ-ZQ1617R03XL</v>
          </cell>
          <cell r="B8598" t="str">
            <v>YZ-ZQ1617</v>
          </cell>
        </row>
        <row r="8599">
          <cell r="A8599" t="str">
            <v>YZ-ZQ1617R0L</v>
          </cell>
          <cell r="B8599" t="str">
            <v>YZ-ZQ1617</v>
          </cell>
        </row>
        <row r="8600">
          <cell r="A8600" t="str">
            <v>YZ-ZQ1617R0XL</v>
          </cell>
          <cell r="B8600" t="str">
            <v>YZ-ZQ1617</v>
          </cell>
        </row>
        <row r="8601">
          <cell r="A8601" t="str">
            <v>YZ-ZQ1617ZL2XL</v>
          </cell>
          <cell r="B8601" t="str">
            <v>YZ-ZQ1617</v>
          </cell>
        </row>
        <row r="8602">
          <cell r="A8602" t="str">
            <v>YZ-ZQ1617ZL3XL</v>
          </cell>
          <cell r="B8602" t="str">
            <v>YZ-ZQ1617</v>
          </cell>
        </row>
        <row r="8603">
          <cell r="A8603" t="str">
            <v>YZ-ZQ1617ZL4XL</v>
          </cell>
          <cell r="B8603" t="str">
            <v>YZ-ZQ1617</v>
          </cell>
        </row>
        <row r="8604">
          <cell r="A8604" t="str">
            <v>YZ-ZQ1617ZLL</v>
          </cell>
          <cell r="B8604" t="str">
            <v>YZ-ZQ1617</v>
          </cell>
        </row>
        <row r="8605">
          <cell r="A8605" t="str">
            <v>YZ-ZQ1617ZLM</v>
          </cell>
          <cell r="B8605" t="str">
            <v>YZ-ZQ1617</v>
          </cell>
        </row>
        <row r="8606">
          <cell r="A8606" t="str">
            <v>YZ-ZQ1617ZLXL</v>
          </cell>
          <cell r="B8606" t="str">
            <v>YZ-ZQ1617</v>
          </cell>
        </row>
        <row r="8607">
          <cell r="A8607" t="str">
            <v>YZ-ZQ16597B02XL</v>
          </cell>
          <cell r="B8607" t="str">
            <v>YZ-ZQ16597</v>
          </cell>
        </row>
        <row r="8608">
          <cell r="A8608" t="str">
            <v>YZ-ZQ16597B03XL</v>
          </cell>
          <cell r="B8608" t="str">
            <v>YZ-ZQ16597</v>
          </cell>
        </row>
        <row r="8609">
          <cell r="A8609" t="str">
            <v>YZ-ZQ16597B04XL</v>
          </cell>
          <cell r="B8609" t="str">
            <v>YZ-ZQ16597</v>
          </cell>
        </row>
        <row r="8610">
          <cell r="A8610" t="str">
            <v>YZ-ZQ16597B05XL</v>
          </cell>
          <cell r="B8610" t="str">
            <v>YZ-ZQ16597</v>
          </cell>
        </row>
        <row r="8611">
          <cell r="A8611" t="str">
            <v>YZ-ZQ16597B0L</v>
          </cell>
          <cell r="B8611" t="str">
            <v>YZ-ZQ16597</v>
          </cell>
        </row>
        <row r="8612">
          <cell r="A8612" t="str">
            <v>YZ-ZQ16597B0M</v>
          </cell>
          <cell r="B8612" t="str">
            <v>YZ-ZQ16597</v>
          </cell>
        </row>
        <row r="8613">
          <cell r="A8613" t="str">
            <v>YZ-ZQ16597B0XL</v>
          </cell>
          <cell r="B8613" t="str">
            <v>YZ-ZQ16597</v>
          </cell>
        </row>
        <row r="8614">
          <cell r="A8614" t="str">
            <v>YZ-ZQ16598R02XL</v>
          </cell>
          <cell r="B8614" t="str">
            <v>YZ-ZQ16598</v>
          </cell>
        </row>
        <row r="8615">
          <cell r="A8615" t="str">
            <v>YZ-ZQ16598R03XL</v>
          </cell>
          <cell r="B8615" t="str">
            <v>YZ-ZQ16598</v>
          </cell>
        </row>
        <row r="8616">
          <cell r="A8616" t="str">
            <v>YZ-ZQ16598R04XL</v>
          </cell>
          <cell r="B8616" t="str">
            <v>YZ-ZQ16598</v>
          </cell>
        </row>
        <row r="8617">
          <cell r="A8617" t="str">
            <v>YZ-ZQ16598R05XL</v>
          </cell>
          <cell r="B8617" t="str">
            <v>YZ-ZQ16598</v>
          </cell>
        </row>
        <row r="8618">
          <cell r="A8618" t="str">
            <v>YZ-ZQ16598R0L</v>
          </cell>
          <cell r="B8618" t="str">
            <v>YZ-ZQ16598</v>
          </cell>
        </row>
        <row r="8619">
          <cell r="A8619" t="str">
            <v>YZ-ZQ16598R0XL</v>
          </cell>
          <cell r="B8619" t="str">
            <v>YZ-ZQ16598</v>
          </cell>
        </row>
        <row r="8620">
          <cell r="A8620" t="str">
            <v>YZ-ZQ17009-G0-L</v>
          </cell>
          <cell r="B8620" t="str">
            <v>YZ-ZQ17009</v>
          </cell>
        </row>
        <row r="8621">
          <cell r="A8621" t="str">
            <v>YZ-ZQ17009-G0-M</v>
          </cell>
          <cell r="B8621" t="str">
            <v>YZ-ZQ17009</v>
          </cell>
        </row>
        <row r="8622">
          <cell r="A8622" t="str">
            <v>YZ-ZQ17009-G0-XL</v>
          </cell>
          <cell r="B8622" t="str">
            <v>YZ-ZQ17009</v>
          </cell>
        </row>
        <row r="8623">
          <cell r="A8623" t="str">
            <v>YZ-ZQ17009-K0-L</v>
          </cell>
          <cell r="B8623" t="str">
            <v>YZ-ZQ17009</v>
          </cell>
        </row>
        <row r="8624">
          <cell r="A8624" t="str">
            <v>YZ-ZQ17009-K0-M</v>
          </cell>
          <cell r="B8624" t="str">
            <v>YZ-ZQ17009</v>
          </cell>
        </row>
        <row r="8625">
          <cell r="A8625" t="str">
            <v>YZ-ZQ17009-K0-XL</v>
          </cell>
          <cell r="B8625" t="str">
            <v>YZ-ZQ17009</v>
          </cell>
        </row>
        <row r="8626">
          <cell r="A8626" t="str">
            <v>YZ-ZQ17009-R0-S</v>
          </cell>
          <cell r="B8626" t="str">
            <v>YZ-ZQ17009</v>
          </cell>
        </row>
        <row r="8627">
          <cell r="A8627" t="str">
            <v>YZ-ZQ1715-W0-L</v>
          </cell>
          <cell r="B8627" t="str">
            <v>YZ-ZQ1715</v>
          </cell>
        </row>
        <row r="8628">
          <cell r="A8628" t="str">
            <v>YZ-ZQ1715-W0-M</v>
          </cell>
          <cell r="B8628" t="str">
            <v>YZ-ZQ1715</v>
          </cell>
        </row>
        <row r="8629">
          <cell r="A8629" t="str">
            <v>YZ-ZQ1715-W0-S</v>
          </cell>
          <cell r="B8629" t="str">
            <v>YZ-ZQ1715</v>
          </cell>
        </row>
        <row r="8630">
          <cell r="A8630" t="str">
            <v>YZ-ZQ1715-W0-XL</v>
          </cell>
          <cell r="B8630" t="str">
            <v>YZ-ZQ1715</v>
          </cell>
        </row>
        <row r="8631">
          <cell r="A8631" t="str">
            <v>YZ-ZQ1732-B0-L</v>
          </cell>
          <cell r="B8631" t="str">
            <v>YZ-ZQ1732</v>
          </cell>
        </row>
        <row r="8632">
          <cell r="A8632" t="str">
            <v>YZ-ZQ1732-B0-M</v>
          </cell>
          <cell r="B8632" t="str">
            <v>YZ-ZQ1732</v>
          </cell>
        </row>
        <row r="8633">
          <cell r="A8633" t="str">
            <v>YZ-ZQ1732-B0-S</v>
          </cell>
          <cell r="B8633" t="str">
            <v>YZ-ZQ1732</v>
          </cell>
        </row>
        <row r="8634">
          <cell r="A8634" t="str">
            <v>YZ-ZQ1732-B0-XL</v>
          </cell>
          <cell r="B8634" t="str">
            <v>YZ-ZQ1732</v>
          </cell>
        </row>
        <row r="8635">
          <cell r="A8635" t="str">
            <v>YZ-ZQ1732-K0-L</v>
          </cell>
          <cell r="B8635" t="str">
            <v>YZ-ZQ1732</v>
          </cell>
        </row>
        <row r="8636">
          <cell r="A8636" t="str">
            <v>YZ-ZQ1732-K0-M</v>
          </cell>
          <cell r="B8636" t="str">
            <v>YZ-ZQ1732</v>
          </cell>
        </row>
        <row r="8637">
          <cell r="A8637" t="str">
            <v>YZ-ZQ1732-K0-S</v>
          </cell>
          <cell r="B8637" t="str">
            <v>YZ-ZQ1732</v>
          </cell>
        </row>
        <row r="8638">
          <cell r="A8638" t="str">
            <v>YZ-ZQ1732-K0-XL</v>
          </cell>
          <cell r="B8638" t="str">
            <v>YZ-ZQ1732</v>
          </cell>
        </row>
        <row r="8639">
          <cell r="A8639" t="str">
            <v>YZ-ZQ1732-R0-L</v>
          </cell>
          <cell r="B8639" t="str">
            <v>YZ-ZQ1732</v>
          </cell>
        </row>
        <row r="8640">
          <cell r="A8640" t="str">
            <v>YZ-ZQ1732-R0-M</v>
          </cell>
          <cell r="B8640" t="str">
            <v>YZ-ZQ1732</v>
          </cell>
        </row>
        <row r="8641">
          <cell r="A8641" t="str">
            <v>YZ-ZQ1732-R0-S</v>
          </cell>
          <cell r="B8641" t="str">
            <v>YZ-ZQ1732</v>
          </cell>
        </row>
        <row r="8642">
          <cell r="A8642" t="str">
            <v>YZ-ZQ1732-R0-XL</v>
          </cell>
          <cell r="B8642" t="str">
            <v>YZ-ZQ1732</v>
          </cell>
        </row>
        <row r="8643">
          <cell r="A8643" t="str">
            <v>YZ-ZQ1733-K0-2XL</v>
          </cell>
          <cell r="B8643" t="str">
            <v>YZ-ZQ1733</v>
          </cell>
        </row>
        <row r="8644">
          <cell r="A8644" t="str">
            <v>YZ-ZQ1733-K0-3XL</v>
          </cell>
          <cell r="B8644" t="str">
            <v>YZ-ZQ1733</v>
          </cell>
        </row>
        <row r="8645">
          <cell r="A8645" t="str">
            <v>YZ-ZQ1733-K0-L</v>
          </cell>
          <cell r="B8645" t="str">
            <v>YZ-ZQ1733</v>
          </cell>
        </row>
        <row r="8646">
          <cell r="A8646" t="str">
            <v>YZ-ZQ1733-K0-M</v>
          </cell>
          <cell r="B8646" t="str">
            <v>YZ-ZQ1733</v>
          </cell>
        </row>
        <row r="8647">
          <cell r="A8647" t="str">
            <v>YZ-ZQ1733-K0-S</v>
          </cell>
          <cell r="B8647" t="str">
            <v>YZ-ZQ1733</v>
          </cell>
        </row>
        <row r="8648">
          <cell r="A8648" t="str">
            <v>YZ-ZQ1733-K0-XL</v>
          </cell>
          <cell r="B8648" t="str">
            <v>YZ-ZQ1733</v>
          </cell>
        </row>
        <row r="8649">
          <cell r="A8649" t="str">
            <v>YZ-ZQ1733-NB-2XL</v>
          </cell>
          <cell r="B8649" t="str">
            <v>YZ-ZQ1733</v>
          </cell>
        </row>
        <row r="8650">
          <cell r="A8650" t="str">
            <v>YZ-ZQ1733-NB-3XL</v>
          </cell>
          <cell r="B8650" t="str">
            <v>YZ-ZQ1733</v>
          </cell>
        </row>
        <row r="8651">
          <cell r="A8651" t="str">
            <v>YZ-ZQ1733-NB-L</v>
          </cell>
          <cell r="B8651" t="str">
            <v>YZ-ZQ1733</v>
          </cell>
        </row>
        <row r="8652">
          <cell r="A8652" t="str">
            <v>YZ-ZQ1733-NB-M</v>
          </cell>
          <cell r="B8652" t="str">
            <v>YZ-ZQ1733</v>
          </cell>
        </row>
        <row r="8653">
          <cell r="A8653" t="str">
            <v>YZ-ZQ1733-NB-S</v>
          </cell>
          <cell r="B8653" t="str">
            <v>YZ-ZQ1733</v>
          </cell>
        </row>
        <row r="8654">
          <cell r="A8654" t="str">
            <v>YZ-ZQ1733-NB-XL</v>
          </cell>
          <cell r="B8654" t="str">
            <v>YZ-ZQ1733</v>
          </cell>
        </row>
        <row r="8655">
          <cell r="A8655" t="str">
            <v>YZ-ZQ1733-R0-2XL</v>
          </cell>
          <cell r="B8655" t="str">
            <v>YZ-ZQ1733</v>
          </cell>
        </row>
        <row r="8656">
          <cell r="A8656" t="str">
            <v>YZ-ZQ1733-R0-3XL</v>
          </cell>
          <cell r="B8656" t="str">
            <v>YZ-ZQ1733</v>
          </cell>
        </row>
        <row r="8657">
          <cell r="A8657" t="str">
            <v>YZ-ZQ1733-R0-L</v>
          </cell>
          <cell r="B8657" t="str">
            <v>YZ-ZQ1733</v>
          </cell>
        </row>
        <row r="8658">
          <cell r="A8658" t="str">
            <v>YZ-ZQ1733-R0-M</v>
          </cell>
          <cell r="B8658" t="str">
            <v>YZ-ZQ1733</v>
          </cell>
        </row>
        <row r="8659">
          <cell r="A8659" t="str">
            <v>YZ-ZQ1733-R0-S</v>
          </cell>
          <cell r="B8659" t="str">
            <v>YZ-ZQ1733</v>
          </cell>
        </row>
        <row r="8660">
          <cell r="A8660" t="str">
            <v>YZ-ZQ1733-R0-XL</v>
          </cell>
          <cell r="B8660" t="str">
            <v>YZ-ZQ1733</v>
          </cell>
        </row>
        <row r="8661">
          <cell r="A8661" t="str">
            <v>YZ-ZQ1733-SB-2XL</v>
          </cell>
          <cell r="B8661" t="str">
            <v>YZ-ZQ1733</v>
          </cell>
        </row>
        <row r="8662">
          <cell r="A8662" t="str">
            <v>YZ-ZQ1733-SB-3XL</v>
          </cell>
          <cell r="B8662" t="str">
            <v>YZ-ZQ1733</v>
          </cell>
        </row>
        <row r="8663">
          <cell r="A8663" t="str">
            <v>YZ-ZQ1733-SB-L</v>
          </cell>
          <cell r="B8663" t="str">
            <v>YZ-ZQ1733</v>
          </cell>
        </row>
        <row r="8664">
          <cell r="A8664" t="str">
            <v>YZ-ZQ1733-SB-M</v>
          </cell>
          <cell r="B8664" t="str">
            <v>YZ-ZQ1733</v>
          </cell>
        </row>
        <row r="8665">
          <cell r="A8665" t="str">
            <v>YZ-ZQ1733-SB-S</v>
          </cell>
          <cell r="B8665" t="str">
            <v>YZ-ZQ1733</v>
          </cell>
        </row>
        <row r="8666">
          <cell r="A8666" t="str">
            <v>YZ-ZQ1733-SB-XL</v>
          </cell>
          <cell r="B8666" t="str">
            <v>YZ-ZQ1733</v>
          </cell>
        </row>
        <row r="8667">
          <cell r="A8667" t="str">
            <v>YZ-ZQ17845-K0-2X</v>
          </cell>
          <cell r="B8667" t="str">
            <v>YZ-ZQ17845</v>
          </cell>
        </row>
        <row r="8668">
          <cell r="A8668" t="str">
            <v>YZ-ZQ17845-K0-3X</v>
          </cell>
          <cell r="B8668" t="str">
            <v>YZ-ZQ17845</v>
          </cell>
        </row>
        <row r="8669">
          <cell r="A8669" t="str">
            <v>YZ-ZQ17845-K0-4X</v>
          </cell>
          <cell r="B8669" t="str">
            <v>YZ-ZQ17845</v>
          </cell>
        </row>
        <row r="8670">
          <cell r="A8670" t="str">
            <v>YZ-ZQ17845-K0-5X</v>
          </cell>
          <cell r="B8670" t="str">
            <v>YZ-ZQ17845</v>
          </cell>
        </row>
        <row r="8671">
          <cell r="A8671" t="str">
            <v>YZ-ZQ17845-K0-L</v>
          </cell>
          <cell r="B8671" t="str">
            <v>YZ-ZQ17845</v>
          </cell>
        </row>
        <row r="8672">
          <cell r="A8672" t="str">
            <v>YZ-ZQ17845-K0-XL</v>
          </cell>
          <cell r="B8672" t="str">
            <v>YZ-ZQ17845</v>
          </cell>
        </row>
        <row r="8673">
          <cell r="A8673" t="str">
            <v>YZ-ZQ17958P0-2XL</v>
          </cell>
          <cell r="B8673" t="str">
            <v>YZ-ZQ17958</v>
          </cell>
        </row>
        <row r="8674">
          <cell r="A8674" t="str">
            <v>YZ-ZQ17958P0-3XL</v>
          </cell>
          <cell r="B8674" t="str">
            <v>YZ-ZQ17958</v>
          </cell>
        </row>
        <row r="8675">
          <cell r="A8675" t="str">
            <v>YZ-ZQ17958P0-4XL</v>
          </cell>
          <cell r="B8675" t="str">
            <v>YZ-ZQ17958</v>
          </cell>
        </row>
        <row r="8676">
          <cell r="A8676" t="str">
            <v>YZ-ZQ17958P0-5XL</v>
          </cell>
          <cell r="B8676" t="str">
            <v>YZ-ZQ17958</v>
          </cell>
        </row>
        <row r="8677">
          <cell r="A8677" t="str">
            <v>YZ-ZQ17958P0-L</v>
          </cell>
          <cell r="B8677" t="str">
            <v>YZ-ZQ17958</v>
          </cell>
        </row>
        <row r="8678">
          <cell r="A8678" t="str">
            <v>YZ-ZQ17958P0-M</v>
          </cell>
          <cell r="B8678" t="str">
            <v>YZ-ZQ17958</v>
          </cell>
        </row>
        <row r="8679">
          <cell r="A8679" t="str">
            <v>YZ-ZQ17958P0-S</v>
          </cell>
          <cell r="B8679" t="str">
            <v>YZ-ZQ17958</v>
          </cell>
        </row>
        <row r="8680">
          <cell r="A8680" t="str">
            <v>YZ-ZQ17958P0-XL</v>
          </cell>
          <cell r="B8680" t="str">
            <v>YZ-ZQ17958</v>
          </cell>
        </row>
        <row r="8681">
          <cell r="A8681" t="str">
            <v>YZ-ZQ17984-R0-2X</v>
          </cell>
          <cell r="B8681" t="str">
            <v>YZ-ZQ17984</v>
          </cell>
        </row>
        <row r="8682">
          <cell r="A8682" t="str">
            <v>YZ-ZQ17984-R0-3X</v>
          </cell>
          <cell r="B8682" t="str">
            <v>YZ-ZQ17984</v>
          </cell>
        </row>
        <row r="8683">
          <cell r="A8683" t="str">
            <v>YZ-ZQ17984-R0-4X</v>
          </cell>
          <cell r="B8683" t="str">
            <v>YZ-ZQ17984</v>
          </cell>
        </row>
        <row r="8684">
          <cell r="A8684" t="str">
            <v>YZ-ZQ17984-R0-5X</v>
          </cell>
          <cell r="B8684" t="str">
            <v>YZ-ZQ17984</v>
          </cell>
        </row>
        <row r="8685">
          <cell r="A8685" t="str">
            <v>YZ-ZQ17984-R0-L</v>
          </cell>
          <cell r="B8685" t="str">
            <v>YZ-ZQ17984</v>
          </cell>
        </row>
        <row r="8686">
          <cell r="A8686" t="str">
            <v>YZ-ZQ17984-R0-XL</v>
          </cell>
          <cell r="B8686" t="str">
            <v>YZ-ZQ17984</v>
          </cell>
        </row>
        <row r="8687">
          <cell r="A8687" t="str">
            <v>YZ-ZQ17985-P0-2X</v>
          </cell>
          <cell r="B8687" t="str">
            <v>YZ-ZQ17985</v>
          </cell>
        </row>
        <row r="8688">
          <cell r="A8688" t="str">
            <v>YZ-ZQ17985-P0-3X</v>
          </cell>
          <cell r="B8688" t="str">
            <v>YZ-ZQ17985</v>
          </cell>
        </row>
        <row r="8689">
          <cell r="A8689" t="str">
            <v>YZ-ZQ17985-P0-4X</v>
          </cell>
          <cell r="B8689" t="str">
            <v>YZ-ZQ17985</v>
          </cell>
        </row>
        <row r="8690">
          <cell r="A8690" t="str">
            <v>YZ-ZQ17985-P0-5X</v>
          </cell>
          <cell r="B8690" t="str">
            <v>YZ-ZQ17985</v>
          </cell>
        </row>
        <row r="8691">
          <cell r="A8691" t="str">
            <v>YZ-ZQ17985-P0-L</v>
          </cell>
          <cell r="B8691" t="str">
            <v>YZ-ZQ17985</v>
          </cell>
        </row>
        <row r="8692">
          <cell r="A8692" t="str">
            <v>YZ-ZQ17985-P0-M</v>
          </cell>
          <cell r="B8692" t="str">
            <v>YZ-ZQ17985</v>
          </cell>
        </row>
        <row r="8693">
          <cell r="A8693" t="str">
            <v>YZ-ZQ17985-P0-S</v>
          </cell>
          <cell r="B8693" t="str">
            <v>YZ-ZQ17985</v>
          </cell>
        </row>
        <row r="8694">
          <cell r="A8694" t="str">
            <v>YZ-ZQ17985-P0-XL</v>
          </cell>
          <cell r="B8694" t="str">
            <v>YZ-ZQ17985</v>
          </cell>
        </row>
        <row r="8695">
          <cell r="A8695" t="str">
            <v>YZ-ZQ17986W0-2XL</v>
          </cell>
          <cell r="B8695" t="str">
            <v>YZ-ZQ17986</v>
          </cell>
        </row>
        <row r="8696">
          <cell r="A8696" t="str">
            <v>YZ-ZQ17986W0-3XL</v>
          </cell>
          <cell r="B8696" t="str">
            <v>YZ-ZQ17986</v>
          </cell>
        </row>
        <row r="8697">
          <cell r="A8697" t="str">
            <v>YZ-ZQ17986W0-4XL</v>
          </cell>
          <cell r="B8697" t="str">
            <v>YZ-ZQ17986</v>
          </cell>
        </row>
        <row r="8698">
          <cell r="A8698" t="str">
            <v>YZ-ZQ17986W0-5XL</v>
          </cell>
          <cell r="B8698" t="str">
            <v>YZ-ZQ17986</v>
          </cell>
        </row>
        <row r="8699">
          <cell r="A8699" t="str">
            <v>YZ-ZQ17986W0-L</v>
          </cell>
          <cell r="B8699" t="str">
            <v>YZ-ZQ17986</v>
          </cell>
        </row>
        <row r="8700">
          <cell r="A8700" t="str">
            <v>YZ-ZQ17986W0-M</v>
          </cell>
          <cell r="B8700" t="str">
            <v>YZ-ZQ17986</v>
          </cell>
        </row>
        <row r="8701">
          <cell r="A8701" t="str">
            <v>YZ-ZQ17986W0-S</v>
          </cell>
          <cell r="B8701" t="str">
            <v>YZ-ZQ17986</v>
          </cell>
        </row>
        <row r="8702">
          <cell r="A8702" t="str">
            <v>YZ-ZQ17986W0-XL</v>
          </cell>
          <cell r="B8702" t="str">
            <v>YZ-ZQ17986</v>
          </cell>
        </row>
        <row r="8703">
          <cell r="A8703" t="str">
            <v>YZ-ZQ1803-K0-L</v>
          </cell>
          <cell r="B8703" t="str">
            <v>YZ-ZQ1803</v>
          </cell>
        </row>
        <row r="8704">
          <cell r="A8704" t="str">
            <v>YZ-ZQ1803-K0-M</v>
          </cell>
          <cell r="B8704" t="str">
            <v>YZ-ZQ1803</v>
          </cell>
        </row>
        <row r="8705">
          <cell r="A8705" t="str">
            <v>YZ-ZQ1803-K0-XL</v>
          </cell>
          <cell r="B8705" t="str">
            <v>YZ-ZQ1803</v>
          </cell>
        </row>
        <row r="8706">
          <cell r="A8706" t="str">
            <v>YZ-ZQ-18745K0-2X</v>
          </cell>
          <cell r="B8706" t="str">
            <v>YZ-ZQ-18745</v>
          </cell>
        </row>
        <row r="8707">
          <cell r="A8707" t="str">
            <v>YZ-ZQ18745-K0-3X</v>
          </cell>
          <cell r="B8707" t="str">
            <v>YZ-ZQ-18745</v>
          </cell>
        </row>
        <row r="8708">
          <cell r="A8708" t="str">
            <v>YZ-ZQ-18745K0-3X</v>
          </cell>
          <cell r="B8708" t="str">
            <v>YZ-ZQ-18745</v>
          </cell>
        </row>
        <row r="8709">
          <cell r="A8709" t="str">
            <v>YZ-ZQ-18745K0-L</v>
          </cell>
          <cell r="B8709" t="str">
            <v>YZ-ZQ-18745</v>
          </cell>
        </row>
        <row r="8710">
          <cell r="A8710" t="str">
            <v>YZ-ZQ18745-K0-M</v>
          </cell>
          <cell r="B8710" t="str">
            <v>YZ-ZQ-18745</v>
          </cell>
        </row>
        <row r="8711">
          <cell r="A8711" t="str">
            <v>YZ-ZQ-18745K0-M</v>
          </cell>
          <cell r="B8711" t="str">
            <v>YZ-ZQ-18745</v>
          </cell>
        </row>
        <row r="8712">
          <cell r="A8712" t="str">
            <v>YZ-ZQ18745-K0-S</v>
          </cell>
          <cell r="B8712" t="str">
            <v>YZ-ZQ-18745</v>
          </cell>
        </row>
        <row r="8713">
          <cell r="A8713" t="str">
            <v>YZ-ZQ-18745K0-S</v>
          </cell>
          <cell r="B8713" t="str">
            <v>YZ-ZQ-18745</v>
          </cell>
        </row>
        <row r="8714">
          <cell r="A8714" t="str">
            <v>YZ-ZQ18745-K0-XL</v>
          </cell>
          <cell r="B8714" t="str">
            <v>YZ-ZQ-18745</v>
          </cell>
        </row>
        <row r="8715">
          <cell r="A8715" t="str">
            <v>YZ-ZQ-18745K0-XL</v>
          </cell>
          <cell r="B8715" t="str">
            <v>YZ-ZQ-18745</v>
          </cell>
        </row>
        <row r="8716">
          <cell r="A8716" t="str">
            <v>YZ-ZQ18758-K0-2X</v>
          </cell>
          <cell r="B8716" t="str">
            <v>YZ-ZQ18758</v>
          </cell>
        </row>
        <row r="8717">
          <cell r="A8717" t="str">
            <v>YZ-ZQ18758-K0-3X</v>
          </cell>
          <cell r="B8717" t="str">
            <v>YZ-ZQ18758</v>
          </cell>
        </row>
        <row r="8718">
          <cell r="A8718" t="str">
            <v>YZ-ZQ18758-K0-4X</v>
          </cell>
          <cell r="B8718" t="str">
            <v>YZ-ZQ18758</v>
          </cell>
        </row>
        <row r="8719">
          <cell r="A8719" t="str">
            <v>YZ-ZQ18758-K0-5X</v>
          </cell>
          <cell r="B8719" t="str">
            <v>YZ-ZQ18758</v>
          </cell>
        </row>
        <row r="8720">
          <cell r="A8720" t="str">
            <v>YZ-ZQ18758-K0-L</v>
          </cell>
          <cell r="B8720" t="str">
            <v>YZ-ZQ18758</v>
          </cell>
        </row>
        <row r="8721">
          <cell r="A8721" t="str">
            <v>YZ-ZQ18758-K0-M</v>
          </cell>
          <cell r="B8721" t="str">
            <v>YZ-ZQ18758</v>
          </cell>
        </row>
        <row r="8722">
          <cell r="A8722" t="str">
            <v>YZ-ZQ18758-K0-S</v>
          </cell>
          <cell r="B8722" t="str">
            <v>YZ-ZQ18758</v>
          </cell>
        </row>
        <row r="8723">
          <cell r="A8723" t="str">
            <v>YZ-ZQ18758-K0-XL</v>
          </cell>
          <cell r="B8723" t="str">
            <v>YZ-ZQ18758</v>
          </cell>
        </row>
        <row r="8724">
          <cell r="A8724" t="str">
            <v>YZ-ZQ19758-K0-2XL</v>
          </cell>
          <cell r="B8724" t="str">
            <v>YZ-ZQ19758</v>
          </cell>
        </row>
        <row r="8725">
          <cell r="A8725" t="str">
            <v>YZ-ZQ19758-K0-3XL</v>
          </cell>
          <cell r="B8725" t="str">
            <v>YZ-ZQ19758</v>
          </cell>
        </row>
        <row r="8726">
          <cell r="A8726" t="str">
            <v>YZ-ZQ19758-K0-4XL</v>
          </cell>
          <cell r="B8726" t="str">
            <v>YZ-ZQ19758</v>
          </cell>
        </row>
        <row r="8727">
          <cell r="A8727" t="str">
            <v>YZ-ZQ19758-K0-5XL</v>
          </cell>
          <cell r="B8727" t="str">
            <v>YZ-ZQ19758</v>
          </cell>
        </row>
        <row r="8728">
          <cell r="A8728" t="str">
            <v>YZ-ZQ19758-K0-L</v>
          </cell>
          <cell r="B8728" t="str">
            <v>YZ-ZQ19758</v>
          </cell>
        </row>
        <row r="8729">
          <cell r="A8729" t="str">
            <v>YZ-ZQ19758-K0-M</v>
          </cell>
          <cell r="B8729" t="str">
            <v>YZ-ZQ19758</v>
          </cell>
        </row>
        <row r="8730">
          <cell r="A8730" t="str">
            <v>YZ-ZQ19758-K0-S</v>
          </cell>
          <cell r="B8730" t="str">
            <v>YZ-ZQ19758</v>
          </cell>
        </row>
        <row r="8731">
          <cell r="A8731" t="str">
            <v>YZ-ZQ19758-K0-XL</v>
          </cell>
          <cell r="B8731" t="str">
            <v>YZ-ZQ19758</v>
          </cell>
        </row>
        <row r="8732">
          <cell r="A8732" t="str">
            <v>YZ-ZQ298N02XL</v>
          </cell>
          <cell r="B8732" t="str">
            <v>YZ-ZQ298</v>
          </cell>
        </row>
        <row r="8733">
          <cell r="A8733" t="str">
            <v>YZ-ZQ298-N0-2XL</v>
          </cell>
          <cell r="B8733" t="str">
            <v>YZ-ZQ298</v>
          </cell>
        </row>
        <row r="8734">
          <cell r="A8734" t="str">
            <v>YZ-ZQ298N03XL</v>
          </cell>
          <cell r="B8734" t="str">
            <v>YZ-ZQ298</v>
          </cell>
        </row>
        <row r="8735">
          <cell r="A8735" t="str">
            <v>YZ-ZQ298N04XL</v>
          </cell>
          <cell r="B8735" t="str">
            <v>YZ-ZQ298</v>
          </cell>
        </row>
        <row r="8736">
          <cell r="A8736" t="str">
            <v>YZ-ZQ298N05XL</v>
          </cell>
          <cell r="B8736" t="str">
            <v>YZ-ZQ298</v>
          </cell>
        </row>
        <row r="8737">
          <cell r="A8737" t="str">
            <v>YZ-ZQ298N0XL</v>
          </cell>
          <cell r="B8737" t="str">
            <v>YZ-ZQ298</v>
          </cell>
        </row>
        <row r="8738">
          <cell r="A8738" t="str">
            <v>YZ-ZQ388-K0-L</v>
          </cell>
          <cell r="B8738" t="str">
            <v>YZ-ZQ388</v>
          </cell>
        </row>
        <row r="8739">
          <cell r="A8739" t="str">
            <v>YZ-ZQ45984K02XL</v>
          </cell>
          <cell r="B8739" t="str">
            <v>YZ-ZQ45984</v>
          </cell>
        </row>
        <row r="8740">
          <cell r="A8740" t="str">
            <v>YZ-ZQ45984K03XL</v>
          </cell>
          <cell r="B8740" t="str">
            <v>YZ-ZQ45984</v>
          </cell>
        </row>
        <row r="8741">
          <cell r="A8741" t="str">
            <v>YZ-ZQ45984K04XL</v>
          </cell>
          <cell r="B8741" t="str">
            <v>YZ-ZQ45984</v>
          </cell>
        </row>
        <row r="8742">
          <cell r="A8742" t="str">
            <v>YZ-ZQ45984K05XL</v>
          </cell>
          <cell r="B8742" t="str">
            <v>YZ-ZQ45984</v>
          </cell>
        </row>
        <row r="8743">
          <cell r="A8743" t="str">
            <v>YZ-ZQ45984K0L</v>
          </cell>
          <cell r="B8743" t="str">
            <v>YZ-ZQ45984</v>
          </cell>
        </row>
        <row r="8744">
          <cell r="A8744" t="str">
            <v>YZ-ZQ45984K0M</v>
          </cell>
          <cell r="B8744" t="str">
            <v>YZ-ZQ45984</v>
          </cell>
        </row>
        <row r="8745">
          <cell r="A8745" t="str">
            <v>YZ-ZQ45984K0XL</v>
          </cell>
          <cell r="B8745" t="str">
            <v>YZ-ZQ45984</v>
          </cell>
        </row>
        <row r="8746">
          <cell r="A8746" t="str">
            <v>YZ-ZQ47121-K0-L</v>
          </cell>
          <cell r="B8746" t="str">
            <v>YZ-ZQ47121</v>
          </cell>
        </row>
        <row r="8747">
          <cell r="A8747" t="str">
            <v>YZ-ZQ47121-K0-M</v>
          </cell>
          <cell r="B8747" t="str">
            <v>YZ-ZQ47121</v>
          </cell>
        </row>
        <row r="8748">
          <cell r="A8748" t="str">
            <v>YZ-ZQ47121-K0-S</v>
          </cell>
          <cell r="B8748" t="str">
            <v>YZ-ZQ47121</v>
          </cell>
        </row>
        <row r="8749">
          <cell r="A8749" t="str">
            <v>YZ-ZQ511K02XL</v>
          </cell>
          <cell r="B8749" t="str">
            <v>YZ-ZQ511</v>
          </cell>
        </row>
        <row r="8750">
          <cell r="A8750" t="str">
            <v>YZ-ZQ511K03XL</v>
          </cell>
          <cell r="B8750" t="str">
            <v>YZ-ZQ511</v>
          </cell>
        </row>
        <row r="8751">
          <cell r="A8751" t="str">
            <v>YZ-ZQ511K04XL</v>
          </cell>
          <cell r="B8751" t="str">
            <v>YZ-ZQ511</v>
          </cell>
        </row>
        <row r="8752">
          <cell r="A8752" t="str">
            <v>YZ-ZQ511K05XL</v>
          </cell>
          <cell r="B8752" t="str">
            <v>YZ-ZQ511</v>
          </cell>
        </row>
        <row r="8753">
          <cell r="A8753" t="str">
            <v>YZ-ZQ511K06XL</v>
          </cell>
          <cell r="B8753" t="str">
            <v>YZ-ZQ511</v>
          </cell>
        </row>
        <row r="8754">
          <cell r="A8754" t="str">
            <v>YZ-ZQ511K0L</v>
          </cell>
          <cell r="B8754" t="str">
            <v>YZ-ZQ511</v>
          </cell>
        </row>
        <row r="8755">
          <cell r="A8755" t="str">
            <v>YZ-ZQ511K0XL</v>
          </cell>
          <cell r="B8755" t="str">
            <v>YZ-ZQ511</v>
          </cell>
        </row>
        <row r="8756">
          <cell r="A8756" t="str">
            <v>YZ-ZQ511R22XL</v>
          </cell>
          <cell r="B8756" t="str">
            <v>YZ-ZQ511</v>
          </cell>
        </row>
        <row r="8757">
          <cell r="A8757" t="str">
            <v>YZ-ZQ511R23XL</v>
          </cell>
          <cell r="B8757" t="str">
            <v>YZ-ZQ511</v>
          </cell>
        </row>
        <row r="8758">
          <cell r="A8758" t="str">
            <v>YZ-ZQ511R24XL</v>
          </cell>
          <cell r="B8758" t="str">
            <v>YZ-ZQ511</v>
          </cell>
        </row>
        <row r="8759">
          <cell r="A8759" t="str">
            <v>YZ-ZQ511R25XL</v>
          </cell>
          <cell r="B8759" t="str">
            <v>YZ-ZQ511</v>
          </cell>
        </row>
        <row r="8760">
          <cell r="A8760" t="str">
            <v>YZ-ZQ511R2L</v>
          </cell>
          <cell r="B8760" t="str">
            <v>YZ-ZQ511</v>
          </cell>
        </row>
        <row r="8761">
          <cell r="A8761" t="str">
            <v>YZ-ZQ511R2XL</v>
          </cell>
          <cell r="B8761" t="str">
            <v>YZ-ZQ511</v>
          </cell>
        </row>
        <row r="8762">
          <cell r="A8762" t="str">
            <v>YZ-ZQ511Z22XL</v>
          </cell>
          <cell r="B8762" t="str">
            <v>YZ-ZQ511</v>
          </cell>
        </row>
        <row r="8763">
          <cell r="A8763" t="str">
            <v>YZ-ZQ511Z23XL</v>
          </cell>
          <cell r="B8763" t="str">
            <v>YZ-ZQ511</v>
          </cell>
        </row>
        <row r="8764">
          <cell r="A8764" t="str">
            <v>YZ-ZQ511Z2L</v>
          </cell>
          <cell r="B8764" t="str">
            <v>YZ-ZQ511</v>
          </cell>
        </row>
        <row r="8765">
          <cell r="A8765" t="str">
            <v>YZ-ZQ511Z2XL</v>
          </cell>
          <cell r="B8765" t="str">
            <v>YZ-ZQ511</v>
          </cell>
        </row>
        <row r="8766">
          <cell r="A8766" t="str">
            <v>YZ-ZQ565-R0-L</v>
          </cell>
          <cell r="B8766" t="str">
            <v>YZ-ZQ565</v>
          </cell>
        </row>
        <row r="8767">
          <cell r="A8767" t="str">
            <v>YZ-ZQ565-R0-M</v>
          </cell>
          <cell r="B8767" t="str">
            <v>YZ-ZQ565</v>
          </cell>
        </row>
        <row r="8768">
          <cell r="A8768" t="str">
            <v>YZ-ZQ565-R0-S</v>
          </cell>
          <cell r="B8768" t="str">
            <v>YZ-ZQ565</v>
          </cell>
        </row>
        <row r="8769">
          <cell r="A8769" t="str">
            <v>YZ-ZQ565-R0-XL</v>
          </cell>
          <cell r="B8769" t="str">
            <v>YZ-ZQ565</v>
          </cell>
        </row>
        <row r="8770">
          <cell r="A8770" t="str">
            <v>YZ-ZQ5839B03XL</v>
          </cell>
          <cell r="B8770" t="str">
            <v>YZ-ZQ5839</v>
          </cell>
        </row>
        <row r="8771">
          <cell r="A8771" t="str">
            <v>YZ-ZQ5839B05XL</v>
          </cell>
          <cell r="B8771" t="str">
            <v>YZ-ZQ5839</v>
          </cell>
        </row>
        <row r="8772">
          <cell r="A8772" t="str">
            <v>YZ-ZQ5839R24XL</v>
          </cell>
          <cell r="B8772" t="str">
            <v>YZ-ZQ5839</v>
          </cell>
        </row>
        <row r="8773">
          <cell r="A8773" t="str">
            <v>YZ-ZQ5839R25XL</v>
          </cell>
          <cell r="B8773" t="str">
            <v>YZ-ZQ5839</v>
          </cell>
        </row>
        <row r="8774">
          <cell r="A8774" t="str">
            <v>YZ-ZQ5999-Y0-2X</v>
          </cell>
          <cell r="B8774" t="str">
            <v>YZ-ZQ5999</v>
          </cell>
        </row>
        <row r="8775">
          <cell r="A8775" t="str">
            <v>YZ-ZQ5999-Y0-L</v>
          </cell>
          <cell r="B8775" t="str">
            <v>YZ-ZQ5999</v>
          </cell>
        </row>
        <row r="8776">
          <cell r="A8776" t="str">
            <v>YZ-ZQ5999-Y0-M</v>
          </cell>
          <cell r="B8776" t="str">
            <v>YZ-ZQ5999</v>
          </cell>
        </row>
        <row r="8777">
          <cell r="A8777" t="str">
            <v>YZ-ZQ5999-Y0-XL</v>
          </cell>
          <cell r="B8777" t="str">
            <v>YZ-ZQ5999</v>
          </cell>
        </row>
        <row r="8778">
          <cell r="A8778" t="str">
            <v>YZ-ZQ6189B046</v>
          </cell>
          <cell r="B8778" t="str">
            <v>YZ-ZQ6189</v>
          </cell>
        </row>
        <row r="8779">
          <cell r="A8779" t="str">
            <v>YZ-ZQ6189B048</v>
          </cell>
          <cell r="B8779" t="str">
            <v>YZ-ZQ6189</v>
          </cell>
        </row>
        <row r="8780">
          <cell r="A8780" t="str">
            <v>YZ-ZQ6189B050</v>
          </cell>
          <cell r="B8780" t="str">
            <v>YZ-ZQ6189</v>
          </cell>
        </row>
        <row r="8781">
          <cell r="A8781" t="str">
            <v>YZ-ZQ6189B052</v>
          </cell>
          <cell r="B8781" t="str">
            <v>YZ-ZQ6189</v>
          </cell>
        </row>
        <row r="8782">
          <cell r="A8782" t="str">
            <v>YZ-ZQ6189B054</v>
          </cell>
          <cell r="B8782" t="str">
            <v>YZ-ZQ6189</v>
          </cell>
        </row>
        <row r="8783">
          <cell r="A8783" t="str">
            <v>YZ-ZQ6189G046</v>
          </cell>
          <cell r="B8783" t="str">
            <v>YZ-ZQ6189</v>
          </cell>
        </row>
        <row r="8784">
          <cell r="A8784" t="str">
            <v>YZ-ZQ6189G048</v>
          </cell>
          <cell r="B8784" t="str">
            <v>YZ-ZQ6189</v>
          </cell>
        </row>
        <row r="8785">
          <cell r="A8785" t="str">
            <v>YZ-ZQ6189G050</v>
          </cell>
          <cell r="B8785" t="str">
            <v>YZ-ZQ6189</v>
          </cell>
        </row>
        <row r="8786">
          <cell r="A8786" t="str">
            <v>YZ-ZQ6189G052</v>
          </cell>
          <cell r="B8786" t="str">
            <v>YZ-ZQ6189</v>
          </cell>
        </row>
        <row r="8787">
          <cell r="A8787" t="str">
            <v>YZ-ZQ6189P048</v>
          </cell>
          <cell r="B8787" t="str">
            <v>YZ-ZQ6189</v>
          </cell>
        </row>
        <row r="8788">
          <cell r="A8788" t="str">
            <v>YZ-ZQ6189P050</v>
          </cell>
          <cell r="B8788" t="str">
            <v>YZ-ZQ6189</v>
          </cell>
        </row>
        <row r="8789">
          <cell r="A8789" t="str">
            <v>YZ-ZQ6189P052</v>
          </cell>
          <cell r="B8789" t="str">
            <v>YZ-ZQ6189</v>
          </cell>
        </row>
        <row r="8790">
          <cell r="A8790" t="str">
            <v>YZ-ZQ6189P054</v>
          </cell>
          <cell r="B8790" t="str">
            <v>YZ-ZQ6189</v>
          </cell>
        </row>
        <row r="8791">
          <cell r="A8791" t="str">
            <v>YZ-ZQ6189Y046</v>
          </cell>
          <cell r="B8791" t="str">
            <v>YZ-ZQ6189</v>
          </cell>
        </row>
        <row r="8792">
          <cell r="A8792" t="str">
            <v>YZ-ZQ6189Y048</v>
          </cell>
          <cell r="B8792" t="str">
            <v>YZ-ZQ6189</v>
          </cell>
        </row>
        <row r="8793">
          <cell r="A8793" t="str">
            <v>YZ-ZQ6189Y050</v>
          </cell>
          <cell r="B8793" t="str">
            <v>YZ-ZQ6189</v>
          </cell>
        </row>
        <row r="8794">
          <cell r="A8794" t="str">
            <v>YZ-ZQ6189Y052</v>
          </cell>
          <cell r="B8794" t="str">
            <v>YZ-ZQ6189</v>
          </cell>
        </row>
        <row r="8795">
          <cell r="A8795" t="str">
            <v>YZ-ZQ6189Y054</v>
          </cell>
          <cell r="B8795" t="str">
            <v>YZ-ZQ6189</v>
          </cell>
        </row>
        <row r="8796">
          <cell r="A8796" t="str">
            <v>YZ-ZQ6258B048</v>
          </cell>
          <cell r="B8796" t="str">
            <v>YZ-ZQ6258</v>
          </cell>
        </row>
        <row r="8797">
          <cell r="A8797" t="str">
            <v>YZ-ZQ6258B050</v>
          </cell>
          <cell r="B8797" t="str">
            <v>YZ-ZQ6258</v>
          </cell>
        </row>
        <row r="8798">
          <cell r="A8798" t="str">
            <v>YZ-ZQ6258B052</v>
          </cell>
          <cell r="B8798" t="str">
            <v>YZ-ZQ6258</v>
          </cell>
        </row>
        <row r="8799">
          <cell r="A8799" t="str">
            <v>YZ-ZQ6258K048</v>
          </cell>
          <cell r="B8799" t="str">
            <v>YZ-ZQ6258</v>
          </cell>
        </row>
        <row r="8800">
          <cell r="A8800" t="str">
            <v>YZ-ZQ6258K050</v>
          </cell>
          <cell r="B8800" t="str">
            <v>YZ-ZQ6258</v>
          </cell>
        </row>
        <row r="8801">
          <cell r="A8801" t="str">
            <v>YZ-ZQ6258K052</v>
          </cell>
          <cell r="B8801" t="str">
            <v>YZ-ZQ6258</v>
          </cell>
        </row>
        <row r="8802">
          <cell r="A8802" t="str">
            <v>YZ-ZQ6258R052</v>
          </cell>
          <cell r="B8802" t="str">
            <v>YZ-ZQ6258</v>
          </cell>
        </row>
        <row r="8803">
          <cell r="A8803" t="str">
            <v>YZ-ZQ6258T048</v>
          </cell>
          <cell r="B8803" t="str">
            <v>YZ-ZQ6258</v>
          </cell>
        </row>
        <row r="8804">
          <cell r="A8804" t="str">
            <v>YZ-ZQ6258T050</v>
          </cell>
          <cell r="B8804" t="str">
            <v>YZ-ZQ6258</v>
          </cell>
        </row>
        <row r="8805">
          <cell r="A8805" t="str">
            <v>YZ-ZQ6258T452</v>
          </cell>
          <cell r="B8805" t="str">
            <v>YZ-ZQ6258</v>
          </cell>
        </row>
        <row r="8806">
          <cell r="A8806" t="str">
            <v>YZ-ZQ6667G044</v>
          </cell>
          <cell r="B8806" t="str">
            <v>YZ-ZQ6667</v>
          </cell>
        </row>
        <row r="8807">
          <cell r="A8807" t="str">
            <v>YZ-ZQ6667G046</v>
          </cell>
          <cell r="B8807" t="str">
            <v>YZ-ZQ6667</v>
          </cell>
        </row>
        <row r="8808">
          <cell r="A8808" t="str">
            <v>YZ-ZQ6667G048</v>
          </cell>
          <cell r="B8808" t="str">
            <v>YZ-ZQ6667</v>
          </cell>
        </row>
        <row r="8809">
          <cell r="A8809" t="str">
            <v>YZ-ZQ6667G050</v>
          </cell>
          <cell r="B8809" t="str">
            <v>YZ-ZQ6667</v>
          </cell>
        </row>
        <row r="8810">
          <cell r="A8810" t="str">
            <v>YZ-ZQ6667G052</v>
          </cell>
          <cell r="B8810" t="str">
            <v>YZ-ZQ6667</v>
          </cell>
        </row>
        <row r="8811">
          <cell r="A8811" t="str">
            <v>YZ-ZQ6667G054</v>
          </cell>
          <cell r="B8811" t="str">
            <v>YZ-ZQ6667</v>
          </cell>
        </row>
        <row r="8812">
          <cell r="A8812" t="str">
            <v>YZ-ZQ6667R044</v>
          </cell>
          <cell r="B8812" t="str">
            <v>YZ-ZQ6667</v>
          </cell>
        </row>
        <row r="8813">
          <cell r="A8813" t="str">
            <v>YZ-ZQ6667R046</v>
          </cell>
          <cell r="B8813" t="str">
            <v>YZ-ZQ6667</v>
          </cell>
        </row>
        <row r="8814">
          <cell r="A8814" t="str">
            <v>YZ-ZQ6667R048</v>
          </cell>
          <cell r="B8814" t="str">
            <v>YZ-ZQ6667</v>
          </cell>
        </row>
        <row r="8815">
          <cell r="A8815" t="str">
            <v>YZ-ZQ6667R050</v>
          </cell>
          <cell r="B8815" t="str">
            <v>YZ-ZQ6667</v>
          </cell>
        </row>
        <row r="8816">
          <cell r="A8816" t="str">
            <v>YZ-ZQ6667R052</v>
          </cell>
          <cell r="B8816" t="str">
            <v>YZ-ZQ6667</v>
          </cell>
        </row>
        <row r="8817">
          <cell r="A8817" t="str">
            <v>YZ-ZQ6667R054</v>
          </cell>
          <cell r="B8817" t="str">
            <v>YZ-ZQ6667</v>
          </cell>
        </row>
        <row r="8818">
          <cell r="A8818" t="str">
            <v>YZ-ZQ6667ZL44</v>
          </cell>
          <cell r="B8818" t="str">
            <v>YZ-ZQ6667</v>
          </cell>
        </row>
        <row r="8819">
          <cell r="A8819" t="str">
            <v>YZ-ZQ6667ZL46</v>
          </cell>
          <cell r="B8819" t="str">
            <v>YZ-ZQ6667</v>
          </cell>
        </row>
        <row r="8820">
          <cell r="A8820" t="str">
            <v>YZ-ZQ6667ZL48</v>
          </cell>
          <cell r="B8820" t="str">
            <v>YZ-ZQ6667</v>
          </cell>
        </row>
        <row r="8821">
          <cell r="A8821" t="str">
            <v>YZ-ZQ6667ZL50</v>
          </cell>
          <cell r="B8821" t="str">
            <v>YZ-ZQ6667</v>
          </cell>
        </row>
        <row r="8822">
          <cell r="A8822" t="str">
            <v>YZ-ZQ6667ZL52</v>
          </cell>
          <cell r="B8822" t="str">
            <v>YZ-ZQ6667</v>
          </cell>
        </row>
        <row r="8823">
          <cell r="A8823" t="str">
            <v>YZ-ZQ6667ZL54</v>
          </cell>
          <cell r="B8823" t="str">
            <v>YZ-ZQ6667</v>
          </cell>
        </row>
        <row r="8824">
          <cell r="A8824" t="str">
            <v>YZ-ZQ6922-B0-L</v>
          </cell>
          <cell r="B8824" t="str">
            <v>YZ-ZQ6922</v>
          </cell>
        </row>
        <row r="8825">
          <cell r="A8825" t="str">
            <v>YZ-ZQ6922-B0-M</v>
          </cell>
          <cell r="B8825" t="str">
            <v>YZ-ZQ6922</v>
          </cell>
        </row>
        <row r="8826">
          <cell r="A8826" t="str">
            <v>YZ-ZQ6922-B0-S</v>
          </cell>
          <cell r="B8826" t="str">
            <v>YZ-ZQ6922</v>
          </cell>
        </row>
        <row r="8827">
          <cell r="A8827" t="str">
            <v>YZ-ZQ6922-B0-XL</v>
          </cell>
          <cell r="B8827" t="str">
            <v>YZ-ZQ6922</v>
          </cell>
        </row>
        <row r="8828">
          <cell r="A8828" t="str">
            <v>YZ-ZQ7777B014</v>
          </cell>
          <cell r="B8828" t="str">
            <v>YZ-ZQ7777</v>
          </cell>
        </row>
        <row r="8829">
          <cell r="A8829" t="str">
            <v>YZ-ZQ7777B016</v>
          </cell>
          <cell r="B8829" t="str">
            <v>YZ-ZQ7777</v>
          </cell>
        </row>
        <row r="8830">
          <cell r="A8830" t="str">
            <v>YZ-ZQ7777B018</v>
          </cell>
          <cell r="B8830" t="str">
            <v>YZ-ZQ7777</v>
          </cell>
        </row>
        <row r="8831">
          <cell r="A8831" t="str">
            <v>YZ-ZQ7777B020</v>
          </cell>
          <cell r="B8831" t="str">
            <v>YZ-ZQ7777</v>
          </cell>
        </row>
        <row r="8832">
          <cell r="A8832" t="str">
            <v>YZ-ZQ7777R012</v>
          </cell>
          <cell r="B8832" t="str">
            <v>YZ-ZQ7777</v>
          </cell>
        </row>
        <row r="8833">
          <cell r="A8833" t="str">
            <v>YZ-ZQ7777R014</v>
          </cell>
          <cell r="B8833" t="str">
            <v>YZ-ZQ7777</v>
          </cell>
        </row>
        <row r="8834">
          <cell r="A8834" t="str">
            <v>YZ-ZQ7777R016</v>
          </cell>
          <cell r="B8834" t="str">
            <v>YZ-ZQ7777</v>
          </cell>
        </row>
        <row r="8835">
          <cell r="A8835" t="str">
            <v>YZ-ZQ7777R018</v>
          </cell>
          <cell r="B8835" t="str">
            <v>YZ-ZQ7777</v>
          </cell>
        </row>
        <row r="8836">
          <cell r="A8836" t="str">
            <v>YZ-ZQ7777R020</v>
          </cell>
          <cell r="B8836" t="str">
            <v>YZ-ZQ7777</v>
          </cell>
        </row>
        <row r="8837">
          <cell r="A8837" t="str">
            <v>YZ-ZQ789K02XL</v>
          </cell>
          <cell r="B8837" t="str">
            <v>YZ-ZQ789</v>
          </cell>
        </row>
        <row r="8838">
          <cell r="A8838" t="str">
            <v>YZ-ZQ789K03XL</v>
          </cell>
          <cell r="B8838" t="str">
            <v>YZ-ZQ789</v>
          </cell>
        </row>
        <row r="8839">
          <cell r="A8839" t="str">
            <v>YZ-ZQ789K04XL</v>
          </cell>
          <cell r="B8839" t="str">
            <v>YZ-ZQ789</v>
          </cell>
        </row>
        <row r="8840">
          <cell r="A8840" t="str">
            <v>YZ-ZQ789K05XL</v>
          </cell>
          <cell r="B8840" t="str">
            <v>YZ-ZQ789</v>
          </cell>
        </row>
        <row r="8841">
          <cell r="A8841" t="str">
            <v>YZ-ZQ789K0L</v>
          </cell>
          <cell r="B8841" t="str">
            <v>YZ-ZQ789</v>
          </cell>
        </row>
        <row r="8842">
          <cell r="A8842" t="str">
            <v>YZ-ZQ789K0XL</v>
          </cell>
          <cell r="B8842" t="str">
            <v>YZ-ZQ789</v>
          </cell>
        </row>
        <row r="8843">
          <cell r="A8843" t="str">
            <v>YZ-ZQ8639-W0-L</v>
          </cell>
          <cell r="B8843" t="str">
            <v>YZ-ZQ8639</v>
          </cell>
        </row>
        <row r="8844">
          <cell r="A8844" t="str">
            <v>YZ-ZQ8639-W0-M</v>
          </cell>
          <cell r="B8844" t="str">
            <v>YZ-ZQ8639</v>
          </cell>
        </row>
        <row r="8845">
          <cell r="A8845" t="str">
            <v>YZ-ZQ8639-W0-S</v>
          </cell>
          <cell r="B8845" t="str">
            <v>YZ-ZQ8639</v>
          </cell>
        </row>
        <row r="8846">
          <cell r="A8846" t="str">
            <v>YZ-ZQ8699-K0-2X</v>
          </cell>
          <cell r="B8846" t="str">
            <v>YZ-ZQ8699</v>
          </cell>
        </row>
        <row r="8847">
          <cell r="A8847" t="str">
            <v>YZ-ZQ8699-K0-2X-GM</v>
          </cell>
          <cell r="B8847" t="str">
            <v>YZ-ZQ8699</v>
          </cell>
        </row>
        <row r="8848">
          <cell r="A8848" t="str">
            <v>YZ-ZQ8699-K0-3X</v>
          </cell>
          <cell r="B8848" t="str">
            <v>YZ-ZQ8699</v>
          </cell>
        </row>
        <row r="8849">
          <cell r="A8849" t="str">
            <v>YZ-ZQ8699-K0-3X-GM</v>
          </cell>
          <cell r="B8849" t="str">
            <v>YZ-ZQ8699</v>
          </cell>
        </row>
        <row r="8850">
          <cell r="A8850" t="str">
            <v>YZ-ZQ8699-K0-L</v>
          </cell>
          <cell r="B8850" t="str">
            <v>YZ-ZQ8699</v>
          </cell>
        </row>
        <row r="8851">
          <cell r="A8851" t="str">
            <v>YZ-ZQ8699-K0-L-GM</v>
          </cell>
          <cell r="B8851" t="str">
            <v>YZ-ZQ8699</v>
          </cell>
        </row>
        <row r="8852">
          <cell r="A8852" t="str">
            <v>YZ-ZQ8699-K0-XL</v>
          </cell>
          <cell r="B8852" t="str">
            <v>YZ-ZQ8699</v>
          </cell>
        </row>
        <row r="8853">
          <cell r="A8853" t="str">
            <v>YZ-ZQ8867-B0-L</v>
          </cell>
          <cell r="B8853" t="str">
            <v>YZ-ZQ8867</v>
          </cell>
        </row>
        <row r="8854">
          <cell r="A8854" t="str">
            <v>YZ-ZQ8867-B0-M</v>
          </cell>
          <cell r="B8854" t="str">
            <v>YZ-ZQ8867</v>
          </cell>
        </row>
        <row r="8855">
          <cell r="A8855" t="str">
            <v>YZ-ZQ8867-B0-S</v>
          </cell>
          <cell r="B8855" t="str">
            <v>YZ-ZQ8867</v>
          </cell>
        </row>
        <row r="8856">
          <cell r="A8856" t="str">
            <v>YZ-ZQ8867-B0-XL</v>
          </cell>
          <cell r="B8856" t="str">
            <v>YZ-ZQ8867</v>
          </cell>
        </row>
        <row r="8857">
          <cell r="A8857" t="str">
            <v>YZ-ZQA100-B0-L</v>
          </cell>
          <cell r="B8857" t="str">
            <v>YZ-ZQA100</v>
          </cell>
        </row>
        <row r="8858">
          <cell r="A8858" t="str">
            <v>YZ-ZQA100-B0-M</v>
          </cell>
          <cell r="B8858" t="str">
            <v>YZ-ZQA100</v>
          </cell>
        </row>
        <row r="8859">
          <cell r="A8859" t="str">
            <v>YZ-ZQA100-B0-S</v>
          </cell>
          <cell r="B8859" t="str">
            <v>YZ-ZQA100</v>
          </cell>
        </row>
        <row r="8860">
          <cell r="A8860" t="str">
            <v>YZ-ZQA100-B0-XL</v>
          </cell>
          <cell r="B8860" t="str">
            <v>YZ-ZQA100</v>
          </cell>
        </row>
        <row r="8861">
          <cell r="A8861" t="str">
            <v>YZ-ZQA100-G0-2XL</v>
          </cell>
          <cell r="B8861" t="str">
            <v>YZ-ZQA100</v>
          </cell>
        </row>
        <row r="8862">
          <cell r="A8862" t="str">
            <v>YZ-ZQA100-G0-L</v>
          </cell>
          <cell r="B8862" t="str">
            <v>YZ-ZQA100</v>
          </cell>
        </row>
        <row r="8863">
          <cell r="A8863" t="str">
            <v>YZ-ZQA100-G0-M</v>
          </cell>
          <cell r="B8863" t="str">
            <v>YZ-ZQA100</v>
          </cell>
        </row>
        <row r="8864">
          <cell r="A8864" t="str">
            <v>YZ-ZQA100-G0-XL</v>
          </cell>
          <cell r="B8864" t="str">
            <v>YZ-ZQA100</v>
          </cell>
        </row>
        <row r="8865">
          <cell r="A8865" t="str">
            <v>YZ-ZQA10-B0-2XL</v>
          </cell>
          <cell r="B8865" t="str">
            <v>YZ-ZQA10</v>
          </cell>
        </row>
        <row r="8866">
          <cell r="A8866" t="str">
            <v>YZ-ZQA10-B0-3XL</v>
          </cell>
          <cell r="B8866" t="str">
            <v>YZ-ZQA10</v>
          </cell>
        </row>
        <row r="8867">
          <cell r="A8867" t="str">
            <v>YZ-ZQA10-B0-L</v>
          </cell>
          <cell r="B8867" t="str">
            <v>YZ-ZQA10</v>
          </cell>
        </row>
        <row r="8868">
          <cell r="A8868" t="str">
            <v>YZ-ZQA10-B0-XL</v>
          </cell>
          <cell r="B8868" t="str">
            <v>YZ-ZQA10</v>
          </cell>
        </row>
        <row r="8869">
          <cell r="A8869" t="str">
            <v>YZ-ZQA31-K0-L</v>
          </cell>
          <cell r="B8869" t="str">
            <v>YZ-ZQA31</v>
          </cell>
        </row>
        <row r="8870">
          <cell r="A8870" t="str">
            <v>YZ-ZQA31-K0-M</v>
          </cell>
          <cell r="B8870" t="str">
            <v>YZ-ZQA31</v>
          </cell>
        </row>
        <row r="8871">
          <cell r="A8871" t="str">
            <v>YZ-ZQA31-K0-XL</v>
          </cell>
          <cell r="B8871" t="str">
            <v>YZ-ZQA31</v>
          </cell>
        </row>
        <row r="8872">
          <cell r="A8872" t="str">
            <v>YZ-ZQA31-ZL-L</v>
          </cell>
          <cell r="B8872" t="str">
            <v>YZ-ZQA31</v>
          </cell>
        </row>
        <row r="8873">
          <cell r="A8873" t="str">
            <v>YZ-ZQA31-ZL-M</v>
          </cell>
          <cell r="B8873" t="str">
            <v>YZ-ZQA31</v>
          </cell>
        </row>
        <row r="8874">
          <cell r="A8874" t="str">
            <v>YZ-ZQA31-ZL-XL</v>
          </cell>
          <cell r="B8874" t="str">
            <v>YZ-ZQA31</v>
          </cell>
        </row>
        <row r="8875">
          <cell r="A8875" t="str">
            <v>YZ-ZQadn1601-B1-L</v>
          </cell>
          <cell r="B8875" t="str">
            <v>YZ-ZQadn1601</v>
          </cell>
        </row>
        <row r="8876">
          <cell r="A8876" t="str">
            <v>YZ-ZQadn1601-B1-M</v>
          </cell>
          <cell r="B8876" t="str">
            <v>YZ-ZQadn1601</v>
          </cell>
        </row>
        <row r="8877">
          <cell r="A8877" t="str">
            <v>YZ-ZQadn1601-B1-S</v>
          </cell>
          <cell r="B8877" t="str">
            <v>YZ-ZQadn1601</v>
          </cell>
        </row>
        <row r="8878">
          <cell r="A8878" t="str">
            <v>YZ-ZQadn1601-B1-XL</v>
          </cell>
          <cell r="B8878" t="str">
            <v>YZ-ZQadn1601</v>
          </cell>
        </row>
        <row r="8879">
          <cell r="A8879" t="str">
            <v>YZ-ZQBL03-B0-2XL</v>
          </cell>
          <cell r="B8879" t="str">
            <v>YZ-ZQBL03</v>
          </cell>
        </row>
        <row r="8880">
          <cell r="A8880" t="str">
            <v>YZ-ZQBL03-B0-3XL</v>
          </cell>
          <cell r="B8880" t="str">
            <v>YZ-ZQBL03</v>
          </cell>
        </row>
        <row r="8881">
          <cell r="A8881" t="str">
            <v>YZ-ZQBL03-B0-L</v>
          </cell>
          <cell r="B8881" t="str">
            <v>YZ-ZQBL03</v>
          </cell>
        </row>
        <row r="8882">
          <cell r="A8882" t="str">
            <v>YZ-ZQBL03-B0-M</v>
          </cell>
          <cell r="B8882" t="str">
            <v>YZ-ZQBL03</v>
          </cell>
        </row>
        <row r="8883">
          <cell r="A8883" t="str">
            <v>YZ-ZQBL03-B0-S</v>
          </cell>
          <cell r="B8883" t="str">
            <v>YZ-ZQBL03</v>
          </cell>
        </row>
        <row r="8884">
          <cell r="A8884" t="str">
            <v>YZ-ZQBL03-B0-XL</v>
          </cell>
          <cell r="B8884" t="str">
            <v>YZ-ZQBL03</v>
          </cell>
        </row>
        <row r="8885">
          <cell r="A8885" t="str">
            <v>YZ-ZQBL03-K0-2X</v>
          </cell>
          <cell r="B8885" t="str">
            <v>YZ-ZQBL03</v>
          </cell>
        </row>
        <row r="8886">
          <cell r="A8886" t="str">
            <v>YZ-ZQBL03-K0-3X</v>
          </cell>
          <cell r="B8886" t="str">
            <v>YZ-ZQBL03</v>
          </cell>
        </row>
        <row r="8887">
          <cell r="A8887" t="str">
            <v>YZ-ZQBL03-K0-L</v>
          </cell>
          <cell r="B8887" t="str">
            <v>YZ-ZQBL03</v>
          </cell>
        </row>
        <row r="8888">
          <cell r="A8888" t="str">
            <v>YZ-ZQBL03-K0-M</v>
          </cell>
          <cell r="B8888" t="str">
            <v>YZ-ZQBL03</v>
          </cell>
        </row>
        <row r="8889">
          <cell r="A8889" t="str">
            <v>YZ-ZQBL03-K0-S</v>
          </cell>
          <cell r="B8889" t="str">
            <v>YZ-ZQBL03</v>
          </cell>
        </row>
        <row r="8890">
          <cell r="A8890" t="str">
            <v>YZ-ZQBL03-K0-XL</v>
          </cell>
          <cell r="B8890" t="str">
            <v>YZ-ZQBL03</v>
          </cell>
        </row>
        <row r="8891">
          <cell r="A8891" t="str">
            <v>YZ-ZQBL03-R2-2XL</v>
          </cell>
          <cell r="B8891" t="str">
            <v>YZ-ZQBL03</v>
          </cell>
        </row>
        <row r="8892">
          <cell r="A8892" t="str">
            <v>YZ-ZQBL03-R2-3XL</v>
          </cell>
          <cell r="B8892" t="str">
            <v>YZ-ZQBL03</v>
          </cell>
        </row>
        <row r="8893">
          <cell r="A8893" t="str">
            <v>YZ-ZQBL03-R2-L</v>
          </cell>
          <cell r="B8893" t="str">
            <v>YZ-ZQBL03</v>
          </cell>
        </row>
        <row r="8894">
          <cell r="A8894" t="str">
            <v>YZ-ZQBL03-R2-M</v>
          </cell>
          <cell r="B8894" t="str">
            <v>YZ-ZQBL03</v>
          </cell>
        </row>
        <row r="8895">
          <cell r="A8895" t="str">
            <v>YZ-ZQBL03-R2-S</v>
          </cell>
          <cell r="B8895" t="str">
            <v>YZ-ZQBL03</v>
          </cell>
        </row>
        <row r="8896">
          <cell r="A8896" t="str">
            <v>YZ-ZQBL03-R2-XL</v>
          </cell>
          <cell r="B8896" t="str">
            <v>YZ-ZQBL03</v>
          </cell>
        </row>
        <row r="8897">
          <cell r="A8897" t="str">
            <v>YZ-ZQF5802B04XL</v>
          </cell>
          <cell r="B8897" t="str">
            <v>YZ-ZQF5802</v>
          </cell>
        </row>
        <row r="8898">
          <cell r="A8898" t="str">
            <v>YZ-ZQF5802B05XL</v>
          </cell>
          <cell r="B8898" t="str">
            <v>YZ-ZQF5802</v>
          </cell>
        </row>
        <row r="8899">
          <cell r="A8899" t="str">
            <v>YZ-ZQF5802G04XL</v>
          </cell>
          <cell r="B8899" t="str">
            <v>YZ-ZQF5802</v>
          </cell>
        </row>
        <row r="8900">
          <cell r="A8900" t="str">
            <v>YZ-ZQF5802G05XL</v>
          </cell>
          <cell r="B8900" t="str">
            <v>YZ-ZQF5802</v>
          </cell>
        </row>
        <row r="8901">
          <cell r="A8901" t="str">
            <v>YZ-ZQFT1816-O0-2X</v>
          </cell>
          <cell r="B8901" t="str">
            <v>YZ-ZQFT1816</v>
          </cell>
        </row>
        <row r="8902">
          <cell r="A8902" t="str">
            <v>YZ-ZQFT1816-O0-3X</v>
          </cell>
          <cell r="B8902" t="str">
            <v>YZ-ZQFT1816</v>
          </cell>
        </row>
        <row r="8903">
          <cell r="A8903" t="str">
            <v>YZ-ZQFT1816-O0-4X</v>
          </cell>
          <cell r="B8903" t="str">
            <v>YZ-ZQFT1816</v>
          </cell>
        </row>
        <row r="8904">
          <cell r="A8904" t="str">
            <v>YZ-ZQFT1816-O0-5X</v>
          </cell>
          <cell r="B8904" t="str">
            <v>YZ-ZQFT1816</v>
          </cell>
        </row>
        <row r="8905">
          <cell r="A8905" t="str">
            <v>YZ-ZQFT1816-O0-L</v>
          </cell>
          <cell r="B8905" t="str">
            <v>YZ-ZQFT1816</v>
          </cell>
        </row>
        <row r="8906">
          <cell r="A8906" t="str">
            <v>YZ-ZQFT1816-O0-M</v>
          </cell>
          <cell r="B8906" t="str">
            <v>YZ-ZQFT1816</v>
          </cell>
        </row>
        <row r="8907">
          <cell r="A8907" t="str">
            <v>YZ-ZQFT1816-O0-S</v>
          </cell>
          <cell r="B8907" t="str">
            <v>YZ-ZQFT1816</v>
          </cell>
        </row>
        <row r="8908">
          <cell r="A8908" t="str">
            <v>YZ-ZQFT1816-O0-XL</v>
          </cell>
          <cell r="B8908" t="str">
            <v>YZ-ZQFT1816</v>
          </cell>
        </row>
        <row r="8909">
          <cell r="A8909" t="str">
            <v>YZ-ZQFT1816-Y0-2X</v>
          </cell>
          <cell r="B8909" t="str">
            <v>YZ-ZQFT1816</v>
          </cell>
        </row>
        <row r="8910">
          <cell r="A8910" t="str">
            <v>YZ-ZQFT1816-Y0-3X</v>
          </cell>
          <cell r="B8910" t="str">
            <v>YZ-ZQFT1816</v>
          </cell>
        </row>
        <row r="8911">
          <cell r="A8911" t="str">
            <v>YZ-ZQFT1816-Y0-4X</v>
          </cell>
          <cell r="B8911" t="str">
            <v>YZ-ZQFT1816</v>
          </cell>
        </row>
        <row r="8912">
          <cell r="A8912" t="str">
            <v>YZ-ZQFT1816-Y0-5X</v>
          </cell>
          <cell r="B8912" t="str">
            <v>YZ-ZQFT1816</v>
          </cell>
        </row>
        <row r="8913">
          <cell r="A8913" t="str">
            <v>YZ-ZQFT1816-Y0-L</v>
          </cell>
          <cell r="B8913" t="str">
            <v>YZ-ZQFT1816</v>
          </cell>
        </row>
        <row r="8914">
          <cell r="A8914" t="str">
            <v>YZ-ZQFT1816-Y0-M</v>
          </cell>
          <cell r="B8914" t="str">
            <v>YZ-ZQFT1816</v>
          </cell>
        </row>
        <row r="8915">
          <cell r="A8915" t="str">
            <v>YZ-ZQFT1816-Y0-S</v>
          </cell>
          <cell r="B8915" t="str">
            <v>YZ-ZQFT1816</v>
          </cell>
        </row>
        <row r="8916">
          <cell r="A8916" t="str">
            <v>YZ-ZQFT1816-Y0-XL</v>
          </cell>
          <cell r="B8916" t="str">
            <v>YZ-ZQFT1816</v>
          </cell>
        </row>
        <row r="8917">
          <cell r="A8917" t="str">
            <v>YZ-ZQGB01-B0-2XL</v>
          </cell>
          <cell r="B8917" t="str">
            <v>YZ-ZQGB01</v>
          </cell>
        </row>
        <row r="8918">
          <cell r="A8918" t="str">
            <v>YZ-ZQGB01-B0-L</v>
          </cell>
          <cell r="B8918" t="str">
            <v>YZ-ZQGB01</v>
          </cell>
        </row>
        <row r="8919">
          <cell r="A8919" t="str">
            <v>YZ-ZQGB01-B0-M</v>
          </cell>
          <cell r="B8919" t="str">
            <v>YZ-ZQGB01</v>
          </cell>
        </row>
        <row r="8920">
          <cell r="A8920" t="str">
            <v>YZ-ZQGB01-B0-S</v>
          </cell>
          <cell r="B8920" t="str">
            <v>YZ-ZQGB01</v>
          </cell>
        </row>
        <row r="8921">
          <cell r="A8921" t="str">
            <v>YZ-ZQGB01-B0-XL</v>
          </cell>
          <cell r="B8921" t="str">
            <v>YZ-ZQGB01</v>
          </cell>
        </row>
        <row r="8922">
          <cell r="A8922" t="str">
            <v>YZ-ZQGB01-BD-2XL</v>
          </cell>
          <cell r="B8922" t="str">
            <v>YZ-ZQGB01</v>
          </cell>
        </row>
        <row r="8923">
          <cell r="A8923" t="str">
            <v>YZ-ZQGB01-BD-L</v>
          </cell>
          <cell r="B8923" t="str">
            <v>YZ-ZQGB01</v>
          </cell>
        </row>
        <row r="8924">
          <cell r="A8924" t="str">
            <v>YZ-ZQGB01-BD-M</v>
          </cell>
          <cell r="B8924" t="str">
            <v>YZ-ZQGB01</v>
          </cell>
        </row>
        <row r="8925">
          <cell r="A8925" t="str">
            <v>YZ-ZQGB01-BD-XL</v>
          </cell>
          <cell r="B8925" t="str">
            <v>YZ-ZQGB01</v>
          </cell>
        </row>
        <row r="8926">
          <cell r="A8926" t="str">
            <v>YZ-ZQGB01-K0-2XL</v>
          </cell>
          <cell r="B8926" t="str">
            <v>YZ-ZQGB01</v>
          </cell>
        </row>
        <row r="8927">
          <cell r="A8927" t="str">
            <v>YZ-ZQGB01-K0-L</v>
          </cell>
          <cell r="B8927" t="str">
            <v>YZ-ZQGB01</v>
          </cell>
        </row>
        <row r="8928">
          <cell r="A8928" t="str">
            <v>YZ-ZQGB01-K0-M</v>
          </cell>
          <cell r="B8928" t="str">
            <v>YZ-ZQGB01</v>
          </cell>
        </row>
        <row r="8929">
          <cell r="A8929" t="str">
            <v>YZ-ZQGB01-K0-XL</v>
          </cell>
          <cell r="B8929" t="str">
            <v>YZ-ZQGB01</v>
          </cell>
        </row>
        <row r="8930">
          <cell r="A8930" t="str">
            <v>YZ-ZQGB01-W0-2XL</v>
          </cell>
          <cell r="B8930" t="str">
            <v>YZ-ZQGB01</v>
          </cell>
        </row>
        <row r="8931">
          <cell r="A8931" t="str">
            <v>YZ-ZQGB01-W0-L</v>
          </cell>
          <cell r="B8931" t="str">
            <v>YZ-ZQGB01</v>
          </cell>
        </row>
        <row r="8932">
          <cell r="A8932" t="str">
            <v>YZ-ZQGB01-W0-M</v>
          </cell>
          <cell r="B8932" t="str">
            <v>YZ-ZQGB01</v>
          </cell>
        </row>
        <row r="8933">
          <cell r="A8933" t="str">
            <v>YZ-ZQGB01-W0-XL</v>
          </cell>
          <cell r="B8933" t="str">
            <v>YZ-ZQGB01</v>
          </cell>
        </row>
        <row r="8934">
          <cell r="A8934" t="str">
            <v>YZ-ZQGB01-Y0-2XL</v>
          </cell>
          <cell r="B8934" t="str">
            <v>YZ-ZQGB01</v>
          </cell>
        </row>
        <row r="8935">
          <cell r="A8935" t="str">
            <v>YZ-ZQGB01-Y0-M</v>
          </cell>
          <cell r="B8935" t="str">
            <v>YZ-ZQGB01</v>
          </cell>
        </row>
        <row r="8936">
          <cell r="A8936" t="str">
            <v>YZ-ZQGB01-Y0S</v>
          </cell>
          <cell r="B8936" t="str">
            <v>YZ-ZQGB01</v>
          </cell>
        </row>
        <row r="8937">
          <cell r="A8937" t="str">
            <v>YZ-ZQGB01-Y0-S</v>
          </cell>
          <cell r="B8937" t="str">
            <v>YZ-ZQGB01</v>
          </cell>
        </row>
        <row r="8938">
          <cell r="A8938" t="str">
            <v>YZ-ZQGB01-Y0-XL</v>
          </cell>
          <cell r="B8938" t="str">
            <v>YZ-ZQGB01</v>
          </cell>
        </row>
        <row r="8939">
          <cell r="A8939" t="str">
            <v>YZ-ZQGB02-B0-L</v>
          </cell>
          <cell r="B8939" t="str">
            <v>YZ-ZQGB02</v>
          </cell>
        </row>
        <row r="8940">
          <cell r="A8940" t="str">
            <v>YZ-ZQGB02-B0-M</v>
          </cell>
          <cell r="B8940" t="str">
            <v>YZ-ZQGB02</v>
          </cell>
        </row>
        <row r="8941">
          <cell r="A8941" t="str">
            <v>YZ-ZQGB02-B0-S</v>
          </cell>
          <cell r="B8941" t="str">
            <v>YZ-ZQGB02</v>
          </cell>
        </row>
        <row r="8942">
          <cell r="A8942" t="str">
            <v>YZ-ZQGB02-B0-XL</v>
          </cell>
          <cell r="B8942" t="str">
            <v>YZ-ZQGB02</v>
          </cell>
        </row>
        <row r="8943">
          <cell r="A8943" t="str">
            <v>YZ-ZQHL02-G0-L</v>
          </cell>
          <cell r="B8943" t="str">
            <v>YZ-ZQHL02</v>
          </cell>
        </row>
        <row r="8944">
          <cell r="A8944" t="str">
            <v>YZ-ZQHL02-G0-L-GM</v>
          </cell>
          <cell r="B8944" t="str">
            <v>YZ-ZQHL02</v>
          </cell>
        </row>
        <row r="8945">
          <cell r="A8945" t="str">
            <v>YZ-ZQHL02-G0-M</v>
          </cell>
          <cell r="B8945" t="str">
            <v>YZ-ZQHL02</v>
          </cell>
        </row>
        <row r="8946">
          <cell r="A8946" t="str">
            <v>YZ-ZQHL02-G0-M-GM</v>
          </cell>
          <cell r="B8946" t="str">
            <v>YZ-ZQHL02</v>
          </cell>
        </row>
        <row r="8947">
          <cell r="A8947" t="str">
            <v>YZ-ZQHL02-G0-S</v>
          </cell>
          <cell r="B8947" t="str">
            <v>YZ-ZQHL02</v>
          </cell>
        </row>
        <row r="8948">
          <cell r="A8948" t="str">
            <v>YZ-ZQHL02-G0-S-GM</v>
          </cell>
          <cell r="B8948" t="str">
            <v>YZ-ZQHL02</v>
          </cell>
        </row>
        <row r="8949">
          <cell r="A8949" t="str">
            <v>YZ-ZQHL02-G0-XL</v>
          </cell>
          <cell r="B8949" t="str">
            <v>YZ-ZQHL02</v>
          </cell>
        </row>
        <row r="8950">
          <cell r="A8950" t="str">
            <v>YZ-ZQLC18-BS-2X</v>
          </cell>
          <cell r="B8950" t="str">
            <v>YZ-ZQLC18</v>
          </cell>
        </row>
        <row r="8951">
          <cell r="A8951" t="str">
            <v>YZ-ZQLC18-BS-L</v>
          </cell>
          <cell r="B8951" t="str">
            <v>YZ-ZQLC18</v>
          </cell>
        </row>
        <row r="8952">
          <cell r="A8952" t="str">
            <v>YZ-ZQLC18-BS-XL</v>
          </cell>
          <cell r="B8952" t="str">
            <v>YZ-ZQLC18</v>
          </cell>
        </row>
        <row r="8953">
          <cell r="A8953" t="str">
            <v>YZ-ZQLC18-KS-2X</v>
          </cell>
          <cell r="B8953" t="str">
            <v>YZ-ZQLC18</v>
          </cell>
        </row>
        <row r="8954">
          <cell r="A8954" t="str">
            <v>YZ-ZQLC18-KS-XL</v>
          </cell>
          <cell r="B8954" t="str">
            <v>YZ-ZQLC18</v>
          </cell>
        </row>
        <row r="8955">
          <cell r="A8955" t="str">
            <v>YZ-ZQLS062-K0-2XL</v>
          </cell>
          <cell r="B8955" t="str">
            <v>YZ-ZQLS062</v>
          </cell>
        </row>
        <row r="8956">
          <cell r="A8956" t="str">
            <v>YZ-ZQLS062-K0-3XL</v>
          </cell>
          <cell r="B8956" t="str">
            <v>YZ-ZQLS062</v>
          </cell>
        </row>
        <row r="8957">
          <cell r="A8957" t="str">
            <v>YZ-ZQLS062-K0-L</v>
          </cell>
          <cell r="B8957" t="str">
            <v>YZ-ZQLS062</v>
          </cell>
        </row>
        <row r="8958">
          <cell r="A8958" t="str">
            <v>YZ-ZQLS062-K0-M</v>
          </cell>
          <cell r="B8958" t="str">
            <v>YZ-ZQLS062</v>
          </cell>
        </row>
        <row r="8959">
          <cell r="A8959" t="str">
            <v>YZ-ZQLS062-K0-S</v>
          </cell>
          <cell r="B8959" t="str">
            <v>YZ-ZQLS062</v>
          </cell>
        </row>
        <row r="8960">
          <cell r="A8960" t="str">
            <v>YZ-ZQLS062-K0-XL</v>
          </cell>
          <cell r="B8960" t="str">
            <v>YZ-ZQLS062</v>
          </cell>
        </row>
        <row r="8961">
          <cell r="A8961" t="str">
            <v>YZ-ZQLS1353-K0-2X</v>
          </cell>
          <cell r="B8961" t="str">
            <v>YZ-ZQLS1353</v>
          </cell>
        </row>
        <row r="8962">
          <cell r="A8962" t="str">
            <v>YZ-ZQLS1353-K0-3X</v>
          </cell>
          <cell r="B8962" t="str">
            <v>YZ-ZQLS1353</v>
          </cell>
        </row>
        <row r="8963">
          <cell r="A8963" t="str">
            <v>YZ-ZQLS1353-K0-XL</v>
          </cell>
          <cell r="B8963" t="str">
            <v>YZ-ZQLS1353</v>
          </cell>
        </row>
        <row r="8964">
          <cell r="A8964" t="str">
            <v>YZ-ZQMICAIK02XL</v>
          </cell>
          <cell r="B8964" t="str">
            <v>YZ-ZQMICAI</v>
          </cell>
        </row>
        <row r="8965">
          <cell r="A8965" t="str">
            <v>YZ-ZQMICAIK03XL</v>
          </cell>
          <cell r="B8965" t="str">
            <v>YZ-ZQMICAI</v>
          </cell>
        </row>
        <row r="8966">
          <cell r="A8966" t="str">
            <v>YZ-ZQMICAIK04XL</v>
          </cell>
          <cell r="B8966" t="str">
            <v>YZ-ZQMICAI</v>
          </cell>
        </row>
        <row r="8967">
          <cell r="A8967" t="str">
            <v>YZ-ZQMICAIK05XL</v>
          </cell>
          <cell r="B8967" t="str">
            <v>YZ-ZQMICAI</v>
          </cell>
        </row>
        <row r="8968">
          <cell r="A8968" t="str">
            <v>YZ-ZQMICAIK0L</v>
          </cell>
          <cell r="B8968" t="str">
            <v>YZ-ZQMICAI</v>
          </cell>
        </row>
        <row r="8969">
          <cell r="A8969" t="str">
            <v>YZ-ZQMICAIK0M</v>
          </cell>
          <cell r="B8969" t="str">
            <v>YZ-ZQMICAI</v>
          </cell>
        </row>
        <row r="8970">
          <cell r="A8970" t="str">
            <v>YZ-ZQMICAIK0XL</v>
          </cell>
          <cell r="B8970" t="str">
            <v>YZ-ZQMICAI</v>
          </cell>
        </row>
        <row r="8971">
          <cell r="A8971" t="str">
            <v>YZ-ZQMS02-K0-L</v>
          </cell>
          <cell r="B8971" t="str">
            <v>YZ-ZQMS02</v>
          </cell>
        </row>
        <row r="8972">
          <cell r="A8972" t="str">
            <v>YZ-ZQMS02-K0-M</v>
          </cell>
          <cell r="B8972" t="str">
            <v>YZ-ZQMS02</v>
          </cell>
        </row>
        <row r="8973">
          <cell r="A8973" t="str">
            <v>YZ-ZQMS02-K0-S</v>
          </cell>
          <cell r="B8973" t="str">
            <v>YZ-ZQMS02</v>
          </cell>
        </row>
        <row r="8974">
          <cell r="A8974" t="str">
            <v>YZ-ZQN9002-B0-3X</v>
          </cell>
          <cell r="B8974" t="str">
            <v>YZ-ZQN9002</v>
          </cell>
        </row>
        <row r="8975">
          <cell r="A8975" t="str">
            <v>YZ-ZQN9002-G0-2X</v>
          </cell>
          <cell r="B8975" t="str">
            <v>YZ-ZQN9002</v>
          </cell>
        </row>
        <row r="8976">
          <cell r="A8976" t="str">
            <v>YZ-ZQN9002-G0-4X</v>
          </cell>
          <cell r="B8976" t="str">
            <v>YZ-ZQN9002</v>
          </cell>
        </row>
        <row r="8977">
          <cell r="A8977" t="str">
            <v>YZ-ZQN9002-G0-5X</v>
          </cell>
          <cell r="B8977" t="str">
            <v>YZ-ZQN9002</v>
          </cell>
        </row>
        <row r="8978">
          <cell r="A8978" t="str">
            <v>YZ-ZQN9002-G0-L</v>
          </cell>
          <cell r="B8978" t="str">
            <v>YZ-ZQN9002</v>
          </cell>
        </row>
        <row r="8979">
          <cell r="A8979" t="str">
            <v>YZ-ZQN9002-G0-XL</v>
          </cell>
          <cell r="B8979" t="str">
            <v>YZ-ZQN9002</v>
          </cell>
        </row>
        <row r="8980">
          <cell r="A8980" t="str">
            <v>YZ-ZQN9002-ND-3X</v>
          </cell>
          <cell r="B8980" t="str">
            <v>YZ-ZQN9002</v>
          </cell>
        </row>
        <row r="8981">
          <cell r="A8981" t="str">
            <v>YZ-ZQN9002-ND-4X</v>
          </cell>
          <cell r="B8981" t="str">
            <v>YZ-ZQN9002</v>
          </cell>
        </row>
        <row r="8982">
          <cell r="A8982" t="str">
            <v>YZ-ZQN9002-ND-5X</v>
          </cell>
          <cell r="B8982" t="str">
            <v>YZ-ZQN9002</v>
          </cell>
        </row>
        <row r="8983">
          <cell r="A8983" t="str">
            <v>YZ-ZQN9002-TL-L</v>
          </cell>
          <cell r="B8983" t="str">
            <v>YZ-ZQN9002</v>
          </cell>
        </row>
        <row r="8984">
          <cell r="A8984" t="str">
            <v>YZ-ZQN9002-TL-XL</v>
          </cell>
          <cell r="B8984" t="str">
            <v>YZ-ZQN9002</v>
          </cell>
        </row>
        <row r="8985">
          <cell r="A8985" t="str">
            <v>YZ-ZQN9003-B0-2X</v>
          </cell>
          <cell r="B8985" t="str">
            <v>YZ-ZQN9003</v>
          </cell>
        </row>
        <row r="8986">
          <cell r="A8986" t="str">
            <v>YZ-ZQN9003-B0-4X</v>
          </cell>
          <cell r="B8986" t="str">
            <v>YZ-ZQN9003</v>
          </cell>
        </row>
        <row r="8987">
          <cell r="A8987" t="str">
            <v>YZ-ZQN9003-B0-L</v>
          </cell>
          <cell r="B8987" t="str">
            <v>YZ-ZQN9003</v>
          </cell>
        </row>
        <row r="8988">
          <cell r="A8988" t="str">
            <v>YZ-ZQN9003-B0-M</v>
          </cell>
          <cell r="B8988" t="str">
            <v>YZ-ZQN9003</v>
          </cell>
        </row>
        <row r="8989">
          <cell r="A8989" t="str">
            <v>YZ-ZQN9003-K0-4X</v>
          </cell>
          <cell r="B8989" t="str">
            <v>YZ-ZQN9003</v>
          </cell>
        </row>
        <row r="8990">
          <cell r="A8990" t="str">
            <v>YZ-ZQN9003-K0-L</v>
          </cell>
          <cell r="B8990" t="str">
            <v>YZ-ZQN9003</v>
          </cell>
        </row>
        <row r="8991">
          <cell r="A8991" t="str">
            <v>YZ-ZQN9003-ZL-4X</v>
          </cell>
          <cell r="B8991" t="str">
            <v>YZ-ZQN9003</v>
          </cell>
        </row>
        <row r="8992">
          <cell r="A8992" t="str">
            <v>YZ-ZQN9003-ZL-L</v>
          </cell>
          <cell r="B8992" t="str">
            <v>YZ-ZQN9003</v>
          </cell>
        </row>
        <row r="8993">
          <cell r="A8993" t="str">
            <v>YZ-ZQN9076-G3-2X</v>
          </cell>
          <cell r="B8993" t="str">
            <v>YZ-ZQN9076</v>
          </cell>
        </row>
        <row r="8994">
          <cell r="A8994" t="str">
            <v>YZ-ZQN9076-G3-3X</v>
          </cell>
          <cell r="B8994" t="str">
            <v>YZ-ZQN9076</v>
          </cell>
        </row>
        <row r="8995">
          <cell r="A8995" t="str">
            <v>YZ-ZQN9076-H1-3X</v>
          </cell>
          <cell r="B8995" t="str">
            <v>YZ-ZQN9076</v>
          </cell>
        </row>
        <row r="8996">
          <cell r="A8996" t="str">
            <v>YZ-ZQN9200-K0-2X</v>
          </cell>
          <cell r="B8996" t="str">
            <v>YZ-ZQN9200</v>
          </cell>
        </row>
        <row r="8997">
          <cell r="A8997" t="str">
            <v>YZ-ZQN9200-K0-3X</v>
          </cell>
          <cell r="B8997" t="str">
            <v>YZ-ZQN9200</v>
          </cell>
        </row>
        <row r="8998">
          <cell r="A8998" t="str">
            <v>YZ-ZQN9200-K0-4X</v>
          </cell>
          <cell r="B8998" t="str">
            <v>YZ-ZQN9200</v>
          </cell>
        </row>
        <row r="8999">
          <cell r="A8999" t="str">
            <v>YZ-ZQN9200-K0-L</v>
          </cell>
          <cell r="B8999" t="str">
            <v>YZ-ZQN9200</v>
          </cell>
        </row>
        <row r="9000">
          <cell r="A9000" t="str">
            <v>YZ-ZQN9200-K0-M</v>
          </cell>
          <cell r="B9000" t="str">
            <v>YZ-ZQN9200</v>
          </cell>
        </row>
        <row r="9001">
          <cell r="A9001" t="str">
            <v>YZ-ZQN9200-K0-XL</v>
          </cell>
          <cell r="B9001" t="str">
            <v>YZ-ZQN9200</v>
          </cell>
        </row>
        <row r="9002">
          <cell r="A9002" t="str">
            <v>YZ-ZQNA16121E02XL</v>
          </cell>
          <cell r="B9002" t="str">
            <v>YZ-ZQNA16121</v>
          </cell>
        </row>
        <row r="9003">
          <cell r="A9003" t="str">
            <v>YZ-ZQNA16121E03XL</v>
          </cell>
          <cell r="B9003" t="str">
            <v>YZ-ZQNA16121</v>
          </cell>
        </row>
        <row r="9004">
          <cell r="A9004" t="str">
            <v>YZ-ZQNA16121E0L</v>
          </cell>
          <cell r="B9004" t="str">
            <v>YZ-ZQNA16121</v>
          </cell>
        </row>
        <row r="9005">
          <cell r="A9005" t="str">
            <v>YZ-ZQNA16121E0XL</v>
          </cell>
          <cell r="B9005" t="str">
            <v>YZ-ZQNA16121</v>
          </cell>
        </row>
        <row r="9006">
          <cell r="A9006" t="str">
            <v>YZ-ZQNA16121R02XL</v>
          </cell>
          <cell r="B9006" t="str">
            <v>YZ-ZQNA16121</v>
          </cell>
        </row>
        <row r="9007">
          <cell r="A9007" t="str">
            <v>YZ-ZQNA16121R03XL</v>
          </cell>
          <cell r="B9007" t="str">
            <v>YZ-ZQNA16121</v>
          </cell>
        </row>
        <row r="9008">
          <cell r="A9008" t="str">
            <v>YZ-ZQNA16121R0L</v>
          </cell>
          <cell r="B9008" t="str">
            <v>YZ-ZQNA16121</v>
          </cell>
        </row>
        <row r="9009">
          <cell r="A9009" t="str">
            <v>YZ-ZQNA16121R0XL</v>
          </cell>
          <cell r="B9009" t="str">
            <v>YZ-ZQNA16121</v>
          </cell>
        </row>
        <row r="9010">
          <cell r="A9010" t="str">
            <v>YZ-ZQNA161244-Y0-2XL</v>
          </cell>
          <cell r="B9010" t="str">
            <v>YZ-ZQNA16124</v>
          </cell>
        </row>
        <row r="9011">
          <cell r="A9011" t="str">
            <v>YZ-ZQNA161244-Y0-L</v>
          </cell>
          <cell r="B9011" t="str">
            <v>YZ-ZQNA16124</v>
          </cell>
        </row>
        <row r="9012">
          <cell r="A9012" t="str">
            <v>YZ-ZQNA161244-Y0-XL</v>
          </cell>
          <cell r="B9012" t="str">
            <v>YZ-ZQNA16124</v>
          </cell>
        </row>
        <row r="9013">
          <cell r="A9013" t="str">
            <v>YZ-ZQOM388-K0-2XL</v>
          </cell>
          <cell r="B9013" t="str">
            <v>YZ-ZQOM388</v>
          </cell>
        </row>
        <row r="9014">
          <cell r="A9014" t="str">
            <v>YZ-ZQOM388-K0-L</v>
          </cell>
          <cell r="B9014" t="str">
            <v>YZ-ZQOM388</v>
          </cell>
        </row>
        <row r="9015">
          <cell r="A9015" t="str">
            <v>YZ-ZQOM388-K0-M</v>
          </cell>
          <cell r="B9015" t="str">
            <v>YZ-ZQOM388</v>
          </cell>
        </row>
        <row r="9016">
          <cell r="A9016" t="str">
            <v>YZ-ZQOM388-K0-S</v>
          </cell>
          <cell r="B9016" t="str">
            <v>YZ-ZQOM388</v>
          </cell>
        </row>
        <row r="9017">
          <cell r="A9017" t="str">
            <v>YZ-ZQOM388-K0-XL</v>
          </cell>
          <cell r="B9017" t="str">
            <v>YZ-ZQOM388</v>
          </cell>
        </row>
        <row r="9018">
          <cell r="A9018" t="str">
            <v>YZ-ZQOM388-W0-2XL</v>
          </cell>
          <cell r="B9018" t="str">
            <v>YZ-ZQOM388</v>
          </cell>
        </row>
        <row r="9019">
          <cell r="A9019" t="str">
            <v>YZ-ZQOM388-W0-L</v>
          </cell>
          <cell r="B9019" t="str">
            <v>YZ-ZQOM388</v>
          </cell>
        </row>
        <row r="9020">
          <cell r="A9020" t="str">
            <v>YZ-ZQOM388-W0-M</v>
          </cell>
          <cell r="B9020" t="str">
            <v>YZ-ZQOM388</v>
          </cell>
        </row>
        <row r="9021">
          <cell r="A9021" t="str">
            <v>YZ-ZQOM388-W0-S</v>
          </cell>
          <cell r="B9021" t="str">
            <v>YZ-ZQOM388</v>
          </cell>
        </row>
        <row r="9022">
          <cell r="A9022" t="str">
            <v>YZ-ZQOM388-W0-XL</v>
          </cell>
          <cell r="B9022" t="str">
            <v>YZ-ZQOM388</v>
          </cell>
        </row>
        <row r="9023">
          <cell r="A9023" t="str">
            <v>YZ-ZQQ9217-K0-2X</v>
          </cell>
          <cell r="B9023" t="str">
            <v>YZ-ZQQ9217</v>
          </cell>
        </row>
        <row r="9024">
          <cell r="A9024" t="str">
            <v>YZ-ZQQ9217-K0-2X-GM</v>
          </cell>
          <cell r="B9024" t="str">
            <v>YZ-ZQQ9217</v>
          </cell>
        </row>
        <row r="9025">
          <cell r="A9025" t="str">
            <v>YZ-ZQQ9217-K0-3X</v>
          </cell>
          <cell r="B9025" t="str">
            <v>YZ-ZQQ9217</v>
          </cell>
        </row>
        <row r="9026">
          <cell r="A9026" t="str">
            <v>YZ-ZQQ9217-K0-4X</v>
          </cell>
          <cell r="B9026" t="str">
            <v>YZ-ZQQ9217</v>
          </cell>
        </row>
        <row r="9027">
          <cell r="A9027" t="str">
            <v>YZ-ZQQ9217-K0-4X-GM</v>
          </cell>
          <cell r="B9027" t="str">
            <v>YZ-ZQQ9217</v>
          </cell>
        </row>
        <row r="9028">
          <cell r="A9028" t="str">
            <v>YZ-ZQQ9217-K0-5X</v>
          </cell>
          <cell r="B9028" t="str">
            <v>YZ-ZQQ9217</v>
          </cell>
        </row>
        <row r="9029">
          <cell r="A9029" t="str">
            <v>YZ-ZQQ9217-K0-5X-GM</v>
          </cell>
          <cell r="B9029" t="str">
            <v>YZ-ZQQ9217</v>
          </cell>
        </row>
        <row r="9030">
          <cell r="A9030" t="str">
            <v>YZ-ZQQ9217-K0-L</v>
          </cell>
          <cell r="B9030" t="str">
            <v>YZ-ZQQ9217</v>
          </cell>
        </row>
        <row r="9031">
          <cell r="A9031" t="str">
            <v>YZ-ZQQ9217-K0-M</v>
          </cell>
          <cell r="B9031" t="str">
            <v>YZ-ZQQ9217</v>
          </cell>
        </row>
        <row r="9032">
          <cell r="A9032" t="str">
            <v>YZ-ZQQ9217-K0-S</v>
          </cell>
          <cell r="B9032" t="str">
            <v>YZ-ZQQ9217</v>
          </cell>
        </row>
        <row r="9033">
          <cell r="A9033" t="str">
            <v>YZ-ZQQ9217-K0-XL</v>
          </cell>
          <cell r="B9033" t="str">
            <v>YZ-ZQQ9217</v>
          </cell>
        </row>
        <row r="9034">
          <cell r="A9034" t="str">
            <v>YZ-ZQQ9217-K0-XL-GM</v>
          </cell>
          <cell r="B9034" t="str">
            <v>YZ-ZQQ9217</v>
          </cell>
        </row>
        <row r="9035">
          <cell r="A9035" t="str">
            <v>YZ-ZQQ9227-K0-2X</v>
          </cell>
          <cell r="B9035" t="str">
            <v>YZ-ZQQ9227</v>
          </cell>
        </row>
        <row r="9036">
          <cell r="A9036" t="str">
            <v>YZ-ZQQ9227-K0-3X</v>
          </cell>
          <cell r="B9036" t="str">
            <v>YZ-ZQQ9227</v>
          </cell>
        </row>
        <row r="9037">
          <cell r="A9037" t="str">
            <v>YZ-ZQQ9227-K0-4X</v>
          </cell>
          <cell r="B9037" t="str">
            <v>YZ-ZQQ9227</v>
          </cell>
        </row>
        <row r="9038">
          <cell r="A9038" t="str">
            <v>YZ-ZQQ9227-K0-5X</v>
          </cell>
          <cell r="B9038" t="str">
            <v>YZ-ZQQ9227</v>
          </cell>
        </row>
        <row r="9039">
          <cell r="A9039" t="str">
            <v>YZ-ZQQ9227-K0-L</v>
          </cell>
          <cell r="B9039" t="str">
            <v>YZ-ZQQ9227</v>
          </cell>
        </row>
        <row r="9040">
          <cell r="A9040" t="str">
            <v>YZ-ZQQ9227-K0-M</v>
          </cell>
          <cell r="B9040" t="str">
            <v>YZ-ZQQ9227</v>
          </cell>
        </row>
        <row r="9041">
          <cell r="A9041" t="str">
            <v>YZ-ZQQ9227-K0-S</v>
          </cell>
          <cell r="B9041" t="str">
            <v>YZ-ZQQ9227</v>
          </cell>
        </row>
        <row r="9042">
          <cell r="A9042" t="str">
            <v>YZ-ZQQ9227-K0-XL</v>
          </cell>
          <cell r="B9042" t="str">
            <v>YZ-ZQQ9227</v>
          </cell>
        </row>
        <row r="9043">
          <cell r="A9043" t="str">
            <v>YZ-ZQSG16116-K0-2XL</v>
          </cell>
          <cell r="B9043" t="str">
            <v>YZ-ZQSG16116</v>
          </cell>
        </row>
        <row r="9044">
          <cell r="A9044" t="str">
            <v>YZ-ZQSG16116-K0-3XL</v>
          </cell>
          <cell r="B9044" t="str">
            <v>YZ-ZQSG16116</v>
          </cell>
        </row>
        <row r="9045">
          <cell r="A9045" t="str">
            <v>YZ-ZQSG16116-K0-L</v>
          </cell>
          <cell r="B9045" t="str">
            <v>YZ-ZQSG16116</v>
          </cell>
        </row>
        <row r="9046">
          <cell r="A9046" t="str">
            <v>YZ-ZQSG16116-K0-XL</v>
          </cell>
          <cell r="B9046" t="str">
            <v>YZ-ZQSG16116</v>
          </cell>
        </row>
        <row r="9047">
          <cell r="A9047" t="str">
            <v>YZ-ZQSG16121E02XL</v>
          </cell>
          <cell r="B9047" t="str">
            <v>YZ-ZQSG16121</v>
          </cell>
        </row>
        <row r="9048">
          <cell r="A9048" t="str">
            <v>YZ-ZQSG16121E03XL</v>
          </cell>
          <cell r="B9048" t="str">
            <v>YZ-ZQSG16121</v>
          </cell>
        </row>
        <row r="9049">
          <cell r="A9049" t="str">
            <v>YZ-ZQSG16121E0L</v>
          </cell>
          <cell r="B9049" t="str">
            <v>YZ-ZQSG16121</v>
          </cell>
        </row>
        <row r="9050">
          <cell r="A9050" t="str">
            <v>YZ-ZQSG16121E0XL</v>
          </cell>
          <cell r="B9050" t="str">
            <v>YZ-ZQSG16121</v>
          </cell>
        </row>
        <row r="9051">
          <cell r="A9051" t="str">
            <v>YZ-ZQSG16121R02XL</v>
          </cell>
          <cell r="B9051" t="str">
            <v>YZ-ZQSG16121</v>
          </cell>
        </row>
        <row r="9052">
          <cell r="A9052" t="str">
            <v>YZ-ZQSG16121R03XL</v>
          </cell>
          <cell r="B9052" t="str">
            <v>YZ-ZQSG16121</v>
          </cell>
        </row>
        <row r="9053">
          <cell r="A9053" t="str">
            <v>YZ-ZQSG16121R0L</v>
          </cell>
          <cell r="B9053" t="str">
            <v>YZ-ZQSG16121</v>
          </cell>
        </row>
        <row r="9054">
          <cell r="A9054" t="str">
            <v>YZ-ZQSG16121R0XL</v>
          </cell>
          <cell r="B9054" t="str">
            <v>YZ-ZQSG16121</v>
          </cell>
        </row>
        <row r="9055">
          <cell r="A9055" t="str">
            <v>YZ-ZQSG161244-Y0-2XL</v>
          </cell>
          <cell r="B9055" t="str">
            <v>YZ-ZQSG161244</v>
          </cell>
        </row>
        <row r="9056">
          <cell r="A9056" t="str">
            <v>YZ-ZQSG161244-Y0-3XL</v>
          </cell>
          <cell r="B9056" t="str">
            <v>YZ-ZQSG161244</v>
          </cell>
        </row>
        <row r="9057">
          <cell r="A9057" t="str">
            <v>YZ-ZQSG161244-Y0-L</v>
          </cell>
          <cell r="B9057" t="str">
            <v>YZ-ZQSG161244</v>
          </cell>
        </row>
        <row r="9058">
          <cell r="A9058" t="str">
            <v>YZ-ZQSG161244-Y0-XL</v>
          </cell>
          <cell r="B9058" t="str">
            <v>YZ-ZQSG161244</v>
          </cell>
        </row>
        <row r="9059">
          <cell r="A9059" t="str">
            <v>YZ-ZQSG16124Y02XL</v>
          </cell>
          <cell r="B9059" t="str">
            <v>YZ-ZQSG16124</v>
          </cell>
        </row>
        <row r="9060">
          <cell r="A9060" t="str">
            <v>YZ-ZQSG16124Y03XL</v>
          </cell>
          <cell r="B9060" t="str">
            <v>YZ-ZQSG16124</v>
          </cell>
        </row>
        <row r="9061">
          <cell r="A9061" t="str">
            <v>YZ-ZQSG16124Y0L</v>
          </cell>
          <cell r="B9061" t="str">
            <v>YZ-ZQSG16124</v>
          </cell>
        </row>
        <row r="9062">
          <cell r="A9062" t="str">
            <v>YZ-ZQSG16124Y0XL</v>
          </cell>
          <cell r="B9062" t="str">
            <v>YZ-ZQSG16124</v>
          </cell>
        </row>
        <row r="9063">
          <cell r="A9063" t="str">
            <v>YZ-ZQTWA1-K0-2X</v>
          </cell>
          <cell r="B9063" t="str">
            <v>YZ-ZQTWA1</v>
          </cell>
        </row>
        <row r="9064">
          <cell r="A9064" t="str">
            <v>YZ-ZQTWA1-K0-3X</v>
          </cell>
          <cell r="B9064" t="str">
            <v>YZ-ZQTWA1</v>
          </cell>
        </row>
        <row r="9065">
          <cell r="A9065" t="str">
            <v>YZ-ZQTWA1-K0-4X</v>
          </cell>
          <cell r="B9065" t="str">
            <v>YZ-ZQTWA1</v>
          </cell>
        </row>
        <row r="9066">
          <cell r="A9066" t="str">
            <v>YZ-ZQTWA1-K0-5X</v>
          </cell>
          <cell r="B9066" t="str">
            <v>YZ-ZQTWA1</v>
          </cell>
        </row>
        <row r="9067">
          <cell r="A9067" t="str">
            <v>YZ-ZQTWA1-K0-L</v>
          </cell>
          <cell r="B9067" t="str">
            <v>YZ-ZQTWA1</v>
          </cell>
        </row>
        <row r="9068">
          <cell r="A9068" t="str">
            <v>YZ-ZQTWA1-K0-M</v>
          </cell>
          <cell r="B9068" t="str">
            <v>YZ-ZQTWA1</v>
          </cell>
        </row>
        <row r="9069">
          <cell r="A9069" t="str">
            <v>YZ-ZQTWA1-K0-S</v>
          </cell>
          <cell r="B9069" t="str">
            <v>YZ-ZQTWA1</v>
          </cell>
        </row>
        <row r="9070">
          <cell r="A9070" t="str">
            <v>YZ-ZQTWA1-K0-XL</v>
          </cell>
          <cell r="B9070" t="str">
            <v>YZ-ZQTWA1</v>
          </cell>
        </row>
        <row r="9071">
          <cell r="A9071" t="str">
            <v>YZ-ZQXZ345-G0-L</v>
          </cell>
          <cell r="B9071" t="str">
            <v>YZ-ZQXZ345</v>
          </cell>
        </row>
        <row r="9072">
          <cell r="A9072" t="str">
            <v>YZ-ZQXZ345-G0-M</v>
          </cell>
          <cell r="B9072" t="str">
            <v>YZ-ZQXZ345</v>
          </cell>
        </row>
        <row r="9073">
          <cell r="A9073" t="str">
            <v>YZ-ZQXZ345-G0-S</v>
          </cell>
          <cell r="B9073" t="str">
            <v>YZ-ZQXZ345</v>
          </cell>
        </row>
        <row r="9074">
          <cell r="A9074" t="str">
            <v>YZ-ZQXZ345-G0-XL</v>
          </cell>
          <cell r="B9074" t="str">
            <v>YZ-ZQXZ345</v>
          </cell>
        </row>
        <row r="9075">
          <cell r="A9075" t="str">
            <v>YZ-ZQZY456-R0-L</v>
          </cell>
          <cell r="B9075" t="str">
            <v>YZ-ZQZY456</v>
          </cell>
        </row>
        <row r="9076">
          <cell r="A9076" t="str">
            <v>YZ-ZQZY456-R0-M</v>
          </cell>
          <cell r="B9076" t="str">
            <v>YZ-ZQZY456</v>
          </cell>
        </row>
        <row r="9077">
          <cell r="A9077" t="str">
            <v>YZ-ZQZY456-R0-S</v>
          </cell>
          <cell r="B9077" t="str">
            <v>YZ-ZQZY456</v>
          </cell>
        </row>
        <row r="9078">
          <cell r="A9078" t="str">
            <v>ZS-CF2112-BK-L</v>
          </cell>
          <cell r="B9078" t="str">
            <v>ZS-CF2112</v>
          </cell>
        </row>
        <row r="9079">
          <cell r="A9079" t="str">
            <v>ZS-CF2112-CO-M</v>
          </cell>
          <cell r="B9079" t="str">
            <v>ZS-CF2112</v>
          </cell>
        </row>
        <row r="9080">
          <cell r="A9080" t="str">
            <v>ZS-CF2112-CO-XL</v>
          </cell>
          <cell r="B9080" t="str">
            <v>ZS-CF2112</v>
          </cell>
        </row>
        <row r="9081">
          <cell r="A9081" t="str">
            <v>ZS-CF2112-OR-L</v>
          </cell>
          <cell r="B9081" t="str">
            <v>ZS-CF2112</v>
          </cell>
        </row>
        <row r="9082">
          <cell r="A9082" t="str">
            <v>ZS-JY2300-BL-JM</v>
          </cell>
          <cell r="B9082" t="str">
            <v>ZS-JY2300</v>
          </cell>
        </row>
        <row r="9083">
          <cell r="A9083" t="str">
            <v>ZS-JY2300-ZL-JM</v>
          </cell>
          <cell r="B9083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20525"/>
  <sheetViews>
    <sheetView tabSelected="1" topLeftCell="N1" workbookViewId="0">
      <selection activeCell="AD6" sqref="AD6"/>
    </sheetView>
  </sheetViews>
  <sheetFormatPr defaultColWidth="9" defaultRowHeight="14.25"/>
  <cols>
    <col min="1" max="1" width="25.375" customWidth="1"/>
    <col min="2" max="2" width="12.625"/>
    <col min="3" max="3" width="18.425" customWidth="1"/>
    <col min="11" max="11" width="19.25" customWidth="1"/>
    <col min="31" max="31" width="9.425"/>
    <col min="33" max="33" width="15.5666666666667" customWidth="1"/>
  </cols>
  <sheetData>
    <row r="1" spans="1:3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G1" t="s">
        <v>29</v>
      </c>
    </row>
    <row r="2" spans="1:33">
      <c r="A2" s="7" t="s">
        <v>30</v>
      </c>
      <c r="B2" s="7" t="s">
        <v>30</v>
      </c>
      <c r="C2" s="7" t="s">
        <v>31</v>
      </c>
      <c r="D2" s="7" t="s">
        <v>32</v>
      </c>
      <c r="E2" s="7" t="s">
        <v>33</v>
      </c>
      <c r="F2" s="7" t="s">
        <v>34</v>
      </c>
      <c r="G2" s="7" t="s">
        <v>35</v>
      </c>
      <c r="H2" s="7"/>
      <c r="I2" s="7"/>
      <c r="J2" s="7" t="s">
        <v>36</v>
      </c>
      <c r="K2" s="7" t="s">
        <v>37</v>
      </c>
      <c r="L2" s="7" t="s">
        <v>38</v>
      </c>
      <c r="M2" s="7" t="s">
        <v>39</v>
      </c>
      <c r="N2" s="7" t="s">
        <v>33</v>
      </c>
      <c r="O2" s="7">
        <v>1</v>
      </c>
      <c r="P2" s="7" t="s">
        <v>40</v>
      </c>
      <c r="Q2" s="7">
        <v>21.99</v>
      </c>
      <c r="R2" s="7"/>
      <c r="S2" s="7">
        <v>2.99</v>
      </c>
      <c r="T2" s="7"/>
      <c r="U2" s="7"/>
      <c r="V2" s="7"/>
      <c r="W2" s="7"/>
      <c r="X2" s="7">
        <v>2.99</v>
      </c>
      <c r="Y2" s="7" t="s">
        <v>41</v>
      </c>
      <c r="Z2" s="7" t="s">
        <v>42</v>
      </c>
      <c r="AA2" s="7" t="s">
        <v>43</v>
      </c>
      <c r="AB2" s="7" t="s">
        <v>44</v>
      </c>
      <c r="AC2" s="7"/>
      <c r="AG2" s="10">
        <f t="shared" ref="AG2:AG65" si="0">DATEVALUE(LEFT(C2,10))</f>
        <v>43262</v>
      </c>
    </row>
    <row r="3" spans="1:33">
      <c r="A3" s="7" t="s">
        <v>45</v>
      </c>
      <c r="B3" s="7" t="s">
        <v>45</v>
      </c>
      <c r="C3" s="7" t="s">
        <v>46</v>
      </c>
      <c r="D3" s="7" t="s">
        <v>47</v>
      </c>
      <c r="E3" s="7" t="s">
        <v>33</v>
      </c>
      <c r="F3" s="7" t="s">
        <v>34</v>
      </c>
      <c r="G3" s="7" t="s">
        <v>35</v>
      </c>
      <c r="H3" s="7"/>
      <c r="I3" s="7"/>
      <c r="J3" s="7" t="s">
        <v>36</v>
      </c>
      <c r="K3" s="7" t="s">
        <v>48</v>
      </c>
      <c r="L3" s="7" t="s">
        <v>49</v>
      </c>
      <c r="M3" s="7" t="s">
        <v>50</v>
      </c>
      <c r="N3" s="7" t="s">
        <v>33</v>
      </c>
      <c r="O3" s="7">
        <v>1</v>
      </c>
      <c r="P3" s="7" t="s">
        <v>40</v>
      </c>
      <c r="Q3" s="7">
        <v>19.99</v>
      </c>
      <c r="R3" s="7"/>
      <c r="S3" s="7"/>
      <c r="T3" s="7"/>
      <c r="U3" s="7"/>
      <c r="V3" s="7"/>
      <c r="W3" s="7"/>
      <c r="X3" s="7"/>
      <c r="Y3" s="7" t="s">
        <v>51</v>
      </c>
      <c r="Z3" s="7" t="s">
        <v>52</v>
      </c>
      <c r="AA3" s="7" t="s">
        <v>53</v>
      </c>
      <c r="AB3" s="7" t="s">
        <v>44</v>
      </c>
      <c r="AC3" s="7"/>
      <c r="AG3" s="10">
        <f t="shared" si="0"/>
        <v>43262</v>
      </c>
    </row>
    <row r="4" spans="1:33">
      <c r="A4" s="7" t="s">
        <v>54</v>
      </c>
      <c r="B4" s="7" t="s">
        <v>54</v>
      </c>
      <c r="C4" s="7" t="s">
        <v>55</v>
      </c>
      <c r="D4" s="7" t="s">
        <v>56</v>
      </c>
      <c r="E4" s="7" t="s">
        <v>33</v>
      </c>
      <c r="F4" s="7" t="s">
        <v>34</v>
      </c>
      <c r="G4" s="7" t="s">
        <v>35</v>
      </c>
      <c r="H4" s="7"/>
      <c r="I4" s="7"/>
      <c r="J4" s="7" t="s">
        <v>57</v>
      </c>
      <c r="K4" s="7" t="s">
        <v>37</v>
      </c>
      <c r="L4" s="7" t="s">
        <v>58</v>
      </c>
      <c r="M4" s="7" t="s">
        <v>59</v>
      </c>
      <c r="N4" s="7" t="s">
        <v>33</v>
      </c>
      <c r="O4" s="7">
        <v>1</v>
      </c>
      <c r="P4" s="7" t="s">
        <v>40</v>
      </c>
      <c r="Q4" s="7">
        <v>19.99</v>
      </c>
      <c r="R4" s="7"/>
      <c r="S4" s="7"/>
      <c r="T4" s="7"/>
      <c r="U4" s="7"/>
      <c r="V4" s="7"/>
      <c r="W4" s="7"/>
      <c r="X4" s="7"/>
      <c r="Y4" s="7" t="s">
        <v>60</v>
      </c>
      <c r="Z4" s="7" t="s">
        <v>41</v>
      </c>
      <c r="AA4" s="7" t="s">
        <v>61</v>
      </c>
      <c r="AB4" s="7" t="s">
        <v>44</v>
      </c>
      <c r="AC4" s="7"/>
      <c r="AG4" s="10">
        <f t="shared" si="0"/>
        <v>43262</v>
      </c>
    </row>
    <row r="5" spans="1:33">
      <c r="A5" s="7" t="s">
        <v>62</v>
      </c>
      <c r="B5" s="7" t="s">
        <v>62</v>
      </c>
      <c r="C5" s="7" t="s">
        <v>63</v>
      </c>
      <c r="D5" s="7" t="s">
        <v>64</v>
      </c>
      <c r="E5" s="7" t="s">
        <v>33</v>
      </c>
      <c r="F5" s="7" t="s">
        <v>34</v>
      </c>
      <c r="G5" s="7" t="s">
        <v>35</v>
      </c>
      <c r="H5" s="7"/>
      <c r="I5" s="7"/>
      <c r="J5" s="7" t="s">
        <v>57</v>
      </c>
      <c r="K5" s="7" t="s">
        <v>65</v>
      </c>
      <c r="L5" s="7" t="s">
        <v>66</v>
      </c>
      <c r="M5" s="7" t="s">
        <v>67</v>
      </c>
      <c r="N5" s="7" t="s">
        <v>33</v>
      </c>
      <c r="O5" s="7">
        <v>1</v>
      </c>
      <c r="P5" s="7" t="s">
        <v>40</v>
      </c>
      <c r="Q5" s="7">
        <v>19.99</v>
      </c>
      <c r="R5" s="7"/>
      <c r="S5" s="7"/>
      <c r="T5" s="7"/>
      <c r="U5" s="7"/>
      <c r="V5" s="7"/>
      <c r="W5" s="7"/>
      <c r="X5" s="7"/>
      <c r="Y5" s="7" t="s">
        <v>68</v>
      </c>
      <c r="Z5" s="7" t="s">
        <v>69</v>
      </c>
      <c r="AA5" s="7" t="s">
        <v>70</v>
      </c>
      <c r="AB5" s="7" t="s">
        <v>44</v>
      </c>
      <c r="AC5" s="7"/>
      <c r="AG5" s="10">
        <f t="shared" si="0"/>
        <v>43262</v>
      </c>
    </row>
    <row r="6" spans="1:33">
      <c r="A6" s="7" t="s">
        <v>71</v>
      </c>
      <c r="B6" s="7" t="s">
        <v>71</v>
      </c>
      <c r="C6" s="7" t="s">
        <v>72</v>
      </c>
      <c r="D6" s="7" t="s">
        <v>73</v>
      </c>
      <c r="E6" s="7" t="s">
        <v>33</v>
      </c>
      <c r="F6" s="7" t="s">
        <v>34</v>
      </c>
      <c r="G6" s="7" t="s">
        <v>35</v>
      </c>
      <c r="H6" s="7"/>
      <c r="I6" s="7"/>
      <c r="J6" s="7" t="s">
        <v>57</v>
      </c>
      <c r="K6" s="7" t="s">
        <v>37</v>
      </c>
      <c r="L6" s="7" t="s">
        <v>38</v>
      </c>
      <c r="M6" s="7" t="s">
        <v>39</v>
      </c>
      <c r="N6" s="7" t="s">
        <v>33</v>
      </c>
      <c r="O6" s="7">
        <v>1</v>
      </c>
      <c r="P6" s="7" t="s">
        <v>40</v>
      </c>
      <c r="Q6" s="7">
        <v>21.99</v>
      </c>
      <c r="R6" s="7"/>
      <c r="S6" s="7"/>
      <c r="T6" s="7"/>
      <c r="U6" s="7"/>
      <c r="V6" s="7"/>
      <c r="W6" s="7"/>
      <c r="X6" s="7"/>
      <c r="Y6" s="7" t="s">
        <v>74</v>
      </c>
      <c r="Z6" s="7" t="s">
        <v>75</v>
      </c>
      <c r="AA6" s="7" t="s">
        <v>76</v>
      </c>
      <c r="AB6" s="7" t="s">
        <v>44</v>
      </c>
      <c r="AC6" s="7"/>
      <c r="AG6" s="10">
        <f t="shared" si="0"/>
        <v>43262</v>
      </c>
    </row>
    <row r="7" spans="1:33">
      <c r="A7" s="7" t="s">
        <v>77</v>
      </c>
      <c r="B7" s="7" t="s">
        <v>77</v>
      </c>
      <c r="C7" s="7" t="s">
        <v>78</v>
      </c>
      <c r="D7" s="7" t="s">
        <v>79</v>
      </c>
      <c r="E7" s="7" t="s">
        <v>80</v>
      </c>
      <c r="F7" s="7" t="s">
        <v>34</v>
      </c>
      <c r="G7" s="7" t="s">
        <v>35</v>
      </c>
      <c r="H7" s="7"/>
      <c r="I7" s="7"/>
      <c r="J7" s="7" t="s">
        <v>57</v>
      </c>
      <c r="K7" s="7" t="s">
        <v>81</v>
      </c>
      <c r="L7" s="7" t="s">
        <v>82</v>
      </c>
      <c r="M7" s="7" t="s">
        <v>83</v>
      </c>
      <c r="N7" s="7" t="s">
        <v>80</v>
      </c>
      <c r="O7" s="7">
        <v>0</v>
      </c>
      <c r="P7" s="7"/>
      <c r="Q7" s="7"/>
      <c r="R7" s="7"/>
      <c r="S7" s="7"/>
      <c r="T7" s="7"/>
      <c r="U7" s="7"/>
      <c r="V7" s="7"/>
      <c r="W7" s="7"/>
      <c r="X7" s="7"/>
      <c r="Y7" s="7" t="s">
        <v>84</v>
      </c>
      <c r="Z7" s="7" t="s">
        <v>85</v>
      </c>
      <c r="AA7" s="7">
        <v>99206</v>
      </c>
      <c r="AB7" s="7" t="s">
        <v>44</v>
      </c>
      <c r="AC7" s="7"/>
      <c r="AG7" s="10">
        <f t="shared" si="0"/>
        <v>43262</v>
      </c>
    </row>
    <row r="8" spans="1:33">
      <c r="A8" s="7" t="s">
        <v>86</v>
      </c>
      <c r="B8" s="7" t="s">
        <v>86</v>
      </c>
      <c r="C8" s="7" t="s">
        <v>87</v>
      </c>
      <c r="D8" s="7" t="s">
        <v>88</v>
      </c>
      <c r="E8" s="7" t="s">
        <v>33</v>
      </c>
      <c r="F8" s="7" t="s">
        <v>34</v>
      </c>
      <c r="G8" s="7" t="s">
        <v>35</v>
      </c>
      <c r="H8" s="7"/>
      <c r="I8" s="7"/>
      <c r="J8" s="7" t="s">
        <v>57</v>
      </c>
      <c r="K8" s="7" t="s">
        <v>37</v>
      </c>
      <c r="L8" s="7" t="s">
        <v>89</v>
      </c>
      <c r="M8" s="7" t="s">
        <v>90</v>
      </c>
      <c r="N8" s="7" t="s">
        <v>33</v>
      </c>
      <c r="O8" s="7">
        <v>1</v>
      </c>
      <c r="P8" s="7" t="s">
        <v>40</v>
      </c>
      <c r="Q8" s="7">
        <v>21.99</v>
      </c>
      <c r="R8" s="7"/>
      <c r="S8" s="7"/>
      <c r="T8" s="7"/>
      <c r="U8" s="7"/>
      <c r="V8" s="7"/>
      <c r="W8" s="7"/>
      <c r="X8" s="7"/>
      <c r="Y8" s="7" t="s">
        <v>91</v>
      </c>
      <c r="Z8" s="7" t="s">
        <v>92</v>
      </c>
      <c r="AA8" s="7" t="s">
        <v>93</v>
      </c>
      <c r="AB8" s="7" t="s">
        <v>44</v>
      </c>
      <c r="AC8" s="7"/>
      <c r="AG8" s="10">
        <f t="shared" si="0"/>
        <v>43262</v>
      </c>
    </row>
    <row r="9" spans="1:33">
      <c r="A9" s="7" t="s">
        <v>94</v>
      </c>
      <c r="B9" s="7" t="s">
        <v>94</v>
      </c>
      <c r="C9" s="7" t="s">
        <v>95</v>
      </c>
      <c r="D9" s="7" t="s">
        <v>96</v>
      </c>
      <c r="E9" s="7" t="s">
        <v>33</v>
      </c>
      <c r="F9" s="7" t="s">
        <v>34</v>
      </c>
      <c r="G9" s="7" t="s">
        <v>35</v>
      </c>
      <c r="H9" s="7"/>
      <c r="I9" s="7"/>
      <c r="J9" s="7" t="s">
        <v>97</v>
      </c>
      <c r="K9" s="7" t="s">
        <v>98</v>
      </c>
      <c r="L9" s="7" t="s">
        <v>99</v>
      </c>
      <c r="M9" s="7" t="s">
        <v>100</v>
      </c>
      <c r="N9" s="7" t="s">
        <v>33</v>
      </c>
      <c r="O9" s="7">
        <v>1</v>
      </c>
      <c r="P9" s="7" t="s">
        <v>40</v>
      </c>
      <c r="Q9" s="7">
        <v>18.98</v>
      </c>
      <c r="R9" s="7"/>
      <c r="S9" s="7">
        <v>3.21</v>
      </c>
      <c r="T9" s="7"/>
      <c r="U9" s="7"/>
      <c r="V9" s="7"/>
      <c r="W9" s="7"/>
      <c r="X9" s="7"/>
      <c r="Y9" s="7" t="s">
        <v>101</v>
      </c>
      <c r="Z9" s="7" t="s">
        <v>42</v>
      </c>
      <c r="AA9" s="7" t="s">
        <v>102</v>
      </c>
      <c r="AB9" s="7" t="s">
        <v>44</v>
      </c>
      <c r="AC9" s="7"/>
      <c r="AG9" s="10">
        <f t="shared" si="0"/>
        <v>43262</v>
      </c>
    </row>
    <row r="10" spans="1:33">
      <c r="A10" s="7" t="s">
        <v>103</v>
      </c>
      <c r="B10" s="7" t="s">
        <v>103</v>
      </c>
      <c r="C10" s="7" t="s">
        <v>104</v>
      </c>
      <c r="D10" s="7" t="s">
        <v>105</v>
      </c>
      <c r="E10" s="7" t="s">
        <v>33</v>
      </c>
      <c r="F10" s="7" t="s">
        <v>34</v>
      </c>
      <c r="G10" s="7" t="s">
        <v>35</v>
      </c>
      <c r="H10" s="7"/>
      <c r="I10" s="7"/>
      <c r="J10" s="7" t="s">
        <v>57</v>
      </c>
      <c r="K10" s="7" t="s">
        <v>106</v>
      </c>
      <c r="L10" s="7" t="s">
        <v>107</v>
      </c>
      <c r="M10" s="7" t="s">
        <v>108</v>
      </c>
      <c r="N10" s="7" t="s">
        <v>33</v>
      </c>
      <c r="O10" s="7">
        <v>1</v>
      </c>
      <c r="P10" s="7" t="s">
        <v>40</v>
      </c>
      <c r="Q10" s="7">
        <v>18.99</v>
      </c>
      <c r="R10" s="7"/>
      <c r="S10" s="7"/>
      <c r="T10" s="7"/>
      <c r="U10" s="7"/>
      <c r="V10" s="7"/>
      <c r="W10" s="7"/>
      <c r="X10" s="7"/>
      <c r="Y10" s="7" t="s">
        <v>109</v>
      </c>
      <c r="Z10" s="7" t="s">
        <v>110</v>
      </c>
      <c r="AA10" s="7">
        <v>38002</v>
      </c>
      <c r="AB10" s="7" t="s">
        <v>44</v>
      </c>
      <c r="AC10" s="7"/>
      <c r="AG10" s="10">
        <f t="shared" si="0"/>
        <v>43262</v>
      </c>
    </row>
    <row r="11" spans="1:33">
      <c r="A11" s="7" t="s">
        <v>111</v>
      </c>
      <c r="B11" s="7" t="s">
        <v>111</v>
      </c>
      <c r="C11" s="7" t="s">
        <v>112</v>
      </c>
      <c r="D11" s="7" t="s">
        <v>113</v>
      </c>
      <c r="E11" s="7" t="s">
        <v>33</v>
      </c>
      <c r="F11" s="7" t="s">
        <v>34</v>
      </c>
      <c r="G11" s="7" t="s">
        <v>35</v>
      </c>
      <c r="H11" s="7"/>
      <c r="I11" s="7"/>
      <c r="J11" s="7" t="s">
        <v>57</v>
      </c>
      <c r="K11" s="7" t="s">
        <v>37</v>
      </c>
      <c r="L11" s="7" t="s">
        <v>89</v>
      </c>
      <c r="M11" s="7" t="s">
        <v>90</v>
      </c>
      <c r="N11" s="7" t="s">
        <v>33</v>
      </c>
      <c r="O11" s="7">
        <v>1</v>
      </c>
      <c r="P11" s="7" t="s">
        <v>40</v>
      </c>
      <c r="Q11" s="7">
        <v>21.99</v>
      </c>
      <c r="R11" s="7"/>
      <c r="S11" s="7"/>
      <c r="T11" s="7"/>
      <c r="U11" s="7"/>
      <c r="V11" s="7"/>
      <c r="W11" s="7"/>
      <c r="X11" s="7"/>
      <c r="Y11" s="7" t="s">
        <v>101</v>
      </c>
      <c r="Z11" s="7" t="s">
        <v>42</v>
      </c>
      <c r="AA11" s="7" t="s">
        <v>114</v>
      </c>
      <c r="AB11" s="7" t="s">
        <v>44</v>
      </c>
      <c r="AC11" s="7"/>
      <c r="AG11" s="10">
        <f t="shared" si="0"/>
        <v>43262</v>
      </c>
    </row>
    <row r="12" spans="1:33">
      <c r="A12" s="7" t="s">
        <v>115</v>
      </c>
      <c r="B12" s="7" t="s">
        <v>115</v>
      </c>
      <c r="C12" s="7" t="s">
        <v>116</v>
      </c>
      <c r="D12" s="7" t="s">
        <v>117</v>
      </c>
      <c r="E12" s="7" t="s">
        <v>33</v>
      </c>
      <c r="F12" s="7" t="s">
        <v>34</v>
      </c>
      <c r="G12" s="7" t="s">
        <v>35</v>
      </c>
      <c r="H12" s="7"/>
      <c r="I12" s="7"/>
      <c r="J12" s="7" t="s">
        <v>57</v>
      </c>
      <c r="K12" s="7" t="s">
        <v>98</v>
      </c>
      <c r="L12" s="7" t="s">
        <v>99</v>
      </c>
      <c r="M12" s="7" t="s">
        <v>100</v>
      </c>
      <c r="N12" s="7" t="s">
        <v>33</v>
      </c>
      <c r="O12" s="7">
        <v>1</v>
      </c>
      <c r="P12" s="7" t="s">
        <v>40</v>
      </c>
      <c r="Q12" s="7">
        <v>18.98</v>
      </c>
      <c r="R12" s="7"/>
      <c r="S12" s="7"/>
      <c r="T12" s="7"/>
      <c r="U12" s="7"/>
      <c r="V12" s="7"/>
      <c r="W12" s="7"/>
      <c r="X12" s="7"/>
      <c r="Y12" s="7" t="s">
        <v>118</v>
      </c>
      <c r="Z12" s="7" t="s">
        <v>119</v>
      </c>
      <c r="AA12" s="7" t="s">
        <v>120</v>
      </c>
      <c r="AB12" s="7" t="s">
        <v>44</v>
      </c>
      <c r="AC12" s="7"/>
      <c r="AG12" s="10">
        <f t="shared" si="0"/>
        <v>43262</v>
      </c>
    </row>
    <row r="13" spans="1:33">
      <c r="A13" s="7" t="s">
        <v>121</v>
      </c>
      <c r="B13" s="7" t="s">
        <v>121</v>
      </c>
      <c r="C13" s="7" t="s">
        <v>122</v>
      </c>
      <c r="D13" s="7" t="s">
        <v>123</v>
      </c>
      <c r="E13" s="7" t="s">
        <v>33</v>
      </c>
      <c r="F13" s="7" t="s">
        <v>34</v>
      </c>
      <c r="G13" s="7" t="s">
        <v>35</v>
      </c>
      <c r="H13" s="7"/>
      <c r="I13" s="7"/>
      <c r="J13" s="7" t="s">
        <v>57</v>
      </c>
      <c r="K13" s="7" t="s">
        <v>124</v>
      </c>
      <c r="L13" s="7" t="s">
        <v>125</v>
      </c>
      <c r="M13" s="7" t="s">
        <v>126</v>
      </c>
      <c r="N13" s="7" t="s">
        <v>33</v>
      </c>
      <c r="O13" s="7">
        <v>1</v>
      </c>
      <c r="P13" s="7" t="s">
        <v>40</v>
      </c>
      <c r="Q13" s="7">
        <v>16.99</v>
      </c>
      <c r="R13" s="7"/>
      <c r="S13" s="7"/>
      <c r="T13" s="7"/>
      <c r="U13" s="7"/>
      <c r="V13" s="7"/>
      <c r="W13" s="7"/>
      <c r="X13" s="7"/>
      <c r="Y13" s="7" t="s">
        <v>127</v>
      </c>
      <c r="Z13" s="7" t="s">
        <v>128</v>
      </c>
      <c r="AA13" s="7" t="s">
        <v>129</v>
      </c>
      <c r="AB13" s="7" t="s">
        <v>44</v>
      </c>
      <c r="AC13" s="7"/>
      <c r="AG13" s="10">
        <f t="shared" si="0"/>
        <v>43262</v>
      </c>
    </row>
    <row r="14" spans="1:33">
      <c r="A14" s="7" t="s">
        <v>130</v>
      </c>
      <c r="B14" s="7" t="s">
        <v>130</v>
      </c>
      <c r="C14" s="7" t="s">
        <v>131</v>
      </c>
      <c r="D14" s="7" t="s">
        <v>132</v>
      </c>
      <c r="E14" s="7" t="s">
        <v>33</v>
      </c>
      <c r="F14" s="7" t="s">
        <v>34</v>
      </c>
      <c r="G14" s="7" t="s">
        <v>35</v>
      </c>
      <c r="H14" s="7"/>
      <c r="I14" s="7"/>
      <c r="J14" s="7" t="s">
        <v>57</v>
      </c>
      <c r="K14" s="7" t="s">
        <v>48</v>
      </c>
      <c r="L14" s="7" t="s">
        <v>133</v>
      </c>
      <c r="M14" s="7" t="s">
        <v>134</v>
      </c>
      <c r="N14" s="7" t="s">
        <v>33</v>
      </c>
      <c r="O14" s="7">
        <v>1</v>
      </c>
      <c r="P14" s="7" t="s">
        <v>40</v>
      </c>
      <c r="Q14" s="7">
        <v>19.99</v>
      </c>
      <c r="R14" s="7"/>
      <c r="S14" s="7"/>
      <c r="T14" s="7"/>
      <c r="U14" s="7"/>
      <c r="V14" s="7"/>
      <c r="W14" s="7"/>
      <c r="X14" s="7"/>
      <c r="Y14" s="7" t="s">
        <v>135</v>
      </c>
      <c r="Z14" s="7" t="s">
        <v>136</v>
      </c>
      <c r="AA14" s="7" t="s">
        <v>137</v>
      </c>
      <c r="AB14" s="7" t="s">
        <v>44</v>
      </c>
      <c r="AC14" s="7"/>
      <c r="AG14" s="10">
        <f t="shared" si="0"/>
        <v>43262</v>
      </c>
    </row>
    <row r="15" spans="1:33">
      <c r="A15" s="7" t="s">
        <v>138</v>
      </c>
      <c r="B15" s="7" t="s">
        <v>138</v>
      </c>
      <c r="C15" s="7" t="s">
        <v>139</v>
      </c>
      <c r="D15" s="7" t="s">
        <v>140</v>
      </c>
      <c r="E15" s="7" t="s">
        <v>33</v>
      </c>
      <c r="F15" s="7" t="s">
        <v>34</v>
      </c>
      <c r="G15" s="7" t="s">
        <v>35</v>
      </c>
      <c r="H15" s="7"/>
      <c r="I15" s="7"/>
      <c r="J15" s="7" t="s">
        <v>97</v>
      </c>
      <c r="K15" s="7" t="s">
        <v>141</v>
      </c>
      <c r="L15" s="7" t="s">
        <v>142</v>
      </c>
      <c r="M15" s="7" t="s">
        <v>143</v>
      </c>
      <c r="N15" s="7" t="s">
        <v>33</v>
      </c>
      <c r="O15" s="7">
        <v>1</v>
      </c>
      <c r="P15" s="7" t="s">
        <v>40</v>
      </c>
      <c r="Q15" s="7">
        <v>29.99</v>
      </c>
      <c r="R15" s="7"/>
      <c r="S15" s="7">
        <v>2.86</v>
      </c>
      <c r="T15" s="7"/>
      <c r="U15" s="7"/>
      <c r="V15" s="7"/>
      <c r="W15" s="7"/>
      <c r="X15" s="7"/>
      <c r="Y15" s="7" t="s">
        <v>144</v>
      </c>
      <c r="Z15" s="7" t="s">
        <v>145</v>
      </c>
      <c r="AA15" s="7" t="s">
        <v>146</v>
      </c>
      <c r="AB15" s="7" t="s">
        <v>44</v>
      </c>
      <c r="AC15" s="7"/>
      <c r="AG15" s="10">
        <f t="shared" si="0"/>
        <v>43262</v>
      </c>
    </row>
    <row r="16" spans="1:33">
      <c r="A16" s="7" t="s">
        <v>147</v>
      </c>
      <c r="B16" s="7" t="s">
        <v>147</v>
      </c>
      <c r="C16" s="7" t="s">
        <v>148</v>
      </c>
      <c r="D16" s="7" t="s">
        <v>149</v>
      </c>
      <c r="E16" s="7" t="s">
        <v>33</v>
      </c>
      <c r="F16" s="7" t="s">
        <v>34</v>
      </c>
      <c r="G16" s="7" t="s">
        <v>35</v>
      </c>
      <c r="H16" s="7"/>
      <c r="I16" s="7"/>
      <c r="J16" s="7" t="s">
        <v>57</v>
      </c>
      <c r="K16" s="7" t="s">
        <v>81</v>
      </c>
      <c r="L16" s="7" t="s">
        <v>150</v>
      </c>
      <c r="M16" s="7" t="s">
        <v>151</v>
      </c>
      <c r="N16" s="7" t="s">
        <v>33</v>
      </c>
      <c r="O16" s="7">
        <v>1</v>
      </c>
      <c r="P16" s="7" t="s">
        <v>40</v>
      </c>
      <c r="Q16" s="7">
        <v>19.99</v>
      </c>
      <c r="R16" s="7"/>
      <c r="S16" s="7"/>
      <c r="T16" s="7"/>
      <c r="U16" s="7"/>
      <c r="V16" s="7"/>
      <c r="W16" s="7"/>
      <c r="X16" s="7"/>
      <c r="Y16" s="7" t="s">
        <v>152</v>
      </c>
      <c r="Z16" s="7" t="s">
        <v>153</v>
      </c>
      <c r="AA16" s="7" t="s">
        <v>154</v>
      </c>
      <c r="AB16" s="7" t="s">
        <v>44</v>
      </c>
      <c r="AC16" s="7"/>
      <c r="AG16" s="10">
        <f t="shared" si="0"/>
        <v>43262</v>
      </c>
    </row>
    <row r="17" spans="1:33">
      <c r="A17" s="7" t="s">
        <v>155</v>
      </c>
      <c r="B17" s="7" t="s">
        <v>155</v>
      </c>
      <c r="C17" s="7" t="s">
        <v>156</v>
      </c>
      <c r="D17" s="7" t="s">
        <v>157</v>
      </c>
      <c r="E17" s="7" t="s">
        <v>33</v>
      </c>
      <c r="F17" s="7" t="s">
        <v>34</v>
      </c>
      <c r="G17" s="7" t="s">
        <v>35</v>
      </c>
      <c r="H17" s="7"/>
      <c r="I17" s="7"/>
      <c r="J17" s="7" t="s">
        <v>57</v>
      </c>
      <c r="K17" s="7" t="s">
        <v>158</v>
      </c>
      <c r="L17" s="7" t="s">
        <v>159</v>
      </c>
      <c r="M17" s="7" t="s">
        <v>160</v>
      </c>
      <c r="N17" s="7" t="s">
        <v>33</v>
      </c>
      <c r="O17" s="7">
        <v>1</v>
      </c>
      <c r="P17" s="7" t="s">
        <v>40</v>
      </c>
      <c r="Q17" s="7">
        <v>14.99</v>
      </c>
      <c r="R17" s="7"/>
      <c r="S17" s="7"/>
      <c r="T17" s="7"/>
      <c r="U17" s="7"/>
      <c r="V17" s="7"/>
      <c r="W17" s="7"/>
      <c r="X17" s="7"/>
      <c r="Y17" s="7" t="s">
        <v>161</v>
      </c>
      <c r="Z17" s="7" t="s">
        <v>162</v>
      </c>
      <c r="AA17" s="7">
        <v>76248</v>
      </c>
      <c r="AB17" s="7" t="s">
        <v>44</v>
      </c>
      <c r="AC17" s="7"/>
      <c r="AG17" s="10">
        <f t="shared" si="0"/>
        <v>43262</v>
      </c>
    </row>
    <row r="18" spans="1:33">
      <c r="A18" s="7" t="s">
        <v>163</v>
      </c>
      <c r="B18" s="7" t="s">
        <v>163</v>
      </c>
      <c r="C18" s="7" t="s">
        <v>164</v>
      </c>
      <c r="D18" s="7" t="s">
        <v>165</v>
      </c>
      <c r="E18" s="7" t="s">
        <v>33</v>
      </c>
      <c r="F18" s="7" t="s">
        <v>34</v>
      </c>
      <c r="G18" s="7" t="s">
        <v>35</v>
      </c>
      <c r="H18" s="7"/>
      <c r="I18" s="7"/>
      <c r="J18" s="7" t="s">
        <v>166</v>
      </c>
      <c r="K18" s="7" t="s">
        <v>167</v>
      </c>
      <c r="L18" s="7" t="s">
        <v>168</v>
      </c>
      <c r="M18" s="7" t="s">
        <v>169</v>
      </c>
      <c r="N18" s="7" t="s">
        <v>33</v>
      </c>
      <c r="O18" s="7">
        <v>1</v>
      </c>
      <c r="P18" s="7" t="s">
        <v>40</v>
      </c>
      <c r="Q18" s="7">
        <v>18.99</v>
      </c>
      <c r="R18" s="7"/>
      <c r="S18" s="7">
        <v>3.99</v>
      </c>
      <c r="T18" s="7"/>
      <c r="U18" s="7"/>
      <c r="V18" s="7"/>
      <c r="W18" s="7"/>
      <c r="X18" s="7"/>
      <c r="Y18" s="7" t="s">
        <v>170</v>
      </c>
      <c r="Z18" s="7" t="s">
        <v>171</v>
      </c>
      <c r="AA18" s="7" t="s">
        <v>172</v>
      </c>
      <c r="AB18" s="7" t="s">
        <v>44</v>
      </c>
      <c r="AC18" s="7"/>
      <c r="AG18" s="10">
        <f t="shared" si="0"/>
        <v>43262</v>
      </c>
    </row>
    <row r="19" spans="1:33">
      <c r="A19" s="7" t="s">
        <v>173</v>
      </c>
      <c r="B19" s="7" t="s">
        <v>173</v>
      </c>
      <c r="C19" s="7" t="s">
        <v>174</v>
      </c>
      <c r="D19" s="7" t="s">
        <v>175</v>
      </c>
      <c r="E19" s="7" t="s">
        <v>33</v>
      </c>
      <c r="F19" s="7" t="s">
        <v>34</v>
      </c>
      <c r="G19" s="7" t="s">
        <v>35</v>
      </c>
      <c r="H19" s="7"/>
      <c r="I19" s="7"/>
      <c r="J19" s="7" t="s">
        <v>57</v>
      </c>
      <c r="K19" s="7" t="s">
        <v>37</v>
      </c>
      <c r="L19" s="7" t="s">
        <v>58</v>
      </c>
      <c r="M19" s="7" t="s">
        <v>59</v>
      </c>
      <c r="N19" s="7" t="s">
        <v>33</v>
      </c>
      <c r="O19" s="7">
        <v>1</v>
      </c>
      <c r="P19" s="7" t="s">
        <v>40</v>
      </c>
      <c r="Q19" s="7">
        <v>19.99</v>
      </c>
      <c r="R19" s="7"/>
      <c r="S19" s="7"/>
      <c r="T19" s="7"/>
      <c r="U19" s="7"/>
      <c r="V19" s="7"/>
      <c r="W19" s="7"/>
      <c r="X19" s="7"/>
      <c r="Y19" s="7" t="s">
        <v>176</v>
      </c>
      <c r="Z19" s="7" t="s">
        <v>42</v>
      </c>
      <c r="AA19" s="7" t="s">
        <v>177</v>
      </c>
      <c r="AB19" s="7" t="s">
        <v>44</v>
      </c>
      <c r="AC19" s="7"/>
      <c r="AG19" s="10">
        <f t="shared" si="0"/>
        <v>43262</v>
      </c>
    </row>
    <row r="20" spans="1:33">
      <c r="A20" s="7" t="s">
        <v>178</v>
      </c>
      <c r="B20" s="7" t="s">
        <v>178</v>
      </c>
      <c r="C20" s="7" t="s">
        <v>179</v>
      </c>
      <c r="D20" s="7" t="s">
        <v>180</v>
      </c>
      <c r="E20" s="7" t="s">
        <v>33</v>
      </c>
      <c r="F20" s="7" t="s">
        <v>34</v>
      </c>
      <c r="G20" s="7" t="s">
        <v>35</v>
      </c>
      <c r="H20" s="7"/>
      <c r="I20" s="7"/>
      <c r="J20" s="7" t="s">
        <v>57</v>
      </c>
      <c r="K20" s="7" t="s">
        <v>181</v>
      </c>
      <c r="L20" s="7" t="s">
        <v>182</v>
      </c>
      <c r="M20" s="7" t="s">
        <v>183</v>
      </c>
      <c r="N20" s="7" t="s">
        <v>33</v>
      </c>
      <c r="O20" s="7">
        <v>1</v>
      </c>
      <c r="P20" s="7" t="s">
        <v>40</v>
      </c>
      <c r="Q20" s="7">
        <v>18.99</v>
      </c>
      <c r="R20" s="7"/>
      <c r="S20" s="7"/>
      <c r="T20" s="7"/>
      <c r="U20" s="7"/>
      <c r="V20" s="7"/>
      <c r="W20" s="7"/>
      <c r="X20" s="7"/>
      <c r="Y20" s="7" t="s">
        <v>184</v>
      </c>
      <c r="Z20" s="7" t="s">
        <v>136</v>
      </c>
      <c r="AA20" s="7" t="s">
        <v>185</v>
      </c>
      <c r="AB20" s="7" t="s">
        <v>44</v>
      </c>
      <c r="AC20" s="7"/>
      <c r="AG20" s="10">
        <f t="shared" si="0"/>
        <v>43262</v>
      </c>
    </row>
    <row r="21" spans="1:33">
      <c r="A21" s="7" t="s">
        <v>186</v>
      </c>
      <c r="B21" s="7" t="s">
        <v>186</v>
      </c>
      <c r="C21" s="7" t="s">
        <v>187</v>
      </c>
      <c r="D21" s="7" t="s">
        <v>188</v>
      </c>
      <c r="E21" s="7" t="s">
        <v>33</v>
      </c>
      <c r="F21" s="7" t="s">
        <v>34</v>
      </c>
      <c r="G21" s="7" t="s">
        <v>35</v>
      </c>
      <c r="H21" s="7"/>
      <c r="I21" s="7"/>
      <c r="J21" s="7" t="s">
        <v>57</v>
      </c>
      <c r="K21" s="7" t="s">
        <v>189</v>
      </c>
      <c r="L21" s="7" t="s">
        <v>190</v>
      </c>
      <c r="M21" s="7" t="s">
        <v>191</v>
      </c>
      <c r="N21" s="7" t="s">
        <v>33</v>
      </c>
      <c r="O21" s="7">
        <v>1</v>
      </c>
      <c r="P21" s="7" t="s">
        <v>40</v>
      </c>
      <c r="Q21" s="7">
        <v>16.99</v>
      </c>
      <c r="R21" s="7"/>
      <c r="S21" s="7"/>
      <c r="T21" s="7"/>
      <c r="U21" s="7"/>
      <c r="V21" s="7"/>
      <c r="W21" s="7"/>
      <c r="X21" s="7"/>
      <c r="Y21" s="7" t="s">
        <v>192</v>
      </c>
      <c r="Z21" s="7" t="s">
        <v>193</v>
      </c>
      <c r="AA21" s="7">
        <v>2906</v>
      </c>
      <c r="AB21" s="7" t="s">
        <v>44</v>
      </c>
      <c r="AC21" s="7"/>
      <c r="AG21" s="10">
        <f t="shared" si="0"/>
        <v>43262</v>
      </c>
    </row>
    <row r="22" spans="1:33">
      <c r="A22" s="7" t="s">
        <v>194</v>
      </c>
      <c r="B22" s="7" t="s">
        <v>194</v>
      </c>
      <c r="C22" s="7" t="s">
        <v>195</v>
      </c>
      <c r="D22" s="7" t="s">
        <v>196</v>
      </c>
      <c r="E22" s="7" t="s">
        <v>33</v>
      </c>
      <c r="F22" s="7" t="s">
        <v>34</v>
      </c>
      <c r="G22" s="7" t="s">
        <v>35</v>
      </c>
      <c r="H22" s="7"/>
      <c r="I22" s="7"/>
      <c r="J22" s="7" t="s">
        <v>166</v>
      </c>
      <c r="K22" s="7" t="s">
        <v>197</v>
      </c>
      <c r="L22" s="7" t="s">
        <v>198</v>
      </c>
      <c r="M22" s="7" t="s">
        <v>199</v>
      </c>
      <c r="N22" s="7" t="s">
        <v>33</v>
      </c>
      <c r="O22" s="7">
        <v>1</v>
      </c>
      <c r="P22" s="7" t="s">
        <v>40</v>
      </c>
      <c r="Q22" s="7">
        <v>17.73</v>
      </c>
      <c r="R22" s="7"/>
      <c r="S22" s="7">
        <v>3.99</v>
      </c>
      <c r="T22" s="7"/>
      <c r="U22" s="7"/>
      <c r="V22" s="7"/>
      <c r="W22" s="7"/>
      <c r="X22" s="7"/>
      <c r="Y22" s="7" t="s">
        <v>200</v>
      </c>
      <c r="Z22" s="7" t="s">
        <v>119</v>
      </c>
      <c r="AA22" s="7" t="s">
        <v>201</v>
      </c>
      <c r="AB22" s="7" t="s">
        <v>44</v>
      </c>
      <c r="AC22" s="7"/>
      <c r="AG22" s="10">
        <f t="shared" si="0"/>
        <v>43262</v>
      </c>
    </row>
    <row r="23" spans="1:33">
      <c r="A23" s="7" t="s">
        <v>202</v>
      </c>
      <c r="B23" s="7" t="s">
        <v>202</v>
      </c>
      <c r="C23" s="7" t="s">
        <v>203</v>
      </c>
      <c r="D23" s="7" t="s">
        <v>204</v>
      </c>
      <c r="E23" s="7" t="s">
        <v>33</v>
      </c>
      <c r="F23" s="7" t="s">
        <v>34</v>
      </c>
      <c r="G23" s="7" t="s">
        <v>35</v>
      </c>
      <c r="H23" s="7"/>
      <c r="I23" s="7"/>
      <c r="J23" s="7" t="s">
        <v>57</v>
      </c>
      <c r="K23" s="7" t="s">
        <v>205</v>
      </c>
      <c r="L23" s="7" t="s">
        <v>206</v>
      </c>
      <c r="M23" s="7" t="s">
        <v>207</v>
      </c>
      <c r="N23" s="7" t="s">
        <v>33</v>
      </c>
      <c r="O23" s="7">
        <v>1</v>
      </c>
      <c r="P23" s="7" t="s">
        <v>40</v>
      </c>
      <c r="Q23" s="7">
        <v>18.99</v>
      </c>
      <c r="R23" s="7"/>
      <c r="S23" s="7"/>
      <c r="T23" s="7"/>
      <c r="U23" s="7"/>
      <c r="V23" s="7"/>
      <c r="W23" s="7"/>
      <c r="X23" s="7"/>
      <c r="Y23" s="7" t="s">
        <v>208</v>
      </c>
      <c r="Z23" s="7" t="s">
        <v>209</v>
      </c>
      <c r="AA23" s="7" t="s">
        <v>210</v>
      </c>
      <c r="AB23" s="7" t="s">
        <v>44</v>
      </c>
      <c r="AC23" s="7"/>
      <c r="AG23" s="10">
        <f t="shared" si="0"/>
        <v>43262</v>
      </c>
    </row>
    <row r="24" spans="1:33">
      <c r="A24" s="7" t="s">
        <v>211</v>
      </c>
      <c r="B24" s="7" t="s">
        <v>211</v>
      </c>
      <c r="C24" s="7" t="s">
        <v>212</v>
      </c>
      <c r="D24" s="7" t="s">
        <v>213</v>
      </c>
      <c r="E24" s="7" t="s">
        <v>33</v>
      </c>
      <c r="F24" s="7" t="s">
        <v>34</v>
      </c>
      <c r="G24" s="7" t="s">
        <v>35</v>
      </c>
      <c r="H24" s="7"/>
      <c r="I24" s="7"/>
      <c r="J24" s="7" t="s">
        <v>57</v>
      </c>
      <c r="K24" s="7" t="s">
        <v>124</v>
      </c>
      <c r="L24" s="7" t="s">
        <v>214</v>
      </c>
      <c r="M24" s="7" t="s">
        <v>215</v>
      </c>
      <c r="N24" s="7" t="s">
        <v>33</v>
      </c>
      <c r="O24" s="7">
        <v>1</v>
      </c>
      <c r="P24" s="7" t="s">
        <v>40</v>
      </c>
      <c r="Q24" s="7">
        <v>15.99</v>
      </c>
      <c r="R24" s="7"/>
      <c r="S24" s="7"/>
      <c r="T24" s="7"/>
      <c r="U24" s="7"/>
      <c r="V24" s="7"/>
      <c r="W24" s="7"/>
      <c r="X24" s="7"/>
      <c r="Y24" s="7" t="s">
        <v>216</v>
      </c>
      <c r="Z24" s="7" t="s">
        <v>171</v>
      </c>
      <c r="AA24" s="7" t="s">
        <v>217</v>
      </c>
      <c r="AB24" s="7" t="s">
        <v>44</v>
      </c>
      <c r="AC24" s="7"/>
      <c r="AG24" s="10">
        <f t="shared" si="0"/>
        <v>43262</v>
      </c>
    </row>
    <row r="25" spans="1:33">
      <c r="A25" s="7" t="s">
        <v>218</v>
      </c>
      <c r="B25" s="7" t="s">
        <v>218</v>
      </c>
      <c r="C25" s="7" t="s">
        <v>219</v>
      </c>
      <c r="D25" s="7" t="s">
        <v>220</v>
      </c>
      <c r="E25" s="7" t="s">
        <v>33</v>
      </c>
      <c r="F25" s="7" t="s">
        <v>34</v>
      </c>
      <c r="G25" s="7" t="s">
        <v>35</v>
      </c>
      <c r="H25" s="7"/>
      <c r="I25" s="7"/>
      <c r="J25" s="7" t="s">
        <v>57</v>
      </c>
      <c r="K25" s="7" t="s">
        <v>221</v>
      </c>
      <c r="L25" s="7" t="s">
        <v>222</v>
      </c>
      <c r="M25" s="7" t="s">
        <v>223</v>
      </c>
      <c r="N25" s="7" t="s">
        <v>33</v>
      </c>
      <c r="O25" s="7">
        <v>1</v>
      </c>
      <c r="P25" s="7" t="s">
        <v>40</v>
      </c>
      <c r="Q25" s="7">
        <v>18.99</v>
      </c>
      <c r="R25" s="7"/>
      <c r="S25" s="7"/>
      <c r="T25" s="7"/>
      <c r="U25" s="7"/>
      <c r="V25" s="7"/>
      <c r="W25" s="7"/>
      <c r="X25" s="7"/>
      <c r="Y25" s="7" t="s">
        <v>224</v>
      </c>
      <c r="Z25" s="7" t="s">
        <v>42</v>
      </c>
      <c r="AA25" s="7" t="s">
        <v>225</v>
      </c>
      <c r="AB25" s="7" t="s">
        <v>44</v>
      </c>
      <c r="AC25" s="7"/>
      <c r="AG25" s="10">
        <f t="shared" si="0"/>
        <v>43262</v>
      </c>
    </row>
    <row r="26" spans="1:33">
      <c r="A26" s="7" t="s">
        <v>226</v>
      </c>
      <c r="B26" s="7" t="s">
        <v>226</v>
      </c>
      <c r="C26" s="7" t="s">
        <v>227</v>
      </c>
      <c r="D26" s="7" t="s">
        <v>228</v>
      </c>
      <c r="E26" s="7" t="s">
        <v>33</v>
      </c>
      <c r="F26" s="7" t="s">
        <v>34</v>
      </c>
      <c r="G26" s="7" t="s">
        <v>35</v>
      </c>
      <c r="H26" s="7"/>
      <c r="I26" s="7"/>
      <c r="J26" s="7" t="s">
        <v>57</v>
      </c>
      <c r="K26" s="7" t="s">
        <v>124</v>
      </c>
      <c r="L26" s="7" t="s">
        <v>229</v>
      </c>
      <c r="M26" s="7" t="s">
        <v>230</v>
      </c>
      <c r="N26" s="7" t="s">
        <v>33</v>
      </c>
      <c r="O26" s="7">
        <v>1</v>
      </c>
      <c r="P26" s="7" t="s">
        <v>40</v>
      </c>
      <c r="Q26" s="7">
        <v>16.99</v>
      </c>
      <c r="R26" s="7"/>
      <c r="S26" s="7"/>
      <c r="T26" s="7"/>
      <c r="U26" s="7"/>
      <c r="V26" s="7"/>
      <c r="W26" s="7"/>
      <c r="X26" s="7"/>
      <c r="Y26" s="7" t="s">
        <v>231</v>
      </c>
      <c r="Z26" s="7" t="s">
        <v>232</v>
      </c>
      <c r="AA26" s="7" t="s">
        <v>233</v>
      </c>
      <c r="AB26" s="7" t="s">
        <v>44</v>
      </c>
      <c r="AC26" s="7"/>
      <c r="AG26" s="10">
        <f t="shared" si="0"/>
        <v>43262</v>
      </c>
    </row>
    <row r="27" spans="1:33">
      <c r="A27" s="7" t="s">
        <v>234</v>
      </c>
      <c r="B27" s="7" t="s">
        <v>234</v>
      </c>
      <c r="C27" s="7" t="s">
        <v>235</v>
      </c>
      <c r="D27" s="7" t="s">
        <v>236</v>
      </c>
      <c r="E27" s="7" t="s">
        <v>33</v>
      </c>
      <c r="F27" s="7" t="s">
        <v>34</v>
      </c>
      <c r="G27" s="7" t="s">
        <v>35</v>
      </c>
      <c r="H27" s="7"/>
      <c r="I27" s="7"/>
      <c r="J27" s="7" t="s">
        <v>97</v>
      </c>
      <c r="K27" s="7" t="s">
        <v>37</v>
      </c>
      <c r="L27" s="7" t="s">
        <v>38</v>
      </c>
      <c r="M27" s="7" t="s">
        <v>39</v>
      </c>
      <c r="N27" s="7" t="s">
        <v>33</v>
      </c>
      <c r="O27" s="7">
        <v>1</v>
      </c>
      <c r="P27" s="7" t="s">
        <v>40</v>
      </c>
      <c r="Q27" s="7">
        <v>21.99</v>
      </c>
      <c r="R27" s="7"/>
      <c r="S27" s="7"/>
      <c r="T27" s="7"/>
      <c r="U27" s="7"/>
      <c r="V27" s="7"/>
      <c r="W27" s="7"/>
      <c r="X27" s="7"/>
      <c r="Y27" s="7" t="s">
        <v>237</v>
      </c>
      <c r="Z27" s="7" t="s">
        <v>238</v>
      </c>
      <c r="AA27" s="7">
        <v>966</v>
      </c>
      <c r="AB27" s="7" t="s">
        <v>239</v>
      </c>
      <c r="AC27" s="7"/>
      <c r="AG27" s="10">
        <f t="shared" si="0"/>
        <v>43262</v>
      </c>
    </row>
    <row r="28" spans="1:33">
      <c r="A28" s="7" t="s">
        <v>240</v>
      </c>
      <c r="B28" s="7" t="s">
        <v>240</v>
      </c>
      <c r="C28" s="7" t="s">
        <v>241</v>
      </c>
      <c r="D28" s="7" t="s">
        <v>242</v>
      </c>
      <c r="E28" s="7" t="s">
        <v>33</v>
      </c>
      <c r="F28" s="7" t="s">
        <v>34</v>
      </c>
      <c r="G28" s="7" t="s">
        <v>35</v>
      </c>
      <c r="H28" s="7"/>
      <c r="I28" s="7"/>
      <c r="J28" s="7" t="s">
        <v>57</v>
      </c>
      <c r="K28" s="7" t="s">
        <v>243</v>
      </c>
      <c r="L28" s="7" t="s">
        <v>244</v>
      </c>
      <c r="M28" s="7" t="s">
        <v>245</v>
      </c>
      <c r="N28" s="7" t="s">
        <v>33</v>
      </c>
      <c r="O28" s="7">
        <v>1</v>
      </c>
      <c r="P28" s="7" t="s">
        <v>40</v>
      </c>
      <c r="Q28" s="7">
        <v>18.99</v>
      </c>
      <c r="R28" s="7"/>
      <c r="S28" s="7"/>
      <c r="T28" s="7"/>
      <c r="U28" s="7"/>
      <c r="V28" s="7"/>
      <c r="W28" s="7"/>
      <c r="X28" s="7"/>
      <c r="Y28" s="7" t="s">
        <v>246</v>
      </c>
      <c r="Z28" s="7" t="s">
        <v>247</v>
      </c>
      <c r="AA28" s="7">
        <v>75838</v>
      </c>
      <c r="AB28" s="7" t="s">
        <v>44</v>
      </c>
      <c r="AC28" s="7"/>
      <c r="AG28" s="10">
        <f t="shared" si="0"/>
        <v>43262</v>
      </c>
    </row>
    <row r="29" spans="1:33">
      <c r="A29" s="7" t="s">
        <v>248</v>
      </c>
      <c r="B29" s="7" t="s">
        <v>248</v>
      </c>
      <c r="C29" s="7" t="s">
        <v>249</v>
      </c>
      <c r="D29" s="7" t="s">
        <v>250</v>
      </c>
      <c r="E29" s="7" t="s">
        <v>33</v>
      </c>
      <c r="F29" s="7" t="s">
        <v>34</v>
      </c>
      <c r="G29" s="7" t="s">
        <v>35</v>
      </c>
      <c r="H29" s="7"/>
      <c r="I29" s="7"/>
      <c r="J29" s="7" t="s">
        <v>57</v>
      </c>
      <c r="K29" s="7" t="s">
        <v>251</v>
      </c>
      <c r="L29" s="7" t="s">
        <v>252</v>
      </c>
      <c r="M29" s="7" t="s">
        <v>253</v>
      </c>
      <c r="N29" s="7" t="s">
        <v>33</v>
      </c>
      <c r="O29" s="7">
        <v>1</v>
      </c>
      <c r="P29" s="7" t="s">
        <v>40</v>
      </c>
      <c r="Q29" s="7">
        <v>16.99</v>
      </c>
      <c r="R29" s="7"/>
      <c r="S29" s="7"/>
      <c r="T29" s="7"/>
      <c r="U29" s="7"/>
      <c r="V29" s="7"/>
      <c r="W29" s="7"/>
      <c r="X29" s="7"/>
      <c r="Y29" s="7" t="s">
        <v>254</v>
      </c>
      <c r="Z29" s="7" t="s">
        <v>255</v>
      </c>
      <c r="AA29" s="7" t="s">
        <v>256</v>
      </c>
      <c r="AB29" s="7" t="s">
        <v>44</v>
      </c>
      <c r="AC29" s="7"/>
      <c r="AG29" s="10">
        <f t="shared" si="0"/>
        <v>43262</v>
      </c>
    </row>
    <row r="30" spans="1:33">
      <c r="A30" s="7" t="s">
        <v>257</v>
      </c>
      <c r="B30" s="7" t="s">
        <v>257</v>
      </c>
      <c r="C30" s="7" t="s">
        <v>258</v>
      </c>
      <c r="D30" s="7" t="s">
        <v>259</v>
      </c>
      <c r="E30" s="7" t="s">
        <v>33</v>
      </c>
      <c r="F30" s="7" t="s">
        <v>34</v>
      </c>
      <c r="G30" s="7" t="s">
        <v>35</v>
      </c>
      <c r="H30" s="7"/>
      <c r="I30" s="7"/>
      <c r="J30" s="7" t="s">
        <v>57</v>
      </c>
      <c r="K30" s="7" t="s">
        <v>260</v>
      </c>
      <c r="L30" s="7" t="s">
        <v>261</v>
      </c>
      <c r="M30" s="7" t="s">
        <v>262</v>
      </c>
      <c r="N30" s="7" t="s">
        <v>33</v>
      </c>
      <c r="O30" s="7">
        <v>1</v>
      </c>
      <c r="P30" s="7" t="s">
        <v>40</v>
      </c>
      <c r="Q30" s="7">
        <v>16.99</v>
      </c>
      <c r="R30" s="7"/>
      <c r="S30" s="7"/>
      <c r="T30" s="7"/>
      <c r="U30" s="7"/>
      <c r="V30" s="7"/>
      <c r="W30" s="7"/>
      <c r="X30" s="7"/>
      <c r="Y30" s="7" t="s">
        <v>263</v>
      </c>
      <c r="Z30" s="7" t="s">
        <v>171</v>
      </c>
      <c r="AA30" s="7">
        <v>60564</v>
      </c>
      <c r="AB30" s="7" t="s">
        <v>44</v>
      </c>
      <c r="AC30" s="7"/>
      <c r="AG30" s="10">
        <f t="shared" si="0"/>
        <v>43262</v>
      </c>
    </row>
    <row r="31" spans="1:33">
      <c r="A31" s="7" t="s">
        <v>264</v>
      </c>
      <c r="B31" s="7" t="s">
        <v>264</v>
      </c>
      <c r="C31" s="7" t="s">
        <v>265</v>
      </c>
      <c r="D31" s="7" t="s">
        <v>266</v>
      </c>
      <c r="E31" s="7" t="s">
        <v>33</v>
      </c>
      <c r="F31" s="7" t="s">
        <v>34</v>
      </c>
      <c r="G31" s="7" t="s">
        <v>35</v>
      </c>
      <c r="H31" s="7"/>
      <c r="I31" s="7"/>
      <c r="J31" s="7" t="s">
        <v>57</v>
      </c>
      <c r="K31" s="7" t="s">
        <v>243</v>
      </c>
      <c r="L31" s="7" t="s">
        <v>244</v>
      </c>
      <c r="M31" s="7" t="s">
        <v>245</v>
      </c>
      <c r="N31" s="7" t="s">
        <v>33</v>
      </c>
      <c r="O31" s="7">
        <v>1</v>
      </c>
      <c r="P31" s="7" t="s">
        <v>40</v>
      </c>
      <c r="Q31" s="7">
        <v>18.99</v>
      </c>
      <c r="R31" s="7"/>
      <c r="S31" s="7"/>
      <c r="T31" s="7"/>
      <c r="U31" s="7"/>
      <c r="V31" s="7"/>
      <c r="W31" s="7"/>
      <c r="X31" s="7"/>
      <c r="Y31" s="7" t="s">
        <v>267</v>
      </c>
      <c r="Z31" s="7" t="s">
        <v>268</v>
      </c>
      <c r="AA31" s="7" t="s">
        <v>269</v>
      </c>
      <c r="AB31" s="7" t="s">
        <v>44</v>
      </c>
      <c r="AC31" s="7"/>
      <c r="AG31" s="10">
        <f t="shared" si="0"/>
        <v>43262</v>
      </c>
    </row>
    <row r="32" spans="1:33">
      <c r="A32" s="7" t="s">
        <v>270</v>
      </c>
      <c r="B32" s="7" t="s">
        <v>270</v>
      </c>
      <c r="C32" s="7" t="s">
        <v>271</v>
      </c>
      <c r="D32" s="7" t="s">
        <v>272</v>
      </c>
      <c r="E32" s="7" t="s">
        <v>33</v>
      </c>
      <c r="F32" s="7" t="s">
        <v>34</v>
      </c>
      <c r="G32" s="7" t="s">
        <v>35</v>
      </c>
      <c r="H32" s="7"/>
      <c r="I32" s="7"/>
      <c r="J32" s="7" t="s">
        <v>166</v>
      </c>
      <c r="K32" s="7" t="s">
        <v>251</v>
      </c>
      <c r="L32" s="7" t="s">
        <v>273</v>
      </c>
      <c r="M32" s="7" t="s">
        <v>274</v>
      </c>
      <c r="N32" s="7" t="s">
        <v>33</v>
      </c>
      <c r="O32" s="7">
        <v>1</v>
      </c>
      <c r="P32" s="7" t="s">
        <v>40</v>
      </c>
      <c r="Q32" s="7">
        <v>18.99</v>
      </c>
      <c r="R32" s="7"/>
      <c r="S32" s="7">
        <v>3.99</v>
      </c>
      <c r="T32" s="7"/>
      <c r="U32" s="7"/>
      <c r="V32" s="7"/>
      <c r="W32" s="7"/>
      <c r="X32" s="7"/>
      <c r="Y32" s="7" t="s">
        <v>275</v>
      </c>
      <c r="Z32" s="7" t="s">
        <v>276</v>
      </c>
      <c r="AA32" s="7" t="s">
        <v>277</v>
      </c>
      <c r="AB32" s="7" t="s">
        <v>44</v>
      </c>
      <c r="AC32" s="7"/>
      <c r="AG32" s="10">
        <f t="shared" si="0"/>
        <v>43262</v>
      </c>
    </row>
    <row r="33" spans="1:33">
      <c r="A33" s="7" t="s">
        <v>278</v>
      </c>
      <c r="B33" s="7" t="s">
        <v>278</v>
      </c>
      <c r="C33" s="7" t="s">
        <v>279</v>
      </c>
      <c r="D33" s="7" t="s">
        <v>280</v>
      </c>
      <c r="E33" s="7" t="s">
        <v>33</v>
      </c>
      <c r="F33" s="7" t="s">
        <v>34</v>
      </c>
      <c r="G33" s="7" t="s">
        <v>35</v>
      </c>
      <c r="H33" s="7"/>
      <c r="I33" s="7"/>
      <c r="J33" s="7" t="s">
        <v>36</v>
      </c>
      <c r="K33" s="7" t="s">
        <v>37</v>
      </c>
      <c r="L33" s="7" t="s">
        <v>38</v>
      </c>
      <c r="M33" s="7" t="s">
        <v>39</v>
      </c>
      <c r="N33" s="7" t="s">
        <v>33</v>
      </c>
      <c r="O33" s="7">
        <v>1</v>
      </c>
      <c r="P33" s="7" t="s">
        <v>40</v>
      </c>
      <c r="Q33" s="7">
        <v>21.99</v>
      </c>
      <c r="R33" s="7"/>
      <c r="S33" s="7"/>
      <c r="T33" s="7"/>
      <c r="U33" s="7"/>
      <c r="V33" s="7"/>
      <c r="W33" s="7"/>
      <c r="X33" s="7"/>
      <c r="Y33" s="7" t="s">
        <v>281</v>
      </c>
      <c r="Z33" s="7" t="s">
        <v>282</v>
      </c>
      <c r="AA33" s="7" t="s">
        <v>283</v>
      </c>
      <c r="AB33" s="7" t="s">
        <v>44</v>
      </c>
      <c r="AC33" s="7"/>
      <c r="AG33" s="10">
        <f t="shared" si="0"/>
        <v>43262</v>
      </c>
    </row>
    <row r="34" spans="1:33">
      <c r="A34" s="7" t="s">
        <v>284</v>
      </c>
      <c r="B34" s="7" t="s">
        <v>284</v>
      </c>
      <c r="C34" s="7" t="s">
        <v>285</v>
      </c>
      <c r="D34" s="7" t="s">
        <v>286</v>
      </c>
      <c r="E34" s="7" t="s">
        <v>33</v>
      </c>
      <c r="F34" s="7" t="s">
        <v>34</v>
      </c>
      <c r="G34" s="7" t="s">
        <v>35</v>
      </c>
      <c r="H34" s="7"/>
      <c r="I34" s="7"/>
      <c r="J34" s="7" t="s">
        <v>57</v>
      </c>
      <c r="K34" s="7" t="s">
        <v>287</v>
      </c>
      <c r="L34" s="7" t="s">
        <v>288</v>
      </c>
      <c r="M34" s="7" t="s">
        <v>289</v>
      </c>
      <c r="N34" s="7" t="s">
        <v>33</v>
      </c>
      <c r="O34" s="7">
        <v>1</v>
      </c>
      <c r="P34" s="7" t="s">
        <v>40</v>
      </c>
      <c r="Q34" s="7">
        <v>21.99</v>
      </c>
      <c r="R34" s="7"/>
      <c r="S34" s="7"/>
      <c r="T34" s="7"/>
      <c r="U34" s="7"/>
      <c r="V34" s="7"/>
      <c r="W34" s="7"/>
      <c r="X34" s="7"/>
      <c r="Y34" s="7" t="s">
        <v>290</v>
      </c>
      <c r="Z34" s="7" t="s">
        <v>52</v>
      </c>
      <c r="AA34" s="7">
        <v>33184</v>
      </c>
      <c r="AB34" s="7" t="s">
        <v>44</v>
      </c>
      <c r="AC34" s="7"/>
      <c r="AG34" s="10">
        <f t="shared" si="0"/>
        <v>43262</v>
      </c>
    </row>
    <row r="35" spans="1:33">
      <c r="A35" s="7" t="s">
        <v>291</v>
      </c>
      <c r="B35" s="7" t="s">
        <v>291</v>
      </c>
      <c r="C35" s="7" t="s">
        <v>292</v>
      </c>
      <c r="D35" s="7" t="s">
        <v>293</v>
      </c>
      <c r="E35" s="7" t="s">
        <v>33</v>
      </c>
      <c r="F35" s="7" t="s">
        <v>34</v>
      </c>
      <c r="G35" s="7" t="s">
        <v>35</v>
      </c>
      <c r="H35" s="7"/>
      <c r="I35" s="7"/>
      <c r="J35" s="7" t="s">
        <v>57</v>
      </c>
      <c r="K35" s="7" t="s">
        <v>37</v>
      </c>
      <c r="L35" s="7" t="s">
        <v>58</v>
      </c>
      <c r="M35" s="7" t="s">
        <v>59</v>
      </c>
      <c r="N35" s="7" t="s">
        <v>33</v>
      </c>
      <c r="O35" s="7">
        <v>1</v>
      </c>
      <c r="P35" s="7" t="s">
        <v>40</v>
      </c>
      <c r="Q35" s="7">
        <v>19.99</v>
      </c>
      <c r="R35" s="7"/>
      <c r="S35" s="7"/>
      <c r="T35" s="7"/>
      <c r="U35" s="7"/>
      <c r="V35" s="7"/>
      <c r="W35" s="7"/>
      <c r="X35" s="7"/>
      <c r="Y35" s="7" t="s">
        <v>294</v>
      </c>
      <c r="Z35" s="7" t="s">
        <v>295</v>
      </c>
      <c r="AA35" s="7" t="s">
        <v>296</v>
      </c>
      <c r="AB35" s="7" t="s">
        <v>44</v>
      </c>
      <c r="AC35" s="7"/>
      <c r="AG35" s="10">
        <f t="shared" si="0"/>
        <v>43262</v>
      </c>
    </row>
    <row r="36" spans="1:33">
      <c r="A36" s="7" t="s">
        <v>291</v>
      </c>
      <c r="B36" s="7" t="s">
        <v>291</v>
      </c>
      <c r="C36" s="7" t="s">
        <v>292</v>
      </c>
      <c r="D36" s="7" t="s">
        <v>293</v>
      </c>
      <c r="E36" s="7" t="s">
        <v>33</v>
      </c>
      <c r="F36" s="7" t="s">
        <v>34</v>
      </c>
      <c r="G36" s="7" t="s">
        <v>35</v>
      </c>
      <c r="H36" s="7"/>
      <c r="I36" s="7"/>
      <c r="J36" s="7" t="s">
        <v>57</v>
      </c>
      <c r="K36" s="7" t="s">
        <v>297</v>
      </c>
      <c r="L36" s="7" t="s">
        <v>298</v>
      </c>
      <c r="M36" s="7" t="s">
        <v>299</v>
      </c>
      <c r="N36" s="7" t="s">
        <v>33</v>
      </c>
      <c r="O36" s="7">
        <v>1</v>
      </c>
      <c r="P36" s="7" t="s">
        <v>40</v>
      </c>
      <c r="Q36" s="7">
        <v>19.99</v>
      </c>
      <c r="R36" s="7"/>
      <c r="S36" s="7"/>
      <c r="T36" s="7"/>
      <c r="U36" s="7"/>
      <c r="V36" s="7"/>
      <c r="W36" s="7"/>
      <c r="X36" s="7"/>
      <c r="Y36" s="7" t="s">
        <v>294</v>
      </c>
      <c r="Z36" s="7" t="s">
        <v>295</v>
      </c>
      <c r="AA36" s="7" t="s">
        <v>296</v>
      </c>
      <c r="AB36" s="7" t="s">
        <v>44</v>
      </c>
      <c r="AC36" s="7"/>
      <c r="AG36" s="10">
        <f t="shared" si="0"/>
        <v>43262</v>
      </c>
    </row>
    <row r="37" spans="1:33">
      <c r="A37" s="7" t="s">
        <v>300</v>
      </c>
      <c r="B37" s="7" t="s">
        <v>300</v>
      </c>
      <c r="C37" s="7" t="s">
        <v>301</v>
      </c>
      <c r="D37" s="7" t="s">
        <v>302</v>
      </c>
      <c r="E37" s="7" t="s">
        <v>33</v>
      </c>
      <c r="F37" s="7" t="s">
        <v>34</v>
      </c>
      <c r="G37" s="7" t="s">
        <v>35</v>
      </c>
      <c r="H37" s="7"/>
      <c r="I37" s="7"/>
      <c r="J37" s="7" t="s">
        <v>57</v>
      </c>
      <c r="K37" s="7" t="s">
        <v>37</v>
      </c>
      <c r="L37" s="7" t="s">
        <v>38</v>
      </c>
      <c r="M37" s="7" t="s">
        <v>39</v>
      </c>
      <c r="N37" s="7" t="s">
        <v>33</v>
      </c>
      <c r="O37" s="7">
        <v>1</v>
      </c>
      <c r="P37" s="7" t="s">
        <v>40</v>
      </c>
      <c r="Q37" s="7">
        <v>21.99</v>
      </c>
      <c r="R37" s="7"/>
      <c r="S37" s="7"/>
      <c r="T37" s="7"/>
      <c r="U37" s="7"/>
      <c r="V37" s="7"/>
      <c r="W37" s="7"/>
      <c r="X37" s="7"/>
      <c r="Y37" s="7" t="s">
        <v>303</v>
      </c>
      <c r="Z37" s="7" t="s">
        <v>136</v>
      </c>
      <c r="AA37" s="7" t="s">
        <v>304</v>
      </c>
      <c r="AB37" s="7" t="s">
        <v>44</v>
      </c>
      <c r="AC37" s="7"/>
      <c r="AG37" s="10">
        <f t="shared" si="0"/>
        <v>43262</v>
      </c>
    </row>
    <row r="38" spans="1:33">
      <c r="A38" s="7" t="s">
        <v>305</v>
      </c>
      <c r="B38" s="7" t="s">
        <v>305</v>
      </c>
      <c r="C38" s="7" t="s">
        <v>306</v>
      </c>
      <c r="D38" s="7" t="s">
        <v>307</v>
      </c>
      <c r="E38" s="7" t="s">
        <v>33</v>
      </c>
      <c r="F38" s="7" t="s">
        <v>34</v>
      </c>
      <c r="G38" s="7" t="s">
        <v>35</v>
      </c>
      <c r="H38" s="7"/>
      <c r="I38" s="7"/>
      <c r="J38" s="7" t="s">
        <v>57</v>
      </c>
      <c r="K38" s="7" t="s">
        <v>308</v>
      </c>
      <c r="L38" s="7" t="s">
        <v>309</v>
      </c>
      <c r="M38" s="7" t="s">
        <v>310</v>
      </c>
      <c r="N38" s="7" t="s">
        <v>33</v>
      </c>
      <c r="O38" s="7">
        <v>1</v>
      </c>
      <c r="P38" s="7" t="s">
        <v>40</v>
      </c>
      <c r="Q38" s="7">
        <v>20.99</v>
      </c>
      <c r="R38" s="7"/>
      <c r="S38" s="7"/>
      <c r="T38" s="7"/>
      <c r="U38" s="7"/>
      <c r="V38" s="7"/>
      <c r="W38" s="7"/>
      <c r="X38" s="7"/>
      <c r="Y38" s="7" t="s">
        <v>311</v>
      </c>
      <c r="Z38" s="7" t="s">
        <v>136</v>
      </c>
      <c r="AA38" s="7" t="s">
        <v>312</v>
      </c>
      <c r="AB38" s="7" t="s">
        <v>44</v>
      </c>
      <c r="AC38" s="7"/>
      <c r="AG38" s="10">
        <f t="shared" si="0"/>
        <v>43262</v>
      </c>
    </row>
    <row r="39" spans="1:33">
      <c r="A39" s="7" t="s">
        <v>313</v>
      </c>
      <c r="B39" s="7" t="s">
        <v>313</v>
      </c>
      <c r="C39" s="7" t="s">
        <v>314</v>
      </c>
      <c r="D39" s="7" t="s">
        <v>315</v>
      </c>
      <c r="E39" s="7" t="s">
        <v>33</v>
      </c>
      <c r="F39" s="7" t="s">
        <v>34</v>
      </c>
      <c r="G39" s="7" t="s">
        <v>35</v>
      </c>
      <c r="H39" s="7"/>
      <c r="I39" s="7"/>
      <c r="J39" s="7" t="s">
        <v>57</v>
      </c>
      <c r="K39" s="7" t="s">
        <v>316</v>
      </c>
      <c r="L39" s="7" t="s">
        <v>317</v>
      </c>
      <c r="M39" s="7" t="s">
        <v>318</v>
      </c>
      <c r="N39" s="7" t="s">
        <v>33</v>
      </c>
      <c r="O39" s="7">
        <v>1</v>
      </c>
      <c r="P39" s="7" t="s">
        <v>40</v>
      </c>
      <c r="Q39" s="7">
        <v>19.99</v>
      </c>
      <c r="R39" s="7"/>
      <c r="S39" s="7"/>
      <c r="T39" s="7"/>
      <c r="U39" s="7"/>
      <c r="V39" s="7"/>
      <c r="W39" s="7"/>
      <c r="X39" s="7"/>
      <c r="Y39" s="7" t="s">
        <v>319</v>
      </c>
      <c r="Z39" s="7" t="s">
        <v>320</v>
      </c>
      <c r="AA39" s="7" t="s">
        <v>321</v>
      </c>
      <c r="AB39" s="7" t="s">
        <v>44</v>
      </c>
      <c r="AC39" s="7"/>
      <c r="AG39" s="10">
        <f t="shared" si="0"/>
        <v>43262</v>
      </c>
    </row>
    <row r="40" spans="1:33">
      <c r="A40" s="7" t="s">
        <v>322</v>
      </c>
      <c r="B40" s="7" t="s">
        <v>322</v>
      </c>
      <c r="C40" s="7" t="s">
        <v>323</v>
      </c>
      <c r="D40" s="7" t="s">
        <v>324</v>
      </c>
      <c r="E40" s="7" t="s">
        <v>33</v>
      </c>
      <c r="F40" s="7" t="s">
        <v>34</v>
      </c>
      <c r="G40" s="7" t="s">
        <v>35</v>
      </c>
      <c r="H40" s="7"/>
      <c r="I40" s="7"/>
      <c r="J40" s="7" t="s">
        <v>57</v>
      </c>
      <c r="K40" s="7" t="s">
        <v>37</v>
      </c>
      <c r="L40" s="7" t="s">
        <v>38</v>
      </c>
      <c r="M40" s="7" t="s">
        <v>39</v>
      </c>
      <c r="N40" s="7" t="s">
        <v>33</v>
      </c>
      <c r="O40" s="7">
        <v>1</v>
      </c>
      <c r="P40" s="7" t="s">
        <v>40</v>
      </c>
      <c r="Q40" s="7">
        <v>21.99</v>
      </c>
      <c r="R40" s="7"/>
      <c r="S40" s="7"/>
      <c r="T40" s="7"/>
      <c r="U40" s="7"/>
      <c r="V40" s="7"/>
      <c r="W40" s="7"/>
      <c r="X40" s="7"/>
      <c r="Y40" s="7" t="s">
        <v>325</v>
      </c>
      <c r="Z40" s="7" t="s">
        <v>136</v>
      </c>
      <c r="AA40" s="7" t="s">
        <v>326</v>
      </c>
      <c r="AB40" s="7" t="s">
        <v>44</v>
      </c>
      <c r="AC40" s="7"/>
      <c r="AG40" s="10">
        <f t="shared" si="0"/>
        <v>43262</v>
      </c>
    </row>
    <row r="41" spans="1:33">
      <c r="A41" s="7" t="s">
        <v>322</v>
      </c>
      <c r="B41" s="7" t="s">
        <v>322</v>
      </c>
      <c r="C41" s="7" t="s">
        <v>323</v>
      </c>
      <c r="D41" s="7" t="s">
        <v>324</v>
      </c>
      <c r="E41" s="7" t="s">
        <v>33</v>
      </c>
      <c r="F41" s="7" t="s">
        <v>34</v>
      </c>
      <c r="G41" s="7" t="s">
        <v>35</v>
      </c>
      <c r="H41" s="7"/>
      <c r="I41" s="7"/>
      <c r="J41" s="7" t="s">
        <v>57</v>
      </c>
      <c r="K41" s="7" t="s">
        <v>37</v>
      </c>
      <c r="L41" s="7" t="s">
        <v>89</v>
      </c>
      <c r="M41" s="7" t="s">
        <v>90</v>
      </c>
      <c r="N41" s="7" t="s">
        <v>33</v>
      </c>
      <c r="O41" s="7">
        <v>1</v>
      </c>
      <c r="P41" s="7" t="s">
        <v>40</v>
      </c>
      <c r="Q41" s="7">
        <v>21.99</v>
      </c>
      <c r="R41" s="7"/>
      <c r="S41" s="7"/>
      <c r="T41" s="7"/>
      <c r="U41" s="7"/>
      <c r="V41" s="7"/>
      <c r="W41" s="7"/>
      <c r="X41" s="7"/>
      <c r="Y41" s="7" t="s">
        <v>325</v>
      </c>
      <c r="Z41" s="7" t="s">
        <v>136</v>
      </c>
      <c r="AA41" s="7" t="s">
        <v>326</v>
      </c>
      <c r="AB41" s="7" t="s">
        <v>44</v>
      </c>
      <c r="AC41" s="7"/>
      <c r="AG41" s="10">
        <f t="shared" si="0"/>
        <v>43262</v>
      </c>
    </row>
    <row r="42" spans="1:33">
      <c r="A42" s="7" t="s">
        <v>327</v>
      </c>
      <c r="B42" s="7" t="s">
        <v>327</v>
      </c>
      <c r="C42" s="7" t="s">
        <v>328</v>
      </c>
      <c r="D42" s="7" t="s">
        <v>329</v>
      </c>
      <c r="E42" s="7" t="s">
        <v>33</v>
      </c>
      <c r="F42" s="7" t="s">
        <v>34</v>
      </c>
      <c r="G42" s="7" t="s">
        <v>35</v>
      </c>
      <c r="H42" s="7"/>
      <c r="I42" s="7"/>
      <c r="J42" s="7" t="s">
        <v>57</v>
      </c>
      <c r="K42" s="7" t="s">
        <v>330</v>
      </c>
      <c r="L42" s="7" t="s">
        <v>331</v>
      </c>
      <c r="M42" s="7" t="s">
        <v>332</v>
      </c>
      <c r="N42" s="7" t="s">
        <v>33</v>
      </c>
      <c r="O42" s="7">
        <v>1</v>
      </c>
      <c r="P42" s="7" t="s">
        <v>40</v>
      </c>
      <c r="Q42" s="7">
        <v>18.99</v>
      </c>
      <c r="R42" s="7"/>
      <c r="S42" s="7"/>
      <c r="T42" s="7"/>
      <c r="U42" s="7"/>
      <c r="V42" s="7"/>
      <c r="W42" s="7"/>
      <c r="X42" s="7"/>
      <c r="Y42" s="7" t="s">
        <v>333</v>
      </c>
      <c r="Z42" s="7" t="s">
        <v>247</v>
      </c>
      <c r="AA42" s="7" t="s">
        <v>334</v>
      </c>
      <c r="AB42" s="7" t="s">
        <v>44</v>
      </c>
      <c r="AC42" s="7"/>
      <c r="AG42" s="10">
        <f t="shared" si="0"/>
        <v>43262</v>
      </c>
    </row>
    <row r="43" spans="1:33">
      <c r="A43" s="7" t="s">
        <v>335</v>
      </c>
      <c r="B43" s="7" t="s">
        <v>335</v>
      </c>
      <c r="C43" s="7" t="s">
        <v>336</v>
      </c>
      <c r="D43" s="7" t="s">
        <v>337</v>
      </c>
      <c r="E43" s="7" t="s">
        <v>33</v>
      </c>
      <c r="F43" s="7" t="s">
        <v>34</v>
      </c>
      <c r="G43" s="7" t="s">
        <v>35</v>
      </c>
      <c r="H43" s="7"/>
      <c r="I43" s="7"/>
      <c r="J43" s="7" t="s">
        <v>57</v>
      </c>
      <c r="K43" s="7" t="s">
        <v>124</v>
      </c>
      <c r="L43" s="7" t="s">
        <v>338</v>
      </c>
      <c r="M43" s="7" t="s">
        <v>339</v>
      </c>
      <c r="N43" s="7" t="s">
        <v>33</v>
      </c>
      <c r="O43" s="7">
        <v>2</v>
      </c>
      <c r="P43" s="7" t="s">
        <v>40</v>
      </c>
      <c r="Q43" s="7">
        <v>29.98</v>
      </c>
      <c r="R43" s="7"/>
      <c r="S43" s="7"/>
      <c r="T43" s="7"/>
      <c r="U43" s="7"/>
      <c r="V43" s="7"/>
      <c r="W43" s="7"/>
      <c r="X43" s="7"/>
      <c r="Y43" s="7" t="s">
        <v>340</v>
      </c>
      <c r="Z43" s="7" t="s">
        <v>341</v>
      </c>
      <c r="AA43" s="7">
        <v>43718</v>
      </c>
      <c r="AB43" s="7" t="s">
        <v>44</v>
      </c>
      <c r="AC43" s="7"/>
      <c r="AG43" s="10">
        <f t="shared" si="0"/>
        <v>43262</v>
      </c>
    </row>
    <row r="44" spans="1:33">
      <c r="A44" s="7" t="s">
        <v>342</v>
      </c>
      <c r="B44" s="7" t="s">
        <v>342</v>
      </c>
      <c r="C44" s="7" t="s">
        <v>343</v>
      </c>
      <c r="D44" s="7" t="s">
        <v>344</v>
      </c>
      <c r="E44" s="7" t="s">
        <v>33</v>
      </c>
      <c r="F44" s="7" t="s">
        <v>34</v>
      </c>
      <c r="G44" s="7" t="s">
        <v>35</v>
      </c>
      <c r="H44" s="7"/>
      <c r="I44" s="7"/>
      <c r="J44" s="7" t="s">
        <v>166</v>
      </c>
      <c r="K44" s="7" t="s">
        <v>297</v>
      </c>
      <c r="L44" s="7" t="s">
        <v>345</v>
      </c>
      <c r="M44" s="7" t="s">
        <v>346</v>
      </c>
      <c r="N44" s="7" t="s">
        <v>33</v>
      </c>
      <c r="O44" s="7">
        <v>1</v>
      </c>
      <c r="P44" s="7" t="s">
        <v>40</v>
      </c>
      <c r="Q44" s="7">
        <v>19.99</v>
      </c>
      <c r="R44" s="7"/>
      <c r="S44" s="7">
        <v>3.99</v>
      </c>
      <c r="T44" s="7"/>
      <c r="U44" s="7"/>
      <c r="V44" s="7"/>
      <c r="W44" s="7"/>
      <c r="X44" s="7"/>
      <c r="Y44" s="7" t="s">
        <v>347</v>
      </c>
      <c r="Z44" s="7" t="s">
        <v>119</v>
      </c>
      <c r="AA44" s="7" t="s">
        <v>348</v>
      </c>
      <c r="AB44" s="7" t="s">
        <v>44</v>
      </c>
      <c r="AC44" s="7"/>
      <c r="AG44" s="10">
        <f t="shared" si="0"/>
        <v>43262</v>
      </c>
    </row>
    <row r="45" spans="1:33">
      <c r="A45" s="7" t="s">
        <v>349</v>
      </c>
      <c r="B45" s="7" t="s">
        <v>349</v>
      </c>
      <c r="C45" s="7" t="s">
        <v>350</v>
      </c>
      <c r="D45" s="7" t="s">
        <v>351</v>
      </c>
      <c r="E45" s="7" t="s">
        <v>33</v>
      </c>
      <c r="F45" s="7" t="s">
        <v>34</v>
      </c>
      <c r="G45" s="7" t="s">
        <v>35</v>
      </c>
      <c r="H45" s="7"/>
      <c r="I45" s="7"/>
      <c r="J45" s="7" t="s">
        <v>97</v>
      </c>
      <c r="K45" s="7" t="s">
        <v>352</v>
      </c>
      <c r="L45" s="7" t="s">
        <v>353</v>
      </c>
      <c r="M45" s="7" t="s">
        <v>354</v>
      </c>
      <c r="N45" s="7" t="s">
        <v>33</v>
      </c>
      <c r="O45" s="7">
        <v>1</v>
      </c>
      <c r="P45" s="7" t="s">
        <v>40</v>
      </c>
      <c r="Q45" s="7">
        <v>26.99</v>
      </c>
      <c r="R45" s="7"/>
      <c r="S45" s="7">
        <v>5.48</v>
      </c>
      <c r="T45" s="7"/>
      <c r="U45" s="7"/>
      <c r="V45" s="7"/>
      <c r="W45" s="7"/>
      <c r="X45" s="7">
        <v>5.48</v>
      </c>
      <c r="Y45" s="7" t="s">
        <v>355</v>
      </c>
      <c r="Z45" s="7" t="s">
        <v>356</v>
      </c>
      <c r="AA45" s="7" t="s">
        <v>357</v>
      </c>
      <c r="AB45" s="7" t="s">
        <v>44</v>
      </c>
      <c r="AC45" s="7" t="s">
        <v>358</v>
      </c>
      <c r="AG45" s="10">
        <f t="shared" si="0"/>
        <v>43262</v>
      </c>
    </row>
    <row r="46" spans="1:33">
      <c r="A46" s="7" t="s">
        <v>359</v>
      </c>
      <c r="B46" s="7" t="s">
        <v>359</v>
      </c>
      <c r="C46" s="7" t="s">
        <v>360</v>
      </c>
      <c r="D46" s="7" t="s">
        <v>361</v>
      </c>
      <c r="E46" s="7" t="s">
        <v>33</v>
      </c>
      <c r="F46" s="7" t="s">
        <v>34</v>
      </c>
      <c r="G46" s="7" t="s">
        <v>35</v>
      </c>
      <c r="H46" s="7"/>
      <c r="I46" s="7"/>
      <c r="J46" s="7" t="s">
        <v>57</v>
      </c>
      <c r="K46" s="7" t="s">
        <v>362</v>
      </c>
      <c r="L46" s="7" t="s">
        <v>363</v>
      </c>
      <c r="M46" s="7" t="s">
        <v>364</v>
      </c>
      <c r="N46" s="7" t="s">
        <v>33</v>
      </c>
      <c r="O46" s="7">
        <v>1</v>
      </c>
      <c r="P46" s="7" t="s">
        <v>40</v>
      </c>
      <c r="Q46" s="7">
        <v>18.98</v>
      </c>
      <c r="R46" s="7"/>
      <c r="S46" s="7"/>
      <c r="T46" s="7"/>
      <c r="U46" s="7"/>
      <c r="V46" s="7"/>
      <c r="W46" s="7"/>
      <c r="X46" s="7"/>
      <c r="Y46" s="7" t="s">
        <v>365</v>
      </c>
      <c r="Z46" s="7" t="s">
        <v>69</v>
      </c>
      <c r="AA46" s="7" t="s">
        <v>366</v>
      </c>
      <c r="AB46" s="7" t="s">
        <v>44</v>
      </c>
      <c r="AC46" s="7"/>
      <c r="AG46" s="10">
        <f t="shared" si="0"/>
        <v>43262</v>
      </c>
    </row>
    <row r="47" spans="1:33">
      <c r="A47" s="7" t="s">
        <v>367</v>
      </c>
      <c r="B47" s="7" t="s">
        <v>367</v>
      </c>
      <c r="C47" s="7" t="s">
        <v>368</v>
      </c>
      <c r="D47" s="7" t="s">
        <v>369</v>
      </c>
      <c r="E47" s="7" t="s">
        <v>33</v>
      </c>
      <c r="F47" s="7" t="s">
        <v>34</v>
      </c>
      <c r="G47" s="7" t="s">
        <v>35</v>
      </c>
      <c r="H47" s="7"/>
      <c r="I47" s="7"/>
      <c r="J47" s="7" t="s">
        <v>57</v>
      </c>
      <c r="K47" s="7" t="s">
        <v>370</v>
      </c>
      <c r="L47" s="7" t="s">
        <v>371</v>
      </c>
      <c r="M47" s="7" t="s">
        <v>372</v>
      </c>
      <c r="N47" s="7" t="s">
        <v>33</v>
      </c>
      <c r="O47" s="7">
        <v>1</v>
      </c>
      <c r="P47" s="7" t="s">
        <v>40</v>
      </c>
      <c r="Q47" s="7">
        <v>18.99</v>
      </c>
      <c r="R47" s="7"/>
      <c r="S47" s="7"/>
      <c r="T47" s="7"/>
      <c r="U47" s="7"/>
      <c r="V47" s="7"/>
      <c r="W47" s="7"/>
      <c r="X47" s="7"/>
      <c r="Y47" s="7" t="s">
        <v>373</v>
      </c>
      <c r="Z47" s="7" t="s">
        <v>374</v>
      </c>
      <c r="AA47" s="7">
        <v>64058</v>
      </c>
      <c r="AB47" s="7" t="s">
        <v>44</v>
      </c>
      <c r="AC47" s="7"/>
      <c r="AG47" s="10">
        <f t="shared" si="0"/>
        <v>43262</v>
      </c>
    </row>
    <row r="48" spans="1:33">
      <c r="A48" s="7" t="s">
        <v>375</v>
      </c>
      <c r="B48" s="7" t="s">
        <v>375</v>
      </c>
      <c r="C48" s="7" t="s">
        <v>376</v>
      </c>
      <c r="D48" s="7" t="s">
        <v>377</v>
      </c>
      <c r="E48" s="7" t="s">
        <v>33</v>
      </c>
      <c r="F48" s="7" t="s">
        <v>34</v>
      </c>
      <c r="G48" s="7" t="s">
        <v>35</v>
      </c>
      <c r="H48" s="7"/>
      <c r="I48" s="7"/>
      <c r="J48" s="7" t="s">
        <v>57</v>
      </c>
      <c r="K48" s="7" t="s">
        <v>37</v>
      </c>
      <c r="L48" s="7" t="s">
        <v>89</v>
      </c>
      <c r="M48" s="7" t="s">
        <v>90</v>
      </c>
      <c r="N48" s="7" t="s">
        <v>33</v>
      </c>
      <c r="O48" s="7">
        <v>1</v>
      </c>
      <c r="P48" s="7" t="s">
        <v>40</v>
      </c>
      <c r="Q48" s="7">
        <v>21.99</v>
      </c>
      <c r="R48" s="7"/>
      <c r="S48" s="7"/>
      <c r="T48" s="7"/>
      <c r="U48" s="7"/>
      <c r="V48" s="7"/>
      <c r="W48" s="7"/>
      <c r="X48" s="7"/>
      <c r="Y48" s="7" t="s">
        <v>378</v>
      </c>
      <c r="Z48" s="7" t="s">
        <v>42</v>
      </c>
      <c r="AA48" s="7" t="s">
        <v>379</v>
      </c>
      <c r="AB48" s="7" t="s">
        <v>44</v>
      </c>
      <c r="AC48" s="7"/>
      <c r="AG48" s="10">
        <f t="shared" si="0"/>
        <v>43262</v>
      </c>
    </row>
    <row r="49" spans="1:33">
      <c r="A49" s="7" t="s">
        <v>380</v>
      </c>
      <c r="B49" s="7" t="s">
        <v>380</v>
      </c>
      <c r="C49" s="7" t="s">
        <v>381</v>
      </c>
      <c r="D49" s="7" t="s">
        <v>382</v>
      </c>
      <c r="E49" s="7" t="s">
        <v>80</v>
      </c>
      <c r="F49" s="7" t="s">
        <v>34</v>
      </c>
      <c r="G49" s="7" t="s">
        <v>35</v>
      </c>
      <c r="H49" s="7"/>
      <c r="I49" s="7"/>
      <c r="J49" s="7" t="s">
        <v>57</v>
      </c>
      <c r="K49" s="7" t="s">
        <v>330</v>
      </c>
      <c r="L49" s="7" t="s">
        <v>331</v>
      </c>
      <c r="M49" s="7" t="s">
        <v>332</v>
      </c>
      <c r="N49" s="7" t="s">
        <v>80</v>
      </c>
      <c r="O49" s="7">
        <v>0</v>
      </c>
      <c r="P49" s="7"/>
      <c r="Q49" s="7"/>
      <c r="R49" s="7"/>
      <c r="S49" s="7"/>
      <c r="T49" s="7"/>
      <c r="U49" s="7"/>
      <c r="V49" s="7"/>
      <c r="W49" s="7"/>
      <c r="X49" s="7"/>
      <c r="Y49" s="7" t="s">
        <v>383</v>
      </c>
      <c r="Z49" s="7" t="s">
        <v>384</v>
      </c>
      <c r="AA49" s="7">
        <v>23513</v>
      </c>
      <c r="AB49" s="7" t="s">
        <v>44</v>
      </c>
      <c r="AC49" s="7"/>
      <c r="AG49" s="10">
        <f t="shared" si="0"/>
        <v>43262</v>
      </c>
    </row>
    <row r="50" spans="1:33">
      <c r="A50" s="7" t="s">
        <v>385</v>
      </c>
      <c r="B50" s="7" t="s">
        <v>385</v>
      </c>
      <c r="C50" s="7" t="s">
        <v>386</v>
      </c>
      <c r="D50" s="7" t="s">
        <v>387</v>
      </c>
      <c r="E50" s="7" t="s">
        <v>33</v>
      </c>
      <c r="F50" s="7" t="s">
        <v>34</v>
      </c>
      <c r="G50" s="7" t="s">
        <v>35</v>
      </c>
      <c r="H50" s="7"/>
      <c r="I50" s="7"/>
      <c r="J50" s="7" t="s">
        <v>57</v>
      </c>
      <c r="K50" s="7" t="s">
        <v>388</v>
      </c>
      <c r="L50" s="7" t="s">
        <v>389</v>
      </c>
      <c r="M50" s="7" t="s">
        <v>390</v>
      </c>
      <c r="N50" s="7" t="s">
        <v>33</v>
      </c>
      <c r="O50" s="7">
        <v>1</v>
      </c>
      <c r="P50" s="7" t="s">
        <v>40</v>
      </c>
      <c r="Q50" s="7">
        <v>19.99</v>
      </c>
      <c r="R50" s="7"/>
      <c r="S50" s="7"/>
      <c r="T50" s="7"/>
      <c r="U50" s="7"/>
      <c r="V50" s="7"/>
      <c r="W50" s="7"/>
      <c r="X50" s="7"/>
      <c r="Y50" s="7" t="s">
        <v>391</v>
      </c>
      <c r="Z50" s="7" t="s">
        <v>282</v>
      </c>
      <c r="AA50" s="7" t="s">
        <v>392</v>
      </c>
      <c r="AB50" s="7" t="s">
        <v>44</v>
      </c>
      <c r="AC50" s="7"/>
      <c r="AG50" s="10">
        <f t="shared" si="0"/>
        <v>43262</v>
      </c>
    </row>
    <row r="51" spans="1:33">
      <c r="A51" s="7" t="s">
        <v>393</v>
      </c>
      <c r="B51" s="7" t="s">
        <v>393</v>
      </c>
      <c r="C51" s="7" t="s">
        <v>394</v>
      </c>
      <c r="D51" s="7" t="s">
        <v>395</v>
      </c>
      <c r="E51" s="7" t="s">
        <v>33</v>
      </c>
      <c r="F51" s="7" t="s">
        <v>34</v>
      </c>
      <c r="G51" s="7" t="s">
        <v>35</v>
      </c>
      <c r="H51" s="7"/>
      <c r="I51" s="7"/>
      <c r="J51" s="7" t="s">
        <v>97</v>
      </c>
      <c r="K51" s="7" t="s">
        <v>396</v>
      </c>
      <c r="L51" s="7" t="s">
        <v>397</v>
      </c>
      <c r="M51" s="7" t="s">
        <v>398</v>
      </c>
      <c r="N51" s="7" t="s">
        <v>33</v>
      </c>
      <c r="O51" s="7">
        <v>1</v>
      </c>
      <c r="P51" s="7" t="s">
        <v>40</v>
      </c>
      <c r="Q51" s="7">
        <v>19.99</v>
      </c>
      <c r="R51" s="7"/>
      <c r="S51" s="7">
        <v>5.99</v>
      </c>
      <c r="T51" s="7"/>
      <c r="U51" s="7"/>
      <c r="V51" s="7"/>
      <c r="W51" s="7"/>
      <c r="X51" s="7"/>
      <c r="Y51" s="7" t="s">
        <v>399</v>
      </c>
      <c r="Z51" s="7" t="s">
        <v>52</v>
      </c>
      <c r="AA51" s="7" t="s">
        <v>400</v>
      </c>
      <c r="AB51" s="7" t="s">
        <v>44</v>
      </c>
      <c r="AC51" s="7"/>
      <c r="AG51" s="10">
        <f t="shared" si="0"/>
        <v>43262</v>
      </c>
    </row>
    <row r="52" spans="1:33">
      <c r="A52" s="7" t="s">
        <v>401</v>
      </c>
      <c r="B52" s="7" t="s">
        <v>401</v>
      </c>
      <c r="C52" s="7" t="s">
        <v>402</v>
      </c>
      <c r="D52" s="7" t="s">
        <v>403</v>
      </c>
      <c r="E52" s="7" t="s">
        <v>80</v>
      </c>
      <c r="F52" s="7" t="s">
        <v>34</v>
      </c>
      <c r="G52" s="7" t="s">
        <v>35</v>
      </c>
      <c r="H52" s="7"/>
      <c r="I52" s="7"/>
      <c r="J52" s="7" t="s">
        <v>97</v>
      </c>
      <c r="K52" s="7" t="s">
        <v>370</v>
      </c>
      <c r="L52" s="7" t="s">
        <v>371</v>
      </c>
      <c r="M52" s="7" t="s">
        <v>372</v>
      </c>
      <c r="N52" s="7" t="s">
        <v>404</v>
      </c>
      <c r="O52" s="7">
        <v>1</v>
      </c>
      <c r="P52" s="7" t="s">
        <v>40</v>
      </c>
      <c r="Q52" s="7">
        <v>18.99</v>
      </c>
      <c r="R52" s="7"/>
      <c r="S52" s="7"/>
      <c r="T52" s="7"/>
      <c r="U52" s="7"/>
      <c r="V52" s="7"/>
      <c r="W52" s="7"/>
      <c r="X52" s="7"/>
      <c r="Y52" s="7" t="s">
        <v>405</v>
      </c>
      <c r="Z52" s="7" t="s">
        <v>406</v>
      </c>
      <c r="AA52" s="7" t="s">
        <v>407</v>
      </c>
      <c r="AB52" s="7" t="s">
        <v>44</v>
      </c>
      <c r="AC52" s="7"/>
      <c r="AG52" s="10">
        <f t="shared" si="0"/>
        <v>43262</v>
      </c>
    </row>
    <row r="53" spans="1:33">
      <c r="A53" s="7" t="s">
        <v>408</v>
      </c>
      <c r="B53" s="7" t="s">
        <v>408</v>
      </c>
      <c r="C53" s="7" t="s">
        <v>409</v>
      </c>
      <c r="D53" s="7" t="s">
        <v>410</v>
      </c>
      <c r="E53" s="7" t="s">
        <v>33</v>
      </c>
      <c r="F53" s="7" t="s">
        <v>34</v>
      </c>
      <c r="G53" s="7" t="s">
        <v>35</v>
      </c>
      <c r="H53" s="7"/>
      <c r="I53" s="7"/>
      <c r="J53" s="7" t="s">
        <v>57</v>
      </c>
      <c r="K53" s="7" t="s">
        <v>251</v>
      </c>
      <c r="L53" s="7" t="s">
        <v>252</v>
      </c>
      <c r="M53" s="7" t="s">
        <v>253</v>
      </c>
      <c r="N53" s="7" t="s">
        <v>33</v>
      </c>
      <c r="O53" s="7">
        <v>1</v>
      </c>
      <c r="P53" s="7" t="s">
        <v>40</v>
      </c>
      <c r="Q53" s="7">
        <v>16.99</v>
      </c>
      <c r="R53" s="7"/>
      <c r="S53" s="7"/>
      <c r="T53" s="7"/>
      <c r="U53" s="7"/>
      <c r="V53" s="7"/>
      <c r="W53" s="7"/>
      <c r="X53" s="7"/>
      <c r="Y53" s="7" t="s">
        <v>411</v>
      </c>
      <c r="Z53" s="7" t="s">
        <v>52</v>
      </c>
      <c r="AA53" s="7" t="s">
        <v>412</v>
      </c>
      <c r="AB53" s="7" t="s">
        <v>44</v>
      </c>
      <c r="AC53" s="7"/>
      <c r="AG53" s="10">
        <f t="shared" si="0"/>
        <v>43262</v>
      </c>
    </row>
    <row r="54" spans="1:33">
      <c r="A54" s="7" t="s">
        <v>413</v>
      </c>
      <c r="B54" s="7" t="s">
        <v>413</v>
      </c>
      <c r="C54" s="7" t="s">
        <v>414</v>
      </c>
      <c r="D54" s="7" t="s">
        <v>415</v>
      </c>
      <c r="E54" s="7" t="s">
        <v>33</v>
      </c>
      <c r="F54" s="7" t="s">
        <v>34</v>
      </c>
      <c r="G54" s="7" t="s">
        <v>35</v>
      </c>
      <c r="H54" s="7"/>
      <c r="I54" s="7"/>
      <c r="J54" s="7" t="s">
        <v>57</v>
      </c>
      <c r="K54" s="7" t="s">
        <v>181</v>
      </c>
      <c r="L54" s="7" t="s">
        <v>182</v>
      </c>
      <c r="M54" s="7" t="s">
        <v>183</v>
      </c>
      <c r="N54" s="7" t="s">
        <v>33</v>
      </c>
      <c r="O54" s="7">
        <v>1</v>
      </c>
      <c r="P54" s="7" t="s">
        <v>40</v>
      </c>
      <c r="Q54" s="7">
        <v>18.99</v>
      </c>
      <c r="R54" s="7"/>
      <c r="S54" s="7"/>
      <c r="T54" s="7"/>
      <c r="U54" s="7"/>
      <c r="V54" s="7"/>
      <c r="W54" s="7"/>
      <c r="X54" s="7"/>
      <c r="Y54" s="7" t="s">
        <v>416</v>
      </c>
      <c r="Z54" s="7" t="s">
        <v>417</v>
      </c>
      <c r="AA54" s="7">
        <v>72764</v>
      </c>
      <c r="AB54" s="7" t="s">
        <v>44</v>
      </c>
      <c r="AC54" s="7"/>
      <c r="AG54" s="10">
        <f t="shared" si="0"/>
        <v>43262</v>
      </c>
    </row>
    <row r="55" spans="1:33">
      <c r="A55" s="7" t="s">
        <v>418</v>
      </c>
      <c r="B55" s="7" t="s">
        <v>418</v>
      </c>
      <c r="C55" s="7" t="s">
        <v>419</v>
      </c>
      <c r="D55" s="7" t="s">
        <v>420</v>
      </c>
      <c r="E55" s="7" t="s">
        <v>33</v>
      </c>
      <c r="F55" s="7" t="s">
        <v>34</v>
      </c>
      <c r="G55" s="7" t="s">
        <v>35</v>
      </c>
      <c r="H55" s="7"/>
      <c r="I55" s="7"/>
      <c r="J55" s="7" t="s">
        <v>97</v>
      </c>
      <c r="K55" s="7" t="s">
        <v>124</v>
      </c>
      <c r="L55" s="7" t="s">
        <v>229</v>
      </c>
      <c r="M55" s="7" t="s">
        <v>230</v>
      </c>
      <c r="N55" s="7" t="s">
        <v>33</v>
      </c>
      <c r="O55" s="7">
        <v>1</v>
      </c>
      <c r="P55" s="7" t="s">
        <v>40</v>
      </c>
      <c r="Q55" s="7">
        <v>16.99</v>
      </c>
      <c r="R55" s="7"/>
      <c r="S55" s="7">
        <v>2.15</v>
      </c>
      <c r="T55" s="7"/>
      <c r="U55" s="7"/>
      <c r="V55" s="7"/>
      <c r="W55" s="7"/>
      <c r="X55" s="7">
        <v>2.15</v>
      </c>
      <c r="Y55" s="7" t="s">
        <v>421</v>
      </c>
      <c r="Z55" s="7" t="s">
        <v>422</v>
      </c>
      <c r="AA55" s="7" t="s">
        <v>423</v>
      </c>
      <c r="AB55" s="7" t="s">
        <v>44</v>
      </c>
      <c r="AC55" s="7" t="s">
        <v>358</v>
      </c>
      <c r="AG55" s="10">
        <f t="shared" si="0"/>
        <v>43262</v>
      </c>
    </row>
    <row r="56" spans="1:33">
      <c r="A56" s="7" t="s">
        <v>424</v>
      </c>
      <c r="B56" s="7" t="s">
        <v>424</v>
      </c>
      <c r="C56" s="7" t="s">
        <v>425</v>
      </c>
      <c r="D56" s="7" t="s">
        <v>426</v>
      </c>
      <c r="E56" s="7" t="s">
        <v>33</v>
      </c>
      <c r="F56" s="7" t="s">
        <v>34</v>
      </c>
      <c r="G56" s="7" t="s">
        <v>35</v>
      </c>
      <c r="H56" s="7"/>
      <c r="I56" s="7"/>
      <c r="J56" s="7" t="s">
        <v>166</v>
      </c>
      <c r="K56" s="7" t="s">
        <v>251</v>
      </c>
      <c r="L56" s="7" t="s">
        <v>273</v>
      </c>
      <c r="M56" s="7" t="s">
        <v>274</v>
      </c>
      <c r="N56" s="7" t="s">
        <v>33</v>
      </c>
      <c r="O56" s="7">
        <v>1</v>
      </c>
      <c r="P56" s="7" t="s">
        <v>40</v>
      </c>
      <c r="Q56" s="7">
        <v>18.99</v>
      </c>
      <c r="R56" s="7"/>
      <c r="S56" s="7">
        <v>3.99</v>
      </c>
      <c r="T56" s="7"/>
      <c r="U56" s="7"/>
      <c r="V56" s="7"/>
      <c r="W56" s="7"/>
      <c r="X56" s="7"/>
      <c r="Y56" s="7" t="s">
        <v>427</v>
      </c>
      <c r="Z56" s="7" t="s">
        <v>119</v>
      </c>
      <c r="AA56" s="7" t="s">
        <v>428</v>
      </c>
      <c r="AB56" s="7" t="s">
        <v>44</v>
      </c>
      <c r="AC56" s="7"/>
      <c r="AG56" s="10">
        <f t="shared" si="0"/>
        <v>43262</v>
      </c>
    </row>
    <row r="57" spans="1:33">
      <c r="A57" s="7" t="s">
        <v>429</v>
      </c>
      <c r="B57" s="7" t="s">
        <v>429</v>
      </c>
      <c r="C57" s="7" t="s">
        <v>430</v>
      </c>
      <c r="D57" s="7" t="s">
        <v>431</v>
      </c>
      <c r="E57" s="7" t="s">
        <v>33</v>
      </c>
      <c r="F57" s="7" t="s">
        <v>34</v>
      </c>
      <c r="G57" s="7" t="s">
        <v>35</v>
      </c>
      <c r="H57" s="7"/>
      <c r="I57" s="7"/>
      <c r="J57" s="7" t="s">
        <v>57</v>
      </c>
      <c r="K57" s="7" t="s">
        <v>167</v>
      </c>
      <c r="L57" s="7" t="s">
        <v>168</v>
      </c>
      <c r="M57" s="7" t="s">
        <v>169</v>
      </c>
      <c r="N57" s="7" t="s">
        <v>33</v>
      </c>
      <c r="O57" s="7">
        <v>1</v>
      </c>
      <c r="P57" s="7" t="s">
        <v>40</v>
      </c>
      <c r="Q57" s="7">
        <v>18.99</v>
      </c>
      <c r="R57" s="7"/>
      <c r="S57" s="7"/>
      <c r="T57" s="7"/>
      <c r="U57" s="7"/>
      <c r="V57" s="7"/>
      <c r="W57" s="7"/>
      <c r="X57" s="7"/>
      <c r="Y57" s="7" t="s">
        <v>432</v>
      </c>
      <c r="Z57" s="7" t="s">
        <v>209</v>
      </c>
      <c r="AA57" s="7" t="s">
        <v>433</v>
      </c>
      <c r="AB57" s="7" t="s">
        <v>44</v>
      </c>
      <c r="AC57" s="7"/>
      <c r="AG57" s="10">
        <f t="shared" si="0"/>
        <v>43262</v>
      </c>
    </row>
    <row r="58" spans="1:33">
      <c r="A58" s="7" t="s">
        <v>434</v>
      </c>
      <c r="B58" s="7" t="s">
        <v>434</v>
      </c>
      <c r="C58" s="7" t="s">
        <v>435</v>
      </c>
      <c r="D58" s="7" t="s">
        <v>436</v>
      </c>
      <c r="E58" s="7" t="s">
        <v>33</v>
      </c>
      <c r="F58" s="7" t="s">
        <v>34</v>
      </c>
      <c r="G58" s="7" t="s">
        <v>35</v>
      </c>
      <c r="H58" s="7"/>
      <c r="I58" s="7"/>
      <c r="J58" s="7" t="s">
        <v>166</v>
      </c>
      <c r="K58" s="7" t="s">
        <v>37</v>
      </c>
      <c r="L58" s="7" t="s">
        <v>89</v>
      </c>
      <c r="M58" s="7" t="s">
        <v>90</v>
      </c>
      <c r="N58" s="7" t="s">
        <v>33</v>
      </c>
      <c r="O58" s="7">
        <v>1</v>
      </c>
      <c r="P58" s="7" t="s">
        <v>40</v>
      </c>
      <c r="Q58" s="7">
        <v>21.99</v>
      </c>
      <c r="R58" s="7"/>
      <c r="S58" s="7">
        <v>6.87</v>
      </c>
      <c r="T58" s="7"/>
      <c r="U58" s="7"/>
      <c r="V58" s="7"/>
      <c r="W58" s="7"/>
      <c r="X58" s="7"/>
      <c r="Y58" s="7" t="s">
        <v>437</v>
      </c>
      <c r="Z58" s="7" t="s">
        <v>438</v>
      </c>
      <c r="AA58" s="7" t="s">
        <v>439</v>
      </c>
      <c r="AB58" s="7" t="s">
        <v>44</v>
      </c>
      <c r="AC58" s="7"/>
      <c r="AG58" s="10">
        <f t="shared" si="0"/>
        <v>43262</v>
      </c>
    </row>
    <row r="59" spans="1:33">
      <c r="A59" s="7" t="s">
        <v>440</v>
      </c>
      <c r="B59" s="7" t="s">
        <v>440</v>
      </c>
      <c r="C59" s="7" t="s">
        <v>441</v>
      </c>
      <c r="D59" s="7" t="s">
        <v>442</v>
      </c>
      <c r="E59" s="7" t="s">
        <v>33</v>
      </c>
      <c r="F59" s="7" t="s">
        <v>34</v>
      </c>
      <c r="G59" s="7" t="s">
        <v>35</v>
      </c>
      <c r="H59" s="7"/>
      <c r="I59" s="7"/>
      <c r="J59" s="7" t="s">
        <v>57</v>
      </c>
      <c r="K59" s="7" t="s">
        <v>221</v>
      </c>
      <c r="L59" s="7" t="s">
        <v>222</v>
      </c>
      <c r="M59" s="7" t="s">
        <v>223</v>
      </c>
      <c r="N59" s="7" t="s">
        <v>33</v>
      </c>
      <c r="O59" s="7">
        <v>1</v>
      </c>
      <c r="P59" s="7" t="s">
        <v>40</v>
      </c>
      <c r="Q59" s="7">
        <v>18.99</v>
      </c>
      <c r="R59" s="7"/>
      <c r="S59" s="7"/>
      <c r="T59" s="7"/>
      <c r="U59" s="7"/>
      <c r="V59" s="7"/>
      <c r="W59" s="7"/>
      <c r="X59" s="7"/>
      <c r="Y59" s="7" t="s">
        <v>443</v>
      </c>
      <c r="Z59" s="7" t="s">
        <v>295</v>
      </c>
      <c r="AA59" s="7" t="s">
        <v>444</v>
      </c>
      <c r="AB59" s="7" t="s">
        <v>44</v>
      </c>
      <c r="AC59" s="7"/>
      <c r="AG59" s="10">
        <f t="shared" si="0"/>
        <v>43262</v>
      </c>
    </row>
    <row r="60" spans="1:33">
      <c r="A60" s="7" t="s">
        <v>445</v>
      </c>
      <c r="B60" s="7" t="s">
        <v>445</v>
      </c>
      <c r="C60" s="7" t="s">
        <v>446</v>
      </c>
      <c r="D60" s="7" t="s">
        <v>447</v>
      </c>
      <c r="E60" s="7" t="s">
        <v>33</v>
      </c>
      <c r="F60" s="7" t="s">
        <v>34</v>
      </c>
      <c r="G60" s="7" t="s">
        <v>35</v>
      </c>
      <c r="H60" s="7"/>
      <c r="I60" s="7"/>
      <c r="J60" s="7" t="s">
        <v>57</v>
      </c>
      <c r="K60" s="7" t="s">
        <v>448</v>
      </c>
      <c r="L60" s="7" t="s">
        <v>449</v>
      </c>
      <c r="M60" s="7" t="s">
        <v>450</v>
      </c>
      <c r="N60" s="7" t="s">
        <v>33</v>
      </c>
      <c r="O60" s="7">
        <v>1</v>
      </c>
      <c r="P60" s="7" t="s">
        <v>40</v>
      </c>
      <c r="Q60" s="7">
        <v>19.99</v>
      </c>
      <c r="R60" s="7"/>
      <c r="S60" s="7"/>
      <c r="T60" s="7"/>
      <c r="U60" s="7"/>
      <c r="V60" s="7"/>
      <c r="W60" s="7"/>
      <c r="X60" s="7"/>
      <c r="Y60" s="7" t="s">
        <v>451</v>
      </c>
      <c r="Z60" s="7" t="s">
        <v>268</v>
      </c>
      <c r="AA60" s="7">
        <v>35750</v>
      </c>
      <c r="AB60" s="7" t="s">
        <v>44</v>
      </c>
      <c r="AC60" s="7"/>
      <c r="AG60" s="10">
        <f t="shared" si="0"/>
        <v>43262</v>
      </c>
    </row>
    <row r="61" spans="1:33">
      <c r="A61" s="7" t="s">
        <v>452</v>
      </c>
      <c r="B61" s="7" t="s">
        <v>452</v>
      </c>
      <c r="C61" s="7" t="s">
        <v>453</v>
      </c>
      <c r="D61" s="7" t="s">
        <v>454</v>
      </c>
      <c r="E61" s="7" t="s">
        <v>33</v>
      </c>
      <c r="F61" s="7" t="s">
        <v>34</v>
      </c>
      <c r="G61" s="7" t="s">
        <v>35</v>
      </c>
      <c r="H61" s="7"/>
      <c r="I61" s="7"/>
      <c r="J61" s="7" t="s">
        <v>57</v>
      </c>
      <c r="K61" s="7" t="s">
        <v>251</v>
      </c>
      <c r="L61" s="7" t="s">
        <v>252</v>
      </c>
      <c r="M61" s="7" t="s">
        <v>253</v>
      </c>
      <c r="N61" s="7" t="s">
        <v>33</v>
      </c>
      <c r="O61" s="7">
        <v>1</v>
      </c>
      <c r="P61" s="7" t="s">
        <v>40</v>
      </c>
      <c r="Q61" s="7">
        <v>16.99</v>
      </c>
      <c r="R61" s="7">
        <v>1.02</v>
      </c>
      <c r="S61" s="7"/>
      <c r="T61" s="7"/>
      <c r="U61" s="7"/>
      <c r="V61" s="7"/>
      <c r="W61" s="7"/>
      <c r="X61" s="7"/>
      <c r="Y61" s="7" t="s">
        <v>455</v>
      </c>
      <c r="Z61" s="7" t="s">
        <v>422</v>
      </c>
      <c r="AA61" s="7" t="s">
        <v>456</v>
      </c>
      <c r="AB61" s="7" t="s">
        <v>44</v>
      </c>
      <c r="AC61" s="7"/>
      <c r="AG61" s="10">
        <f t="shared" si="0"/>
        <v>43262</v>
      </c>
    </row>
    <row r="62" spans="1:33">
      <c r="A62" s="7" t="s">
        <v>457</v>
      </c>
      <c r="B62" s="7" t="s">
        <v>457</v>
      </c>
      <c r="C62" s="7" t="s">
        <v>458</v>
      </c>
      <c r="D62" s="7" t="s">
        <v>459</v>
      </c>
      <c r="E62" s="7" t="s">
        <v>33</v>
      </c>
      <c r="F62" s="7" t="s">
        <v>34</v>
      </c>
      <c r="G62" s="7" t="s">
        <v>35</v>
      </c>
      <c r="H62" s="7"/>
      <c r="I62" s="7"/>
      <c r="J62" s="7" t="s">
        <v>57</v>
      </c>
      <c r="K62" s="7" t="s">
        <v>330</v>
      </c>
      <c r="L62" s="7" t="s">
        <v>331</v>
      </c>
      <c r="M62" s="7" t="s">
        <v>332</v>
      </c>
      <c r="N62" s="7" t="s">
        <v>33</v>
      </c>
      <c r="O62" s="7">
        <v>1</v>
      </c>
      <c r="P62" s="7" t="s">
        <v>40</v>
      </c>
      <c r="Q62" s="7">
        <v>18.99</v>
      </c>
      <c r="R62" s="7"/>
      <c r="S62" s="7"/>
      <c r="T62" s="7"/>
      <c r="U62" s="7"/>
      <c r="V62" s="7"/>
      <c r="W62" s="7"/>
      <c r="X62" s="7"/>
      <c r="Y62" s="7" t="s">
        <v>460</v>
      </c>
      <c r="Z62" s="7" t="s">
        <v>461</v>
      </c>
      <c r="AA62" s="7">
        <v>30605</v>
      </c>
      <c r="AB62" s="7" t="s">
        <v>44</v>
      </c>
      <c r="AC62" s="7"/>
      <c r="AG62" s="10">
        <f t="shared" si="0"/>
        <v>43262</v>
      </c>
    </row>
    <row r="63" spans="1:33">
      <c r="A63" s="7" t="s">
        <v>462</v>
      </c>
      <c r="B63" s="7" t="s">
        <v>462</v>
      </c>
      <c r="C63" s="7" t="s">
        <v>463</v>
      </c>
      <c r="D63" s="7" t="s">
        <v>464</v>
      </c>
      <c r="E63" s="7" t="s">
        <v>33</v>
      </c>
      <c r="F63" s="7" t="s">
        <v>34</v>
      </c>
      <c r="G63" s="7" t="s">
        <v>35</v>
      </c>
      <c r="H63" s="7"/>
      <c r="I63" s="7"/>
      <c r="J63" s="7" t="s">
        <v>57</v>
      </c>
      <c r="K63" s="7" t="s">
        <v>465</v>
      </c>
      <c r="L63" s="7" t="s">
        <v>466</v>
      </c>
      <c r="M63" s="7" t="s">
        <v>467</v>
      </c>
      <c r="N63" s="7" t="s">
        <v>33</v>
      </c>
      <c r="O63" s="7">
        <v>1</v>
      </c>
      <c r="P63" s="7" t="s">
        <v>40</v>
      </c>
      <c r="Q63" s="7">
        <v>19.99</v>
      </c>
      <c r="R63" s="7"/>
      <c r="S63" s="7"/>
      <c r="T63" s="7"/>
      <c r="U63" s="7"/>
      <c r="V63" s="7"/>
      <c r="W63" s="7"/>
      <c r="X63" s="7"/>
      <c r="Y63" s="7" t="s">
        <v>468</v>
      </c>
      <c r="Z63" s="7" t="s">
        <v>171</v>
      </c>
      <c r="AA63" s="7" t="s">
        <v>469</v>
      </c>
      <c r="AB63" s="7" t="s">
        <v>44</v>
      </c>
      <c r="AC63" s="7"/>
      <c r="AG63" s="10">
        <f t="shared" si="0"/>
        <v>43262</v>
      </c>
    </row>
    <row r="64" spans="1:33">
      <c r="A64" s="7" t="s">
        <v>470</v>
      </c>
      <c r="B64" s="7" t="s">
        <v>470</v>
      </c>
      <c r="C64" s="7" t="s">
        <v>471</v>
      </c>
      <c r="D64" s="7" t="s">
        <v>472</v>
      </c>
      <c r="E64" s="7" t="s">
        <v>33</v>
      </c>
      <c r="F64" s="7" t="s">
        <v>34</v>
      </c>
      <c r="G64" s="7" t="s">
        <v>35</v>
      </c>
      <c r="H64" s="7"/>
      <c r="I64" s="7"/>
      <c r="J64" s="7" t="s">
        <v>57</v>
      </c>
      <c r="K64" s="7" t="s">
        <v>330</v>
      </c>
      <c r="L64" s="7" t="s">
        <v>331</v>
      </c>
      <c r="M64" s="7" t="s">
        <v>332</v>
      </c>
      <c r="N64" s="7" t="s">
        <v>33</v>
      </c>
      <c r="O64" s="7">
        <v>1</v>
      </c>
      <c r="P64" s="7" t="s">
        <v>40</v>
      </c>
      <c r="Q64" s="7">
        <v>18.99</v>
      </c>
      <c r="R64" s="7"/>
      <c r="S64" s="7"/>
      <c r="T64" s="7"/>
      <c r="U64" s="7"/>
      <c r="V64" s="7"/>
      <c r="W64" s="7"/>
      <c r="X64" s="7"/>
      <c r="Y64" s="7" t="s">
        <v>473</v>
      </c>
      <c r="Z64" s="7" t="s">
        <v>136</v>
      </c>
      <c r="AA64" s="7" t="s">
        <v>474</v>
      </c>
      <c r="AB64" s="7" t="s">
        <v>44</v>
      </c>
      <c r="AC64" s="7"/>
      <c r="AG64" s="10">
        <f t="shared" si="0"/>
        <v>43262</v>
      </c>
    </row>
    <row r="65" spans="1:33">
      <c r="A65" s="7" t="s">
        <v>475</v>
      </c>
      <c r="B65" s="7" t="s">
        <v>475</v>
      </c>
      <c r="C65" s="7" t="s">
        <v>476</v>
      </c>
      <c r="D65" s="7" t="s">
        <v>477</v>
      </c>
      <c r="E65" s="7" t="s">
        <v>33</v>
      </c>
      <c r="F65" s="7" t="s">
        <v>34</v>
      </c>
      <c r="G65" s="7" t="s">
        <v>35</v>
      </c>
      <c r="H65" s="7"/>
      <c r="I65" s="7"/>
      <c r="J65" s="7" t="s">
        <v>57</v>
      </c>
      <c r="K65" s="7" t="s">
        <v>124</v>
      </c>
      <c r="L65" s="7" t="s">
        <v>478</v>
      </c>
      <c r="M65" s="7" t="s">
        <v>479</v>
      </c>
      <c r="N65" s="7" t="s">
        <v>33</v>
      </c>
      <c r="O65" s="7">
        <v>1</v>
      </c>
      <c r="P65" s="7" t="s">
        <v>40</v>
      </c>
      <c r="Q65" s="7">
        <v>15.99</v>
      </c>
      <c r="R65" s="7"/>
      <c r="S65" s="7"/>
      <c r="T65" s="7"/>
      <c r="U65" s="7"/>
      <c r="V65" s="7"/>
      <c r="W65" s="7"/>
      <c r="X65" s="7"/>
      <c r="Y65" s="7" t="s">
        <v>480</v>
      </c>
      <c r="Z65" s="7" t="s">
        <v>136</v>
      </c>
      <c r="AA65" s="7" t="s">
        <v>481</v>
      </c>
      <c r="AB65" s="7" t="s">
        <v>44</v>
      </c>
      <c r="AC65" s="7"/>
      <c r="AG65" s="10">
        <f t="shared" si="0"/>
        <v>43262</v>
      </c>
    </row>
    <row r="66" spans="1:33">
      <c r="A66" s="7" t="s">
        <v>482</v>
      </c>
      <c r="B66" s="7" t="s">
        <v>482</v>
      </c>
      <c r="C66" s="7" t="s">
        <v>483</v>
      </c>
      <c r="D66" s="7" t="s">
        <v>484</v>
      </c>
      <c r="E66" s="7" t="s">
        <v>33</v>
      </c>
      <c r="F66" s="7" t="s">
        <v>34</v>
      </c>
      <c r="G66" s="7" t="s">
        <v>35</v>
      </c>
      <c r="H66" s="7"/>
      <c r="I66" s="7"/>
      <c r="J66" s="7" t="s">
        <v>57</v>
      </c>
      <c r="K66" s="7" t="s">
        <v>98</v>
      </c>
      <c r="L66" s="7" t="s">
        <v>485</v>
      </c>
      <c r="M66" s="7" t="s">
        <v>486</v>
      </c>
      <c r="N66" s="7" t="s">
        <v>33</v>
      </c>
      <c r="O66" s="7">
        <v>1</v>
      </c>
      <c r="P66" s="7" t="s">
        <v>40</v>
      </c>
      <c r="Q66" s="7">
        <v>18.98</v>
      </c>
      <c r="R66" s="7"/>
      <c r="S66" s="7"/>
      <c r="T66" s="7"/>
      <c r="U66" s="7"/>
      <c r="V66" s="7"/>
      <c r="W66" s="7"/>
      <c r="X66" s="7"/>
      <c r="Y66" s="7" t="s">
        <v>487</v>
      </c>
      <c r="Z66" s="7" t="s">
        <v>42</v>
      </c>
      <c r="AA66" s="7" t="s">
        <v>488</v>
      </c>
      <c r="AB66" s="7" t="s">
        <v>44</v>
      </c>
      <c r="AC66" s="7"/>
      <c r="AG66" s="10">
        <f t="shared" ref="AG66:AG129" si="1">DATEVALUE(LEFT(C66,10))</f>
        <v>43262</v>
      </c>
    </row>
    <row r="67" spans="1:33">
      <c r="A67" s="7" t="s">
        <v>489</v>
      </c>
      <c r="B67" s="7" t="s">
        <v>489</v>
      </c>
      <c r="C67" s="7" t="s">
        <v>490</v>
      </c>
      <c r="D67" s="7" t="s">
        <v>491</v>
      </c>
      <c r="E67" s="7" t="s">
        <v>33</v>
      </c>
      <c r="F67" s="7" t="s">
        <v>34</v>
      </c>
      <c r="G67" s="7" t="s">
        <v>35</v>
      </c>
      <c r="H67" s="7"/>
      <c r="I67" s="7"/>
      <c r="J67" s="7" t="s">
        <v>57</v>
      </c>
      <c r="K67" s="7" t="s">
        <v>251</v>
      </c>
      <c r="L67" s="7" t="s">
        <v>273</v>
      </c>
      <c r="M67" s="7" t="s">
        <v>274</v>
      </c>
      <c r="N67" s="7" t="s">
        <v>33</v>
      </c>
      <c r="O67" s="7">
        <v>1</v>
      </c>
      <c r="P67" s="7" t="s">
        <v>40</v>
      </c>
      <c r="Q67" s="7">
        <v>18.99</v>
      </c>
      <c r="R67" s="7"/>
      <c r="S67" s="7"/>
      <c r="T67" s="7"/>
      <c r="U67" s="7"/>
      <c r="V67" s="7"/>
      <c r="W67" s="7"/>
      <c r="X67" s="7"/>
      <c r="Y67" s="7" t="s">
        <v>492</v>
      </c>
      <c r="Z67" s="7" t="s">
        <v>493</v>
      </c>
      <c r="AA67" s="7">
        <v>28748</v>
      </c>
      <c r="AB67" s="7" t="s">
        <v>44</v>
      </c>
      <c r="AC67" s="7"/>
      <c r="AG67" s="10">
        <f t="shared" si="1"/>
        <v>43262</v>
      </c>
    </row>
    <row r="68" spans="1:33">
      <c r="A68" s="7" t="s">
        <v>494</v>
      </c>
      <c r="B68" s="7" t="s">
        <v>494</v>
      </c>
      <c r="C68" s="7" t="s">
        <v>495</v>
      </c>
      <c r="D68" s="7" t="s">
        <v>496</v>
      </c>
      <c r="E68" s="7" t="s">
        <v>33</v>
      </c>
      <c r="F68" s="7" t="s">
        <v>34</v>
      </c>
      <c r="G68" s="7" t="s">
        <v>35</v>
      </c>
      <c r="H68" s="7"/>
      <c r="I68" s="7"/>
      <c r="J68" s="7" t="s">
        <v>57</v>
      </c>
      <c r="K68" s="7" t="s">
        <v>497</v>
      </c>
      <c r="L68" s="7" t="s">
        <v>498</v>
      </c>
      <c r="M68" s="7" t="s">
        <v>499</v>
      </c>
      <c r="N68" s="7" t="s">
        <v>33</v>
      </c>
      <c r="O68" s="7">
        <v>1</v>
      </c>
      <c r="P68" s="7" t="s">
        <v>40</v>
      </c>
      <c r="Q68" s="7">
        <v>14.99</v>
      </c>
      <c r="R68" s="7"/>
      <c r="S68" s="7"/>
      <c r="T68" s="7"/>
      <c r="U68" s="7"/>
      <c r="V68" s="7"/>
      <c r="W68" s="7"/>
      <c r="X68" s="7"/>
      <c r="Y68" s="7" t="s">
        <v>500</v>
      </c>
      <c r="Z68" s="7" t="s">
        <v>247</v>
      </c>
      <c r="AA68" s="7" t="s">
        <v>501</v>
      </c>
      <c r="AB68" s="7" t="s">
        <v>44</v>
      </c>
      <c r="AC68" s="7"/>
      <c r="AG68" s="10">
        <f t="shared" si="1"/>
        <v>43262</v>
      </c>
    </row>
    <row r="69" spans="1:33">
      <c r="A69" s="7" t="s">
        <v>502</v>
      </c>
      <c r="B69" s="7" t="s">
        <v>502</v>
      </c>
      <c r="C69" s="7" t="s">
        <v>503</v>
      </c>
      <c r="D69" s="7" t="s">
        <v>504</v>
      </c>
      <c r="E69" s="7" t="s">
        <v>33</v>
      </c>
      <c r="F69" s="7" t="s">
        <v>34</v>
      </c>
      <c r="G69" s="7" t="s">
        <v>35</v>
      </c>
      <c r="H69" s="7"/>
      <c r="I69" s="7"/>
      <c r="J69" s="7" t="s">
        <v>57</v>
      </c>
      <c r="K69" s="7" t="s">
        <v>362</v>
      </c>
      <c r="L69" s="7" t="s">
        <v>505</v>
      </c>
      <c r="M69" s="7" t="s">
        <v>506</v>
      </c>
      <c r="N69" s="7" t="s">
        <v>33</v>
      </c>
      <c r="O69" s="7">
        <v>1</v>
      </c>
      <c r="P69" s="7" t="s">
        <v>40</v>
      </c>
      <c r="Q69" s="7">
        <v>18.98</v>
      </c>
      <c r="R69" s="7"/>
      <c r="S69" s="7"/>
      <c r="T69" s="7"/>
      <c r="U69" s="7"/>
      <c r="V69" s="7"/>
      <c r="W69" s="7"/>
      <c r="X69" s="7"/>
      <c r="Y69" s="7" t="s">
        <v>507</v>
      </c>
      <c r="Z69" s="7" t="s">
        <v>52</v>
      </c>
      <c r="AA69" s="7" t="s">
        <v>508</v>
      </c>
      <c r="AB69" s="7" t="s">
        <v>44</v>
      </c>
      <c r="AC69" s="7"/>
      <c r="AG69" s="10">
        <f t="shared" si="1"/>
        <v>43262</v>
      </c>
    </row>
    <row r="70" spans="1:33">
      <c r="A70" s="7" t="s">
        <v>509</v>
      </c>
      <c r="B70" s="7" t="s">
        <v>509</v>
      </c>
      <c r="C70" s="7" t="s">
        <v>510</v>
      </c>
      <c r="D70" s="7" t="s">
        <v>511</v>
      </c>
      <c r="E70" s="7" t="s">
        <v>33</v>
      </c>
      <c r="F70" s="7" t="s">
        <v>34</v>
      </c>
      <c r="G70" s="7" t="s">
        <v>35</v>
      </c>
      <c r="H70" s="7"/>
      <c r="I70" s="7"/>
      <c r="J70" s="7" t="s">
        <v>57</v>
      </c>
      <c r="K70" s="7" t="s">
        <v>512</v>
      </c>
      <c r="L70" s="7" t="s">
        <v>513</v>
      </c>
      <c r="M70" s="7" t="s">
        <v>514</v>
      </c>
      <c r="N70" s="7" t="s">
        <v>33</v>
      </c>
      <c r="O70" s="7">
        <v>1</v>
      </c>
      <c r="P70" s="7" t="s">
        <v>40</v>
      </c>
      <c r="Q70" s="7">
        <v>19.38</v>
      </c>
      <c r="R70" s="7"/>
      <c r="S70" s="7"/>
      <c r="T70" s="7"/>
      <c r="U70" s="7"/>
      <c r="V70" s="7"/>
      <c r="W70" s="7"/>
      <c r="X70" s="7"/>
      <c r="Y70" s="7" t="s">
        <v>515</v>
      </c>
      <c r="Z70" s="7" t="s">
        <v>136</v>
      </c>
      <c r="AA70" s="7" t="s">
        <v>516</v>
      </c>
      <c r="AB70" s="7" t="s">
        <v>44</v>
      </c>
      <c r="AC70" s="7"/>
      <c r="AG70" s="10">
        <f t="shared" si="1"/>
        <v>43262</v>
      </c>
    </row>
    <row r="71" spans="1:33">
      <c r="A71" s="7" t="s">
        <v>517</v>
      </c>
      <c r="B71" s="7" t="s">
        <v>517</v>
      </c>
      <c r="C71" s="7" t="s">
        <v>518</v>
      </c>
      <c r="D71" s="7" t="s">
        <v>519</v>
      </c>
      <c r="E71" s="7" t="s">
        <v>33</v>
      </c>
      <c r="F71" s="7" t="s">
        <v>34</v>
      </c>
      <c r="G71" s="7" t="s">
        <v>35</v>
      </c>
      <c r="H71" s="7"/>
      <c r="I71" s="7"/>
      <c r="J71" s="7" t="s">
        <v>57</v>
      </c>
      <c r="K71" s="7" t="s">
        <v>167</v>
      </c>
      <c r="L71" s="7" t="s">
        <v>168</v>
      </c>
      <c r="M71" s="7" t="s">
        <v>169</v>
      </c>
      <c r="N71" s="7" t="s">
        <v>33</v>
      </c>
      <c r="O71" s="7">
        <v>1</v>
      </c>
      <c r="P71" s="7" t="s">
        <v>40</v>
      </c>
      <c r="Q71" s="7">
        <v>18.99</v>
      </c>
      <c r="R71" s="7"/>
      <c r="S71" s="7"/>
      <c r="T71" s="7"/>
      <c r="U71" s="7"/>
      <c r="V71" s="7"/>
      <c r="W71" s="7"/>
      <c r="X71" s="7"/>
      <c r="Y71" s="7" t="s">
        <v>520</v>
      </c>
      <c r="Z71" s="7" t="s">
        <v>356</v>
      </c>
      <c r="AA71" s="7" t="s">
        <v>521</v>
      </c>
      <c r="AB71" s="7" t="s">
        <v>44</v>
      </c>
      <c r="AC71" s="7"/>
      <c r="AG71" s="10">
        <f t="shared" si="1"/>
        <v>43262</v>
      </c>
    </row>
    <row r="72" spans="1:33">
      <c r="A72" s="7" t="s">
        <v>522</v>
      </c>
      <c r="B72" s="7" t="s">
        <v>522</v>
      </c>
      <c r="C72" s="7" t="s">
        <v>523</v>
      </c>
      <c r="D72" s="7" t="s">
        <v>524</v>
      </c>
      <c r="E72" s="7" t="s">
        <v>33</v>
      </c>
      <c r="F72" s="7" t="s">
        <v>34</v>
      </c>
      <c r="G72" s="7" t="s">
        <v>35</v>
      </c>
      <c r="H72" s="7"/>
      <c r="I72" s="7"/>
      <c r="J72" s="7" t="s">
        <v>57</v>
      </c>
      <c r="K72" s="7" t="s">
        <v>316</v>
      </c>
      <c r="L72" s="7" t="s">
        <v>317</v>
      </c>
      <c r="M72" s="7" t="s">
        <v>318</v>
      </c>
      <c r="N72" s="7" t="s">
        <v>33</v>
      </c>
      <c r="O72" s="7">
        <v>1</v>
      </c>
      <c r="P72" s="7" t="s">
        <v>40</v>
      </c>
      <c r="Q72" s="7">
        <v>19.99</v>
      </c>
      <c r="R72" s="7"/>
      <c r="S72" s="7"/>
      <c r="T72" s="7"/>
      <c r="U72" s="7"/>
      <c r="V72" s="7"/>
      <c r="W72" s="7"/>
      <c r="X72" s="7"/>
      <c r="Y72" s="7" t="s">
        <v>525</v>
      </c>
      <c r="Z72" s="7" t="s">
        <v>255</v>
      </c>
      <c r="AA72" s="7" t="s">
        <v>526</v>
      </c>
      <c r="AB72" s="7" t="s">
        <v>44</v>
      </c>
      <c r="AC72" s="7"/>
      <c r="AG72" s="10">
        <f t="shared" si="1"/>
        <v>43262</v>
      </c>
    </row>
    <row r="73" spans="1:33">
      <c r="A73" s="7" t="s">
        <v>527</v>
      </c>
      <c r="B73" s="7" t="s">
        <v>527</v>
      </c>
      <c r="C73" s="7" t="s">
        <v>528</v>
      </c>
      <c r="D73" s="7" t="s">
        <v>529</v>
      </c>
      <c r="E73" s="7" t="s">
        <v>33</v>
      </c>
      <c r="F73" s="7" t="s">
        <v>34</v>
      </c>
      <c r="G73" s="7" t="s">
        <v>35</v>
      </c>
      <c r="H73" s="7"/>
      <c r="I73" s="7"/>
      <c r="J73" s="7" t="s">
        <v>57</v>
      </c>
      <c r="K73" s="7" t="s">
        <v>37</v>
      </c>
      <c r="L73" s="7" t="s">
        <v>89</v>
      </c>
      <c r="M73" s="7" t="s">
        <v>90</v>
      </c>
      <c r="N73" s="7" t="s">
        <v>33</v>
      </c>
      <c r="O73" s="7">
        <v>1</v>
      </c>
      <c r="P73" s="7" t="s">
        <v>40</v>
      </c>
      <c r="Q73" s="7">
        <v>21.99</v>
      </c>
      <c r="R73" s="7"/>
      <c r="S73" s="7">
        <v>9.98</v>
      </c>
      <c r="T73" s="7"/>
      <c r="U73" s="7"/>
      <c r="V73" s="7"/>
      <c r="W73" s="7"/>
      <c r="X73" s="7"/>
      <c r="Y73" s="7" t="s">
        <v>530</v>
      </c>
      <c r="Z73" s="7" t="s">
        <v>69</v>
      </c>
      <c r="AA73" s="7" t="s">
        <v>531</v>
      </c>
      <c r="AB73" s="7" t="s">
        <v>44</v>
      </c>
      <c r="AC73" s="7"/>
      <c r="AG73" s="10">
        <f t="shared" si="1"/>
        <v>43262</v>
      </c>
    </row>
    <row r="74" spans="1:33">
      <c r="A74" s="7" t="s">
        <v>532</v>
      </c>
      <c r="B74" s="7" t="s">
        <v>532</v>
      </c>
      <c r="C74" s="7" t="s">
        <v>533</v>
      </c>
      <c r="D74" s="7" t="s">
        <v>534</v>
      </c>
      <c r="E74" s="7" t="s">
        <v>33</v>
      </c>
      <c r="F74" s="7" t="s">
        <v>34</v>
      </c>
      <c r="G74" s="7" t="s">
        <v>35</v>
      </c>
      <c r="H74" s="7"/>
      <c r="I74" s="7"/>
      <c r="J74" s="7" t="s">
        <v>57</v>
      </c>
      <c r="K74" s="7" t="s">
        <v>535</v>
      </c>
      <c r="L74" s="7" t="s">
        <v>536</v>
      </c>
      <c r="M74" s="7" t="s">
        <v>537</v>
      </c>
      <c r="N74" s="7" t="s">
        <v>33</v>
      </c>
      <c r="O74" s="7">
        <v>1</v>
      </c>
      <c r="P74" s="7" t="s">
        <v>40</v>
      </c>
      <c r="Q74" s="7">
        <v>16.99</v>
      </c>
      <c r="R74" s="7"/>
      <c r="S74" s="7"/>
      <c r="T74" s="7"/>
      <c r="U74" s="7"/>
      <c r="V74" s="7"/>
      <c r="W74" s="7"/>
      <c r="X74" s="7"/>
      <c r="Y74" s="7" t="s">
        <v>538</v>
      </c>
      <c r="Z74" s="7" t="s">
        <v>42</v>
      </c>
      <c r="AA74" s="7" t="s">
        <v>539</v>
      </c>
      <c r="AB74" s="7" t="s">
        <v>44</v>
      </c>
      <c r="AC74" s="7"/>
      <c r="AG74" s="10">
        <f t="shared" si="1"/>
        <v>43262</v>
      </c>
    </row>
    <row r="75" spans="1:33">
      <c r="A75" s="7" t="s">
        <v>540</v>
      </c>
      <c r="B75" s="7" t="s">
        <v>541</v>
      </c>
      <c r="C75" s="7" t="s">
        <v>542</v>
      </c>
      <c r="D75" s="7" t="s">
        <v>543</v>
      </c>
      <c r="E75" s="7" t="s">
        <v>33</v>
      </c>
      <c r="F75" s="7" t="s">
        <v>34</v>
      </c>
      <c r="G75" s="7" t="s">
        <v>544</v>
      </c>
      <c r="H75" s="7"/>
      <c r="I75" s="7"/>
      <c r="J75" s="7" t="s">
        <v>97</v>
      </c>
      <c r="K75" s="7" t="s">
        <v>545</v>
      </c>
      <c r="L75" s="7" t="s">
        <v>546</v>
      </c>
      <c r="M75" s="7" t="s">
        <v>547</v>
      </c>
      <c r="N75" s="7" t="s">
        <v>404</v>
      </c>
      <c r="O75" s="7">
        <v>1</v>
      </c>
      <c r="P75" s="7"/>
      <c r="Q75" s="7"/>
      <c r="R75" s="7"/>
      <c r="S75" s="7"/>
      <c r="T75" s="7"/>
      <c r="U75" s="7"/>
      <c r="V75" s="7"/>
      <c r="W75" s="7"/>
      <c r="X75" s="7"/>
      <c r="Y75" s="7" t="s">
        <v>548</v>
      </c>
      <c r="Z75" s="7" t="s">
        <v>549</v>
      </c>
      <c r="AA75" s="7" t="s">
        <v>550</v>
      </c>
      <c r="AB75" s="7" t="s">
        <v>44</v>
      </c>
      <c r="AC75" s="7"/>
      <c r="AG75" s="10">
        <f t="shared" si="1"/>
        <v>43263</v>
      </c>
    </row>
    <row r="76" spans="1:33">
      <c r="A76" s="7" t="s">
        <v>551</v>
      </c>
      <c r="B76" s="7" t="s">
        <v>552</v>
      </c>
      <c r="C76" s="7" t="s">
        <v>553</v>
      </c>
      <c r="D76" s="7" t="s">
        <v>554</v>
      </c>
      <c r="E76" s="7" t="s">
        <v>33</v>
      </c>
      <c r="F76" s="7" t="s">
        <v>34</v>
      </c>
      <c r="G76" s="7" t="s">
        <v>544</v>
      </c>
      <c r="H76" s="7"/>
      <c r="I76" s="7"/>
      <c r="J76" s="7" t="s">
        <v>97</v>
      </c>
      <c r="K76" s="7" t="s">
        <v>555</v>
      </c>
      <c r="L76" s="7" t="s">
        <v>556</v>
      </c>
      <c r="M76" s="7" t="s">
        <v>557</v>
      </c>
      <c r="N76" s="7" t="s">
        <v>404</v>
      </c>
      <c r="O76" s="7">
        <v>1</v>
      </c>
      <c r="P76" s="7"/>
      <c r="Q76" s="7"/>
      <c r="R76" s="7"/>
      <c r="S76" s="7"/>
      <c r="T76" s="7"/>
      <c r="U76" s="7"/>
      <c r="V76" s="7"/>
      <c r="W76" s="7"/>
      <c r="X76" s="7"/>
      <c r="Y76" s="7" t="s">
        <v>558</v>
      </c>
      <c r="Z76" s="7" t="s">
        <v>119</v>
      </c>
      <c r="AA76" s="7">
        <v>30115</v>
      </c>
      <c r="AB76" s="7" t="s">
        <v>44</v>
      </c>
      <c r="AC76" s="7"/>
      <c r="AG76" s="10">
        <f t="shared" si="1"/>
        <v>43263</v>
      </c>
    </row>
    <row r="77" spans="1:33">
      <c r="A77" s="7" t="s">
        <v>559</v>
      </c>
      <c r="B77" s="7" t="s">
        <v>559</v>
      </c>
      <c r="C77" s="7" t="s">
        <v>560</v>
      </c>
      <c r="D77" s="7" t="s">
        <v>561</v>
      </c>
      <c r="E77" s="7" t="s">
        <v>33</v>
      </c>
      <c r="F77" s="7" t="s">
        <v>34</v>
      </c>
      <c r="G77" s="7" t="s">
        <v>35</v>
      </c>
      <c r="H77" s="7"/>
      <c r="I77" s="7"/>
      <c r="J77" s="7" t="s">
        <v>57</v>
      </c>
      <c r="K77" s="7" t="s">
        <v>124</v>
      </c>
      <c r="L77" s="7" t="s">
        <v>562</v>
      </c>
      <c r="M77" s="7" t="s">
        <v>563</v>
      </c>
      <c r="N77" s="7" t="s">
        <v>33</v>
      </c>
      <c r="O77" s="7">
        <v>1</v>
      </c>
      <c r="P77" s="7" t="s">
        <v>40</v>
      </c>
      <c r="Q77" s="7">
        <v>15.99</v>
      </c>
      <c r="R77" s="7"/>
      <c r="S77" s="7"/>
      <c r="T77" s="7"/>
      <c r="U77" s="7"/>
      <c r="V77" s="7"/>
      <c r="W77" s="7"/>
      <c r="X77" s="7"/>
      <c r="Y77" s="7" t="s">
        <v>564</v>
      </c>
      <c r="Z77" s="7" t="s">
        <v>136</v>
      </c>
      <c r="AA77" s="7" t="s">
        <v>565</v>
      </c>
      <c r="AB77" s="7" t="s">
        <v>44</v>
      </c>
      <c r="AC77" s="7"/>
      <c r="AG77" s="10">
        <f t="shared" si="1"/>
        <v>43263</v>
      </c>
    </row>
    <row r="78" spans="1:33">
      <c r="A78" s="7" t="s">
        <v>566</v>
      </c>
      <c r="B78" s="7" t="s">
        <v>566</v>
      </c>
      <c r="C78" s="7" t="s">
        <v>567</v>
      </c>
      <c r="D78" s="7" t="s">
        <v>568</v>
      </c>
      <c r="E78" s="7" t="s">
        <v>33</v>
      </c>
      <c r="F78" s="7" t="s">
        <v>34</v>
      </c>
      <c r="G78" s="7" t="s">
        <v>35</v>
      </c>
      <c r="H78" s="7"/>
      <c r="I78" s="7"/>
      <c r="J78" s="7" t="s">
        <v>57</v>
      </c>
      <c r="K78" s="7" t="s">
        <v>388</v>
      </c>
      <c r="L78" s="7" t="s">
        <v>569</v>
      </c>
      <c r="M78" s="7" t="s">
        <v>570</v>
      </c>
      <c r="N78" s="7" t="s">
        <v>33</v>
      </c>
      <c r="O78" s="7">
        <v>1</v>
      </c>
      <c r="P78" s="7" t="s">
        <v>40</v>
      </c>
      <c r="Q78" s="7">
        <v>14.99</v>
      </c>
      <c r="R78" s="7"/>
      <c r="S78" s="7"/>
      <c r="T78" s="7"/>
      <c r="U78" s="7"/>
      <c r="V78" s="7"/>
      <c r="W78" s="7"/>
      <c r="X78" s="7"/>
      <c r="Y78" s="7" t="s">
        <v>571</v>
      </c>
      <c r="Z78" s="7" t="s">
        <v>209</v>
      </c>
      <c r="AA78" s="7">
        <v>27587</v>
      </c>
      <c r="AB78" s="7" t="s">
        <v>44</v>
      </c>
      <c r="AC78" s="7"/>
      <c r="AG78" s="10">
        <f t="shared" si="1"/>
        <v>43263</v>
      </c>
    </row>
    <row r="79" spans="1:33">
      <c r="A79" s="7" t="s">
        <v>572</v>
      </c>
      <c r="B79" s="7" t="s">
        <v>572</v>
      </c>
      <c r="C79" s="7" t="s">
        <v>573</v>
      </c>
      <c r="D79" s="7" t="s">
        <v>574</v>
      </c>
      <c r="E79" s="7" t="s">
        <v>33</v>
      </c>
      <c r="F79" s="7" t="s">
        <v>34</v>
      </c>
      <c r="G79" s="7" t="s">
        <v>35</v>
      </c>
      <c r="H79" s="7"/>
      <c r="I79" s="7"/>
      <c r="J79" s="7" t="s">
        <v>57</v>
      </c>
      <c r="K79" s="7" t="s">
        <v>167</v>
      </c>
      <c r="L79" s="7" t="s">
        <v>168</v>
      </c>
      <c r="M79" s="7" t="s">
        <v>169</v>
      </c>
      <c r="N79" s="7" t="s">
        <v>33</v>
      </c>
      <c r="O79" s="7">
        <v>1</v>
      </c>
      <c r="P79" s="7" t="s">
        <v>40</v>
      </c>
      <c r="Q79" s="7">
        <v>18.99</v>
      </c>
      <c r="R79" s="7"/>
      <c r="S79" s="7"/>
      <c r="T79" s="7"/>
      <c r="U79" s="7"/>
      <c r="V79" s="7"/>
      <c r="W79" s="7"/>
      <c r="X79" s="7"/>
      <c r="Y79" s="7" t="s">
        <v>575</v>
      </c>
      <c r="Z79" s="7" t="s">
        <v>576</v>
      </c>
      <c r="AA79" s="7" t="s">
        <v>577</v>
      </c>
      <c r="AB79" s="7" t="s">
        <v>44</v>
      </c>
      <c r="AC79" s="7"/>
      <c r="AG79" s="10">
        <f t="shared" si="1"/>
        <v>43263</v>
      </c>
    </row>
    <row r="80" spans="1:33">
      <c r="A80" s="7" t="s">
        <v>578</v>
      </c>
      <c r="B80" s="7" t="s">
        <v>578</v>
      </c>
      <c r="C80" s="7" t="s">
        <v>579</v>
      </c>
      <c r="D80" s="7" t="s">
        <v>580</v>
      </c>
      <c r="E80" s="7" t="s">
        <v>33</v>
      </c>
      <c r="F80" s="7" t="s">
        <v>34</v>
      </c>
      <c r="G80" s="7" t="s">
        <v>35</v>
      </c>
      <c r="H80" s="7"/>
      <c r="I80" s="7"/>
      <c r="J80" s="7" t="s">
        <v>57</v>
      </c>
      <c r="K80" s="7" t="s">
        <v>581</v>
      </c>
      <c r="L80" s="7" t="s">
        <v>582</v>
      </c>
      <c r="M80" s="7" t="s">
        <v>583</v>
      </c>
      <c r="N80" s="7" t="s">
        <v>33</v>
      </c>
      <c r="O80" s="7">
        <v>1</v>
      </c>
      <c r="P80" s="7" t="s">
        <v>40</v>
      </c>
      <c r="Q80" s="7">
        <v>19.99</v>
      </c>
      <c r="R80" s="7"/>
      <c r="S80" s="7"/>
      <c r="T80" s="7"/>
      <c r="U80" s="7"/>
      <c r="V80" s="7"/>
      <c r="W80" s="7"/>
      <c r="X80" s="7"/>
      <c r="Y80" s="7" t="s">
        <v>584</v>
      </c>
      <c r="Z80" s="7" t="s">
        <v>247</v>
      </c>
      <c r="AA80" s="7" t="s">
        <v>585</v>
      </c>
      <c r="AB80" s="7" t="s">
        <v>44</v>
      </c>
      <c r="AC80" s="7"/>
      <c r="AG80" s="10">
        <f t="shared" si="1"/>
        <v>43263</v>
      </c>
    </row>
    <row r="81" spans="1:33">
      <c r="A81" s="7" t="s">
        <v>586</v>
      </c>
      <c r="B81" s="7" t="s">
        <v>586</v>
      </c>
      <c r="C81" s="7" t="s">
        <v>587</v>
      </c>
      <c r="D81" s="7" t="s">
        <v>588</v>
      </c>
      <c r="E81" s="7" t="s">
        <v>33</v>
      </c>
      <c r="F81" s="7" t="s">
        <v>34</v>
      </c>
      <c r="G81" s="7" t="s">
        <v>35</v>
      </c>
      <c r="H81" s="7"/>
      <c r="I81" s="7"/>
      <c r="J81" s="7" t="s">
        <v>57</v>
      </c>
      <c r="K81" s="7" t="s">
        <v>589</v>
      </c>
      <c r="L81" s="7" t="s">
        <v>590</v>
      </c>
      <c r="M81" s="7" t="s">
        <v>591</v>
      </c>
      <c r="N81" s="7" t="s">
        <v>33</v>
      </c>
      <c r="O81" s="7">
        <v>1</v>
      </c>
      <c r="P81" s="7" t="s">
        <v>40</v>
      </c>
      <c r="Q81" s="7">
        <v>16.99</v>
      </c>
      <c r="R81" s="7"/>
      <c r="S81" s="7"/>
      <c r="T81" s="7"/>
      <c r="U81" s="7"/>
      <c r="V81" s="7"/>
      <c r="W81" s="7"/>
      <c r="X81" s="7"/>
      <c r="Y81" s="7" t="s">
        <v>399</v>
      </c>
      <c r="Z81" s="7" t="s">
        <v>52</v>
      </c>
      <c r="AA81" s="7" t="s">
        <v>592</v>
      </c>
      <c r="AB81" s="7" t="s">
        <v>44</v>
      </c>
      <c r="AC81" s="7"/>
      <c r="AG81" s="10">
        <f t="shared" si="1"/>
        <v>43263</v>
      </c>
    </row>
    <row r="82" spans="1:33">
      <c r="A82" s="7" t="s">
        <v>593</v>
      </c>
      <c r="B82" s="7" t="s">
        <v>593</v>
      </c>
      <c r="C82" s="7" t="s">
        <v>594</v>
      </c>
      <c r="D82" s="7" t="s">
        <v>595</v>
      </c>
      <c r="E82" s="7" t="s">
        <v>33</v>
      </c>
      <c r="F82" s="7" t="s">
        <v>34</v>
      </c>
      <c r="G82" s="7" t="s">
        <v>35</v>
      </c>
      <c r="H82" s="7"/>
      <c r="I82" s="7"/>
      <c r="J82" s="7" t="s">
        <v>97</v>
      </c>
      <c r="K82" s="7" t="s">
        <v>596</v>
      </c>
      <c r="L82" s="7" t="s">
        <v>597</v>
      </c>
      <c r="M82" s="7" t="s">
        <v>598</v>
      </c>
      <c r="N82" s="7" t="s">
        <v>33</v>
      </c>
      <c r="O82" s="7">
        <v>1</v>
      </c>
      <c r="P82" s="7" t="s">
        <v>40</v>
      </c>
      <c r="Q82" s="7">
        <v>16.99</v>
      </c>
      <c r="R82" s="7"/>
      <c r="S82" s="7">
        <v>1.63</v>
      </c>
      <c r="T82" s="7"/>
      <c r="U82" s="7"/>
      <c r="V82" s="7"/>
      <c r="W82" s="7"/>
      <c r="X82" s="7">
        <v>1.63</v>
      </c>
      <c r="Y82" s="7" t="s">
        <v>399</v>
      </c>
      <c r="Z82" s="7" t="s">
        <v>52</v>
      </c>
      <c r="AA82" s="7" t="s">
        <v>599</v>
      </c>
      <c r="AB82" s="7" t="s">
        <v>44</v>
      </c>
      <c r="AC82" s="7" t="s">
        <v>358</v>
      </c>
      <c r="AG82" s="10">
        <f t="shared" si="1"/>
        <v>43263</v>
      </c>
    </row>
    <row r="83" spans="1:33">
      <c r="A83" s="7" t="s">
        <v>600</v>
      </c>
      <c r="B83" s="7" t="s">
        <v>600</v>
      </c>
      <c r="C83" s="7" t="s">
        <v>601</v>
      </c>
      <c r="D83" s="7" t="s">
        <v>602</v>
      </c>
      <c r="E83" s="7" t="s">
        <v>33</v>
      </c>
      <c r="F83" s="7" t="s">
        <v>34</v>
      </c>
      <c r="G83" s="7" t="s">
        <v>35</v>
      </c>
      <c r="H83" s="7"/>
      <c r="I83" s="7"/>
      <c r="J83" s="7" t="s">
        <v>166</v>
      </c>
      <c r="K83" s="7" t="s">
        <v>465</v>
      </c>
      <c r="L83" s="7" t="s">
        <v>603</v>
      </c>
      <c r="M83" s="7" t="s">
        <v>604</v>
      </c>
      <c r="N83" s="7" t="s">
        <v>33</v>
      </c>
      <c r="O83" s="7">
        <v>1</v>
      </c>
      <c r="P83" s="7" t="s">
        <v>40</v>
      </c>
      <c r="Q83" s="7">
        <v>19.38</v>
      </c>
      <c r="R83" s="7"/>
      <c r="S83" s="7">
        <v>3.99</v>
      </c>
      <c r="T83" s="7"/>
      <c r="U83" s="7"/>
      <c r="V83" s="7"/>
      <c r="W83" s="7"/>
      <c r="X83" s="7"/>
      <c r="Y83" s="7" t="s">
        <v>605</v>
      </c>
      <c r="Z83" s="7" t="s">
        <v>255</v>
      </c>
      <c r="AA83" s="7" t="s">
        <v>606</v>
      </c>
      <c r="AB83" s="7" t="s">
        <v>44</v>
      </c>
      <c r="AC83" s="7"/>
      <c r="AG83" s="10">
        <f t="shared" si="1"/>
        <v>43263</v>
      </c>
    </row>
    <row r="84" spans="1:33">
      <c r="A84" s="7" t="s">
        <v>607</v>
      </c>
      <c r="B84" s="7" t="s">
        <v>607</v>
      </c>
      <c r="C84" s="7" t="s">
        <v>608</v>
      </c>
      <c r="D84" s="7" t="s">
        <v>609</v>
      </c>
      <c r="E84" s="7" t="s">
        <v>33</v>
      </c>
      <c r="F84" s="7" t="s">
        <v>34</v>
      </c>
      <c r="G84" s="7" t="s">
        <v>35</v>
      </c>
      <c r="H84" s="7"/>
      <c r="I84" s="7"/>
      <c r="J84" s="7" t="s">
        <v>57</v>
      </c>
      <c r="K84" s="7" t="s">
        <v>243</v>
      </c>
      <c r="L84" s="7" t="s">
        <v>244</v>
      </c>
      <c r="M84" s="7" t="s">
        <v>245</v>
      </c>
      <c r="N84" s="7" t="s">
        <v>33</v>
      </c>
      <c r="O84" s="7">
        <v>1</v>
      </c>
      <c r="P84" s="7" t="s">
        <v>40</v>
      </c>
      <c r="Q84" s="7">
        <v>18.99</v>
      </c>
      <c r="R84" s="7"/>
      <c r="S84" s="7"/>
      <c r="T84" s="7"/>
      <c r="U84" s="7"/>
      <c r="V84" s="7"/>
      <c r="W84" s="7"/>
      <c r="X84" s="7"/>
      <c r="Y84" s="7" t="s">
        <v>610</v>
      </c>
      <c r="Z84" s="7" t="s">
        <v>611</v>
      </c>
      <c r="AA84" s="7" t="s">
        <v>612</v>
      </c>
      <c r="AB84" s="7" t="s">
        <v>44</v>
      </c>
      <c r="AC84" s="7"/>
      <c r="AG84" s="10">
        <f t="shared" si="1"/>
        <v>43263</v>
      </c>
    </row>
    <row r="85" spans="1:33">
      <c r="A85" s="7" t="s">
        <v>613</v>
      </c>
      <c r="B85" s="7" t="s">
        <v>613</v>
      </c>
      <c r="C85" s="7" t="s">
        <v>614</v>
      </c>
      <c r="D85" s="7" t="s">
        <v>615</v>
      </c>
      <c r="E85" s="7" t="s">
        <v>33</v>
      </c>
      <c r="F85" s="7" t="s">
        <v>34</v>
      </c>
      <c r="G85" s="7" t="s">
        <v>35</v>
      </c>
      <c r="H85" s="7"/>
      <c r="I85" s="7"/>
      <c r="J85" s="7" t="s">
        <v>57</v>
      </c>
      <c r="K85" s="7" t="s">
        <v>48</v>
      </c>
      <c r="L85" s="7" t="s">
        <v>616</v>
      </c>
      <c r="M85" s="7" t="s">
        <v>617</v>
      </c>
      <c r="N85" s="7" t="s">
        <v>33</v>
      </c>
      <c r="O85" s="7">
        <v>1</v>
      </c>
      <c r="P85" s="7" t="s">
        <v>40</v>
      </c>
      <c r="Q85" s="7">
        <v>19.99</v>
      </c>
      <c r="R85" s="7"/>
      <c r="S85" s="7"/>
      <c r="T85" s="7"/>
      <c r="U85" s="7"/>
      <c r="V85" s="7"/>
      <c r="W85" s="7"/>
      <c r="X85" s="7"/>
      <c r="Y85" s="7" t="s">
        <v>618</v>
      </c>
      <c r="Z85" s="7" t="s">
        <v>136</v>
      </c>
      <c r="AA85" s="7" t="s">
        <v>619</v>
      </c>
      <c r="AB85" s="7" t="s">
        <v>44</v>
      </c>
      <c r="AC85" s="7"/>
      <c r="AG85" s="10">
        <f t="shared" si="1"/>
        <v>43263</v>
      </c>
    </row>
    <row r="86" spans="1:33">
      <c r="A86" s="7" t="s">
        <v>620</v>
      </c>
      <c r="B86" s="7" t="s">
        <v>620</v>
      </c>
      <c r="C86" s="7" t="s">
        <v>621</v>
      </c>
      <c r="D86" s="7" t="s">
        <v>622</v>
      </c>
      <c r="E86" s="7" t="s">
        <v>33</v>
      </c>
      <c r="F86" s="7" t="s">
        <v>34</v>
      </c>
      <c r="G86" s="7" t="s">
        <v>35</v>
      </c>
      <c r="H86" s="7"/>
      <c r="I86" s="7"/>
      <c r="J86" s="7" t="s">
        <v>166</v>
      </c>
      <c r="K86" s="7" t="s">
        <v>98</v>
      </c>
      <c r="L86" s="7" t="s">
        <v>485</v>
      </c>
      <c r="M86" s="7" t="s">
        <v>486</v>
      </c>
      <c r="N86" s="7" t="s">
        <v>33</v>
      </c>
      <c r="O86" s="7">
        <v>1</v>
      </c>
      <c r="P86" s="7" t="s">
        <v>40</v>
      </c>
      <c r="Q86" s="7">
        <v>18.98</v>
      </c>
      <c r="R86" s="7"/>
      <c r="S86" s="7">
        <v>3.99</v>
      </c>
      <c r="T86" s="7"/>
      <c r="U86" s="7"/>
      <c r="V86" s="7"/>
      <c r="W86" s="7"/>
      <c r="X86" s="7"/>
      <c r="Y86" s="7" t="s">
        <v>135</v>
      </c>
      <c r="Z86" s="7" t="s">
        <v>136</v>
      </c>
      <c r="AA86" s="7" t="s">
        <v>623</v>
      </c>
      <c r="AB86" s="7" t="s">
        <v>44</v>
      </c>
      <c r="AC86" s="7"/>
      <c r="AG86" s="10">
        <f t="shared" si="1"/>
        <v>43263</v>
      </c>
    </row>
    <row r="87" spans="1:33">
      <c r="A87" s="7" t="s">
        <v>624</v>
      </c>
      <c r="B87" s="7" t="s">
        <v>624</v>
      </c>
      <c r="C87" s="7" t="s">
        <v>625</v>
      </c>
      <c r="D87" s="7" t="s">
        <v>626</v>
      </c>
      <c r="E87" s="7" t="s">
        <v>33</v>
      </c>
      <c r="F87" s="7" t="s">
        <v>34</v>
      </c>
      <c r="G87" s="7" t="s">
        <v>35</v>
      </c>
      <c r="H87" s="7"/>
      <c r="I87" s="7"/>
      <c r="J87" s="7" t="s">
        <v>57</v>
      </c>
      <c r="K87" s="7" t="s">
        <v>287</v>
      </c>
      <c r="L87" s="7" t="s">
        <v>627</v>
      </c>
      <c r="M87" s="7" t="s">
        <v>628</v>
      </c>
      <c r="N87" s="7" t="s">
        <v>33</v>
      </c>
      <c r="O87" s="7">
        <v>1</v>
      </c>
      <c r="P87" s="7" t="s">
        <v>40</v>
      </c>
      <c r="Q87" s="7">
        <v>21.99</v>
      </c>
      <c r="R87" s="7"/>
      <c r="S87" s="7"/>
      <c r="T87" s="7"/>
      <c r="U87" s="7"/>
      <c r="V87" s="7"/>
      <c r="W87" s="7"/>
      <c r="X87" s="7"/>
      <c r="Y87" s="7" t="s">
        <v>629</v>
      </c>
      <c r="Z87" s="7" t="s">
        <v>630</v>
      </c>
      <c r="AA87" s="7" t="s">
        <v>631</v>
      </c>
      <c r="AB87" s="7" t="s">
        <v>44</v>
      </c>
      <c r="AC87" s="7"/>
      <c r="AG87" s="10">
        <f t="shared" si="1"/>
        <v>43263</v>
      </c>
    </row>
    <row r="88" spans="1:33">
      <c r="A88" s="7" t="s">
        <v>632</v>
      </c>
      <c r="B88" s="7" t="s">
        <v>632</v>
      </c>
      <c r="C88" s="7" t="s">
        <v>633</v>
      </c>
      <c r="D88" s="7" t="s">
        <v>634</v>
      </c>
      <c r="E88" s="7" t="s">
        <v>80</v>
      </c>
      <c r="F88" s="7" t="s">
        <v>34</v>
      </c>
      <c r="G88" s="7" t="s">
        <v>35</v>
      </c>
      <c r="H88" s="7"/>
      <c r="I88" s="7"/>
      <c r="J88" s="7" t="s">
        <v>57</v>
      </c>
      <c r="K88" s="7" t="s">
        <v>48</v>
      </c>
      <c r="L88" s="7" t="s">
        <v>49</v>
      </c>
      <c r="M88" s="7" t="s">
        <v>50</v>
      </c>
      <c r="N88" s="7" t="s">
        <v>80</v>
      </c>
      <c r="O88" s="7">
        <v>0</v>
      </c>
      <c r="P88" s="7"/>
      <c r="Q88" s="7"/>
      <c r="R88" s="7"/>
      <c r="S88" s="7"/>
      <c r="T88" s="7"/>
      <c r="U88" s="7"/>
      <c r="V88" s="7"/>
      <c r="W88" s="7"/>
      <c r="X88" s="7"/>
      <c r="Y88" s="7" t="s">
        <v>635</v>
      </c>
      <c r="Z88" s="7" t="s">
        <v>247</v>
      </c>
      <c r="AA88" s="7" t="s">
        <v>636</v>
      </c>
      <c r="AB88" s="7" t="s">
        <v>44</v>
      </c>
      <c r="AC88" s="7"/>
      <c r="AG88" s="10">
        <f t="shared" si="1"/>
        <v>43263</v>
      </c>
    </row>
    <row r="89" spans="1:33">
      <c r="A89" s="7" t="s">
        <v>637</v>
      </c>
      <c r="B89" s="7" t="s">
        <v>637</v>
      </c>
      <c r="C89" s="7" t="s">
        <v>638</v>
      </c>
      <c r="D89" s="7" t="s">
        <v>639</v>
      </c>
      <c r="E89" s="7" t="s">
        <v>33</v>
      </c>
      <c r="F89" s="7" t="s">
        <v>34</v>
      </c>
      <c r="G89" s="7" t="s">
        <v>35</v>
      </c>
      <c r="H89" s="7"/>
      <c r="I89" s="7"/>
      <c r="J89" s="7" t="s">
        <v>57</v>
      </c>
      <c r="K89" s="7" t="s">
        <v>330</v>
      </c>
      <c r="L89" s="7" t="s">
        <v>331</v>
      </c>
      <c r="M89" s="7" t="s">
        <v>332</v>
      </c>
      <c r="N89" s="7" t="s">
        <v>33</v>
      </c>
      <c r="O89" s="7">
        <v>1</v>
      </c>
      <c r="P89" s="7" t="s">
        <v>40</v>
      </c>
      <c r="Q89" s="7">
        <v>18.99</v>
      </c>
      <c r="R89" s="7"/>
      <c r="S89" s="7"/>
      <c r="T89" s="7"/>
      <c r="U89" s="7"/>
      <c r="V89" s="7"/>
      <c r="W89" s="7"/>
      <c r="X89" s="7"/>
      <c r="Y89" s="7" t="s">
        <v>640</v>
      </c>
      <c r="Z89" s="7" t="s">
        <v>276</v>
      </c>
      <c r="AA89" s="7" t="s">
        <v>641</v>
      </c>
      <c r="AB89" s="7" t="s">
        <v>44</v>
      </c>
      <c r="AC89" s="7"/>
      <c r="AG89" s="10">
        <f t="shared" si="1"/>
        <v>43263</v>
      </c>
    </row>
    <row r="90" spans="1:33">
      <c r="A90" s="7" t="s">
        <v>642</v>
      </c>
      <c r="B90" s="7" t="s">
        <v>642</v>
      </c>
      <c r="C90" s="7" t="s">
        <v>643</v>
      </c>
      <c r="D90" s="7" t="s">
        <v>644</v>
      </c>
      <c r="E90" s="7" t="s">
        <v>80</v>
      </c>
      <c r="F90" s="7" t="s">
        <v>34</v>
      </c>
      <c r="G90" s="7" t="s">
        <v>35</v>
      </c>
      <c r="H90" s="7"/>
      <c r="I90" s="7"/>
      <c r="J90" s="7" t="s">
        <v>57</v>
      </c>
      <c r="K90" s="7" t="s">
        <v>37</v>
      </c>
      <c r="L90" s="7" t="s">
        <v>38</v>
      </c>
      <c r="M90" s="7" t="s">
        <v>39</v>
      </c>
      <c r="N90" s="7" t="s">
        <v>80</v>
      </c>
      <c r="O90" s="7">
        <v>0</v>
      </c>
      <c r="P90" s="7"/>
      <c r="Q90" s="7"/>
      <c r="R90" s="7"/>
      <c r="S90" s="7"/>
      <c r="T90" s="7"/>
      <c r="U90" s="7"/>
      <c r="V90" s="7"/>
      <c r="W90" s="7"/>
      <c r="X90" s="7"/>
      <c r="Y90" s="7" t="s">
        <v>263</v>
      </c>
      <c r="Z90" s="7" t="s">
        <v>171</v>
      </c>
      <c r="AA90" s="7">
        <v>60564</v>
      </c>
      <c r="AB90" s="7" t="s">
        <v>44</v>
      </c>
      <c r="AC90" s="7"/>
      <c r="AG90" s="10">
        <f t="shared" si="1"/>
        <v>43263</v>
      </c>
    </row>
    <row r="91" spans="1:33">
      <c r="A91" s="7" t="s">
        <v>645</v>
      </c>
      <c r="B91" s="7" t="s">
        <v>645</v>
      </c>
      <c r="C91" s="7" t="s">
        <v>646</v>
      </c>
      <c r="D91" s="7" t="s">
        <v>647</v>
      </c>
      <c r="E91" s="7" t="s">
        <v>33</v>
      </c>
      <c r="F91" s="7" t="s">
        <v>34</v>
      </c>
      <c r="G91" s="7" t="s">
        <v>35</v>
      </c>
      <c r="H91" s="7"/>
      <c r="I91" s="7"/>
      <c r="J91" s="7" t="s">
        <v>57</v>
      </c>
      <c r="K91" s="7" t="s">
        <v>297</v>
      </c>
      <c r="L91" s="7" t="s">
        <v>345</v>
      </c>
      <c r="M91" s="7" t="s">
        <v>346</v>
      </c>
      <c r="N91" s="7" t="s">
        <v>33</v>
      </c>
      <c r="O91" s="7">
        <v>1</v>
      </c>
      <c r="P91" s="7" t="s">
        <v>40</v>
      </c>
      <c r="Q91" s="7">
        <v>19.99</v>
      </c>
      <c r="R91" s="7">
        <v>1.2</v>
      </c>
      <c r="S91" s="7"/>
      <c r="T91" s="7"/>
      <c r="U91" s="7"/>
      <c r="V91" s="7"/>
      <c r="W91" s="7"/>
      <c r="X91" s="7"/>
      <c r="Y91" s="7" t="s">
        <v>648</v>
      </c>
      <c r="Z91" s="7" t="s">
        <v>422</v>
      </c>
      <c r="AA91" s="7">
        <v>19136</v>
      </c>
      <c r="AB91" s="7" t="s">
        <v>44</v>
      </c>
      <c r="AC91" s="7"/>
      <c r="AG91" s="10">
        <f t="shared" si="1"/>
        <v>43263</v>
      </c>
    </row>
    <row r="92" spans="1:33">
      <c r="A92" s="7" t="s">
        <v>649</v>
      </c>
      <c r="B92" s="7" t="s">
        <v>649</v>
      </c>
      <c r="C92" s="7" t="s">
        <v>650</v>
      </c>
      <c r="D92" s="7" t="s">
        <v>651</v>
      </c>
      <c r="E92" s="7" t="s">
        <v>33</v>
      </c>
      <c r="F92" s="7" t="s">
        <v>34</v>
      </c>
      <c r="G92" s="7" t="s">
        <v>35</v>
      </c>
      <c r="H92" s="7"/>
      <c r="I92" s="7"/>
      <c r="J92" s="7" t="s">
        <v>57</v>
      </c>
      <c r="K92" s="7" t="s">
        <v>37</v>
      </c>
      <c r="L92" s="7" t="s">
        <v>58</v>
      </c>
      <c r="M92" s="7" t="s">
        <v>59</v>
      </c>
      <c r="N92" s="7" t="s">
        <v>33</v>
      </c>
      <c r="O92" s="7">
        <v>1</v>
      </c>
      <c r="P92" s="7" t="s">
        <v>40</v>
      </c>
      <c r="Q92" s="7">
        <v>19.99</v>
      </c>
      <c r="R92" s="7"/>
      <c r="S92" s="7"/>
      <c r="T92" s="7"/>
      <c r="U92" s="7"/>
      <c r="V92" s="7"/>
      <c r="W92" s="7"/>
      <c r="X92" s="7"/>
      <c r="Y92" s="7" t="s">
        <v>652</v>
      </c>
      <c r="Z92" s="7" t="s">
        <v>136</v>
      </c>
      <c r="AA92" s="7" t="s">
        <v>653</v>
      </c>
      <c r="AB92" s="7" t="s">
        <v>44</v>
      </c>
      <c r="AC92" s="7"/>
      <c r="AG92" s="10">
        <f t="shared" si="1"/>
        <v>43263</v>
      </c>
    </row>
    <row r="93" spans="1:33">
      <c r="A93" s="7" t="s">
        <v>654</v>
      </c>
      <c r="B93" s="7" t="s">
        <v>654</v>
      </c>
      <c r="C93" s="7" t="s">
        <v>655</v>
      </c>
      <c r="D93" s="7" t="s">
        <v>656</v>
      </c>
      <c r="E93" s="7" t="s">
        <v>33</v>
      </c>
      <c r="F93" s="7" t="s">
        <v>34</v>
      </c>
      <c r="G93" s="7" t="s">
        <v>35</v>
      </c>
      <c r="H93" s="7"/>
      <c r="I93" s="7"/>
      <c r="J93" s="7" t="s">
        <v>57</v>
      </c>
      <c r="K93" s="7" t="s">
        <v>330</v>
      </c>
      <c r="L93" s="7" t="s">
        <v>331</v>
      </c>
      <c r="M93" s="7" t="s">
        <v>332</v>
      </c>
      <c r="N93" s="7" t="s">
        <v>33</v>
      </c>
      <c r="O93" s="7">
        <v>1</v>
      </c>
      <c r="P93" s="7" t="s">
        <v>40</v>
      </c>
      <c r="Q93" s="7">
        <v>18.99</v>
      </c>
      <c r="R93" s="7"/>
      <c r="S93" s="7"/>
      <c r="T93" s="7"/>
      <c r="U93" s="7"/>
      <c r="V93" s="7"/>
      <c r="W93" s="7"/>
      <c r="X93" s="7"/>
      <c r="Y93" s="7" t="s">
        <v>657</v>
      </c>
      <c r="Z93" s="7" t="s">
        <v>69</v>
      </c>
      <c r="AA93" s="7" t="s">
        <v>658</v>
      </c>
      <c r="AB93" s="7" t="s">
        <v>44</v>
      </c>
      <c r="AC93" s="7"/>
      <c r="AG93" s="10">
        <f t="shared" si="1"/>
        <v>43263</v>
      </c>
    </row>
    <row r="94" spans="1:33">
      <c r="A94" s="7" t="s">
        <v>659</v>
      </c>
      <c r="B94" s="7" t="s">
        <v>659</v>
      </c>
      <c r="C94" s="7" t="s">
        <v>660</v>
      </c>
      <c r="D94" s="7" t="s">
        <v>661</v>
      </c>
      <c r="E94" s="7" t="s">
        <v>33</v>
      </c>
      <c r="F94" s="7" t="s">
        <v>34</v>
      </c>
      <c r="G94" s="7" t="s">
        <v>35</v>
      </c>
      <c r="H94" s="7"/>
      <c r="I94" s="7"/>
      <c r="J94" s="7" t="s">
        <v>57</v>
      </c>
      <c r="K94" s="7" t="s">
        <v>581</v>
      </c>
      <c r="L94" s="7" t="s">
        <v>662</v>
      </c>
      <c r="M94" s="7" t="s">
        <v>663</v>
      </c>
      <c r="N94" s="7" t="s">
        <v>33</v>
      </c>
      <c r="O94" s="7">
        <v>1</v>
      </c>
      <c r="P94" s="7" t="s">
        <v>40</v>
      </c>
      <c r="Q94" s="7">
        <v>19.99</v>
      </c>
      <c r="R94" s="7"/>
      <c r="S94" s="7"/>
      <c r="T94" s="7"/>
      <c r="U94" s="7"/>
      <c r="V94" s="7"/>
      <c r="W94" s="7"/>
      <c r="X94" s="7"/>
      <c r="Y94" s="7" t="s">
        <v>664</v>
      </c>
      <c r="Z94" s="7" t="s">
        <v>665</v>
      </c>
      <c r="AA94" s="7" t="s">
        <v>666</v>
      </c>
      <c r="AB94" s="7" t="s">
        <v>44</v>
      </c>
      <c r="AC94" s="7"/>
      <c r="AG94" s="10">
        <f t="shared" si="1"/>
        <v>43263</v>
      </c>
    </row>
    <row r="95" spans="1:33">
      <c r="A95" s="7" t="s">
        <v>667</v>
      </c>
      <c r="B95" s="7" t="s">
        <v>667</v>
      </c>
      <c r="C95" s="7" t="s">
        <v>668</v>
      </c>
      <c r="D95" s="7" t="s">
        <v>669</v>
      </c>
      <c r="E95" s="7" t="s">
        <v>33</v>
      </c>
      <c r="F95" s="7" t="s">
        <v>34</v>
      </c>
      <c r="G95" s="7" t="s">
        <v>35</v>
      </c>
      <c r="H95" s="7"/>
      <c r="I95" s="7"/>
      <c r="J95" s="7" t="s">
        <v>57</v>
      </c>
      <c r="K95" s="7" t="s">
        <v>124</v>
      </c>
      <c r="L95" s="7" t="s">
        <v>478</v>
      </c>
      <c r="M95" s="7" t="s">
        <v>479</v>
      </c>
      <c r="N95" s="7" t="s">
        <v>33</v>
      </c>
      <c r="O95" s="7">
        <v>1</v>
      </c>
      <c r="P95" s="7" t="s">
        <v>40</v>
      </c>
      <c r="Q95" s="7">
        <v>15.99</v>
      </c>
      <c r="R95" s="7"/>
      <c r="S95" s="7"/>
      <c r="T95" s="7"/>
      <c r="U95" s="7"/>
      <c r="V95" s="7"/>
      <c r="W95" s="7"/>
      <c r="X95" s="7"/>
      <c r="Y95" s="7" t="s">
        <v>670</v>
      </c>
      <c r="Z95" s="7" t="s">
        <v>128</v>
      </c>
      <c r="AA95" s="7">
        <v>70560</v>
      </c>
      <c r="AB95" s="7" t="s">
        <v>44</v>
      </c>
      <c r="AC95" s="7"/>
      <c r="AG95" s="10">
        <f t="shared" si="1"/>
        <v>43263</v>
      </c>
    </row>
    <row r="96" spans="1:33">
      <c r="A96" s="7" t="s">
        <v>671</v>
      </c>
      <c r="B96" s="7" t="s">
        <v>671</v>
      </c>
      <c r="C96" s="7" t="s">
        <v>672</v>
      </c>
      <c r="D96" s="7" t="s">
        <v>673</v>
      </c>
      <c r="E96" s="7" t="s">
        <v>33</v>
      </c>
      <c r="F96" s="7" t="s">
        <v>34</v>
      </c>
      <c r="G96" s="7" t="s">
        <v>35</v>
      </c>
      <c r="H96" s="7"/>
      <c r="I96" s="7"/>
      <c r="J96" s="7" t="s">
        <v>97</v>
      </c>
      <c r="K96" s="7" t="s">
        <v>251</v>
      </c>
      <c r="L96" s="7" t="s">
        <v>252</v>
      </c>
      <c r="M96" s="7" t="s">
        <v>253</v>
      </c>
      <c r="N96" s="7" t="s">
        <v>33</v>
      </c>
      <c r="O96" s="7">
        <v>1</v>
      </c>
      <c r="P96" s="7" t="s">
        <v>40</v>
      </c>
      <c r="Q96" s="7">
        <v>16.99</v>
      </c>
      <c r="R96" s="7"/>
      <c r="S96" s="7">
        <v>10.48</v>
      </c>
      <c r="T96" s="7"/>
      <c r="U96" s="7"/>
      <c r="V96" s="7"/>
      <c r="W96" s="7"/>
      <c r="X96" s="7"/>
      <c r="Y96" s="7" t="s">
        <v>674</v>
      </c>
      <c r="Z96" s="7" t="s">
        <v>675</v>
      </c>
      <c r="AA96" s="7" t="s">
        <v>676</v>
      </c>
      <c r="AB96" s="7" t="s">
        <v>44</v>
      </c>
      <c r="AC96" s="7"/>
      <c r="AG96" s="10">
        <f t="shared" si="1"/>
        <v>43263</v>
      </c>
    </row>
    <row r="97" spans="1:33">
      <c r="A97" s="7" t="s">
        <v>677</v>
      </c>
      <c r="B97" s="7" t="s">
        <v>677</v>
      </c>
      <c r="C97" s="7" t="s">
        <v>678</v>
      </c>
      <c r="D97" s="7" t="s">
        <v>679</v>
      </c>
      <c r="E97" s="7" t="s">
        <v>33</v>
      </c>
      <c r="F97" s="7" t="s">
        <v>34</v>
      </c>
      <c r="G97" s="7" t="s">
        <v>35</v>
      </c>
      <c r="H97" s="7"/>
      <c r="I97" s="7"/>
      <c r="J97" s="7" t="s">
        <v>166</v>
      </c>
      <c r="K97" s="7" t="s">
        <v>287</v>
      </c>
      <c r="L97" s="7" t="s">
        <v>288</v>
      </c>
      <c r="M97" s="7" t="s">
        <v>289</v>
      </c>
      <c r="N97" s="7" t="s">
        <v>33</v>
      </c>
      <c r="O97" s="7">
        <v>1</v>
      </c>
      <c r="P97" s="7" t="s">
        <v>40</v>
      </c>
      <c r="Q97" s="7">
        <v>21.99</v>
      </c>
      <c r="R97" s="7"/>
      <c r="S97" s="7">
        <v>3.99</v>
      </c>
      <c r="T97" s="7"/>
      <c r="U97" s="7"/>
      <c r="V97" s="7"/>
      <c r="W97" s="7"/>
      <c r="X97" s="7"/>
      <c r="Y97" s="7" t="s">
        <v>680</v>
      </c>
      <c r="Z97" s="7" t="s">
        <v>136</v>
      </c>
      <c r="AA97" s="7" t="s">
        <v>681</v>
      </c>
      <c r="AB97" s="7" t="s">
        <v>44</v>
      </c>
      <c r="AC97" s="7"/>
      <c r="AG97" s="10">
        <f t="shared" si="1"/>
        <v>43263</v>
      </c>
    </row>
    <row r="98" spans="1:33">
      <c r="A98" s="7" t="s">
        <v>682</v>
      </c>
      <c r="B98" s="7" t="s">
        <v>682</v>
      </c>
      <c r="C98" s="7" t="s">
        <v>683</v>
      </c>
      <c r="D98" s="7" t="s">
        <v>684</v>
      </c>
      <c r="E98" s="7" t="s">
        <v>33</v>
      </c>
      <c r="F98" s="7" t="s">
        <v>34</v>
      </c>
      <c r="G98" s="7" t="s">
        <v>35</v>
      </c>
      <c r="H98" s="7"/>
      <c r="I98" s="7"/>
      <c r="J98" s="7" t="s">
        <v>57</v>
      </c>
      <c r="K98" s="7" t="s">
        <v>37</v>
      </c>
      <c r="L98" s="7" t="s">
        <v>38</v>
      </c>
      <c r="M98" s="7" t="s">
        <v>39</v>
      </c>
      <c r="N98" s="7" t="s">
        <v>33</v>
      </c>
      <c r="O98" s="7">
        <v>1</v>
      </c>
      <c r="P98" s="7" t="s">
        <v>40</v>
      </c>
      <c r="Q98" s="7">
        <v>21.99</v>
      </c>
      <c r="R98" s="7">
        <v>1.32</v>
      </c>
      <c r="S98" s="7"/>
      <c r="T98" s="7"/>
      <c r="U98" s="7"/>
      <c r="V98" s="7"/>
      <c r="W98" s="7"/>
      <c r="X98" s="7"/>
      <c r="Y98" s="7" t="s">
        <v>685</v>
      </c>
      <c r="Z98" s="7" t="s">
        <v>422</v>
      </c>
      <c r="AA98" s="7" t="s">
        <v>686</v>
      </c>
      <c r="AB98" s="7" t="s">
        <v>44</v>
      </c>
      <c r="AC98" s="7"/>
      <c r="AG98" s="10">
        <f t="shared" si="1"/>
        <v>43263</v>
      </c>
    </row>
    <row r="99" spans="1:33">
      <c r="A99" s="7" t="s">
        <v>687</v>
      </c>
      <c r="B99" s="7" t="s">
        <v>687</v>
      </c>
      <c r="C99" s="7" t="s">
        <v>688</v>
      </c>
      <c r="D99" s="7" t="s">
        <v>689</v>
      </c>
      <c r="E99" s="7" t="s">
        <v>33</v>
      </c>
      <c r="F99" s="7" t="s">
        <v>34</v>
      </c>
      <c r="G99" s="7" t="s">
        <v>35</v>
      </c>
      <c r="H99" s="7"/>
      <c r="I99" s="7"/>
      <c r="J99" s="7" t="s">
        <v>97</v>
      </c>
      <c r="K99" s="7" t="s">
        <v>581</v>
      </c>
      <c r="L99" s="7" t="s">
        <v>690</v>
      </c>
      <c r="M99" s="7" t="s">
        <v>691</v>
      </c>
      <c r="N99" s="7" t="s">
        <v>33</v>
      </c>
      <c r="O99" s="7">
        <v>1</v>
      </c>
      <c r="P99" s="7" t="s">
        <v>40</v>
      </c>
      <c r="Q99" s="7">
        <v>19.99</v>
      </c>
      <c r="R99" s="7"/>
      <c r="S99" s="7">
        <v>2.03</v>
      </c>
      <c r="T99" s="7"/>
      <c r="U99" s="7"/>
      <c r="V99" s="7"/>
      <c r="W99" s="7"/>
      <c r="X99" s="7">
        <v>2.03</v>
      </c>
      <c r="Y99" s="7" t="s">
        <v>692</v>
      </c>
      <c r="Z99" s="7" t="s">
        <v>693</v>
      </c>
      <c r="AA99" s="7" t="s">
        <v>694</v>
      </c>
      <c r="AB99" s="7" t="s">
        <v>44</v>
      </c>
      <c r="AC99" s="7" t="s">
        <v>358</v>
      </c>
      <c r="AG99" s="10">
        <f t="shared" si="1"/>
        <v>43263</v>
      </c>
    </row>
    <row r="100" spans="1:33">
      <c r="A100" s="7" t="s">
        <v>695</v>
      </c>
      <c r="B100" s="7" t="s">
        <v>695</v>
      </c>
      <c r="C100" s="7" t="s">
        <v>696</v>
      </c>
      <c r="D100" s="7" t="s">
        <v>697</v>
      </c>
      <c r="E100" s="7" t="s">
        <v>33</v>
      </c>
      <c r="F100" s="7" t="s">
        <v>34</v>
      </c>
      <c r="G100" s="7" t="s">
        <v>35</v>
      </c>
      <c r="H100" s="7"/>
      <c r="I100" s="7"/>
      <c r="J100" s="7" t="s">
        <v>57</v>
      </c>
      <c r="K100" s="7" t="s">
        <v>124</v>
      </c>
      <c r="L100" s="7" t="s">
        <v>125</v>
      </c>
      <c r="M100" s="7" t="s">
        <v>126</v>
      </c>
      <c r="N100" s="7" t="s">
        <v>33</v>
      </c>
      <c r="O100" s="7">
        <v>1</v>
      </c>
      <c r="P100" s="7" t="s">
        <v>40</v>
      </c>
      <c r="Q100" s="7">
        <v>16.99</v>
      </c>
      <c r="R100" s="7"/>
      <c r="S100" s="7"/>
      <c r="T100" s="7"/>
      <c r="U100" s="7"/>
      <c r="V100" s="7"/>
      <c r="W100" s="7"/>
      <c r="X100" s="7"/>
      <c r="Y100" s="7" t="s">
        <v>698</v>
      </c>
      <c r="Z100" s="7" t="s">
        <v>665</v>
      </c>
      <c r="AA100" s="7" t="s">
        <v>699</v>
      </c>
      <c r="AB100" s="7" t="s">
        <v>44</v>
      </c>
      <c r="AC100" s="7"/>
      <c r="AG100" s="10">
        <f t="shared" si="1"/>
        <v>43263</v>
      </c>
    </row>
    <row r="101" spans="1:33">
      <c r="A101" s="7" t="s">
        <v>700</v>
      </c>
      <c r="B101" s="7" t="s">
        <v>700</v>
      </c>
      <c r="C101" s="7" t="s">
        <v>701</v>
      </c>
      <c r="D101" s="7" t="s">
        <v>702</v>
      </c>
      <c r="E101" s="7" t="s">
        <v>33</v>
      </c>
      <c r="F101" s="7" t="s">
        <v>34</v>
      </c>
      <c r="G101" s="7" t="s">
        <v>35</v>
      </c>
      <c r="H101" s="7"/>
      <c r="I101" s="7"/>
      <c r="J101" s="7" t="s">
        <v>97</v>
      </c>
      <c r="K101" s="7" t="s">
        <v>98</v>
      </c>
      <c r="L101" s="7" t="s">
        <v>703</v>
      </c>
      <c r="M101" s="7" t="s">
        <v>704</v>
      </c>
      <c r="N101" s="7" t="s">
        <v>33</v>
      </c>
      <c r="O101" s="7">
        <v>1</v>
      </c>
      <c r="P101" s="7" t="s">
        <v>40</v>
      </c>
      <c r="Q101" s="7">
        <v>18.98</v>
      </c>
      <c r="R101" s="7"/>
      <c r="S101" s="7">
        <v>5.99</v>
      </c>
      <c r="T101" s="7"/>
      <c r="U101" s="7"/>
      <c r="V101" s="7"/>
      <c r="W101" s="7"/>
      <c r="X101" s="7"/>
      <c r="Y101" s="7" t="s">
        <v>705</v>
      </c>
      <c r="Z101" s="7" t="s">
        <v>171</v>
      </c>
      <c r="AA101" s="7" t="s">
        <v>706</v>
      </c>
      <c r="AB101" s="7" t="s">
        <v>44</v>
      </c>
      <c r="AC101" s="7"/>
      <c r="AG101" s="10">
        <f t="shared" si="1"/>
        <v>43263</v>
      </c>
    </row>
    <row r="102" spans="1:33">
      <c r="A102" s="7" t="s">
        <v>707</v>
      </c>
      <c r="B102" s="7" t="s">
        <v>707</v>
      </c>
      <c r="C102" s="7" t="s">
        <v>708</v>
      </c>
      <c r="D102" s="7" t="s">
        <v>709</v>
      </c>
      <c r="E102" s="7" t="s">
        <v>33</v>
      </c>
      <c r="F102" s="7" t="s">
        <v>34</v>
      </c>
      <c r="G102" s="7" t="s">
        <v>35</v>
      </c>
      <c r="H102" s="7"/>
      <c r="I102" s="7"/>
      <c r="J102" s="7" t="s">
        <v>57</v>
      </c>
      <c r="K102" s="7" t="s">
        <v>221</v>
      </c>
      <c r="L102" s="7" t="s">
        <v>222</v>
      </c>
      <c r="M102" s="7" t="s">
        <v>223</v>
      </c>
      <c r="N102" s="7" t="s">
        <v>33</v>
      </c>
      <c r="O102" s="7">
        <v>1</v>
      </c>
      <c r="P102" s="7" t="s">
        <v>40</v>
      </c>
      <c r="Q102" s="7">
        <v>18.99</v>
      </c>
      <c r="R102" s="7"/>
      <c r="S102" s="7"/>
      <c r="T102" s="7"/>
      <c r="U102" s="7"/>
      <c r="V102" s="7"/>
      <c r="W102" s="7"/>
      <c r="X102" s="7"/>
      <c r="Y102" s="7" t="s">
        <v>710</v>
      </c>
      <c r="Z102" s="7" t="s">
        <v>171</v>
      </c>
      <c r="AA102" s="7" t="s">
        <v>711</v>
      </c>
      <c r="AB102" s="7" t="s">
        <v>44</v>
      </c>
      <c r="AC102" s="7"/>
      <c r="AG102" s="10">
        <f t="shared" si="1"/>
        <v>43263</v>
      </c>
    </row>
    <row r="103" spans="1:33">
      <c r="A103" s="7" t="s">
        <v>712</v>
      </c>
      <c r="B103" s="7" t="s">
        <v>712</v>
      </c>
      <c r="C103" s="7" t="s">
        <v>713</v>
      </c>
      <c r="D103" s="7" t="s">
        <v>714</v>
      </c>
      <c r="E103" s="7" t="s">
        <v>33</v>
      </c>
      <c r="F103" s="7" t="s">
        <v>34</v>
      </c>
      <c r="G103" s="7" t="s">
        <v>35</v>
      </c>
      <c r="H103" s="7"/>
      <c r="I103" s="7"/>
      <c r="J103" s="7" t="s">
        <v>57</v>
      </c>
      <c r="K103" s="7" t="s">
        <v>396</v>
      </c>
      <c r="L103" s="7" t="s">
        <v>715</v>
      </c>
      <c r="M103" s="7" t="s">
        <v>716</v>
      </c>
      <c r="N103" s="7" t="s">
        <v>33</v>
      </c>
      <c r="O103" s="7">
        <v>1</v>
      </c>
      <c r="P103" s="7" t="s">
        <v>40</v>
      </c>
      <c r="Q103" s="7">
        <v>19.99</v>
      </c>
      <c r="R103" s="7"/>
      <c r="S103" s="7"/>
      <c r="T103" s="7"/>
      <c r="U103" s="7"/>
      <c r="V103" s="7"/>
      <c r="W103" s="7"/>
      <c r="X103" s="7"/>
      <c r="Y103" s="7" t="s">
        <v>717</v>
      </c>
      <c r="Z103" s="7" t="s">
        <v>718</v>
      </c>
      <c r="AA103" s="7" t="s">
        <v>719</v>
      </c>
      <c r="AB103" s="7" t="s">
        <v>44</v>
      </c>
      <c r="AC103" s="7"/>
      <c r="AG103" s="10">
        <f t="shared" si="1"/>
        <v>43263</v>
      </c>
    </row>
    <row r="104" spans="1:33">
      <c r="A104" s="7" t="s">
        <v>720</v>
      </c>
      <c r="B104" s="7" t="s">
        <v>720</v>
      </c>
      <c r="C104" s="7" t="s">
        <v>721</v>
      </c>
      <c r="D104" s="7" t="s">
        <v>722</v>
      </c>
      <c r="E104" s="7" t="s">
        <v>33</v>
      </c>
      <c r="F104" s="7" t="s">
        <v>34</v>
      </c>
      <c r="G104" s="7" t="s">
        <v>35</v>
      </c>
      <c r="H104" s="7"/>
      <c r="I104" s="7"/>
      <c r="J104" s="7" t="s">
        <v>57</v>
      </c>
      <c r="K104" s="7" t="s">
        <v>124</v>
      </c>
      <c r="L104" s="7" t="s">
        <v>338</v>
      </c>
      <c r="M104" s="7" t="s">
        <v>339</v>
      </c>
      <c r="N104" s="7" t="s">
        <v>33</v>
      </c>
      <c r="O104" s="7">
        <v>1</v>
      </c>
      <c r="P104" s="7" t="s">
        <v>40</v>
      </c>
      <c r="Q104" s="7">
        <v>14.99</v>
      </c>
      <c r="R104" s="7"/>
      <c r="S104" s="7"/>
      <c r="T104" s="7"/>
      <c r="U104" s="7"/>
      <c r="V104" s="7"/>
      <c r="W104" s="7"/>
      <c r="X104" s="7"/>
      <c r="Y104" s="7" t="s">
        <v>723</v>
      </c>
      <c r="Z104" s="7" t="s">
        <v>611</v>
      </c>
      <c r="AA104" s="7">
        <v>37203</v>
      </c>
      <c r="AB104" s="7" t="s">
        <v>44</v>
      </c>
      <c r="AC104" s="7"/>
      <c r="AG104" s="10">
        <f t="shared" si="1"/>
        <v>43263</v>
      </c>
    </row>
    <row r="105" spans="1:33">
      <c r="A105" s="7" t="s">
        <v>724</v>
      </c>
      <c r="B105" s="7" t="s">
        <v>724</v>
      </c>
      <c r="C105" s="7" t="s">
        <v>725</v>
      </c>
      <c r="D105" s="7" t="s">
        <v>726</v>
      </c>
      <c r="E105" s="7" t="s">
        <v>33</v>
      </c>
      <c r="F105" s="7" t="s">
        <v>34</v>
      </c>
      <c r="G105" s="7" t="s">
        <v>35</v>
      </c>
      <c r="H105" s="7"/>
      <c r="I105" s="7"/>
      <c r="J105" s="7" t="s">
        <v>57</v>
      </c>
      <c r="K105" s="7" t="s">
        <v>251</v>
      </c>
      <c r="L105" s="7" t="s">
        <v>252</v>
      </c>
      <c r="M105" s="7" t="s">
        <v>253</v>
      </c>
      <c r="N105" s="7" t="s">
        <v>33</v>
      </c>
      <c r="O105" s="7">
        <v>1</v>
      </c>
      <c r="P105" s="7" t="s">
        <v>40</v>
      </c>
      <c r="Q105" s="7">
        <v>16.99</v>
      </c>
      <c r="R105" s="7"/>
      <c r="S105" s="7"/>
      <c r="T105" s="7"/>
      <c r="U105" s="7"/>
      <c r="V105" s="7"/>
      <c r="W105" s="7"/>
      <c r="X105" s="7"/>
      <c r="Y105" s="7" t="s">
        <v>727</v>
      </c>
      <c r="Z105" s="7" t="s">
        <v>728</v>
      </c>
      <c r="AA105" s="7" t="s">
        <v>729</v>
      </c>
      <c r="AB105" s="7" t="s">
        <v>44</v>
      </c>
      <c r="AC105" s="7"/>
      <c r="AG105" s="10">
        <f t="shared" si="1"/>
        <v>43263</v>
      </c>
    </row>
    <row r="106" spans="1:33">
      <c r="A106" s="7" t="s">
        <v>730</v>
      </c>
      <c r="B106" s="7" t="s">
        <v>730</v>
      </c>
      <c r="C106" s="7" t="s">
        <v>731</v>
      </c>
      <c r="D106" s="7" t="s">
        <v>732</v>
      </c>
      <c r="E106" s="7" t="s">
        <v>33</v>
      </c>
      <c r="F106" s="7" t="s">
        <v>34</v>
      </c>
      <c r="G106" s="7" t="s">
        <v>35</v>
      </c>
      <c r="H106" s="7"/>
      <c r="I106" s="7"/>
      <c r="J106" s="7" t="s">
        <v>57</v>
      </c>
      <c r="K106" s="7" t="s">
        <v>37</v>
      </c>
      <c r="L106" s="7" t="s">
        <v>733</v>
      </c>
      <c r="M106" s="7" t="s">
        <v>734</v>
      </c>
      <c r="N106" s="7" t="s">
        <v>33</v>
      </c>
      <c r="O106" s="7">
        <v>1</v>
      </c>
      <c r="P106" s="7" t="s">
        <v>40</v>
      </c>
      <c r="Q106" s="7">
        <v>19.99</v>
      </c>
      <c r="R106" s="7"/>
      <c r="S106" s="7"/>
      <c r="T106" s="7"/>
      <c r="U106" s="7"/>
      <c r="V106" s="7"/>
      <c r="W106" s="7"/>
      <c r="X106" s="7"/>
      <c r="Y106" s="7" t="s">
        <v>399</v>
      </c>
      <c r="Z106" s="7" t="s">
        <v>52</v>
      </c>
      <c r="AA106" s="7" t="s">
        <v>735</v>
      </c>
      <c r="AB106" s="7" t="s">
        <v>44</v>
      </c>
      <c r="AC106" s="7"/>
      <c r="AG106" s="10">
        <f t="shared" si="1"/>
        <v>43263</v>
      </c>
    </row>
    <row r="107" spans="1:33">
      <c r="A107" s="7" t="s">
        <v>736</v>
      </c>
      <c r="B107" s="7" t="s">
        <v>736</v>
      </c>
      <c r="C107" s="7" t="s">
        <v>737</v>
      </c>
      <c r="D107" s="7" t="s">
        <v>738</v>
      </c>
      <c r="E107" s="7" t="s">
        <v>33</v>
      </c>
      <c r="F107" s="7" t="s">
        <v>34</v>
      </c>
      <c r="G107" s="7" t="s">
        <v>35</v>
      </c>
      <c r="H107" s="7"/>
      <c r="I107" s="7"/>
      <c r="J107" s="7" t="s">
        <v>57</v>
      </c>
      <c r="K107" s="7" t="s">
        <v>98</v>
      </c>
      <c r="L107" s="7" t="s">
        <v>99</v>
      </c>
      <c r="M107" s="7" t="s">
        <v>100</v>
      </c>
      <c r="N107" s="7" t="s">
        <v>33</v>
      </c>
      <c r="O107" s="7">
        <v>1</v>
      </c>
      <c r="P107" s="7" t="s">
        <v>40</v>
      </c>
      <c r="Q107" s="7">
        <v>18.98</v>
      </c>
      <c r="R107" s="7"/>
      <c r="S107" s="7"/>
      <c r="T107" s="7"/>
      <c r="U107" s="7"/>
      <c r="V107" s="7"/>
      <c r="W107" s="7"/>
      <c r="X107" s="7"/>
      <c r="Y107" s="7" t="s">
        <v>739</v>
      </c>
      <c r="Z107" s="7" t="s">
        <v>52</v>
      </c>
      <c r="AA107" s="7" t="s">
        <v>740</v>
      </c>
      <c r="AB107" s="7" t="s">
        <v>44</v>
      </c>
      <c r="AC107" s="7"/>
      <c r="AG107" s="10">
        <f t="shared" si="1"/>
        <v>43263</v>
      </c>
    </row>
    <row r="108" spans="1:33">
      <c r="A108" s="7" t="s">
        <v>741</v>
      </c>
      <c r="B108" s="7" t="s">
        <v>741</v>
      </c>
      <c r="C108" s="7" t="s">
        <v>742</v>
      </c>
      <c r="D108" s="7" t="s">
        <v>743</v>
      </c>
      <c r="E108" s="7" t="s">
        <v>33</v>
      </c>
      <c r="F108" s="7" t="s">
        <v>34</v>
      </c>
      <c r="G108" s="7" t="s">
        <v>35</v>
      </c>
      <c r="H108" s="7"/>
      <c r="I108" s="7"/>
      <c r="J108" s="7" t="s">
        <v>57</v>
      </c>
      <c r="K108" s="7" t="s">
        <v>465</v>
      </c>
      <c r="L108" s="7" t="s">
        <v>744</v>
      </c>
      <c r="M108" s="7" t="s">
        <v>745</v>
      </c>
      <c r="N108" s="7" t="s">
        <v>33</v>
      </c>
      <c r="O108" s="7">
        <v>1</v>
      </c>
      <c r="P108" s="7" t="s">
        <v>40</v>
      </c>
      <c r="Q108" s="7">
        <v>19.99</v>
      </c>
      <c r="R108" s="7"/>
      <c r="S108" s="7"/>
      <c r="T108" s="7"/>
      <c r="U108" s="7"/>
      <c r="V108" s="7"/>
      <c r="W108" s="7"/>
      <c r="X108" s="7"/>
      <c r="Y108" s="7" t="s">
        <v>746</v>
      </c>
      <c r="Z108" s="7" t="s">
        <v>747</v>
      </c>
      <c r="AA108" s="7" t="s">
        <v>748</v>
      </c>
      <c r="AB108" s="7" t="s">
        <v>44</v>
      </c>
      <c r="AC108" s="7"/>
      <c r="AG108" s="10">
        <f t="shared" si="1"/>
        <v>43263</v>
      </c>
    </row>
    <row r="109" spans="1:33">
      <c r="A109" s="7" t="s">
        <v>749</v>
      </c>
      <c r="B109" s="7" t="s">
        <v>749</v>
      </c>
      <c r="C109" s="7" t="s">
        <v>750</v>
      </c>
      <c r="D109" s="7" t="s">
        <v>751</v>
      </c>
      <c r="E109" s="7" t="s">
        <v>33</v>
      </c>
      <c r="F109" s="7" t="s">
        <v>34</v>
      </c>
      <c r="G109" s="7" t="s">
        <v>35</v>
      </c>
      <c r="H109" s="7"/>
      <c r="I109" s="7"/>
      <c r="J109" s="7" t="s">
        <v>166</v>
      </c>
      <c r="K109" s="7" t="s">
        <v>287</v>
      </c>
      <c r="L109" s="7" t="s">
        <v>288</v>
      </c>
      <c r="M109" s="7" t="s">
        <v>289</v>
      </c>
      <c r="N109" s="7" t="s">
        <v>33</v>
      </c>
      <c r="O109" s="7">
        <v>1</v>
      </c>
      <c r="P109" s="7" t="s">
        <v>40</v>
      </c>
      <c r="Q109" s="7">
        <v>21.99</v>
      </c>
      <c r="R109" s="7"/>
      <c r="S109" s="7">
        <v>3.99</v>
      </c>
      <c r="T109" s="7"/>
      <c r="U109" s="7"/>
      <c r="V109" s="7"/>
      <c r="W109" s="7"/>
      <c r="X109" s="7"/>
      <c r="Y109" s="7" t="s">
        <v>752</v>
      </c>
      <c r="Z109" s="7" t="s">
        <v>136</v>
      </c>
      <c r="AA109" s="7" t="s">
        <v>753</v>
      </c>
      <c r="AB109" s="7" t="s">
        <v>44</v>
      </c>
      <c r="AC109" s="7"/>
      <c r="AG109" s="10">
        <f t="shared" si="1"/>
        <v>43263</v>
      </c>
    </row>
    <row r="110" spans="1:33">
      <c r="A110" s="7" t="s">
        <v>754</v>
      </c>
      <c r="B110" s="7" t="s">
        <v>754</v>
      </c>
      <c r="C110" s="7" t="s">
        <v>755</v>
      </c>
      <c r="D110" s="7" t="s">
        <v>756</v>
      </c>
      <c r="E110" s="7" t="s">
        <v>33</v>
      </c>
      <c r="F110" s="7" t="s">
        <v>34</v>
      </c>
      <c r="G110" s="7" t="s">
        <v>35</v>
      </c>
      <c r="H110" s="7"/>
      <c r="I110" s="7"/>
      <c r="J110" s="7" t="s">
        <v>57</v>
      </c>
      <c r="K110" s="7" t="s">
        <v>243</v>
      </c>
      <c r="L110" s="7" t="s">
        <v>244</v>
      </c>
      <c r="M110" s="7" t="s">
        <v>245</v>
      </c>
      <c r="N110" s="7" t="s">
        <v>33</v>
      </c>
      <c r="O110" s="7">
        <v>1</v>
      </c>
      <c r="P110" s="7" t="s">
        <v>40</v>
      </c>
      <c r="Q110" s="7">
        <v>18.99</v>
      </c>
      <c r="R110" s="7"/>
      <c r="S110" s="7"/>
      <c r="T110" s="7"/>
      <c r="U110" s="7"/>
      <c r="V110" s="7"/>
      <c r="W110" s="7"/>
      <c r="X110" s="7"/>
      <c r="Y110" s="7" t="s">
        <v>757</v>
      </c>
      <c r="Z110" s="7" t="s">
        <v>247</v>
      </c>
      <c r="AA110" s="7" t="s">
        <v>758</v>
      </c>
      <c r="AB110" s="7" t="s">
        <v>44</v>
      </c>
      <c r="AC110" s="7"/>
      <c r="AG110" s="10">
        <f t="shared" si="1"/>
        <v>43263</v>
      </c>
    </row>
    <row r="111" spans="1:33">
      <c r="A111" s="7" t="s">
        <v>759</v>
      </c>
      <c r="B111" s="7" t="s">
        <v>759</v>
      </c>
      <c r="C111" s="7" t="s">
        <v>760</v>
      </c>
      <c r="D111" s="7" t="s">
        <v>761</v>
      </c>
      <c r="E111" s="7" t="s">
        <v>33</v>
      </c>
      <c r="F111" s="7" t="s">
        <v>34</v>
      </c>
      <c r="G111" s="7" t="s">
        <v>35</v>
      </c>
      <c r="H111" s="7"/>
      <c r="I111" s="7"/>
      <c r="J111" s="7" t="s">
        <v>57</v>
      </c>
      <c r="K111" s="7" t="s">
        <v>396</v>
      </c>
      <c r="L111" s="7" t="s">
        <v>762</v>
      </c>
      <c r="M111" s="7" t="s">
        <v>763</v>
      </c>
      <c r="N111" s="7" t="s">
        <v>33</v>
      </c>
      <c r="O111" s="7">
        <v>1</v>
      </c>
      <c r="P111" s="7" t="s">
        <v>40</v>
      </c>
      <c r="Q111" s="7">
        <v>19.99</v>
      </c>
      <c r="R111" s="7"/>
      <c r="S111" s="7"/>
      <c r="T111" s="7"/>
      <c r="U111" s="7"/>
      <c r="V111" s="7"/>
      <c r="W111" s="7"/>
      <c r="X111" s="7"/>
      <c r="Y111" s="7" t="s">
        <v>764</v>
      </c>
      <c r="Z111" s="7" t="s">
        <v>247</v>
      </c>
      <c r="AA111" s="7" t="s">
        <v>765</v>
      </c>
      <c r="AB111" s="7" t="s">
        <v>44</v>
      </c>
      <c r="AC111" s="7"/>
      <c r="AG111" s="10">
        <f t="shared" si="1"/>
        <v>43263</v>
      </c>
    </row>
    <row r="112" spans="1:33">
      <c r="A112" s="7" t="s">
        <v>766</v>
      </c>
      <c r="B112" s="7" t="s">
        <v>766</v>
      </c>
      <c r="C112" s="7" t="s">
        <v>767</v>
      </c>
      <c r="D112" s="7" t="s">
        <v>768</v>
      </c>
      <c r="E112" s="7" t="s">
        <v>33</v>
      </c>
      <c r="F112" s="7" t="s">
        <v>34</v>
      </c>
      <c r="G112" s="7" t="s">
        <v>35</v>
      </c>
      <c r="H112" s="7"/>
      <c r="I112" s="7"/>
      <c r="J112" s="7" t="s">
        <v>57</v>
      </c>
      <c r="K112" s="7" t="s">
        <v>251</v>
      </c>
      <c r="L112" s="7" t="s">
        <v>252</v>
      </c>
      <c r="M112" s="7" t="s">
        <v>253</v>
      </c>
      <c r="N112" s="7" t="s">
        <v>33</v>
      </c>
      <c r="O112" s="7">
        <v>1</v>
      </c>
      <c r="P112" s="7" t="s">
        <v>40</v>
      </c>
      <c r="Q112" s="7">
        <v>16.99</v>
      </c>
      <c r="R112" s="7"/>
      <c r="S112" s="7"/>
      <c r="T112" s="7"/>
      <c r="U112" s="7"/>
      <c r="V112" s="7"/>
      <c r="W112" s="7"/>
      <c r="X112" s="7"/>
      <c r="Y112" s="7" t="s">
        <v>769</v>
      </c>
      <c r="Z112" s="7" t="s">
        <v>770</v>
      </c>
      <c r="AA112" s="7">
        <v>94014</v>
      </c>
      <c r="AB112" s="7" t="s">
        <v>44</v>
      </c>
      <c r="AC112" s="7"/>
      <c r="AG112" s="10">
        <f t="shared" si="1"/>
        <v>43263</v>
      </c>
    </row>
    <row r="113" spans="1:33">
      <c r="A113" s="7" t="s">
        <v>771</v>
      </c>
      <c r="B113" s="7" t="s">
        <v>771</v>
      </c>
      <c r="C113" s="7" t="s">
        <v>772</v>
      </c>
      <c r="D113" s="7" t="s">
        <v>773</v>
      </c>
      <c r="E113" s="7" t="s">
        <v>33</v>
      </c>
      <c r="F113" s="7" t="s">
        <v>34</v>
      </c>
      <c r="G113" s="7" t="s">
        <v>35</v>
      </c>
      <c r="H113" s="7"/>
      <c r="I113" s="7"/>
      <c r="J113" s="7" t="s">
        <v>57</v>
      </c>
      <c r="K113" s="7" t="s">
        <v>124</v>
      </c>
      <c r="L113" s="7" t="s">
        <v>478</v>
      </c>
      <c r="M113" s="7" t="s">
        <v>479</v>
      </c>
      <c r="N113" s="7" t="s">
        <v>33</v>
      </c>
      <c r="O113" s="7">
        <v>1</v>
      </c>
      <c r="P113" s="7" t="s">
        <v>40</v>
      </c>
      <c r="Q113" s="7">
        <v>15.99</v>
      </c>
      <c r="R113" s="7"/>
      <c r="S113" s="7"/>
      <c r="T113" s="7"/>
      <c r="U113" s="7"/>
      <c r="V113" s="7"/>
      <c r="W113" s="7"/>
      <c r="X113" s="7"/>
      <c r="Y113" s="7" t="s">
        <v>774</v>
      </c>
      <c r="Z113" s="7" t="s">
        <v>119</v>
      </c>
      <c r="AA113" s="7" t="s">
        <v>775</v>
      </c>
      <c r="AB113" s="7" t="s">
        <v>44</v>
      </c>
      <c r="AC113" s="7"/>
      <c r="AG113" s="10">
        <f t="shared" si="1"/>
        <v>43263</v>
      </c>
    </row>
    <row r="114" spans="1:33">
      <c r="A114" s="7" t="s">
        <v>776</v>
      </c>
      <c r="B114" s="7" t="s">
        <v>776</v>
      </c>
      <c r="C114" s="7" t="s">
        <v>777</v>
      </c>
      <c r="D114" s="7" t="s">
        <v>778</v>
      </c>
      <c r="E114" s="7" t="s">
        <v>33</v>
      </c>
      <c r="F114" s="7" t="s">
        <v>34</v>
      </c>
      <c r="G114" s="7" t="s">
        <v>35</v>
      </c>
      <c r="H114" s="7"/>
      <c r="I114" s="7"/>
      <c r="J114" s="7" t="s">
        <v>57</v>
      </c>
      <c r="K114" s="7" t="s">
        <v>37</v>
      </c>
      <c r="L114" s="7" t="s">
        <v>38</v>
      </c>
      <c r="M114" s="7" t="s">
        <v>39</v>
      </c>
      <c r="N114" s="7" t="s">
        <v>33</v>
      </c>
      <c r="O114" s="7">
        <v>1</v>
      </c>
      <c r="P114" s="7" t="s">
        <v>40</v>
      </c>
      <c r="Q114" s="7">
        <v>21.99</v>
      </c>
      <c r="R114" s="7"/>
      <c r="S114" s="7"/>
      <c r="T114" s="7"/>
      <c r="U114" s="7"/>
      <c r="V114" s="7"/>
      <c r="W114" s="7"/>
      <c r="X114" s="7"/>
      <c r="Y114" s="7" t="s">
        <v>779</v>
      </c>
      <c r="Z114" s="7" t="s">
        <v>171</v>
      </c>
      <c r="AA114" s="7" t="s">
        <v>780</v>
      </c>
      <c r="AB114" s="7" t="s">
        <v>44</v>
      </c>
      <c r="AC114" s="7"/>
      <c r="AG114" s="10">
        <f t="shared" si="1"/>
        <v>43263</v>
      </c>
    </row>
    <row r="115" spans="1:33">
      <c r="A115" s="7" t="s">
        <v>781</v>
      </c>
      <c r="B115" s="7" t="s">
        <v>781</v>
      </c>
      <c r="C115" s="7" t="s">
        <v>782</v>
      </c>
      <c r="D115" s="7" t="s">
        <v>783</v>
      </c>
      <c r="E115" s="7" t="s">
        <v>33</v>
      </c>
      <c r="F115" s="7" t="s">
        <v>34</v>
      </c>
      <c r="G115" s="7" t="s">
        <v>35</v>
      </c>
      <c r="H115" s="7"/>
      <c r="I115" s="7"/>
      <c r="J115" s="7" t="s">
        <v>57</v>
      </c>
      <c r="K115" s="7" t="s">
        <v>37</v>
      </c>
      <c r="L115" s="7" t="s">
        <v>38</v>
      </c>
      <c r="M115" s="7" t="s">
        <v>39</v>
      </c>
      <c r="N115" s="7" t="s">
        <v>33</v>
      </c>
      <c r="O115" s="7">
        <v>1</v>
      </c>
      <c r="P115" s="7" t="s">
        <v>40</v>
      </c>
      <c r="Q115" s="7">
        <v>21.99</v>
      </c>
      <c r="R115" s="7"/>
      <c r="S115" s="7"/>
      <c r="T115" s="7"/>
      <c r="U115" s="7"/>
      <c r="V115" s="7"/>
      <c r="W115" s="7"/>
      <c r="X115" s="7"/>
      <c r="Y115" s="7" t="s">
        <v>784</v>
      </c>
      <c r="Z115" s="7" t="s">
        <v>153</v>
      </c>
      <c r="AA115" s="7" t="s">
        <v>785</v>
      </c>
      <c r="AB115" s="7" t="s">
        <v>44</v>
      </c>
      <c r="AC115" s="7"/>
      <c r="AG115" s="10">
        <f t="shared" si="1"/>
        <v>43263</v>
      </c>
    </row>
    <row r="116" spans="1:33">
      <c r="A116" s="7" t="s">
        <v>786</v>
      </c>
      <c r="B116" s="7" t="s">
        <v>786</v>
      </c>
      <c r="C116" s="7" t="s">
        <v>787</v>
      </c>
      <c r="D116" s="7" t="s">
        <v>788</v>
      </c>
      <c r="E116" s="7" t="s">
        <v>33</v>
      </c>
      <c r="F116" s="7" t="s">
        <v>34</v>
      </c>
      <c r="G116" s="7" t="s">
        <v>35</v>
      </c>
      <c r="H116" s="7"/>
      <c r="I116" s="7"/>
      <c r="J116" s="7" t="s">
        <v>57</v>
      </c>
      <c r="K116" s="7" t="s">
        <v>581</v>
      </c>
      <c r="L116" s="7" t="s">
        <v>662</v>
      </c>
      <c r="M116" s="7" t="s">
        <v>663</v>
      </c>
      <c r="N116" s="7" t="s">
        <v>33</v>
      </c>
      <c r="O116" s="7">
        <v>1</v>
      </c>
      <c r="P116" s="7" t="s">
        <v>40</v>
      </c>
      <c r="Q116" s="7">
        <v>19.99</v>
      </c>
      <c r="R116" s="7"/>
      <c r="S116" s="7"/>
      <c r="T116" s="7"/>
      <c r="U116" s="7"/>
      <c r="V116" s="7"/>
      <c r="W116" s="7"/>
      <c r="X116" s="7"/>
      <c r="Y116" s="7" t="s">
        <v>789</v>
      </c>
      <c r="Z116" s="7" t="s">
        <v>52</v>
      </c>
      <c r="AA116" s="7" t="s">
        <v>790</v>
      </c>
      <c r="AB116" s="7" t="s">
        <v>44</v>
      </c>
      <c r="AC116" s="7"/>
      <c r="AG116" s="10">
        <f t="shared" si="1"/>
        <v>43263</v>
      </c>
    </row>
    <row r="117" spans="1:33">
      <c r="A117" s="7" t="s">
        <v>791</v>
      </c>
      <c r="B117" s="7" t="s">
        <v>791</v>
      </c>
      <c r="C117" s="7" t="s">
        <v>792</v>
      </c>
      <c r="D117" s="7" t="s">
        <v>793</v>
      </c>
      <c r="E117" s="7" t="s">
        <v>33</v>
      </c>
      <c r="F117" s="7" t="s">
        <v>34</v>
      </c>
      <c r="G117" s="7" t="s">
        <v>35</v>
      </c>
      <c r="H117" s="7"/>
      <c r="I117" s="7"/>
      <c r="J117" s="7" t="s">
        <v>57</v>
      </c>
      <c r="K117" s="7" t="s">
        <v>794</v>
      </c>
      <c r="L117" s="7" t="s">
        <v>795</v>
      </c>
      <c r="M117" s="7" t="s">
        <v>796</v>
      </c>
      <c r="N117" s="7" t="s">
        <v>33</v>
      </c>
      <c r="O117" s="7">
        <v>1</v>
      </c>
      <c r="P117" s="7" t="s">
        <v>40</v>
      </c>
      <c r="Q117" s="7">
        <v>18.99</v>
      </c>
      <c r="R117" s="7"/>
      <c r="S117" s="7"/>
      <c r="T117" s="7"/>
      <c r="U117" s="7"/>
      <c r="V117" s="7"/>
      <c r="W117" s="7"/>
      <c r="X117" s="7"/>
      <c r="Y117" s="7" t="s">
        <v>797</v>
      </c>
      <c r="Z117" s="7" t="s">
        <v>171</v>
      </c>
      <c r="AA117" s="7" t="s">
        <v>798</v>
      </c>
      <c r="AB117" s="7" t="s">
        <v>44</v>
      </c>
      <c r="AC117" s="7"/>
      <c r="AG117" s="10">
        <f t="shared" si="1"/>
        <v>43263</v>
      </c>
    </row>
    <row r="118" spans="1:33">
      <c r="A118" s="7" t="s">
        <v>799</v>
      </c>
      <c r="B118" s="7" t="s">
        <v>799</v>
      </c>
      <c r="C118" s="7" t="s">
        <v>800</v>
      </c>
      <c r="D118" s="7" t="s">
        <v>801</v>
      </c>
      <c r="E118" s="7" t="s">
        <v>33</v>
      </c>
      <c r="F118" s="7" t="s">
        <v>34</v>
      </c>
      <c r="G118" s="7" t="s">
        <v>35</v>
      </c>
      <c r="H118" s="7"/>
      <c r="I118" s="7"/>
      <c r="J118" s="7" t="s">
        <v>57</v>
      </c>
      <c r="K118" s="7" t="s">
        <v>308</v>
      </c>
      <c r="L118" s="7" t="s">
        <v>802</v>
      </c>
      <c r="M118" s="7" t="s">
        <v>803</v>
      </c>
      <c r="N118" s="7" t="s">
        <v>33</v>
      </c>
      <c r="O118" s="7">
        <v>1</v>
      </c>
      <c r="P118" s="7" t="s">
        <v>40</v>
      </c>
      <c r="Q118" s="7">
        <v>20.99</v>
      </c>
      <c r="R118" s="7"/>
      <c r="S118" s="7"/>
      <c r="T118" s="7"/>
      <c r="U118" s="7"/>
      <c r="V118" s="7"/>
      <c r="W118" s="7"/>
      <c r="X118" s="7"/>
      <c r="Y118" s="7" t="s">
        <v>804</v>
      </c>
      <c r="Z118" s="7" t="s">
        <v>728</v>
      </c>
      <c r="AA118" s="7" t="s">
        <v>805</v>
      </c>
      <c r="AB118" s="7" t="s">
        <v>44</v>
      </c>
      <c r="AC118" s="7"/>
      <c r="AG118" s="10">
        <f t="shared" si="1"/>
        <v>43263</v>
      </c>
    </row>
    <row r="119" spans="1:33">
      <c r="A119" s="7" t="s">
        <v>806</v>
      </c>
      <c r="B119" s="7" t="s">
        <v>806</v>
      </c>
      <c r="C119" s="7" t="s">
        <v>807</v>
      </c>
      <c r="D119" s="7" t="s">
        <v>808</v>
      </c>
      <c r="E119" s="7" t="s">
        <v>33</v>
      </c>
      <c r="F119" s="7" t="s">
        <v>34</v>
      </c>
      <c r="G119" s="7" t="s">
        <v>35</v>
      </c>
      <c r="H119" s="7"/>
      <c r="I119" s="7"/>
      <c r="J119" s="7" t="s">
        <v>57</v>
      </c>
      <c r="K119" s="7" t="s">
        <v>297</v>
      </c>
      <c r="L119" s="7" t="s">
        <v>809</v>
      </c>
      <c r="M119" s="7" t="s">
        <v>810</v>
      </c>
      <c r="N119" s="7" t="s">
        <v>33</v>
      </c>
      <c r="O119" s="7">
        <v>1</v>
      </c>
      <c r="P119" s="7" t="s">
        <v>40</v>
      </c>
      <c r="Q119" s="7">
        <v>19.99</v>
      </c>
      <c r="R119" s="7"/>
      <c r="S119" s="7"/>
      <c r="T119" s="7"/>
      <c r="U119" s="7"/>
      <c r="V119" s="7"/>
      <c r="W119" s="7"/>
      <c r="X119" s="7"/>
      <c r="Y119" s="7" t="s">
        <v>811</v>
      </c>
      <c r="Z119" s="7" t="s">
        <v>136</v>
      </c>
      <c r="AA119" s="7" t="s">
        <v>812</v>
      </c>
      <c r="AB119" s="7" t="s">
        <v>44</v>
      </c>
      <c r="AC119" s="7"/>
      <c r="AG119" s="10">
        <f t="shared" si="1"/>
        <v>43263</v>
      </c>
    </row>
    <row r="120" spans="1:33">
      <c r="A120" s="7" t="s">
        <v>813</v>
      </c>
      <c r="B120" s="7" t="s">
        <v>813</v>
      </c>
      <c r="C120" s="7" t="s">
        <v>814</v>
      </c>
      <c r="D120" s="7" t="s">
        <v>815</v>
      </c>
      <c r="E120" s="7" t="s">
        <v>33</v>
      </c>
      <c r="F120" s="7" t="s">
        <v>34</v>
      </c>
      <c r="G120" s="7" t="s">
        <v>35</v>
      </c>
      <c r="H120" s="7"/>
      <c r="I120" s="7"/>
      <c r="J120" s="7" t="s">
        <v>57</v>
      </c>
      <c r="K120" s="7" t="s">
        <v>251</v>
      </c>
      <c r="L120" s="7" t="s">
        <v>273</v>
      </c>
      <c r="M120" s="7" t="s">
        <v>274</v>
      </c>
      <c r="N120" s="7" t="s">
        <v>33</v>
      </c>
      <c r="O120" s="7">
        <v>1</v>
      </c>
      <c r="P120" s="7" t="s">
        <v>40</v>
      </c>
      <c r="Q120" s="7">
        <v>18.99</v>
      </c>
      <c r="R120" s="7"/>
      <c r="S120" s="7"/>
      <c r="T120" s="7"/>
      <c r="U120" s="7"/>
      <c r="V120" s="7"/>
      <c r="W120" s="7"/>
      <c r="X120" s="7"/>
      <c r="Y120" s="7" t="s">
        <v>816</v>
      </c>
      <c r="Z120" s="7" t="s">
        <v>136</v>
      </c>
      <c r="AA120" s="7" t="s">
        <v>817</v>
      </c>
      <c r="AB120" s="7" t="s">
        <v>44</v>
      </c>
      <c r="AC120" s="7"/>
      <c r="AG120" s="10">
        <f t="shared" si="1"/>
        <v>43263</v>
      </c>
    </row>
    <row r="121" spans="1:33">
      <c r="A121" s="7" t="s">
        <v>818</v>
      </c>
      <c r="B121" s="7" t="s">
        <v>818</v>
      </c>
      <c r="C121" s="7" t="s">
        <v>819</v>
      </c>
      <c r="D121" s="7" t="s">
        <v>820</v>
      </c>
      <c r="E121" s="7" t="s">
        <v>33</v>
      </c>
      <c r="F121" s="7" t="s">
        <v>34</v>
      </c>
      <c r="G121" s="7" t="s">
        <v>35</v>
      </c>
      <c r="H121" s="7"/>
      <c r="I121" s="7"/>
      <c r="J121" s="7" t="s">
        <v>57</v>
      </c>
      <c r="K121" s="7" t="s">
        <v>821</v>
      </c>
      <c r="L121" s="7" t="s">
        <v>536</v>
      </c>
      <c r="M121" s="7" t="s">
        <v>537</v>
      </c>
      <c r="N121" s="7" t="s">
        <v>33</v>
      </c>
      <c r="O121" s="7">
        <v>1</v>
      </c>
      <c r="P121" s="7" t="s">
        <v>40</v>
      </c>
      <c r="Q121" s="7">
        <v>16.99</v>
      </c>
      <c r="R121" s="7"/>
      <c r="S121" s="7"/>
      <c r="T121" s="7"/>
      <c r="U121" s="7"/>
      <c r="V121" s="7"/>
      <c r="W121" s="7"/>
      <c r="X121" s="7"/>
      <c r="Y121" s="7" t="s">
        <v>822</v>
      </c>
      <c r="Z121" s="7" t="s">
        <v>247</v>
      </c>
      <c r="AA121" s="7" t="s">
        <v>823</v>
      </c>
      <c r="AB121" s="7" t="s">
        <v>44</v>
      </c>
      <c r="AC121" s="7"/>
      <c r="AG121" s="10">
        <f t="shared" si="1"/>
        <v>43263</v>
      </c>
    </row>
    <row r="122" spans="1:33">
      <c r="A122" s="7" t="s">
        <v>824</v>
      </c>
      <c r="B122" s="7" t="s">
        <v>824</v>
      </c>
      <c r="C122" s="7" t="s">
        <v>825</v>
      </c>
      <c r="D122" s="7" t="s">
        <v>826</v>
      </c>
      <c r="E122" s="7" t="s">
        <v>33</v>
      </c>
      <c r="F122" s="7" t="s">
        <v>34</v>
      </c>
      <c r="G122" s="7" t="s">
        <v>35</v>
      </c>
      <c r="H122" s="7"/>
      <c r="I122" s="7"/>
      <c r="J122" s="7" t="s">
        <v>57</v>
      </c>
      <c r="K122" s="7" t="s">
        <v>330</v>
      </c>
      <c r="L122" s="7" t="s">
        <v>331</v>
      </c>
      <c r="M122" s="7" t="s">
        <v>332</v>
      </c>
      <c r="N122" s="7" t="s">
        <v>33</v>
      </c>
      <c r="O122" s="7">
        <v>1</v>
      </c>
      <c r="P122" s="7" t="s">
        <v>40</v>
      </c>
      <c r="Q122" s="7">
        <v>18.99</v>
      </c>
      <c r="R122" s="7"/>
      <c r="S122" s="7"/>
      <c r="T122" s="7"/>
      <c r="U122" s="7"/>
      <c r="V122" s="7"/>
      <c r="W122" s="7"/>
      <c r="X122" s="7"/>
      <c r="Y122" s="7" t="s">
        <v>827</v>
      </c>
      <c r="Z122" s="7" t="s">
        <v>295</v>
      </c>
      <c r="AA122" s="7" t="s">
        <v>828</v>
      </c>
      <c r="AB122" s="7" t="s">
        <v>44</v>
      </c>
      <c r="AC122" s="7"/>
      <c r="AG122" s="10">
        <f t="shared" si="1"/>
        <v>43263</v>
      </c>
    </row>
    <row r="123" spans="1:33">
      <c r="A123" s="7" t="s">
        <v>829</v>
      </c>
      <c r="B123" s="7" t="s">
        <v>829</v>
      </c>
      <c r="C123" s="7" t="s">
        <v>830</v>
      </c>
      <c r="D123" s="7" t="s">
        <v>831</v>
      </c>
      <c r="E123" s="7" t="s">
        <v>33</v>
      </c>
      <c r="F123" s="7" t="s">
        <v>34</v>
      </c>
      <c r="G123" s="7" t="s">
        <v>35</v>
      </c>
      <c r="H123" s="7"/>
      <c r="I123" s="7"/>
      <c r="J123" s="7" t="s">
        <v>57</v>
      </c>
      <c r="K123" s="7" t="s">
        <v>330</v>
      </c>
      <c r="L123" s="7" t="s">
        <v>331</v>
      </c>
      <c r="M123" s="7" t="s">
        <v>332</v>
      </c>
      <c r="N123" s="7" t="s">
        <v>33</v>
      </c>
      <c r="O123" s="7">
        <v>1</v>
      </c>
      <c r="P123" s="7" t="s">
        <v>40</v>
      </c>
      <c r="Q123" s="7">
        <v>18.99</v>
      </c>
      <c r="R123" s="7"/>
      <c r="S123" s="7"/>
      <c r="T123" s="7"/>
      <c r="U123" s="7"/>
      <c r="V123" s="7"/>
      <c r="W123" s="7"/>
      <c r="X123" s="7"/>
      <c r="Y123" s="7" t="s">
        <v>832</v>
      </c>
      <c r="Z123" s="7" t="s">
        <v>611</v>
      </c>
      <c r="AA123" s="7" t="s">
        <v>833</v>
      </c>
      <c r="AB123" s="7" t="s">
        <v>44</v>
      </c>
      <c r="AC123" s="7"/>
      <c r="AG123" s="10">
        <f t="shared" si="1"/>
        <v>43263</v>
      </c>
    </row>
    <row r="124" spans="1:33">
      <c r="A124" s="7" t="s">
        <v>834</v>
      </c>
      <c r="B124" s="7" t="s">
        <v>834</v>
      </c>
      <c r="C124" s="7" t="s">
        <v>835</v>
      </c>
      <c r="D124" s="7" t="s">
        <v>836</v>
      </c>
      <c r="E124" s="7" t="s">
        <v>33</v>
      </c>
      <c r="F124" s="7" t="s">
        <v>34</v>
      </c>
      <c r="G124" s="7" t="s">
        <v>35</v>
      </c>
      <c r="H124" s="7"/>
      <c r="I124" s="7"/>
      <c r="J124" s="7" t="s">
        <v>57</v>
      </c>
      <c r="K124" s="7" t="s">
        <v>837</v>
      </c>
      <c r="L124" s="7" t="s">
        <v>838</v>
      </c>
      <c r="M124" s="7" t="s">
        <v>839</v>
      </c>
      <c r="N124" s="7" t="s">
        <v>33</v>
      </c>
      <c r="O124" s="7">
        <v>1</v>
      </c>
      <c r="P124" s="7" t="s">
        <v>40</v>
      </c>
      <c r="Q124" s="7">
        <v>15.99</v>
      </c>
      <c r="R124" s="7"/>
      <c r="S124" s="7"/>
      <c r="T124" s="7"/>
      <c r="U124" s="7"/>
      <c r="V124" s="7"/>
      <c r="W124" s="7"/>
      <c r="X124" s="7"/>
      <c r="Y124" s="7" t="s">
        <v>840</v>
      </c>
      <c r="Z124" s="7" t="s">
        <v>841</v>
      </c>
      <c r="AA124" s="7" t="s">
        <v>842</v>
      </c>
      <c r="AB124" s="7" t="s">
        <v>44</v>
      </c>
      <c r="AC124" s="7"/>
      <c r="AG124" s="10">
        <f t="shared" si="1"/>
        <v>43263</v>
      </c>
    </row>
    <row r="125" spans="1:33">
      <c r="A125" s="7" t="s">
        <v>843</v>
      </c>
      <c r="B125" s="7" t="s">
        <v>843</v>
      </c>
      <c r="C125" s="7" t="s">
        <v>844</v>
      </c>
      <c r="D125" s="7" t="s">
        <v>845</v>
      </c>
      <c r="E125" s="7" t="s">
        <v>33</v>
      </c>
      <c r="F125" s="7" t="s">
        <v>34</v>
      </c>
      <c r="G125" s="7" t="s">
        <v>35</v>
      </c>
      <c r="H125" s="7"/>
      <c r="I125" s="7"/>
      <c r="J125" s="7" t="s">
        <v>57</v>
      </c>
      <c r="K125" s="7" t="s">
        <v>846</v>
      </c>
      <c r="L125" s="7" t="s">
        <v>847</v>
      </c>
      <c r="M125" s="7" t="s">
        <v>848</v>
      </c>
      <c r="N125" s="7" t="s">
        <v>33</v>
      </c>
      <c r="O125" s="7">
        <v>1</v>
      </c>
      <c r="P125" s="7" t="s">
        <v>40</v>
      </c>
      <c r="Q125" s="7">
        <v>21.99</v>
      </c>
      <c r="R125" s="7"/>
      <c r="S125" s="7"/>
      <c r="T125" s="7"/>
      <c r="U125" s="7"/>
      <c r="V125" s="7"/>
      <c r="W125" s="7"/>
      <c r="X125" s="7"/>
      <c r="Y125" s="7" t="s">
        <v>849</v>
      </c>
      <c r="Z125" s="7" t="s">
        <v>665</v>
      </c>
      <c r="AA125" s="7">
        <v>53546</v>
      </c>
      <c r="AB125" s="7" t="s">
        <v>44</v>
      </c>
      <c r="AC125" s="7"/>
      <c r="AG125" s="10">
        <f t="shared" si="1"/>
        <v>43263</v>
      </c>
    </row>
    <row r="126" spans="1:33">
      <c r="A126" s="7" t="s">
        <v>850</v>
      </c>
      <c r="B126" s="7" t="s">
        <v>850</v>
      </c>
      <c r="C126" s="7" t="s">
        <v>851</v>
      </c>
      <c r="D126" s="7" t="s">
        <v>852</v>
      </c>
      <c r="E126" s="7" t="s">
        <v>33</v>
      </c>
      <c r="F126" s="7" t="s">
        <v>34</v>
      </c>
      <c r="G126" s="7" t="s">
        <v>35</v>
      </c>
      <c r="H126" s="7"/>
      <c r="I126" s="7"/>
      <c r="J126" s="7" t="s">
        <v>57</v>
      </c>
      <c r="K126" s="7" t="s">
        <v>535</v>
      </c>
      <c r="L126" s="7" t="s">
        <v>853</v>
      </c>
      <c r="M126" s="7" t="s">
        <v>854</v>
      </c>
      <c r="N126" s="7" t="s">
        <v>33</v>
      </c>
      <c r="O126" s="7">
        <v>1</v>
      </c>
      <c r="P126" s="7" t="s">
        <v>40</v>
      </c>
      <c r="Q126" s="7">
        <v>16.99</v>
      </c>
      <c r="R126" s="7">
        <v>1.02</v>
      </c>
      <c r="S126" s="7"/>
      <c r="T126" s="7"/>
      <c r="U126" s="7"/>
      <c r="V126" s="7"/>
      <c r="W126" s="7"/>
      <c r="X126" s="7"/>
      <c r="Y126" s="7" t="s">
        <v>855</v>
      </c>
      <c r="Z126" s="7" t="s">
        <v>422</v>
      </c>
      <c r="AA126" s="7" t="s">
        <v>856</v>
      </c>
      <c r="AB126" s="7" t="s">
        <v>44</v>
      </c>
      <c r="AC126" s="7"/>
      <c r="AG126" s="10">
        <f t="shared" si="1"/>
        <v>43263</v>
      </c>
    </row>
    <row r="127" spans="1:33">
      <c r="A127" s="7" t="s">
        <v>857</v>
      </c>
      <c r="B127" s="7" t="s">
        <v>857</v>
      </c>
      <c r="C127" s="7" t="s">
        <v>858</v>
      </c>
      <c r="D127" s="7" t="s">
        <v>859</v>
      </c>
      <c r="E127" s="7" t="s">
        <v>33</v>
      </c>
      <c r="F127" s="7" t="s">
        <v>34</v>
      </c>
      <c r="G127" s="7" t="s">
        <v>35</v>
      </c>
      <c r="H127" s="7"/>
      <c r="I127" s="7"/>
      <c r="J127" s="7" t="s">
        <v>57</v>
      </c>
      <c r="K127" s="7" t="s">
        <v>330</v>
      </c>
      <c r="L127" s="7" t="s">
        <v>331</v>
      </c>
      <c r="M127" s="7" t="s">
        <v>332</v>
      </c>
      <c r="N127" s="7" t="s">
        <v>33</v>
      </c>
      <c r="O127" s="7">
        <v>1</v>
      </c>
      <c r="P127" s="7" t="s">
        <v>40</v>
      </c>
      <c r="Q127" s="7">
        <v>18.99</v>
      </c>
      <c r="R127" s="7"/>
      <c r="S127" s="7"/>
      <c r="T127" s="7"/>
      <c r="U127" s="7"/>
      <c r="V127" s="7"/>
      <c r="W127" s="7"/>
      <c r="X127" s="7"/>
      <c r="Y127" s="7" t="s">
        <v>860</v>
      </c>
      <c r="Z127" s="7" t="s">
        <v>861</v>
      </c>
      <c r="AA127" s="7" t="s">
        <v>862</v>
      </c>
      <c r="AB127" s="7" t="s">
        <v>44</v>
      </c>
      <c r="AC127" s="7"/>
      <c r="AG127" s="10">
        <f t="shared" si="1"/>
        <v>43263</v>
      </c>
    </row>
    <row r="128" spans="1:33">
      <c r="A128" s="7" t="s">
        <v>863</v>
      </c>
      <c r="B128" s="7" t="s">
        <v>863</v>
      </c>
      <c r="C128" s="7" t="s">
        <v>864</v>
      </c>
      <c r="D128" s="7" t="s">
        <v>865</v>
      </c>
      <c r="E128" s="7" t="s">
        <v>33</v>
      </c>
      <c r="F128" s="7" t="s">
        <v>34</v>
      </c>
      <c r="G128" s="7" t="s">
        <v>35</v>
      </c>
      <c r="H128" s="7"/>
      <c r="I128" s="7"/>
      <c r="J128" s="7" t="s">
        <v>57</v>
      </c>
      <c r="K128" s="7" t="s">
        <v>37</v>
      </c>
      <c r="L128" s="7" t="s">
        <v>58</v>
      </c>
      <c r="M128" s="7" t="s">
        <v>59</v>
      </c>
      <c r="N128" s="7" t="s">
        <v>33</v>
      </c>
      <c r="O128" s="7">
        <v>1</v>
      </c>
      <c r="P128" s="7" t="s">
        <v>40</v>
      </c>
      <c r="Q128" s="7">
        <v>19.99</v>
      </c>
      <c r="R128" s="7"/>
      <c r="S128" s="7"/>
      <c r="T128" s="7"/>
      <c r="U128" s="7"/>
      <c r="V128" s="7"/>
      <c r="W128" s="7"/>
      <c r="X128" s="7"/>
      <c r="Y128" s="7" t="s">
        <v>866</v>
      </c>
      <c r="Z128" s="7" t="s">
        <v>406</v>
      </c>
      <c r="AA128" s="7" t="s">
        <v>867</v>
      </c>
      <c r="AB128" s="7" t="s">
        <v>44</v>
      </c>
      <c r="AC128" s="7"/>
      <c r="AG128" s="10">
        <f t="shared" si="1"/>
        <v>43263</v>
      </c>
    </row>
    <row r="129" spans="1:33">
      <c r="A129" s="7" t="s">
        <v>868</v>
      </c>
      <c r="B129" s="7" t="s">
        <v>868</v>
      </c>
      <c r="C129" s="7" t="s">
        <v>869</v>
      </c>
      <c r="D129" s="7" t="s">
        <v>870</v>
      </c>
      <c r="E129" s="7" t="s">
        <v>33</v>
      </c>
      <c r="F129" s="7" t="s">
        <v>34</v>
      </c>
      <c r="G129" s="7" t="s">
        <v>35</v>
      </c>
      <c r="H129" s="7"/>
      <c r="I129" s="7"/>
      <c r="J129" s="7" t="s">
        <v>57</v>
      </c>
      <c r="K129" s="7" t="s">
        <v>251</v>
      </c>
      <c r="L129" s="7" t="s">
        <v>273</v>
      </c>
      <c r="M129" s="7" t="s">
        <v>274</v>
      </c>
      <c r="N129" s="7" t="s">
        <v>33</v>
      </c>
      <c r="O129" s="7">
        <v>1</v>
      </c>
      <c r="P129" s="7" t="s">
        <v>40</v>
      </c>
      <c r="Q129" s="7">
        <v>18.99</v>
      </c>
      <c r="R129" s="7"/>
      <c r="S129" s="7"/>
      <c r="T129" s="7"/>
      <c r="U129" s="7"/>
      <c r="V129" s="7"/>
      <c r="W129" s="7"/>
      <c r="X129" s="7"/>
      <c r="Y129" s="7" t="s">
        <v>871</v>
      </c>
      <c r="Z129" s="7" t="s">
        <v>247</v>
      </c>
      <c r="AA129" s="7" t="s">
        <v>872</v>
      </c>
      <c r="AB129" s="7" t="s">
        <v>44</v>
      </c>
      <c r="AC129" s="7"/>
      <c r="AG129" s="10">
        <f t="shared" si="1"/>
        <v>43263</v>
      </c>
    </row>
    <row r="130" spans="1:33">
      <c r="A130" s="7" t="s">
        <v>873</v>
      </c>
      <c r="B130" s="7" t="s">
        <v>873</v>
      </c>
      <c r="C130" s="7" t="s">
        <v>874</v>
      </c>
      <c r="D130" s="7" t="s">
        <v>875</v>
      </c>
      <c r="E130" s="7" t="s">
        <v>33</v>
      </c>
      <c r="F130" s="7" t="s">
        <v>34</v>
      </c>
      <c r="G130" s="7" t="s">
        <v>35</v>
      </c>
      <c r="H130" s="7"/>
      <c r="I130" s="7"/>
      <c r="J130" s="7" t="s">
        <v>57</v>
      </c>
      <c r="K130" s="7" t="s">
        <v>512</v>
      </c>
      <c r="L130" s="7" t="s">
        <v>513</v>
      </c>
      <c r="M130" s="7" t="s">
        <v>514</v>
      </c>
      <c r="N130" s="7" t="s">
        <v>33</v>
      </c>
      <c r="O130" s="7">
        <v>1</v>
      </c>
      <c r="P130" s="7" t="s">
        <v>40</v>
      </c>
      <c r="Q130" s="7">
        <v>19.38</v>
      </c>
      <c r="R130" s="7"/>
      <c r="S130" s="7"/>
      <c r="T130" s="7"/>
      <c r="U130" s="7"/>
      <c r="V130" s="7"/>
      <c r="W130" s="7"/>
      <c r="X130" s="7"/>
      <c r="Y130" s="7" t="s">
        <v>399</v>
      </c>
      <c r="Z130" s="7" t="s">
        <v>52</v>
      </c>
      <c r="AA130" s="7" t="s">
        <v>876</v>
      </c>
      <c r="AB130" s="7" t="s">
        <v>44</v>
      </c>
      <c r="AC130" s="7"/>
      <c r="AG130" s="10">
        <f t="shared" ref="AG130:AG193" si="2">DATEVALUE(LEFT(C130,10))</f>
        <v>43263</v>
      </c>
    </row>
    <row r="131" spans="1:33">
      <c r="A131" s="7" t="s">
        <v>877</v>
      </c>
      <c r="B131" s="7" t="s">
        <v>877</v>
      </c>
      <c r="C131" s="7" t="s">
        <v>878</v>
      </c>
      <c r="D131" s="7" t="s">
        <v>879</v>
      </c>
      <c r="E131" s="7" t="s">
        <v>80</v>
      </c>
      <c r="F131" s="7" t="s">
        <v>34</v>
      </c>
      <c r="G131" s="7" t="s">
        <v>35</v>
      </c>
      <c r="H131" s="7"/>
      <c r="I131" s="7"/>
      <c r="J131" s="7" t="s">
        <v>57</v>
      </c>
      <c r="K131" s="7" t="s">
        <v>308</v>
      </c>
      <c r="L131" s="7" t="s">
        <v>880</v>
      </c>
      <c r="M131" s="7" t="s">
        <v>881</v>
      </c>
      <c r="N131" s="7" t="s">
        <v>80</v>
      </c>
      <c r="O131" s="7">
        <v>0</v>
      </c>
      <c r="P131" s="7"/>
      <c r="Q131" s="7"/>
      <c r="R131" s="7"/>
      <c r="S131" s="7"/>
      <c r="T131" s="7"/>
      <c r="U131" s="7"/>
      <c r="V131" s="7"/>
      <c r="W131" s="7"/>
      <c r="X131" s="7"/>
      <c r="Y131" s="7" t="s">
        <v>882</v>
      </c>
      <c r="Z131" s="7" t="s">
        <v>119</v>
      </c>
      <c r="AA131" s="7" t="s">
        <v>883</v>
      </c>
      <c r="AB131" s="7" t="s">
        <v>44</v>
      </c>
      <c r="AC131" s="7"/>
      <c r="AG131" s="10">
        <f t="shared" si="2"/>
        <v>43263</v>
      </c>
    </row>
    <row r="132" spans="1:33">
      <c r="A132" s="7" t="s">
        <v>884</v>
      </c>
      <c r="B132" s="7" t="s">
        <v>884</v>
      </c>
      <c r="C132" s="7" t="s">
        <v>885</v>
      </c>
      <c r="D132" s="7" t="s">
        <v>886</v>
      </c>
      <c r="E132" s="7" t="s">
        <v>33</v>
      </c>
      <c r="F132" s="7" t="s">
        <v>34</v>
      </c>
      <c r="G132" s="7" t="s">
        <v>35</v>
      </c>
      <c r="H132" s="7"/>
      <c r="I132" s="7"/>
      <c r="J132" s="7" t="s">
        <v>57</v>
      </c>
      <c r="K132" s="7" t="s">
        <v>330</v>
      </c>
      <c r="L132" s="7" t="s">
        <v>331</v>
      </c>
      <c r="M132" s="7" t="s">
        <v>332</v>
      </c>
      <c r="N132" s="7" t="s">
        <v>33</v>
      </c>
      <c r="O132" s="7">
        <v>1</v>
      </c>
      <c r="P132" s="7" t="s">
        <v>40</v>
      </c>
      <c r="Q132" s="7">
        <v>18.99</v>
      </c>
      <c r="R132" s="7"/>
      <c r="S132" s="7"/>
      <c r="T132" s="7"/>
      <c r="U132" s="7"/>
      <c r="V132" s="7"/>
      <c r="W132" s="7"/>
      <c r="X132" s="7"/>
      <c r="Y132" s="7" t="s">
        <v>887</v>
      </c>
      <c r="Z132" s="7" t="s">
        <v>576</v>
      </c>
      <c r="AA132" s="7" t="s">
        <v>888</v>
      </c>
      <c r="AB132" s="7" t="s">
        <v>44</v>
      </c>
      <c r="AC132" s="7"/>
      <c r="AG132" s="10">
        <f t="shared" si="2"/>
        <v>43263</v>
      </c>
    </row>
    <row r="133" spans="1:33">
      <c r="A133" s="7" t="s">
        <v>889</v>
      </c>
      <c r="B133" s="7" t="s">
        <v>889</v>
      </c>
      <c r="C133" s="7" t="s">
        <v>890</v>
      </c>
      <c r="D133" s="7" t="s">
        <v>891</v>
      </c>
      <c r="E133" s="7" t="s">
        <v>33</v>
      </c>
      <c r="F133" s="7" t="s">
        <v>34</v>
      </c>
      <c r="G133" s="7" t="s">
        <v>35</v>
      </c>
      <c r="H133" s="7"/>
      <c r="I133" s="7"/>
      <c r="J133" s="7" t="s">
        <v>57</v>
      </c>
      <c r="K133" s="7" t="s">
        <v>316</v>
      </c>
      <c r="L133" s="7" t="s">
        <v>892</v>
      </c>
      <c r="M133" s="7" t="s">
        <v>893</v>
      </c>
      <c r="N133" s="7" t="s">
        <v>33</v>
      </c>
      <c r="O133" s="7">
        <v>1</v>
      </c>
      <c r="P133" s="7" t="s">
        <v>40</v>
      </c>
      <c r="Q133" s="7">
        <v>19.99</v>
      </c>
      <c r="R133" s="7"/>
      <c r="S133" s="7"/>
      <c r="T133" s="7"/>
      <c r="U133" s="7"/>
      <c r="V133" s="7"/>
      <c r="W133" s="7"/>
      <c r="X133" s="7"/>
      <c r="Y133" s="7" t="s">
        <v>894</v>
      </c>
      <c r="Z133" s="7" t="s">
        <v>128</v>
      </c>
      <c r="AA133" s="7" t="s">
        <v>895</v>
      </c>
      <c r="AB133" s="7" t="s">
        <v>44</v>
      </c>
      <c r="AC133" s="7"/>
      <c r="AG133" s="10">
        <f t="shared" si="2"/>
        <v>43263</v>
      </c>
    </row>
    <row r="134" spans="1:33">
      <c r="A134" s="7" t="s">
        <v>896</v>
      </c>
      <c r="B134" s="7" t="s">
        <v>896</v>
      </c>
      <c r="C134" s="7" t="s">
        <v>897</v>
      </c>
      <c r="D134" s="7" t="s">
        <v>898</v>
      </c>
      <c r="E134" s="7" t="s">
        <v>33</v>
      </c>
      <c r="F134" s="7" t="s">
        <v>34</v>
      </c>
      <c r="G134" s="7" t="s">
        <v>35</v>
      </c>
      <c r="H134" s="7"/>
      <c r="I134" s="7"/>
      <c r="J134" s="7" t="s">
        <v>57</v>
      </c>
      <c r="K134" s="7" t="s">
        <v>316</v>
      </c>
      <c r="L134" s="7" t="s">
        <v>892</v>
      </c>
      <c r="M134" s="7" t="s">
        <v>893</v>
      </c>
      <c r="N134" s="7" t="s">
        <v>33</v>
      </c>
      <c r="O134" s="7">
        <v>1</v>
      </c>
      <c r="P134" s="7" t="s">
        <v>40</v>
      </c>
      <c r="Q134" s="7">
        <v>19.99</v>
      </c>
      <c r="R134" s="7"/>
      <c r="S134" s="7"/>
      <c r="T134" s="7"/>
      <c r="U134" s="7"/>
      <c r="V134" s="7"/>
      <c r="W134" s="7"/>
      <c r="X134" s="7"/>
      <c r="Y134" s="7" t="s">
        <v>899</v>
      </c>
      <c r="Z134" s="7" t="s">
        <v>718</v>
      </c>
      <c r="AA134" s="7" t="s">
        <v>900</v>
      </c>
      <c r="AB134" s="7" t="s">
        <v>44</v>
      </c>
      <c r="AC134" s="7"/>
      <c r="AG134" s="10">
        <f t="shared" si="2"/>
        <v>43263</v>
      </c>
    </row>
    <row r="135" spans="1:33">
      <c r="A135" s="7" t="s">
        <v>901</v>
      </c>
      <c r="B135" s="7" t="s">
        <v>901</v>
      </c>
      <c r="C135" s="7" t="s">
        <v>902</v>
      </c>
      <c r="D135" s="7" t="s">
        <v>903</v>
      </c>
      <c r="E135" s="7" t="s">
        <v>33</v>
      </c>
      <c r="F135" s="7" t="s">
        <v>34</v>
      </c>
      <c r="G135" s="7" t="s">
        <v>35</v>
      </c>
      <c r="H135" s="7"/>
      <c r="I135" s="7"/>
      <c r="J135" s="7" t="s">
        <v>57</v>
      </c>
      <c r="K135" s="7" t="s">
        <v>287</v>
      </c>
      <c r="L135" s="7" t="s">
        <v>288</v>
      </c>
      <c r="M135" s="7" t="s">
        <v>289</v>
      </c>
      <c r="N135" s="7" t="s">
        <v>33</v>
      </c>
      <c r="O135" s="7">
        <v>1</v>
      </c>
      <c r="P135" s="7" t="s">
        <v>40</v>
      </c>
      <c r="Q135" s="7">
        <v>21.99</v>
      </c>
      <c r="R135" s="7"/>
      <c r="S135" s="7"/>
      <c r="T135" s="7"/>
      <c r="U135" s="7"/>
      <c r="V135" s="7"/>
      <c r="W135" s="7"/>
      <c r="X135" s="7"/>
      <c r="Y135" s="7" t="s">
        <v>904</v>
      </c>
      <c r="Z135" s="7" t="s">
        <v>128</v>
      </c>
      <c r="AA135" s="7" t="s">
        <v>905</v>
      </c>
      <c r="AB135" s="7" t="s">
        <v>44</v>
      </c>
      <c r="AC135" s="7"/>
      <c r="AG135" s="10">
        <f t="shared" si="2"/>
        <v>43263</v>
      </c>
    </row>
    <row r="136" spans="1:33">
      <c r="A136" s="7" t="s">
        <v>906</v>
      </c>
      <c r="B136" s="7" t="s">
        <v>906</v>
      </c>
      <c r="C136" s="7" t="s">
        <v>907</v>
      </c>
      <c r="D136" s="7" t="s">
        <v>908</v>
      </c>
      <c r="E136" s="7" t="s">
        <v>33</v>
      </c>
      <c r="F136" s="7" t="s">
        <v>34</v>
      </c>
      <c r="G136" s="7" t="s">
        <v>35</v>
      </c>
      <c r="H136" s="7"/>
      <c r="I136" s="7"/>
      <c r="J136" s="7" t="s">
        <v>57</v>
      </c>
      <c r="K136" s="7" t="s">
        <v>158</v>
      </c>
      <c r="L136" s="7" t="s">
        <v>159</v>
      </c>
      <c r="M136" s="7" t="s">
        <v>160</v>
      </c>
      <c r="N136" s="7" t="s">
        <v>33</v>
      </c>
      <c r="O136" s="7">
        <v>1</v>
      </c>
      <c r="P136" s="7" t="s">
        <v>40</v>
      </c>
      <c r="Q136" s="7">
        <v>14.99</v>
      </c>
      <c r="R136" s="7"/>
      <c r="S136" s="7"/>
      <c r="T136" s="7"/>
      <c r="U136" s="7"/>
      <c r="V136" s="7"/>
      <c r="W136" s="7"/>
      <c r="X136" s="7"/>
      <c r="Y136" s="7" t="s">
        <v>909</v>
      </c>
      <c r="Z136" s="7" t="s">
        <v>247</v>
      </c>
      <c r="AA136" s="7" t="s">
        <v>910</v>
      </c>
      <c r="AB136" s="7" t="s">
        <v>44</v>
      </c>
      <c r="AC136" s="7"/>
      <c r="AG136" s="10">
        <f t="shared" si="2"/>
        <v>43263</v>
      </c>
    </row>
    <row r="137" spans="1:33">
      <c r="A137" s="7" t="s">
        <v>911</v>
      </c>
      <c r="B137" s="7" t="s">
        <v>911</v>
      </c>
      <c r="C137" s="7" t="s">
        <v>912</v>
      </c>
      <c r="D137" s="7" t="s">
        <v>913</v>
      </c>
      <c r="E137" s="7" t="s">
        <v>80</v>
      </c>
      <c r="F137" s="7" t="s">
        <v>34</v>
      </c>
      <c r="G137" s="7" t="s">
        <v>35</v>
      </c>
      <c r="H137" s="7"/>
      <c r="I137" s="7"/>
      <c r="J137" s="7" t="s">
        <v>57</v>
      </c>
      <c r="K137" s="7" t="s">
        <v>37</v>
      </c>
      <c r="L137" s="7" t="s">
        <v>733</v>
      </c>
      <c r="M137" s="7" t="s">
        <v>734</v>
      </c>
      <c r="N137" s="7" t="s">
        <v>80</v>
      </c>
      <c r="O137" s="7">
        <v>0</v>
      </c>
      <c r="P137" s="7"/>
      <c r="Q137" s="7"/>
      <c r="R137" s="7"/>
      <c r="S137" s="7"/>
      <c r="T137" s="7"/>
      <c r="U137" s="7"/>
      <c r="V137" s="7"/>
      <c r="W137" s="7"/>
      <c r="X137" s="7"/>
      <c r="Y137" s="7" t="s">
        <v>914</v>
      </c>
      <c r="Z137" s="7" t="s">
        <v>193</v>
      </c>
      <c r="AA137" s="7" t="s">
        <v>915</v>
      </c>
      <c r="AB137" s="7" t="s">
        <v>44</v>
      </c>
      <c r="AC137" s="7"/>
      <c r="AG137" s="10">
        <f t="shared" si="2"/>
        <v>43263</v>
      </c>
    </row>
    <row r="138" spans="1:33">
      <c r="A138" s="7" t="s">
        <v>916</v>
      </c>
      <c r="B138" s="7" t="s">
        <v>916</v>
      </c>
      <c r="C138" s="7" t="s">
        <v>917</v>
      </c>
      <c r="D138" s="7" t="s">
        <v>918</v>
      </c>
      <c r="E138" s="7" t="s">
        <v>33</v>
      </c>
      <c r="F138" s="7" t="s">
        <v>34</v>
      </c>
      <c r="G138" s="7" t="s">
        <v>35</v>
      </c>
      <c r="H138" s="7"/>
      <c r="I138" s="7"/>
      <c r="J138" s="7" t="s">
        <v>57</v>
      </c>
      <c r="K138" s="7" t="s">
        <v>81</v>
      </c>
      <c r="L138" s="7" t="s">
        <v>82</v>
      </c>
      <c r="M138" s="7" t="s">
        <v>83</v>
      </c>
      <c r="N138" s="7" t="s">
        <v>33</v>
      </c>
      <c r="O138" s="7">
        <v>1</v>
      </c>
      <c r="P138" s="7" t="s">
        <v>40</v>
      </c>
      <c r="Q138" s="7">
        <v>19.99</v>
      </c>
      <c r="R138" s="7"/>
      <c r="S138" s="7"/>
      <c r="T138" s="7"/>
      <c r="U138" s="7"/>
      <c r="V138" s="7"/>
      <c r="W138" s="7"/>
      <c r="X138" s="7"/>
      <c r="Y138" s="7" t="s">
        <v>919</v>
      </c>
      <c r="Z138" s="7" t="s">
        <v>171</v>
      </c>
      <c r="AA138" s="7">
        <v>62365</v>
      </c>
      <c r="AB138" s="7" t="s">
        <v>44</v>
      </c>
      <c r="AC138" s="7"/>
      <c r="AG138" s="10">
        <f t="shared" si="2"/>
        <v>43263</v>
      </c>
    </row>
    <row r="139" spans="1:33">
      <c r="A139" s="7" t="s">
        <v>920</v>
      </c>
      <c r="B139" s="7" t="s">
        <v>920</v>
      </c>
      <c r="C139" s="7" t="s">
        <v>921</v>
      </c>
      <c r="D139" s="7" t="s">
        <v>922</v>
      </c>
      <c r="E139" s="7" t="s">
        <v>33</v>
      </c>
      <c r="F139" s="7" t="s">
        <v>34</v>
      </c>
      <c r="G139" s="7" t="s">
        <v>35</v>
      </c>
      <c r="H139" s="7"/>
      <c r="I139" s="7"/>
      <c r="J139" s="7" t="s">
        <v>57</v>
      </c>
      <c r="K139" s="7" t="s">
        <v>581</v>
      </c>
      <c r="L139" s="7" t="s">
        <v>662</v>
      </c>
      <c r="M139" s="7" t="s">
        <v>663</v>
      </c>
      <c r="N139" s="7" t="s">
        <v>33</v>
      </c>
      <c r="O139" s="7">
        <v>1</v>
      </c>
      <c r="P139" s="7" t="s">
        <v>40</v>
      </c>
      <c r="Q139" s="7">
        <v>19.99</v>
      </c>
      <c r="R139" s="7"/>
      <c r="S139" s="7"/>
      <c r="T139" s="7"/>
      <c r="U139" s="7"/>
      <c r="V139" s="7"/>
      <c r="W139" s="7"/>
      <c r="X139" s="7"/>
      <c r="Y139" s="7" t="s">
        <v>923</v>
      </c>
      <c r="Z139" s="7" t="s">
        <v>247</v>
      </c>
      <c r="AA139" s="7">
        <v>77019</v>
      </c>
      <c r="AB139" s="7" t="s">
        <v>44</v>
      </c>
      <c r="AC139" s="7"/>
      <c r="AG139" s="10">
        <f t="shared" si="2"/>
        <v>43263</v>
      </c>
    </row>
    <row r="140" spans="1:33">
      <c r="A140" s="7" t="s">
        <v>924</v>
      </c>
      <c r="B140" s="7" t="s">
        <v>924</v>
      </c>
      <c r="C140" s="7" t="s">
        <v>925</v>
      </c>
      <c r="D140" s="7" t="s">
        <v>926</v>
      </c>
      <c r="E140" s="7" t="s">
        <v>33</v>
      </c>
      <c r="F140" s="7" t="s">
        <v>34</v>
      </c>
      <c r="G140" s="7" t="s">
        <v>35</v>
      </c>
      <c r="H140" s="7"/>
      <c r="I140" s="7"/>
      <c r="J140" s="7" t="s">
        <v>57</v>
      </c>
      <c r="K140" s="7" t="s">
        <v>37</v>
      </c>
      <c r="L140" s="7" t="s">
        <v>38</v>
      </c>
      <c r="M140" s="7" t="s">
        <v>39</v>
      </c>
      <c r="N140" s="7" t="s">
        <v>33</v>
      </c>
      <c r="O140" s="7">
        <v>1</v>
      </c>
      <c r="P140" s="7" t="s">
        <v>40</v>
      </c>
      <c r="Q140" s="7">
        <v>21.99</v>
      </c>
      <c r="R140" s="7"/>
      <c r="S140" s="7"/>
      <c r="T140" s="7"/>
      <c r="U140" s="7"/>
      <c r="V140" s="7"/>
      <c r="W140" s="7"/>
      <c r="X140" s="7"/>
      <c r="Y140" s="7" t="s">
        <v>927</v>
      </c>
      <c r="Z140" s="7" t="s">
        <v>320</v>
      </c>
      <c r="AA140" s="7" t="s">
        <v>928</v>
      </c>
      <c r="AB140" s="7" t="s">
        <v>44</v>
      </c>
      <c r="AC140" s="7"/>
      <c r="AG140" s="10">
        <f t="shared" si="2"/>
        <v>43263</v>
      </c>
    </row>
    <row r="141" spans="1:33">
      <c r="A141" s="7" t="s">
        <v>929</v>
      </c>
      <c r="B141" s="7" t="s">
        <v>929</v>
      </c>
      <c r="C141" s="7" t="s">
        <v>930</v>
      </c>
      <c r="D141" s="7" t="s">
        <v>931</v>
      </c>
      <c r="E141" s="7" t="s">
        <v>33</v>
      </c>
      <c r="F141" s="7" t="s">
        <v>34</v>
      </c>
      <c r="G141" s="7" t="s">
        <v>35</v>
      </c>
      <c r="H141" s="7"/>
      <c r="I141" s="7"/>
      <c r="J141" s="7" t="s">
        <v>57</v>
      </c>
      <c r="K141" s="7" t="s">
        <v>243</v>
      </c>
      <c r="L141" s="7" t="s">
        <v>244</v>
      </c>
      <c r="M141" s="7" t="s">
        <v>245</v>
      </c>
      <c r="N141" s="7" t="s">
        <v>33</v>
      </c>
      <c r="O141" s="7">
        <v>1</v>
      </c>
      <c r="P141" s="7" t="s">
        <v>40</v>
      </c>
      <c r="Q141" s="7">
        <v>18.99</v>
      </c>
      <c r="R141" s="7"/>
      <c r="S141" s="7"/>
      <c r="T141" s="7"/>
      <c r="U141" s="7"/>
      <c r="V141" s="7"/>
      <c r="W141" s="7"/>
      <c r="X141" s="7"/>
      <c r="Y141" s="7" t="s">
        <v>932</v>
      </c>
      <c r="Z141" s="7" t="s">
        <v>171</v>
      </c>
      <c r="AA141" s="7" t="s">
        <v>933</v>
      </c>
      <c r="AB141" s="7" t="s">
        <v>44</v>
      </c>
      <c r="AC141" s="7"/>
      <c r="AG141" s="10">
        <f t="shared" si="2"/>
        <v>43263</v>
      </c>
    </row>
    <row r="142" spans="1:33">
      <c r="A142" s="7" t="s">
        <v>934</v>
      </c>
      <c r="B142" s="7" t="s">
        <v>934</v>
      </c>
      <c r="C142" s="7" t="s">
        <v>935</v>
      </c>
      <c r="D142" s="7" t="s">
        <v>936</v>
      </c>
      <c r="E142" s="7" t="s">
        <v>33</v>
      </c>
      <c r="F142" s="7" t="s">
        <v>34</v>
      </c>
      <c r="G142" s="7" t="s">
        <v>35</v>
      </c>
      <c r="H142" s="7"/>
      <c r="I142" s="7"/>
      <c r="J142" s="7" t="s">
        <v>57</v>
      </c>
      <c r="K142" s="7" t="s">
        <v>330</v>
      </c>
      <c r="L142" s="7" t="s">
        <v>331</v>
      </c>
      <c r="M142" s="7" t="s">
        <v>332</v>
      </c>
      <c r="N142" s="7" t="s">
        <v>33</v>
      </c>
      <c r="O142" s="7">
        <v>1</v>
      </c>
      <c r="P142" s="7" t="s">
        <v>40</v>
      </c>
      <c r="Q142" s="7">
        <v>18.99</v>
      </c>
      <c r="R142" s="7"/>
      <c r="S142" s="7"/>
      <c r="T142" s="7"/>
      <c r="U142" s="7"/>
      <c r="V142" s="7"/>
      <c r="W142" s="7"/>
      <c r="X142" s="7"/>
      <c r="Y142" s="7" t="s">
        <v>455</v>
      </c>
      <c r="Z142" s="7" t="s">
        <v>937</v>
      </c>
      <c r="AA142" s="7" t="s">
        <v>938</v>
      </c>
      <c r="AB142" s="7" t="s">
        <v>44</v>
      </c>
      <c r="AC142" s="7"/>
      <c r="AG142" s="10">
        <f t="shared" si="2"/>
        <v>43263</v>
      </c>
    </row>
    <row r="143" spans="1:33">
      <c r="A143" s="7" t="s">
        <v>939</v>
      </c>
      <c r="B143" s="7" t="s">
        <v>939</v>
      </c>
      <c r="C143" s="7" t="s">
        <v>940</v>
      </c>
      <c r="D143" s="7" t="s">
        <v>941</v>
      </c>
      <c r="E143" s="7" t="s">
        <v>33</v>
      </c>
      <c r="F143" s="7" t="s">
        <v>34</v>
      </c>
      <c r="G143" s="7" t="s">
        <v>35</v>
      </c>
      <c r="H143" s="7"/>
      <c r="I143" s="7"/>
      <c r="J143" s="7" t="s">
        <v>57</v>
      </c>
      <c r="K143" s="7" t="s">
        <v>81</v>
      </c>
      <c r="L143" s="7" t="s">
        <v>82</v>
      </c>
      <c r="M143" s="7" t="s">
        <v>83</v>
      </c>
      <c r="N143" s="7" t="s">
        <v>33</v>
      </c>
      <c r="O143" s="7">
        <v>1</v>
      </c>
      <c r="P143" s="7" t="s">
        <v>40</v>
      </c>
      <c r="Q143" s="7">
        <v>19.99</v>
      </c>
      <c r="R143" s="7"/>
      <c r="S143" s="7"/>
      <c r="T143" s="7"/>
      <c r="U143" s="7"/>
      <c r="V143" s="7"/>
      <c r="W143" s="7"/>
      <c r="X143" s="7"/>
      <c r="Y143" s="7" t="s">
        <v>942</v>
      </c>
      <c r="Z143" s="7" t="s">
        <v>718</v>
      </c>
      <c r="AA143" s="7" t="s">
        <v>943</v>
      </c>
      <c r="AB143" s="7" t="s">
        <v>44</v>
      </c>
      <c r="AC143" s="7"/>
      <c r="AG143" s="10">
        <f t="shared" si="2"/>
        <v>43263</v>
      </c>
    </row>
    <row r="144" spans="1:33">
      <c r="A144" s="7" t="s">
        <v>944</v>
      </c>
      <c r="B144" s="7" t="s">
        <v>944</v>
      </c>
      <c r="C144" s="7" t="s">
        <v>945</v>
      </c>
      <c r="D144" s="7" t="s">
        <v>946</v>
      </c>
      <c r="E144" s="7" t="s">
        <v>33</v>
      </c>
      <c r="F144" s="7" t="s">
        <v>34</v>
      </c>
      <c r="G144" s="7" t="s">
        <v>35</v>
      </c>
      <c r="H144" s="7"/>
      <c r="I144" s="7"/>
      <c r="J144" s="7" t="s">
        <v>57</v>
      </c>
      <c r="K144" s="7" t="s">
        <v>243</v>
      </c>
      <c r="L144" s="7" t="s">
        <v>244</v>
      </c>
      <c r="M144" s="7" t="s">
        <v>245</v>
      </c>
      <c r="N144" s="7" t="s">
        <v>33</v>
      </c>
      <c r="O144" s="7">
        <v>1</v>
      </c>
      <c r="P144" s="7" t="s">
        <v>40</v>
      </c>
      <c r="Q144" s="7">
        <v>18.99</v>
      </c>
      <c r="R144" s="7"/>
      <c r="S144" s="7"/>
      <c r="T144" s="7"/>
      <c r="U144" s="7"/>
      <c r="V144" s="7"/>
      <c r="W144" s="7"/>
      <c r="X144" s="7"/>
      <c r="Y144" s="7" t="s">
        <v>947</v>
      </c>
      <c r="Z144" s="7" t="s">
        <v>232</v>
      </c>
      <c r="AA144" s="7" t="s">
        <v>948</v>
      </c>
      <c r="AB144" s="7" t="s">
        <v>44</v>
      </c>
      <c r="AC144" s="7"/>
      <c r="AG144" s="10">
        <f t="shared" si="2"/>
        <v>43263</v>
      </c>
    </row>
    <row r="145" spans="1:33">
      <c r="A145" s="7" t="s">
        <v>949</v>
      </c>
      <c r="B145" s="7" t="s">
        <v>949</v>
      </c>
      <c r="C145" s="7" t="s">
        <v>950</v>
      </c>
      <c r="D145" s="7" t="s">
        <v>951</v>
      </c>
      <c r="E145" s="7" t="s">
        <v>33</v>
      </c>
      <c r="F145" s="7" t="s">
        <v>34</v>
      </c>
      <c r="G145" s="7" t="s">
        <v>35</v>
      </c>
      <c r="H145" s="7"/>
      <c r="I145" s="7"/>
      <c r="J145" s="7" t="s">
        <v>57</v>
      </c>
      <c r="K145" s="7" t="s">
        <v>251</v>
      </c>
      <c r="L145" s="7" t="s">
        <v>252</v>
      </c>
      <c r="M145" s="7" t="s">
        <v>253</v>
      </c>
      <c r="N145" s="7" t="s">
        <v>33</v>
      </c>
      <c r="O145" s="7">
        <v>1</v>
      </c>
      <c r="P145" s="7" t="s">
        <v>40</v>
      </c>
      <c r="Q145" s="7">
        <v>16.99</v>
      </c>
      <c r="R145" s="7"/>
      <c r="S145" s="7"/>
      <c r="T145" s="7"/>
      <c r="U145" s="7"/>
      <c r="V145" s="7"/>
      <c r="W145" s="7"/>
      <c r="X145" s="7"/>
      <c r="Y145" s="7" t="s">
        <v>952</v>
      </c>
      <c r="Z145" s="7" t="s">
        <v>52</v>
      </c>
      <c r="AA145" s="7" t="s">
        <v>953</v>
      </c>
      <c r="AB145" s="7" t="s">
        <v>44</v>
      </c>
      <c r="AC145" s="7"/>
      <c r="AG145" s="10">
        <f t="shared" si="2"/>
        <v>43263</v>
      </c>
    </row>
    <row r="146" spans="1:33">
      <c r="A146" s="7" t="s">
        <v>954</v>
      </c>
      <c r="B146" s="7" t="s">
        <v>954</v>
      </c>
      <c r="C146" s="7" t="s">
        <v>955</v>
      </c>
      <c r="D146" s="7" t="s">
        <v>956</v>
      </c>
      <c r="E146" s="7" t="s">
        <v>33</v>
      </c>
      <c r="F146" s="7" t="s">
        <v>34</v>
      </c>
      <c r="G146" s="7" t="s">
        <v>35</v>
      </c>
      <c r="H146" s="7"/>
      <c r="I146" s="7"/>
      <c r="J146" s="7" t="s">
        <v>97</v>
      </c>
      <c r="K146" s="7" t="s">
        <v>251</v>
      </c>
      <c r="L146" s="7" t="s">
        <v>252</v>
      </c>
      <c r="M146" s="7" t="s">
        <v>253</v>
      </c>
      <c r="N146" s="7" t="s">
        <v>33</v>
      </c>
      <c r="O146" s="7">
        <v>1</v>
      </c>
      <c r="P146" s="7" t="s">
        <v>40</v>
      </c>
      <c r="Q146" s="7">
        <v>16.99</v>
      </c>
      <c r="R146" s="7"/>
      <c r="S146" s="7">
        <v>5.99</v>
      </c>
      <c r="T146" s="7"/>
      <c r="U146" s="7"/>
      <c r="V146" s="7"/>
      <c r="W146" s="7"/>
      <c r="X146" s="7"/>
      <c r="Y146" s="7" t="s">
        <v>957</v>
      </c>
      <c r="Z146" s="7" t="s">
        <v>958</v>
      </c>
      <c r="AA146" s="7" t="s">
        <v>959</v>
      </c>
      <c r="AB146" s="7" t="s">
        <v>44</v>
      </c>
      <c r="AC146" s="7"/>
      <c r="AG146" s="10">
        <f t="shared" si="2"/>
        <v>43263</v>
      </c>
    </row>
    <row r="147" spans="1:33">
      <c r="A147" s="7" t="s">
        <v>960</v>
      </c>
      <c r="B147" s="7" t="s">
        <v>960</v>
      </c>
      <c r="C147" s="7" t="s">
        <v>961</v>
      </c>
      <c r="D147" s="7" t="s">
        <v>962</v>
      </c>
      <c r="E147" s="7" t="s">
        <v>33</v>
      </c>
      <c r="F147" s="7" t="s">
        <v>34</v>
      </c>
      <c r="G147" s="7" t="s">
        <v>35</v>
      </c>
      <c r="H147" s="7"/>
      <c r="I147" s="7"/>
      <c r="J147" s="7" t="s">
        <v>57</v>
      </c>
      <c r="K147" s="7" t="s">
        <v>37</v>
      </c>
      <c r="L147" s="7" t="s">
        <v>58</v>
      </c>
      <c r="M147" s="7" t="s">
        <v>59</v>
      </c>
      <c r="N147" s="7" t="s">
        <v>33</v>
      </c>
      <c r="O147" s="7">
        <v>1</v>
      </c>
      <c r="P147" s="7" t="s">
        <v>40</v>
      </c>
      <c r="Q147" s="7">
        <v>19.99</v>
      </c>
      <c r="R147" s="7"/>
      <c r="S147" s="7"/>
      <c r="T147" s="7"/>
      <c r="U147" s="7"/>
      <c r="V147" s="7"/>
      <c r="W147" s="7"/>
      <c r="X147" s="7"/>
      <c r="Y147" s="7" t="s">
        <v>963</v>
      </c>
      <c r="Z147" s="7" t="s">
        <v>119</v>
      </c>
      <c r="AA147" s="7" t="s">
        <v>964</v>
      </c>
      <c r="AB147" s="7" t="s">
        <v>44</v>
      </c>
      <c r="AC147" s="7"/>
      <c r="AG147" s="10">
        <f t="shared" si="2"/>
        <v>43263</v>
      </c>
    </row>
    <row r="148" spans="1:33">
      <c r="A148" s="7" t="s">
        <v>965</v>
      </c>
      <c r="B148" s="7" t="s">
        <v>965</v>
      </c>
      <c r="C148" s="7" t="s">
        <v>966</v>
      </c>
      <c r="D148" s="7" t="s">
        <v>967</v>
      </c>
      <c r="E148" s="7" t="s">
        <v>33</v>
      </c>
      <c r="F148" s="7" t="s">
        <v>34</v>
      </c>
      <c r="G148" s="7" t="s">
        <v>35</v>
      </c>
      <c r="H148" s="7"/>
      <c r="I148" s="7"/>
      <c r="J148" s="7" t="s">
        <v>57</v>
      </c>
      <c r="K148" s="7" t="s">
        <v>37</v>
      </c>
      <c r="L148" s="7" t="s">
        <v>38</v>
      </c>
      <c r="M148" s="7" t="s">
        <v>39</v>
      </c>
      <c r="N148" s="7" t="s">
        <v>33</v>
      </c>
      <c r="O148" s="7">
        <v>1</v>
      </c>
      <c r="P148" s="7" t="s">
        <v>40</v>
      </c>
      <c r="Q148" s="7">
        <v>21.99</v>
      </c>
      <c r="R148" s="7"/>
      <c r="S148" s="7"/>
      <c r="T148" s="7"/>
      <c r="U148" s="7"/>
      <c r="V148" s="7"/>
      <c r="W148" s="7"/>
      <c r="X148" s="7"/>
      <c r="Y148" s="7" t="s">
        <v>507</v>
      </c>
      <c r="Z148" s="7" t="s">
        <v>52</v>
      </c>
      <c r="AA148" s="7" t="s">
        <v>968</v>
      </c>
      <c r="AB148" s="7" t="s">
        <v>44</v>
      </c>
      <c r="AC148" s="7"/>
      <c r="AG148" s="10">
        <f t="shared" si="2"/>
        <v>43263</v>
      </c>
    </row>
    <row r="149" spans="1:33">
      <c r="A149" s="7" t="s">
        <v>969</v>
      </c>
      <c r="B149" s="7" t="s">
        <v>969</v>
      </c>
      <c r="C149" s="7" t="s">
        <v>970</v>
      </c>
      <c r="D149" s="7" t="s">
        <v>971</v>
      </c>
      <c r="E149" s="7" t="s">
        <v>33</v>
      </c>
      <c r="F149" s="7" t="s">
        <v>34</v>
      </c>
      <c r="G149" s="7" t="s">
        <v>35</v>
      </c>
      <c r="H149" s="7"/>
      <c r="I149" s="7"/>
      <c r="J149" s="7" t="s">
        <v>57</v>
      </c>
      <c r="K149" s="7" t="s">
        <v>581</v>
      </c>
      <c r="L149" s="7" t="s">
        <v>582</v>
      </c>
      <c r="M149" s="7" t="s">
        <v>583</v>
      </c>
      <c r="N149" s="7" t="s">
        <v>33</v>
      </c>
      <c r="O149" s="7">
        <v>1</v>
      </c>
      <c r="P149" s="7" t="s">
        <v>40</v>
      </c>
      <c r="Q149" s="7">
        <v>19.99</v>
      </c>
      <c r="R149" s="7"/>
      <c r="S149" s="7"/>
      <c r="T149" s="7"/>
      <c r="U149" s="7"/>
      <c r="V149" s="7"/>
      <c r="W149" s="7"/>
      <c r="X149" s="7"/>
      <c r="Y149" s="7" t="s">
        <v>972</v>
      </c>
      <c r="Z149" s="7" t="s">
        <v>282</v>
      </c>
      <c r="AA149" s="7">
        <v>7304</v>
      </c>
      <c r="AB149" s="7" t="s">
        <v>44</v>
      </c>
      <c r="AC149" s="7"/>
      <c r="AG149" s="10">
        <f t="shared" si="2"/>
        <v>43263</v>
      </c>
    </row>
    <row r="150" spans="1:33">
      <c r="A150" s="7" t="s">
        <v>973</v>
      </c>
      <c r="B150" s="7" t="s">
        <v>973</v>
      </c>
      <c r="C150" s="7" t="s">
        <v>974</v>
      </c>
      <c r="D150" s="7" t="s">
        <v>975</v>
      </c>
      <c r="E150" s="7" t="s">
        <v>33</v>
      </c>
      <c r="F150" s="7" t="s">
        <v>34</v>
      </c>
      <c r="G150" s="7" t="s">
        <v>35</v>
      </c>
      <c r="H150" s="7"/>
      <c r="I150" s="7"/>
      <c r="J150" s="7" t="s">
        <v>57</v>
      </c>
      <c r="K150" s="7" t="s">
        <v>512</v>
      </c>
      <c r="L150" s="7" t="s">
        <v>976</v>
      </c>
      <c r="M150" s="7" t="s">
        <v>977</v>
      </c>
      <c r="N150" s="7" t="s">
        <v>33</v>
      </c>
      <c r="O150" s="7">
        <v>1</v>
      </c>
      <c r="P150" s="7" t="s">
        <v>40</v>
      </c>
      <c r="Q150" s="7">
        <v>19.99</v>
      </c>
      <c r="R150" s="7"/>
      <c r="S150" s="7"/>
      <c r="T150" s="7"/>
      <c r="U150" s="7"/>
      <c r="V150" s="7"/>
      <c r="W150" s="7"/>
      <c r="X150" s="7"/>
      <c r="Y150" s="7" t="s">
        <v>978</v>
      </c>
      <c r="Z150" s="7" t="s">
        <v>52</v>
      </c>
      <c r="AA150" s="7" t="s">
        <v>979</v>
      </c>
      <c r="AB150" s="7" t="s">
        <v>44</v>
      </c>
      <c r="AC150" s="7"/>
      <c r="AG150" s="10">
        <f t="shared" si="2"/>
        <v>43263</v>
      </c>
    </row>
    <row r="151" spans="1:33">
      <c r="A151" s="7" t="s">
        <v>980</v>
      </c>
      <c r="B151" s="7" t="s">
        <v>980</v>
      </c>
      <c r="C151" s="7" t="s">
        <v>981</v>
      </c>
      <c r="D151" s="7" t="s">
        <v>982</v>
      </c>
      <c r="E151" s="7" t="s">
        <v>33</v>
      </c>
      <c r="F151" s="7" t="s">
        <v>34</v>
      </c>
      <c r="G151" s="7" t="s">
        <v>35</v>
      </c>
      <c r="H151" s="7"/>
      <c r="I151" s="7"/>
      <c r="J151" s="7" t="s">
        <v>57</v>
      </c>
      <c r="K151" s="7" t="s">
        <v>48</v>
      </c>
      <c r="L151" s="7" t="s">
        <v>49</v>
      </c>
      <c r="M151" s="7" t="s">
        <v>50</v>
      </c>
      <c r="N151" s="7" t="s">
        <v>33</v>
      </c>
      <c r="O151" s="7">
        <v>1</v>
      </c>
      <c r="P151" s="7" t="s">
        <v>40</v>
      </c>
      <c r="Q151" s="7">
        <v>19.99</v>
      </c>
      <c r="R151" s="7"/>
      <c r="S151" s="7"/>
      <c r="T151" s="7"/>
      <c r="U151" s="7"/>
      <c r="V151" s="7"/>
      <c r="W151" s="7"/>
      <c r="X151" s="7"/>
      <c r="Y151" s="7" t="s">
        <v>764</v>
      </c>
      <c r="Z151" s="7" t="s">
        <v>247</v>
      </c>
      <c r="AA151" s="7" t="s">
        <v>983</v>
      </c>
      <c r="AB151" s="7" t="s">
        <v>44</v>
      </c>
      <c r="AC151" s="7"/>
      <c r="AG151" s="10">
        <f t="shared" si="2"/>
        <v>43263</v>
      </c>
    </row>
    <row r="152" spans="1:33">
      <c r="A152" s="7" t="s">
        <v>984</v>
      </c>
      <c r="B152" s="7" t="s">
        <v>984</v>
      </c>
      <c r="C152" s="7" t="s">
        <v>985</v>
      </c>
      <c r="D152" s="7" t="s">
        <v>986</v>
      </c>
      <c r="E152" s="7" t="s">
        <v>33</v>
      </c>
      <c r="F152" s="7" t="s">
        <v>34</v>
      </c>
      <c r="G152" s="7" t="s">
        <v>35</v>
      </c>
      <c r="H152" s="7"/>
      <c r="I152" s="7"/>
      <c r="J152" s="7" t="s">
        <v>57</v>
      </c>
      <c r="K152" s="7" t="s">
        <v>37</v>
      </c>
      <c r="L152" s="7" t="s">
        <v>58</v>
      </c>
      <c r="M152" s="7" t="s">
        <v>59</v>
      </c>
      <c r="N152" s="7" t="s">
        <v>33</v>
      </c>
      <c r="O152" s="7">
        <v>1</v>
      </c>
      <c r="P152" s="7" t="s">
        <v>40</v>
      </c>
      <c r="Q152" s="7">
        <v>19.99</v>
      </c>
      <c r="R152" s="7"/>
      <c r="S152" s="7"/>
      <c r="T152" s="7"/>
      <c r="U152" s="7"/>
      <c r="V152" s="7"/>
      <c r="W152" s="7"/>
      <c r="X152" s="7"/>
      <c r="Y152" s="7" t="s">
        <v>942</v>
      </c>
      <c r="Z152" s="7" t="s">
        <v>718</v>
      </c>
      <c r="AA152" s="7" t="s">
        <v>987</v>
      </c>
      <c r="AB152" s="7" t="s">
        <v>44</v>
      </c>
      <c r="AC152" s="7"/>
      <c r="AG152" s="10">
        <f t="shared" si="2"/>
        <v>43263</v>
      </c>
    </row>
    <row r="153" spans="1:33">
      <c r="A153" s="7" t="s">
        <v>988</v>
      </c>
      <c r="B153" s="7" t="s">
        <v>988</v>
      </c>
      <c r="C153" s="7" t="s">
        <v>989</v>
      </c>
      <c r="D153" s="7" t="s">
        <v>990</v>
      </c>
      <c r="E153" s="7" t="s">
        <v>33</v>
      </c>
      <c r="F153" s="7" t="s">
        <v>34</v>
      </c>
      <c r="G153" s="7" t="s">
        <v>35</v>
      </c>
      <c r="H153" s="7"/>
      <c r="I153" s="7"/>
      <c r="J153" s="7" t="s">
        <v>57</v>
      </c>
      <c r="K153" s="7" t="s">
        <v>581</v>
      </c>
      <c r="L153" s="7" t="s">
        <v>582</v>
      </c>
      <c r="M153" s="7" t="s">
        <v>583</v>
      </c>
      <c r="N153" s="7" t="s">
        <v>33</v>
      </c>
      <c r="O153" s="7">
        <v>1</v>
      </c>
      <c r="P153" s="7" t="s">
        <v>40</v>
      </c>
      <c r="Q153" s="7">
        <v>19.99</v>
      </c>
      <c r="R153" s="7"/>
      <c r="S153" s="7"/>
      <c r="T153" s="7"/>
      <c r="U153" s="7"/>
      <c r="V153" s="7"/>
      <c r="W153" s="7"/>
      <c r="X153" s="7"/>
      <c r="Y153" s="7" t="s">
        <v>303</v>
      </c>
      <c r="Z153" s="7" t="s">
        <v>136</v>
      </c>
      <c r="AA153" s="7" t="s">
        <v>991</v>
      </c>
      <c r="AB153" s="7" t="s">
        <v>44</v>
      </c>
      <c r="AC153" s="7"/>
      <c r="AG153" s="10">
        <f t="shared" si="2"/>
        <v>43263</v>
      </c>
    </row>
    <row r="154" spans="1:33">
      <c r="A154" s="7" t="s">
        <v>992</v>
      </c>
      <c r="B154" s="7" t="s">
        <v>992</v>
      </c>
      <c r="C154" s="7" t="s">
        <v>993</v>
      </c>
      <c r="D154" s="7" t="s">
        <v>994</v>
      </c>
      <c r="E154" s="7" t="s">
        <v>33</v>
      </c>
      <c r="F154" s="7" t="s">
        <v>34</v>
      </c>
      <c r="G154" s="7" t="s">
        <v>35</v>
      </c>
      <c r="H154" s="7"/>
      <c r="I154" s="7"/>
      <c r="J154" s="7" t="s">
        <v>57</v>
      </c>
      <c r="K154" s="7" t="s">
        <v>995</v>
      </c>
      <c r="L154" s="7" t="s">
        <v>996</v>
      </c>
      <c r="M154" s="7" t="s">
        <v>997</v>
      </c>
      <c r="N154" s="7" t="s">
        <v>33</v>
      </c>
      <c r="O154" s="7">
        <v>1</v>
      </c>
      <c r="P154" s="7" t="s">
        <v>40</v>
      </c>
      <c r="Q154" s="7">
        <v>19.99</v>
      </c>
      <c r="R154" s="7"/>
      <c r="S154" s="7"/>
      <c r="T154" s="7"/>
      <c r="U154" s="7"/>
      <c r="V154" s="7"/>
      <c r="W154" s="7"/>
      <c r="X154" s="7"/>
      <c r="Y154" s="7" t="s">
        <v>998</v>
      </c>
      <c r="Z154" s="7" t="s">
        <v>999</v>
      </c>
      <c r="AA154" s="7" t="s">
        <v>1000</v>
      </c>
      <c r="AB154" s="7" t="s">
        <v>44</v>
      </c>
      <c r="AC154" s="7"/>
      <c r="AG154" s="10">
        <f t="shared" si="2"/>
        <v>43263</v>
      </c>
    </row>
    <row r="155" spans="1:33">
      <c r="A155" s="7" t="s">
        <v>1001</v>
      </c>
      <c r="B155" s="7"/>
      <c r="C155" s="7" t="s">
        <v>1002</v>
      </c>
      <c r="D155" s="7" t="s">
        <v>1003</v>
      </c>
      <c r="E155" s="7" t="s">
        <v>33</v>
      </c>
      <c r="F155" s="7" t="s">
        <v>1004</v>
      </c>
      <c r="G155" s="7" t="s">
        <v>35</v>
      </c>
      <c r="H155" s="7"/>
      <c r="I155" s="7"/>
      <c r="J155" s="7" t="s">
        <v>97</v>
      </c>
      <c r="K155" s="7" t="s">
        <v>1005</v>
      </c>
      <c r="L155" s="7" t="s">
        <v>1006</v>
      </c>
      <c r="M155" s="7" t="s">
        <v>1007</v>
      </c>
      <c r="N155" s="7" t="s">
        <v>33</v>
      </c>
      <c r="O155" s="7">
        <v>1</v>
      </c>
      <c r="P155" s="7" t="s">
        <v>40</v>
      </c>
      <c r="Q155" s="7">
        <v>16.99</v>
      </c>
      <c r="R155" s="7"/>
      <c r="S155" s="7">
        <v>0</v>
      </c>
      <c r="T155" s="7"/>
      <c r="U155" s="7">
        <v>0</v>
      </c>
      <c r="V155" s="7"/>
      <c r="W155" s="7"/>
      <c r="X155" s="7"/>
      <c r="Y155" s="7" t="s">
        <v>1008</v>
      </c>
      <c r="Z155" s="7" t="s">
        <v>1009</v>
      </c>
      <c r="AA155" s="7">
        <v>85142</v>
      </c>
      <c r="AB155" s="7" t="s">
        <v>44</v>
      </c>
      <c r="AC155" s="7"/>
      <c r="AG155" s="10">
        <f t="shared" si="2"/>
        <v>43263</v>
      </c>
    </row>
    <row r="156" spans="1:33">
      <c r="A156" s="7" t="s">
        <v>1010</v>
      </c>
      <c r="B156" s="7" t="s">
        <v>1010</v>
      </c>
      <c r="C156" s="7" t="s">
        <v>1011</v>
      </c>
      <c r="D156" s="7" t="s">
        <v>1012</v>
      </c>
      <c r="E156" s="7" t="s">
        <v>33</v>
      </c>
      <c r="F156" s="7" t="s">
        <v>34</v>
      </c>
      <c r="G156" s="7" t="s">
        <v>35</v>
      </c>
      <c r="H156" s="7"/>
      <c r="I156" s="7"/>
      <c r="J156" s="7" t="s">
        <v>57</v>
      </c>
      <c r="K156" s="7" t="s">
        <v>287</v>
      </c>
      <c r="L156" s="7" t="s">
        <v>288</v>
      </c>
      <c r="M156" s="7" t="s">
        <v>289</v>
      </c>
      <c r="N156" s="7" t="s">
        <v>33</v>
      </c>
      <c r="O156" s="7">
        <v>1</v>
      </c>
      <c r="P156" s="7" t="s">
        <v>40</v>
      </c>
      <c r="Q156" s="7">
        <v>21.99</v>
      </c>
      <c r="R156" s="7"/>
      <c r="S156" s="7"/>
      <c r="T156" s="7"/>
      <c r="U156" s="7"/>
      <c r="V156" s="7"/>
      <c r="W156" s="7"/>
      <c r="X156" s="7"/>
      <c r="Y156" s="7" t="s">
        <v>1013</v>
      </c>
      <c r="Z156" s="7" t="s">
        <v>232</v>
      </c>
      <c r="AA156" s="7" t="s">
        <v>1014</v>
      </c>
      <c r="AB156" s="7" t="s">
        <v>44</v>
      </c>
      <c r="AC156" s="7"/>
      <c r="AG156" s="10">
        <f t="shared" si="2"/>
        <v>43263</v>
      </c>
    </row>
    <row r="157" spans="1:33">
      <c r="A157" s="7" t="s">
        <v>1015</v>
      </c>
      <c r="B157" s="7" t="s">
        <v>1015</v>
      </c>
      <c r="C157" s="7" t="s">
        <v>1016</v>
      </c>
      <c r="D157" s="7" t="s">
        <v>1017</v>
      </c>
      <c r="E157" s="7" t="s">
        <v>33</v>
      </c>
      <c r="F157" s="7" t="s">
        <v>34</v>
      </c>
      <c r="G157" s="7" t="s">
        <v>35</v>
      </c>
      <c r="H157" s="7"/>
      <c r="I157" s="7"/>
      <c r="J157" s="7" t="s">
        <v>166</v>
      </c>
      <c r="K157" s="7" t="s">
        <v>846</v>
      </c>
      <c r="L157" s="7" t="s">
        <v>1018</v>
      </c>
      <c r="M157" s="7" t="s">
        <v>1019</v>
      </c>
      <c r="N157" s="7" t="s">
        <v>33</v>
      </c>
      <c r="O157" s="7">
        <v>1</v>
      </c>
      <c r="P157" s="7" t="s">
        <v>40</v>
      </c>
      <c r="Q157" s="7">
        <v>19.99</v>
      </c>
      <c r="R157" s="7"/>
      <c r="S157" s="7">
        <v>3.99</v>
      </c>
      <c r="T157" s="7"/>
      <c r="U157" s="7"/>
      <c r="V157" s="7"/>
      <c r="W157" s="7"/>
      <c r="X157" s="7"/>
      <c r="Y157" s="7" t="s">
        <v>1020</v>
      </c>
      <c r="Z157" s="7" t="s">
        <v>1021</v>
      </c>
      <c r="AA157" s="7">
        <v>7304</v>
      </c>
      <c r="AB157" s="7" t="s">
        <v>44</v>
      </c>
      <c r="AC157" s="7"/>
      <c r="AG157" s="10">
        <f t="shared" si="2"/>
        <v>43263</v>
      </c>
    </row>
    <row r="158" spans="1:33">
      <c r="A158" s="7" t="s">
        <v>1022</v>
      </c>
      <c r="B158" s="7" t="s">
        <v>1022</v>
      </c>
      <c r="C158" s="7" t="s">
        <v>1023</v>
      </c>
      <c r="D158" s="7" t="s">
        <v>1024</v>
      </c>
      <c r="E158" s="7" t="s">
        <v>33</v>
      </c>
      <c r="F158" s="7" t="s">
        <v>34</v>
      </c>
      <c r="G158" s="7" t="s">
        <v>35</v>
      </c>
      <c r="H158" s="7"/>
      <c r="I158" s="7"/>
      <c r="J158" s="7" t="s">
        <v>57</v>
      </c>
      <c r="K158" s="7" t="s">
        <v>81</v>
      </c>
      <c r="L158" s="7" t="s">
        <v>82</v>
      </c>
      <c r="M158" s="7" t="s">
        <v>83</v>
      </c>
      <c r="N158" s="7" t="s">
        <v>33</v>
      </c>
      <c r="O158" s="7">
        <v>1</v>
      </c>
      <c r="P158" s="7" t="s">
        <v>40</v>
      </c>
      <c r="Q158" s="7">
        <v>19.99</v>
      </c>
      <c r="R158" s="7">
        <v>1.76</v>
      </c>
      <c r="S158" s="7"/>
      <c r="T158" s="7"/>
      <c r="U158" s="7"/>
      <c r="V158" s="7"/>
      <c r="W158" s="7"/>
      <c r="X158" s="7"/>
      <c r="Y158" s="7" t="s">
        <v>84</v>
      </c>
      <c r="Z158" s="7" t="s">
        <v>85</v>
      </c>
      <c r="AA158" s="7">
        <v>99206</v>
      </c>
      <c r="AB158" s="7" t="s">
        <v>44</v>
      </c>
      <c r="AC158" s="7"/>
      <c r="AG158" s="10">
        <f t="shared" si="2"/>
        <v>43263</v>
      </c>
    </row>
    <row r="159" spans="1:33">
      <c r="A159" s="7" t="s">
        <v>1025</v>
      </c>
      <c r="B159" s="7" t="s">
        <v>1025</v>
      </c>
      <c r="C159" s="7" t="s">
        <v>1026</v>
      </c>
      <c r="D159" s="7" t="s">
        <v>1027</v>
      </c>
      <c r="E159" s="7" t="s">
        <v>33</v>
      </c>
      <c r="F159" s="7" t="s">
        <v>34</v>
      </c>
      <c r="G159" s="7" t="s">
        <v>35</v>
      </c>
      <c r="H159" s="7"/>
      <c r="I159" s="7"/>
      <c r="J159" s="7" t="s">
        <v>57</v>
      </c>
      <c r="K159" s="7" t="s">
        <v>37</v>
      </c>
      <c r="L159" s="7" t="s">
        <v>58</v>
      </c>
      <c r="M159" s="7" t="s">
        <v>59</v>
      </c>
      <c r="N159" s="7" t="s">
        <v>33</v>
      </c>
      <c r="O159" s="7">
        <v>1</v>
      </c>
      <c r="P159" s="7" t="s">
        <v>40</v>
      </c>
      <c r="Q159" s="7">
        <v>19.99</v>
      </c>
      <c r="R159" s="7"/>
      <c r="S159" s="7"/>
      <c r="T159" s="7"/>
      <c r="U159" s="7"/>
      <c r="V159" s="7"/>
      <c r="W159" s="7"/>
      <c r="X159" s="7"/>
      <c r="Y159" s="7" t="s">
        <v>1028</v>
      </c>
      <c r="Z159" s="7" t="s">
        <v>136</v>
      </c>
      <c r="AA159" s="7" t="s">
        <v>1029</v>
      </c>
      <c r="AB159" s="7" t="s">
        <v>44</v>
      </c>
      <c r="AC159" s="7"/>
      <c r="AG159" s="10">
        <f t="shared" si="2"/>
        <v>43263</v>
      </c>
    </row>
    <row r="160" spans="1:33">
      <c r="A160" s="7" t="s">
        <v>1030</v>
      </c>
      <c r="B160" s="7" t="s">
        <v>1030</v>
      </c>
      <c r="C160" s="7" t="s">
        <v>1031</v>
      </c>
      <c r="D160" s="7" t="s">
        <v>1032</v>
      </c>
      <c r="E160" s="7" t="s">
        <v>33</v>
      </c>
      <c r="F160" s="7" t="s">
        <v>34</v>
      </c>
      <c r="G160" s="7" t="s">
        <v>35</v>
      </c>
      <c r="H160" s="7"/>
      <c r="I160" s="7"/>
      <c r="J160" s="7" t="s">
        <v>57</v>
      </c>
      <c r="K160" s="7" t="s">
        <v>581</v>
      </c>
      <c r="L160" s="7" t="s">
        <v>662</v>
      </c>
      <c r="M160" s="7" t="s">
        <v>663</v>
      </c>
      <c r="N160" s="7" t="s">
        <v>33</v>
      </c>
      <c r="O160" s="7">
        <v>1</v>
      </c>
      <c r="P160" s="7" t="s">
        <v>40</v>
      </c>
      <c r="Q160" s="7">
        <v>19.99</v>
      </c>
      <c r="R160" s="7"/>
      <c r="S160" s="7"/>
      <c r="T160" s="7"/>
      <c r="U160" s="7"/>
      <c r="V160" s="7"/>
      <c r="W160" s="7"/>
      <c r="X160" s="7"/>
      <c r="Y160" s="7" t="s">
        <v>942</v>
      </c>
      <c r="Z160" s="7" t="s">
        <v>718</v>
      </c>
      <c r="AA160" s="7" t="s">
        <v>1033</v>
      </c>
      <c r="AB160" s="7" t="s">
        <v>44</v>
      </c>
      <c r="AC160" s="7"/>
      <c r="AG160" s="10">
        <f t="shared" si="2"/>
        <v>43263</v>
      </c>
    </row>
    <row r="161" spans="1:33">
      <c r="A161" s="7" t="s">
        <v>1034</v>
      </c>
      <c r="B161" s="7" t="s">
        <v>1034</v>
      </c>
      <c r="C161" s="7" t="s">
        <v>1035</v>
      </c>
      <c r="D161" s="7" t="s">
        <v>1036</v>
      </c>
      <c r="E161" s="7" t="s">
        <v>33</v>
      </c>
      <c r="F161" s="7" t="s">
        <v>34</v>
      </c>
      <c r="G161" s="7" t="s">
        <v>35</v>
      </c>
      <c r="H161" s="7"/>
      <c r="I161" s="7"/>
      <c r="J161" s="7" t="s">
        <v>57</v>
      </c>
      <c r="K161" s="7" t="s">
        <v>37</v>
      </c>
      <c r="L161" s="7" t="s">
        <v>38</v>
      </c>
      <c r="M161" s="7" t="s">
        <v>39</v>
      </c>
      <c r="N161" s="7" t="s">
        <v>33</v>
      </c>
      <c r="O161" s="7">
        <v>1</v>
      </c>
      <c r="P161" s="7" t="s">
        <v>40</v>
      </c>
      <c r="Q161" s="7">
        <v>21.99</v>
      </c>
      <c r="R161" s="7"/>
      <c r="S161" s="7"/>
      <c r="T161" s="7"/>
      <c r="U161" s="7"/>
      <c r="V161" s="7"/>
      <c r="W161" s="7"/>
      <c r="X161" s="7"/>
      <c r="Y161" s="7" t="s">
        <v>1037</v>
      </c>
      <c r="Z161" s="7" t="s">
        <v>136</v>
      </c>
      <c r="AA161" s="7" t="s">
        <v>1038</v>
      </c>
      <c r="AB161" s="7" t="s">
        <v>44</v>
      </c>
      <c r="AC161" s="7"/>
      <c r="AG161" s="10">
        <f t="shared" si="2"/>
        <v>43263</v>
      </c>
    </row>
    <row r="162" spans="1:33">
      <c r="A162" s="7" t="s">
        <v>1039</v>
      </c>
      <c r="B162" s="7" t="s">
        <v>1039</v>
      </c>
      <c r="C162" s="7" t="s">
        <v>1040</v>
      </c>
      <c r="D162" s="7" t="s">
        <v>1041</v>
      </c>
      <c r="E162" s="7" t="s">
        <v>33</v>
      </c>
      <c r="F162" s="7" t="s">
        <v>34</v>
      </c>
      <c r="G162" s="7" t="s">
        <v>35</v>
      </c>
      <c r="H162" s="7"/>
      <c r="I162" s="7"/>
      <c r="J162" s="7" t="s">
        <v>57</v>
      </c>
      <c r="K162" s="7" t="s">
        <v>124</v>
      </c>
      <c r="L162" s="7" t="s">
        <v>1042</v>
      </c>
      <c r="M162" s="7" t="s">
        <v>1043</v>
      </c>
      <c r="N162" s="7" t="s">
        <v>33</v>
      </c>
      <c r="O162" s="7">
        <v>1</v>
      </c>
      <c r="P162" s="7" t="s">
        <v>40</v>
      </c>
      <c r="Q162" s="7">
        <v>14.99</v>
      </c>
      <c r="R162" s="7">
        <v>1.26</v>
      </c>
      <c r="S162" s="7"/>
      <c r="T162" s="7"/>
      <c r="U162" s="7"/>
      <c r="V162" s="7"/>
      <c r="W162" s="7"/>
      <c r="X162" s="7"/>
      <c r="Y162" s="7" t="s">
        <v>1044</v>
      </c>
      <c r="Z162" s="7" t="s">
        <v>1045</v>
      </c>
      <c r="AA162" s="7" t="s">
        <v>1046</v>
      </c>
      <c r="AB162" s="7" t="s">
        <v>44</v>
      </c>
      <c r="AC162" s="7"/>
      <c r="AG162" s="10">
        <f t="shared" si="2"/>
        <v>43263</v>
      </c>
    </row>
    <row r="163" spans="1:33">
      <c r="A163" s="7" t="s">
        <v>1047</v>
      </c>
      <c r="B163" s="7" t="s">
        <v>1047</v>
      </c>
      <c r="C163" s="7" t="s">
        <v>1048</v>
      </c>
      <c r="D163" s="7" t="s">
        <v>1049</v>
      </c>
      <c r="E163" s="7" t="s">
        <v>33</v>
      </c>
      <c r="F163" s="7" t="s">
        <v>34</v>
      </c>
      <c r="G163" s="7" t="s">
        <v>35</v>
      </c>
      <c r="H163" s="7"/>
      <c r="I163" s="7"/>
      <c r="J163" s="7" t="s">
        <v>57</v>
      </c>
      <c r="K163" s="7" t="s">
        <v>221</v>
      </c>
      <c r="L163" s="7" t="s">
        <v>222</v>
      </c>
      <c r="M163" s="7" t="s">
        <v>223</v>
      </c>
      <c r="N163" s="7" t="s">
        <v>33</v>
      </c>
      <c r="O163" s="7">
        <v>1</v>
      </c>
      <c r="P163" s="7" t="s">
        <v>40</v>
      </c>
      <c r="Q163" s="7">
        <v>18.99</v>
      </c>
      <c r="R163" s="7"/>
      <c r="S163" s="7"/>
      <c r="T163" s="7"/>
      <c r="U163" s="7"/>
      <c r="V163" s="7"/>
      <c r="W163" s="7"/>
      <c r="X163" s="7"/>
      <c r="Y163" s="7" t="s">
        <v>1050</v>
      </c>
      <c r="Z163" s="7" t="s">
        <v>728</v>
      </c>
      <c r="AA163" s="7" t="s">
        <v>1051</v>
      </c>
      <c r="AB163" s="7" t="s">
        <v>44</v>
      </c>
      <c r="AC163" s="7"/>
      <c r="AG163" s="10">
        <f t="shared" si="2"/>
        <v>43263</v>
      </c>
    </row>
    <row r="164" spans="1:33">
      <c r="A164" s="7" t="s">
        <v>1052</v>
      </c>
      <c r="B164" s="7" t="s">
        <v>1052</v>
      </c>
      <c r="C164" s="7" t="s">
        <v>1053</v>
      </c>
      <c r="D164" s="7" t="s">
        <v>1054</v>
      </c>
      <c r="E164" s="7" t="s">
        <v>33</v>
      </c>
      <c r="F164" s="7" t="s">
        <v>34</v>
      </c>
      <c r="G164" s="7" t="s">
        <v>35</v>
      </c>
      <c r="H164" s="7"/>
      <c r="I164" s="7"/>
      <c r="J164" s="7" t="s">
        <v>36</v>
      </c>
      <c r="K164" s="7" t="s">
        <v>330</v>
      </c>
      <c r="L164" s="7" t="s">
        <v>331</v>
      </c>
      <c r="M164" s="7" t="s">
        <v>332</v>
      </c>
      <c r="N164" s="7" t="s">
        <v>33</v>
      </c>
      <c r="O164" s="7">
        <v>1</v>
      </c>
      <c r="P164" s="7" t="s">
        <v>40</v>
      </c>
      <c r="Q164" s="7">
        <v>18.99</v>
      </c>
      <c r="R164" s="7"/>
      <c r="S164" s="7">
        <v>5.99</v>
      </c>
      <c r="T164" s="7"/>
      <c r="U164" s="7"/>
      <c r="V164" s="7"/>
      <c r="W164" s="7"/>
      <c r="X164" s="7"/>
      <c r="Y164" s="7" t="s">
        <v>1055</v>
      </c>
      <c r="Z164" s="7" t="s">
        <v>1056</v>
      </c>
      <c r="AA164" s="7">
        <v>40027</v>
      </c>
      <c r="AB164" s="7" t="s">
        <v>44</v>
      </c>
      <c r="AC164" s="7"/>
      <c r="AG164" s="10">
        <f t="shared" si="2"/>
        <v>43263</v>
      </c>
    </row>
    <row r="165" spans="1:33">
      <c r="A165" s="7" t="s">
        <v>1057</v>
      </c>
      <c r="B165" s="7" t="s">
        <v>1057</v>
      </c>
      <c r="C165" s="7" t="s">
        <v>1058</v>
      </c>
      <c r="D165" s="7" t="s">
        <v>1059</v>
      </c>
      <c r="E165" s="7" t="s">
        <v>33</v>
      </c>
      <c r="F165" s="7" t="s">
        <v>34</v>
      </c>
      <c r="G165" s="7" t="s">
        <v>35</v>
      </c>
      <c r="H165" s="7"/>
      <c r="I165" s="7"/>
      <c r="J165" s="7" t="s">
        <v>57</v>
      </c>
      <c r="K165" s="7" t="s">
        <v>167</v>
      </c>
      <c r="L165" s="7" t="s">
        <v>168</v>
      </c>
      <c r="M165" s="7" t="s">
        <v>169</v>
      </c>
      <c r="N165" s="7" t="s">
        <v>33</v>
      </c>
      <c r="O165" s="7">
        <v>1</v>
      </c>
      <c r="P165" s="7" t="s">
        <v>40</v>
      </c>
      <c r="Q165" s="7">
        <v>18.99</v>
      </c>
      <c r="R165" s="7"/>
      <c r="S165" s="7"/>
      <c r="T165" s="7"/>
      <c r="U165" s="7"/>
      <c r="V165" s="7"/>
      <c r="W165" s="7"/>
      <c r="X165" s="7"/>
      <c r="Y165" s="7" t="s">
        <v>1060</v>
      </c>
      <c r="Z165" s="7" t="s">
        <v>42</v>
      </c>
      <c r="AA165" s="7" t="s">
        <v>1061</v>
      </c>
      <c r="AB165" s="7" t="s">
        <v>44</v>
      </c>
      <c r="AC165" s="7"/>
      <c r="AG165" s="10">
        <f t="shared" si="2"/>
        <v>43263</v>
      </c>
    </row>
    <row r="166" spans="1:33">
      <c r="A166" s="7" t="s">
        <v>1062</v>
      </c>
      <c r="B166" s="7" t="s">
        <v>1062</v>
      </c>
      <c r="C166" s="7" t="s">
        <v>1063</v>
      </c>
      <c r="D166" s="7" t="s">
        <v>1064</v>
      </c>
      <c r="E166" s="7" t="s">
        <v>33</v>
      </c>
      <c r="F166" s="7" t="s">
        <v>34</v>
      </c>
      <c r="G166" s="7" t="s">
        <v>35</v>
      </c>
      <c r="H166" s="7"/>
      <c r="I166" s="7"/>
      <c r="J166" s="7" t="s">
        <v>57</v>
      </c>
      <c r="K166" s="7" t="s">
        <v>362</v>
      </c>
      <c r="L166" s="7" t="s">
        <v>363</v>
      </c>
      <c r="M166" s="7" t="s">
        <v>364</v>
      </c>
      <c r="N166" s="7" t="s">
        <v>33</v>
      </c>
      <c r="O166" s="7">
        <v>1</v>
      </c>
      <c r="P166" s="7" t="s">
        <v>40</v>
      </c>
      <c r="Q166" s="7">
        <v>18.98</v>
      </c>
      <c r="R166" s="7"/>
      <c r="S166" s="7"/>
      <c r="T166" s="7"/>
      <c r="U166" s="7"/>
      <c r="V166" s="7"/>
      <c r="W166" s="7"/>
      <c r="X166" s="7"/>
      <c r="Y166" s="7" t="s">
        <v>1065</v>
      </c>
      <c r="Z166" s="7" t="s">
        <v>1066</v>
      </c>
      <c r="AA166" s="7" t="s">
        <v>1067</v>
      </c>
      <c r="AB166" s="7" t="s">
        <v>44</v>
      </c>
      <c r="AC166" s="7"/>
      <c r="AG166" s="10">
        <f t="shared" si="2"/>
        <v>43263</v>
      </c>
    </row>
    <row r="167" spans="1:33">
      <c r="A167" s="7" t="s">
        <v>1068</v>
      </c>
      <c r="B167" s="7" t="s">
        <v>1068</v>
      </c>
      <c r="C167" s="7" t="s">
        <v>1069</v>
      </c>
      <c r="D167" s="7" t="s">
        <v>1070</v>
      </c>
      <c r="E167" s="7" t="s">
        <v>80</v>
      </c>
      <c r="F167" s="7" t="s">
        <v>34</v>
      </c>
      <c r="G167" s="7" t="s">
        <v>35</v>
      </c>
      <c r="H167" s="7"/>
      <c r="I167" s="7"/>
      <c r="J167" s="7" t="s">
        <v>97</v>
      </c>
      <c r="K167" s="7" t="s">
        <v>297</v>
      </c>
      <c r="L167" s="7" t="s">
        <v>1071</v>
      </c>
      <c r="M167" s="7" t="s">
        <v>1072</v>
      </c>
      <c r="N167" s="7" t="s">
        <v>404</v>
      </c>
      <c r="O167" s="7">
        <v>1</v>
      </c>
      <c r="P167" s="7" t="s">
        <v>40</v>
      </c>
      <c r="Q167" s="7">
        <v>19.99</v>
      </c>
      <c r="R167" s="7"/>
      <c r="S167" s="7"/>
      <c r="T167" s="7"/>
      <c r="U167" s="7"/>
      <c r="V167" s="7"/>
      <c r="W167" s="7"/>
      <c r="X167" s="7"/>
      <c r="Y167" s="7" t="s">
        <v>1073</v>
      </c>
      <c r="Z167" s="7" t="s">
        <v>52</v>
      </c>
      <c r="AA167" s="7" t="s">
        <v>1074</v>
      </c>
      <c r="AB167" s="7" t="s">
        <v>44</v>
      </c>
      <c r="AC167" s="7"/>
      <c r="AG167" s="10">
        <f t="shared" si="2"/>
        <v>43263</v>
      </c>
    </row>
    <row r="168" spans="1:33">
      <c r="A168" s="7" t="s">
        <v>1075</v>
      </c>
      <c r="B168" s="7" t="s">
        <v>1075</v>
      </c>
      <c r="C168" s="7" t="s">
        <v>1076</v>
      </c>
      <c r="D168" s="7" t="s">
        <v>1077</v>
      </c>
      <c r="E168" s="7" t="s">
        <v>33</v>
      </c>
      <c r="F168" s="7" t="s">
        <v>34</v>
      </c>
      <c r="G168" s="7" t="s">
        <v>35</v>
      </c>
      <c r="H168" s="7"/>
      <c r="I168" s="7"/>
      <c r="J168" s="7" t="s">
        <v>57</v>
      </c>
      <c r="K168" s="7" t="s">
        <v>221</v>
      </c>
      <c r="L168" s="7" t="s">
        <v>222</v>
      </c>
      <c r="M168" s="7" t="s">
        <v>223</v>
      </c>
      <c r="N168" s="7" t="s">
        <v>33</v>
      </c>
      <c r="O168" s="7">
        <v>1</v>
      </c>
      <c r="P168" s="7" t="s">
        <v>40</v>
      </c>
      <c r="Q168" s="7">
        <v>18.99</v>
      </c>
      <c r="R168" s="7"/>
      <c r="S168" s="7"/>
      <c r="T168" s="7"/>
      <c r="U168" s="7"/>
      <c r="V168" s="7"/>
      <c r="W168" s="7"/>
      <c r="X168" s="7"/>
      <c r="Y168" s="7" t="s">
        <v>101</v>
      </c>
      <c r="Z168" s="7" t="s">
        <v>42</v>
      </c>
      <c r="AA168" s="7" t="s">
        <v>1078</v>
      </c>
      <c r="AB168" s="7" t="s">
        <v>44</v>
      </c>
      <c r="AC168" s="7"/>
      <c r="AG168" s="10">
        <f t="shared" si="2"/>
        <v>43263</v>
      </c>
    </row>
    <row r="169" spans="1:33">
      <c r="A169" s="7" t="s">
        <v>1075</v>
      </c>
      <c r="B169" s="7" t="s">
        <v>1075</v>
      </c>
      <c r="C169" s="7" t="s">
        <v>1076</v>
      </c>
      <c r="D169" s="7" t="s">
        <v>1077</v>
      </c>
      <c r="E169" s="7" t="s">
        <v>33</v>
      </c>
      <c r="F169" s="7" t="s">
        <v>34</v>
      </c>
      <c r="G169" s="7" t="s">
        <v>35</v>
      </c>
      <c r="H169" s="7"/>
      <c r="I169" s="7"/>
      <c r="J169" s="7" t="s">
        <v>57</v>
      </c>
      <c r="K169" s="7" t="s">
        <v>370</v>
      </c>
      <c r="L169" s="7" t="s">
        <v>371</v>
      </c>
      <c r="M169" s="7" t="s">
        <v>372</v>
      </c>
      <c r="N169" s="7" t="s">
        <v>33</v>
      </c>
      <c r="O169" s="7">
        <v>1</v>
      </c>
      <c r="P169" s="7" t="s">
        <v>40</v>
      </c>
      <c r="Q169" s="7">
        <v>18.99</v>
      </c>
      <c r="R169" s="7"/>
      <c r="S169" s="7"/>
      <c r="T169" s="7"/>
      <c r="U169" s="7"/>
      <c r="V169" s="7"/>
      <c r="W169" s="7"/>
      <c r="X169" s="7"/>
      <c r="Y169" s="7" t="s">
        <v>101</v>
      </c>
      <c r="Z169" s="7" t="s">
        <v>42</v>
      </c>
      <c r="AA169" s="7" t="s">
        <v>1078</v>
      </c>
      <c r="AB169" s="7" t="s">
        <v>44</v>
      </c>
      <c r="AC169" s="7"/>
      <c r="AG169" s="10">
        <f t="shared" si="2"/>
        <v>43263</v>
      </c>
    </row>
    <row r="170" spans="1:33">
      <c r="A170" s="7" t="s">
        <v>1079</v>
      </c>
      <c r="B170" s="7" t="s">
        <v>1079</v>
      </c>
      <c r="C170" s="7" t="s">
        <v>1080</v>
      </c>
      <c r="D170" s="7" t="s">
        <v>1081</v>
      </c>
      <c r="E170" s="7" t="s">
        <v>33</v>
      </c>
      <c r="F170" s="7" t="s">
        <v>34</v>
      </c>
      <c r="G170" s="7" t="s">
        <v>35</v>
      </c>
      <c r="H170" s="7"/>
      <c r="I170" s="7"/>
      <c r="J170" s="7" t="s">
        <v>57</v>
      </c>
      <c r="K170" s="7" t="s">
        <v>37</v>
      </c>
      <c r="L170" s="7" t="s">
        <v>58</v>
      </c>
      <c r="M170" s="7" t="s">
        <v>59</v>
      </c>
      <c r="N170" s="7" t="s">
        <v>33</v>
      </c>
      <c r="O170" s="7">
        <v>1</v>
      </c>
      <c r="P170" s="7" t="s">
        <v>40</v>
      </c>
      <c r="Q170" s="7">
        <v>19.99</v>
      </c>
      <c r="R170" s="7"/>
      <c r="S170" s="7"/>
      <c r="T170" s="7"/>
      <c r="U170" s="7"/>
      <c r="V170" s="7"/>
      <c r="W170" s="7"/>
      <c r="X170" s="7"/>
      <c r="Y170" s="7" t="s">
        <v>1082</v>
      </c>
      <c r="Z170" s="7" t="s">
        <v>1083</v>
      </c>
      <c r="AA170" s="7" t="s">
        <v>1084</v>
      </c>
      <c r="AB170" s="7" t="s">
        <v>44</v>
      </c>
      <c r="AC170" s="7"/>
      <c r="AG170" s="10">
        <f t="shared" si="2"/>
        <v>43263</v>
      </c>
    </row>
    <row r="171" spans="1:33">
      <c r="A171" s="7" t="s">
        <v>1085</v>
      </c>
      <c r="B171" s="7" t="s">
        <v>1085</v>
      </c>
      <c r="C171" s="7" t="s">
        <v>1086</v>
      </c>
      <c r="D171" s="7" t="s">
        <v>1087</v>
      </c>
      <c r="E171" s="7" t="s">
        <v>33</v>
      </c>
      <c r="F171" s="7" t="s">
        <v>34</v>
      </c>
      <c r="G171" s="7" t="s">
        <v>35</v>
      </c>
      <c r="H171" s="7"/>
      <c r="I171" s="7"/>
      <c r="J171" s="7" t="s">
        <v>57</v>
      </c>
      <c r="K171" s="7" t="s">
        <v>243</v>
      </c>
      <c r="L171" s="7" t="s">
        <v>244</v>
      </c>
      <c r="M171" s="7" t="s">
        <v>245</v>
      </c>
      <c r="N171" s="7" t="s">
        <v>33</v>
      </c>
      <c r="O171" s="7">
        <v>1</v>
      </c>
      <c r="P171" s="7" t="s">
        <v>40</v>
      </c>
      <c r="Q171" s="7">
        <v>18.99</v>
      </c>
      <c r="R171" s="7"/>
      <c r="S171" s="7"/>
      <c r="T171" s="7"/>
      <c r="U171" s="7"/>
      <c r="V171" s="7"/>
      <c r="W171" s="7"/>
      <c r="X171" s="7"/>
      <c r="Y171" s="7" t="s">
        <v>1088</v>
      </c>
      <c r="Z171" s="7" t="s">
        <v>247</v>
      </c>
      <c r="AA171" s="7" t="s">
        <v>1089</v>
      </c>
      <c r="AB171" s="7" t="s">
        <v>44</v>
      </c>
      <c r="AC171" s="7"/>
      <c r="AG171" s="10">
        <f t="shared" si="2"/>
        <v>43263</v>
      </c>
    </row>
    <row r="172" spans="1:33">
      <c r="A172" s="7" t="s">
        <v>1090</v>
      </c>
      <c r="B172" s="7" t="s">
        <v>1090</v>
      </c>
      <c r="C172" s="7" t="s">
        <v>1091</v>
      </c>
      <c r="D172" s="7" t="s">
        <v>1092</v>
      </c>
      <c r="E172" s="7" t="s">
        <v>33</v>
      </c>
      <c r="F172" s="7" t="s">
        <v>34</v>
      </c>
      <c r="G172" s="7" t="s">
        <v>35</v>
      </c>
      <c r="H172" s="7"/>
      <c r="I172" s="7"/>
      <c r="J172" s="7" t="s">
        <v>36</v>
      </c>
      <c r="K172" s="7" t="s">
        <v>106</v>
      </c>
      <c r="L172" s="7" t="s">
        <v>107</v>
      </c>
      <c r="M172" s="7" t="s">
        <v>108</v>
      </c>
      <c r="N172" s="7" t="s">
        <v>33</v>
      </c>
      <c r="O172" s="7">
        <v>1</v>
      </c>
      <c r="P172" s="7" t="s">
        <v>40</v>
      </c>
      <c r="Q172" s="7">
        <v>18.99</v>
      </c>
      <c r="R172" s="7"/>
      <c r="S172" s="7">
        <v>1.19</v>
      </c>
      <c r="T172" s="7"/>
      <c r="U172" s="7"/>
      <c r="V172" s="7"/>
      <c r="W172" s="7"/>
      <c r="X172" s="7">
        <v>1.19</v>
      </c>
      <c r="Y172" s="7" t="s">
        <v>41</v>
      </c>
      <c r="Z172" s="7" t="s">
        <v>42</v>
      </c>
      <c r="AA172" s="7" t="s">
        <v>1093</v>
      </c>
      <c r="AB172" s="7" t="s">
        <v>44</v>
      </c>
      <c r="AC172" s="7"/>
      <c r="AG172" s="10">
        <f t="shared" si="2"/>
        <v>43263</v>
      </c>
    </row>
    <row r="173" spans="1:33">
      <c r="A173" s="7" t="s">
        <v>1094</v>
      </c>
      <c r="B173" s="7" t="s">
        <v>1094</v>
      </c>
      <c r="C173" s="7" t="s">
        <v>1095</v>
      </c>
      <c r="D173" s="7" t="s">
        <v>1096</v>
      </c>
      <c r="E173" s="7" t="s">
        <v>33</v>
      </c>
      <c r="F173" s="7" t="s">
        <v>34</v>
      </c>
      <c r="G173" s="7" t="s">
        <v>35</v>
      </c>
      <c r="H173" s="7"/>
      <c r="I173" s="7"/>
      <c r="J173" s="7" t="s">
        <v>57</v>
      </c>
      <c r="K173" s="7" t="s">
        <v>243</v>
      </c>
      <c r="L173" s="7" t="s">
        <v>244</v>
      </c>
      <c r="M173" s="7" t="s">
        <v>245</v>
      </c>
      <c r="N173" s="7" t="s">
        <v>33</v>
      </c>
      <c r="O173" s="7">
        <v>1</v>
      </c>
      <c r="P173" s="7" t="s">
        <v>40</v>
      </c>
      <c r="Q173" s="7">
        <v>18.99</v>
      </c>
      <c r="R173" s="7"/>
      <c r="S173" s="7"/>
      <c r="T173" s="7"/>
      <c r="U173" s="7"/>
      <c r="V173" s="7"/>
      <c r="W173" s="7"/>
      <c r="X173" s="7"/>
      <c r="Y173" s="7" t="s">
        <v>1097</v>
      </c>
      <c r="Z173" s="7" t="s">
        <v>438</v>
      </c>
      <c r="AA173" s="7" t="s">
        <v>1098</v>
      </c>
      <c r="AB173" s="7" t="s">
        <v>44</v>
      </c>
      <c r="AC173" s="7"/>
      <c r="AG173" s="10">
        <f t="shared" si="2"/>
        <v>43263</v>
      </c>
    </row>
    <row r="174" spans="1:33">
      <c r="A174" s="7" t="s">
        <v>1099</v>
      </c>
      <c r="B174" s="7" t="s">
        <v>1099</v>
      </c>
      <c r="C174" s="7" t="s">
        <v>1100</v>
      </c>
      <c r="D174" s="7" t="s">
        <v>1101</v>
      </c>
      <c r="E174" s="7" t="s">
        <v>33</v>
      </c>
      <c r="F174" s="7" t="s">
        <v>34</v>
      </c>
      <c r="G174" s="7" t="s">
        <v>35</v>
      </c>
      <c r="H174" s="7"/>
      <c r="I174" s="7"/>
      <c r="J174" s="7" t="s">
        <v>97</v>
      </c>
      <c r="K174" s="7" t="s">
        <v>297</v>
      </c>
      <c r="L174" s="7" t="s">
        <v>809</v>
      </c>
      <c r="M174" s="7" t="s">
        <v>810</v>
      </c>
      <c r="N174" s="7" t="s">
        <v>33</v>
      </c>
      <c r="O174" s="7">
        <v>1</v>
      </c>
      <c r="P174" s="7" t="s">
        <v>40</v>
      </c>
      <c r="Q174" s="7">
        <v>19.99</v>
      </c>
      <c r="R174" s="7"/>
      <c r="S174" s="7">
        <v>3.71</v>
      </c>
      <c r="T174" s="7"/>
      <c r="U174" s="7"/>
      <c r="V174" s="7"/>
      <c r="W174" s="7"/>
      <c r="X174" s="7">
        <v>3.71</v>
      </c>
      <c r="Y174" s="7" t="s">
        <v>1102</v>
      </c>
      <c r="Z174" s="7" t="s">
        <v>136</v>
      </c>
      <c r="AA174" s="7" t="s">
        <v>1103</v>
      </c>
      <c r="AB174" s="7" t="s">
        <v>44</v>
      </c>
      <c r="AC174" s="7" t="s">
        <v>358</v>
      </c>
      <c r="AG174" s="10">
        <f t="shared" si="2"/>
        <v>43263</v>
      </c>
    </row>
    <row r="175" spans="1:33">
      <c r="A175" s="7" t="s">
        <v>1104</v>
      </c>
      <c r="B175" s="7" t="s">
        <v>1104</v>
      </c>
      <c r="C175" s="7" t="s">
        <v>1105</v>
      </c>
      <c r="D175" s="7" t="s">
        <v>1106</v>
      </c>
      <c r="E175" s="7" t="s">
        <v>33</v>
      </c>
      <c r="F175" s="7" t="s">
        <v>34</v>
      </c>
      <c r="G175" s="7" t="s">
        <v>35</v>
      </c>
      <c r="H175" s="7"/>
      <c r="I175" s="7"/>
      <c r="J175" s="7" t="s">
        <v>57</v>
      </c>
      <c r="K175" s="7" t="s">
        <v>98</v>
      </c>
      <c r="L175" s="7" t="s">
        <v>99</v>
      </c>
      <c r="M175" s="7" t="s">
        <v>100</v>
      </c>
      <c r="N175" s="7" t="s">
        <v>33</v>
      </c>
      <c r="O175" s="7">
        <v>1</v>
      </c>
      <c r="P175" s="7" t="s">
        <v>40</v>
      </c>
      <c r="Q175" s="7">
        <v>18.98</v>
      </c>
      <c r="R175" s="7"/>
      <c r="S175" s="7"/>
      <c r="T175" s="7"/>
      <c r="U175" s="7"/>
      <c r="V175" s="7"/>
      <c r="W175" s="7"/>
      <c r="X175" s="7"/>
      <c r="Y175" s="7" t="s">
        <v>1107</v>
      </c>
      <c r="Z175" s="7" t="s">
        <v>770</v>
      </c>
      <c r="AA175" s="7">
        <v>91342</v>
      </c>
      <c r="AB175" s="7" t="s">
        <v>44</v>
      </c>
      <c r="AC175" s="7"/>
      <c r="AG175" s="10">
        <f t="shared" si="2"/>
        <v>43263</v>
      </c>
    </row>
    <row r="176" spans="1:33">
      <c r="A176" s="7" t="s">
        <v>1108</v>
      </c>
      <c r="B176" s="7" t="s">
        <v>1108</v>
      </c>
      <c r="C176" s="7" t="s">
        <v>1109</v>
      </c>
      <c r="D176" s="7" t="s">
        <v>669</v>
      </c>
      <c r="E176" s="7" t="s">
        <v>33</v>
      </c>
      <c r="F176" s="7" t="s">
        <v>34</v>
      </c>
      <c r="G176" s="7" t="s">
        <v>35</v>
      </c>
      <c r="H176" s="7"/>
      <c r="I176" s="7"/>
      <c r="J176" s="7" t="s">
        <v>57</v>
      </c>
      <c r="K176" s="7" t="s">
        <v>37</v>
      </c>
      <c r="L176" s="7" t="s">
        <v>38</v>
      </c>
      <c r="M176" s="7" t="s">
        <v>39</v>
      </c>
      <c r="N176" s="7" t="s">
        <v>33</v>
      </c>
      <c r="O176" s="7">
        <v>1</v>
      </c>
      <c r="P176" s="7" t="s">
        <v>40</v>
      </c>
      <c r="Q176" s="7">
        <v>21.99</v>
      </c>
      <c r="R176" s="7"/>
      <c r="S176" s="7"/>
      <c r="T176" s="7"/>
      <c r="U176" s="7"/>
      <c r="V176" s="7"/>
      <c r="W176" s="7"/>
      <c r="X176" s="7"/>
      <c r="Y176" s="7" t="s">
        <v>1110</v>
      </c>
      <c r="Z176" s="7" t="s">
        <v>119</v>
      </c>
      <c r="AA176" s="7" t="s">
        <v>1111</v>
      </c>
      <c r="AB176" s="7" t="s">
        <v>44</v>
      </c>
      <c r="AC176" s="7"/>
      <c r="AG176" s="10">
        <f t="shared" si="2"/>
        <v>43263</v>
      </c>
    </row>
    <row r="177" spans="1:33">
      <c r="A177" s="7" t="s">
        <v>1112</v>
      </c>
      <c r="B177" s="7" t="s">
        <v>1112</v>
      </c>
      <c r="C177" s="7" t="s">
        <v>1113</v>
      </c>
      <c r="D177" s="7" t="s">
        <v>1114</v>
      </c>
      <c r="E177" s="7" t="s">
        <v>33</v>
      </c>
      <c r="F177" s="7" t="s">
        <v>34</v>
      </c>
      <c r="G177" s="7" t="s">
        <v>35</v>
      </c>
      <c r="H177" s="7"/>
      <c r="I177" s="7"/>
      <c r="J177" s="7" t="s">
        <v>57</v>
      </c>
      <c r="K177" s="7" t="s">
        <v>287</v>
      </c>
      <c r="L177" s="7" t="s">
        <v>288</v>
      </c>
      <c r="M177" s="7" t="s">
        <v>289</v>
      </c>
      <c r="N177" s="7" t="s">
        <v>33</v>
      </c>
      <c r="O177" s="7">
        <v>1</v>
      </c>
      <c r="P177" s="7" t="s">
        <v>40</v>
      </c>
      <c r="Q177" s="7">
        <v>21.99</v>
      </c>
      <c r="R177" s="7"/>
      <c r="S177" s="7"/>
      <c r="T177" s="7"/>
      <c r="U177" s="7"/>
      <c r="V177" s="7"/>
      <c r="W177" s="7"/>
      <c r="X177" s="7"/>
      <c r="Y177" s="7" t="s">
        <v>1115</v>
      </c>
      <c r="Z177" s="7" t="s">
        <v>136</v>
      </c>
      <c r="AA177" s="7" t="s">
        <v>1116</v>
      </c>
      <c r="AB177" s="7" t="s">
        <v>44</v>
      </c>
      <c r="AC177" s="7"/>
      <c r="AG177" s="10">
        <f t="shared" si="2"/>
        <v>43263</v>
      </c>
    </row>
    <row r="178" spans="1:33">
      <c r="A178" s="7" t="s">
        <v>1117</v>
      </c>
      <c r="B178" s="7" t="s">
        <v>1117</v>
      </c>
      <c r="C178" s="7" t="s">
        <v>1118</v>
      </c>
      <c r="D178" s="7" t="s">
        <v>1119</v>
      </c>
      <c r="E178" s="7" t="s">
        <v>33</v>
      </c>
      <c r="F178" s="7" t="s">
        <v>34</v>
      </c>
      <c r="G178" s="7" t="s">
        <v>35</v>
      </c>
      <c r="H178" s="7"/>
      <c r="I178" s="7"/>
      <c r="J178" s="7" t="s">
        <v>57</v>
      </c>
      <c r="K178" s="7" t="s">
        <v>581</v>
      </c>
      <c r="L178" s="7" t="s">
        <v>662</v>
      </c>
      <c r="M178" s="7" t="s">
        <v>663</v>
      </c>
      <c r="N178" s="7" t="s">
        <v>33</v>
      </c>
      <c r="O178" s="7">
        <v>1</v>
      </c>
      <c r="P178" s="7" t="s">
        <v>40</v>
      </c>
      <c r="Q178" s="7">
        <v>19.99</v>
      </c>
      <c r="R178" s="7"/>
      <c r="S178" s="7"/>
      <c r="T178" s="7"/>
      <c r="U178" s="7"/>
      <c r="V178" s="7"/>
      <c r="W178" s="7"/>
      <c r="X178" s="7"/>
      <c r="Y178" s="7" t="s">
        <v>1120</v>
      </c>
      <c r="Z178" s="7" t="s">
        <v>69</v>
      </c>
      <c r="AA178" s="7" t="s">
        <v>1121</v>
      </c>
      <c r="AB178" s="7" t="s">
        <v>44</v>
      </c>
      <c r="AC178" s="7"/>
      <c r="AG178" s="10">
        <f t="shared" si="2"/>
        <v>43263</v>
      </c>
    </row>
    <row r="179" spans="1:33">
      <c r="A179" s="7" t="s">
        <v>1122</v>
      </c>
      <c r="B179" s="7" t="s">
        <v>1122</v>
      </c>
      <c r="C179" s="7" t="s">
        <v>1123</v>
      </c>
      <c r="D179" s="7" t="s">
        <v>1124</v>
      </c>
      <c r="E179" s="7" t="s">
        <v>33</v>
      </c>
      <c r="F179" s="7" t="s">
        <v>34</v>
      </c>
      <c r="G179" s="7" t="s">
        <v>35</v>
      </c>
      <c r="H179" s="7"/>
      <c r="I179" s="7"/>
      <c r="J179" s="7" t="s">
        <v>57</v>
      </c>
      <c r="K179" s="7" t="s">
        <v>205</v>
      </c>
      <c r="L179" s="7" t="s">
        <v>206</v>
      </c>
      <c r="M179" s="7" t="s">
        <v>207</v>
      </c>
      <c r="N179" s="7" t="s">
        <v>33</v>
      </c>
      <c r="O179" s="7">
        <v>1</v>
      </c>
      <c r="P179" s="7" t="s">
        <v>40</v>
      </c>
      <c r="Q179" s="7">
        <v>18.99</v>
      </c>
      <c r="R179" s="7"/>
      <c r="S179" s="7"/>
      <c r="T179" s="7"/>
      <c r="U179" s="7"/>
      <c r="V179" s="7"/>
      <c r="W179" s="7"/>
      <c r="X179" s="7"/>
      <c r="Y179" s="7" t="s">
        <v>1125</v>
      </c>
      <c r="Z179" s="7" t="s">
        <v>268</v>
      </c>
      <c r="AA179" s="7" t="s">
        <v>1126</v>
      </c>
      <c r="AB179" s="7" t="s">
        <v>44</v>
      </c>
      <c r="AC179" s="7"/>
      <c r="AG179" s="10">
        <f t="shared" si="2"/>
        <v>43263</v>
      </c>
    </row>
    <row r="180" spans="1:33">
      <c r="A180" s="7" t="s">
        <v>1127</v>
      </c>
      <c r="B180" s="7" t="s">
        <v>1127</v>
      </c>
      <c r="C180" s="7" t="s">
        <v>1128</v>
      </c>
      <c r="D180" s="7" t="s">
        <v>1129</v>
      </c>
      <c r="E180" s="7" t="s">
        <v>33</v>
      </c>
      <c r="F180" s="7" t="s">
        <v>34</v>
      </c>
      <c r="G180" s="7" t="s">
        <v>35</v>
      </c>
      <c r="H180" s="7"/>
      <c r="I180" s="7"/>
      <c r="J180" s="7" t="s">
        <v>57</v>
      </c>
      <c r="K180" s="7" t="s">
        <v>48</v>
      </c>
      <c r="L180" s="7" t="s">
        <v>1130</v>
      </c>
      <c r="M180" s="7" t="s">
        <v>1131</v>
      </c>
      <c r="N180" s="7" t="s">
        <v>33</v>
      </c>
      <c r="O180" s="7">
        <v>1</v>
      </c>
      <c r="P180" s="7" t="s">
        <v>40</v>
      </c>
      <c r="Q180" s="7">
        <v>19.99</v>
      </c>
      <c r="R180" s="7"/>
      <c r="S180" s="7"/>
      <c r="T180" s="7"/>
      <c r="U180" s="7"/>
      <c r="V180" s="7"/>
      <c r="W180" s="7"/>
      <c r="X180" s="7"/>
      <c r="Y180" s="7" t="s">
        <v>1132</v>
      </c>
      <c r="Z180" s="7" t="s">
        <v>406</v>
      </c>
      <c r="AA180" s="7" t="s">
        <v>1133</v>
      </c>
      <c r="AB180" s="7" t="s">
        <v>44</v>
      </c>
      <c r="AC180" s="7"/>
      <c r="AG180" s="10">
        <f t="shared" si="2"/>
        <v>43263</v>
      </c>
    </row>
    <row r="181" spans="1:33">
      <c r="A181" s="7" t="s">
        <v>1134</v>
      </c>
      <c r="B181" s="7" t="s">
        <v>1134</v>
      </c>
      <c r="C181" s="7" t="s">
        <v>1135</v>
      </c>
      <c r="D181" s="7" t="s">
        <v>1136</v>
      </c>
      <c r="E181" s="7" t="s">
        <v>33</v>
      </c>
      <c r="F181" s="7" t="s">
        <v>34</v>
      </c>
      <c r="G181" s="7" t="s">
        <v>35</v>
      </c>
      <c r="H181" s="7"/>
      <c r="I181" s="7"/>
      <c r="J181" s="7" t="s">
        <v>57</v>
      </c>
      <c r="K181" s="7" t="s">
        <v>243</v>
      </c>
      <c r="L181" s="7" t="s">
        <v>244</v>
      </c>
      <c r="M181" s="7" t="s">
        <v>245</v>
      </c>
      <c r="N181" s="7" t="s">
        <v>33</v>
      </c>
      <c r="O181" s="7">
        <v>1</v>
      </c>
      <c r="P181" s="7" t="s">
        <v>40</v>
      </c>
      <c r="Q181" s="7">
        <v>18.99</v>
      </c>
      <c r="R181" s="7"/>
      <c r="S181" s="7"/>
      <c r="T181" s="7"/>
      <c r="U181" s="7"/>
      <c r="V181" s="7"/>
      <c r="W181" s="7"/>
      <c r="X181" s="7"/>
      <c r="Y181" s="7" t="s">
        <v>1137</v>
      </c>
      <c r="Z181" s="7" t="s">
        <v>438</v>
      </c>
      <c r="AA181" s="7" t="s">
        <v>1138</v>
      </c>
      <c r="AB181" s="7" t="s">
        <v>44</v>
      </c>
      <c r="AC181" s="7"/>
      <c r="AG181" s="10">
        <f t="shared" si="2"/>
        <v>43263</v>
      </c>
    </row>
    <row r="182" spans="1:33">
      <c r="A182" s="7" t="s">
        <v>1139</v>
      </c>
      <c r="B182" s="7" t="s">
        <v>1139</v>
      </c>
      <c r="C182" s="7" t="s">
        <v>1140</v>
      </c>
      <c r="D182" s="7" t="s">
        <v>1141</v>
      </c>
      <c r="E182" s="7" t="s">
        <v>33</v>
      </c>
      <c r="F182" s="7" t="s">
        <v>34</v>
      </c>
      <c r="G182" s="7" t="s">
        <v>35</v>
      </c>
      <c r="H182" s="7"/>
      <c r="I182" s="7"/>
      <c r="J182" s="7" t="s">
        <v>57</v>
      </c>
      <c r="K182" s="7" t="s">
        <v>396</v>
      </c>
      <c r="L182" s="7" t="s">
        <v>1142</v>
      </c>
      <c r="M182" s="7" t="s">
        <v>1143</v>
      </c>
      <c r="N182" s="7" t="s">
        <v>33</v>
      </c>
      <c r="O182" s="7">
        <v>1</v>
      </c>
      <c r="P182" s="7" t="s">
        <v>40</v>
      </c>
      <c r="Q182" s="7">
        <v>19.99</v>
      </c>
      <c r="R182" s="7"/>
      <c r="S182" s="7"/>
      <c r="T182" s="7"/>
      <c r="U182" s="7"/>
      <c r="V182" s="7"/>
      <c r="W182" s="7"/>
      <c r="X182" s="7"/>
      <c r="Y182" s="7" t="s">
        <v>1144</v>
      </c>
      <c r="Z182" s="7" t="s">
        <v>52</v>
      </c>
      <c r="AA182" s="7" t="s">
        <v>1145</v>
      </c>
      <c r="AB182" s="7" t="s">
        <v>44</v>
      </c>
      <c r="AC182" s="7"/>
      <c r="AG182" s="10">
        <f t="shared" si="2"/>
        <v>43263</v>
      </c>
    </row>
    <row r="183" spans="1:33">
      <c r="A183" s="7" t="s">
        <v>1146</v>
      </c>
      <c r="B183" s="7" t="s">
        <v>1146</v>
      </c>
      <c r="C183" s="7" t="s">
        <v>1147</v>
      </c>
      <c r="D183" s="7" t="s">
        <v>1148</v>
      </c>
      <c r="E183" s="7" t="s">
        <v>33</v>
      </c>
      <c r="F183" s="7" t="s">
        <v>34</v>
      </c>
      <c r="G183" s="7" t="s">
        <v>35</v>
      </c>
      <c r="H183" s="7"/>
      <c r="I183" s="7"/>
      <c r="J183" s="7" t="s">
        <v>57</v>
      </c>
      <c r="K183" s="7" t="s">
        <v>330</v>
      </c>
      <c r="L183" s="7" t="s">
        <v>331</v>
      </c>
      <c r="M183" s="7" t="s">
        <v>332</v>
      </c>
      <c r="N183" s="7" t="s">
        <v>33</v>
      </c>
      <c r="O183" s="7">
        <v>1</v>
      </c>
      <c r="P183" s="7" t="s">
        <v>40</v>
      </c>
      <c r="Q183" s="7">
        <v>18.99</v>
      </c>
      <c r="R183" s="7"/>
      <c r="S183" s="7"/>
      <c r="T183" s="7"/>
      <c r="U183" s="7"/>
      <c r="V183" s="7"/>
      <c r="W183" s="7"/>
      <c r="X183" s="7"/>
      <c r="Y183" s="7" t="s">
        <v>1149</v>
      </c>
      <c r="Z183" s="7" t="s">
        <v>282</v>
      </c>
      <c r="AA183" s="7" t="s">
        <v>1150</v>
      </c>
      <c r="AB183" s="7" t="s">
        <v>44</v>
      </c>
      <c r="AC183" s="7"/>
      <c r="AG183" s="10">
        <f t="shared" si="2"/>
        <v>43263</v>
      </c>
    </row>
    <row r="184" spans="1:33">
      <c r="A184" s="7" t="s">
        <v>1151</v>
      </c>
      <c r="B184" s="7" t="s">
        <v>1151</v>
      </c>
      <c r="C184" s="7" t="s">
        <v>1152</v>
      </c>
      <c r="D184" s="7" t="s">
        <v>1153</v>
      </c>
      <c r="E184" s="7" t="s">
        <v>33</v>
      </c>
      <c r="F184" s="7" t="s">
        <v>34</v>
      </c>
      <c r="G184" s="7" t="s">
        <v>35</v>
      </c>
      <c r="H184" s="7"/>
      <c r="I184" s="7"/>
      <c r="J184" s="7" t="s">
        <v>57</v>
      </c>
      <c r="K184" s="7" t="s">
        <v>98</v>
      </c>
      <c r="L184" s="7" t="s">
        <v>703</v>
      </c>
      <c r="M184" s="7" t="s">
        <v>704</v>
      </c>
      <c r="N184" s="7" t="s">
        <v>33</v>
      </c>
      <c r="O184" s="7">
        <v>1</v>
      </c>
      <c r="P184" s="7" t="s">
        <v>40</v>
      </c>
      <c r="Q184" s="7">
        <v>18.98</v>
      </c>
      <c r="R184" s="7"/>
      <c r="S184" s="7"/>
      <c r="T184" s="7"/>
      <c r="U184" s="7"/>
      <c r="V184" s="7"/>
      <c r="W184" s="7"/>
      <c r="X184" s="7"/>
      <c r="Y184" s="7" t="s">
        <v>575</v>
      </c>
      <c r="Z184" s="7" t="s">
        <v>576</v>
      </c>
      <c r="AA184" s="7" t="s">
        <v>1154</v>
      </c>
      <c r="AB184" s="7" t="s">
        <v>44</v>
      </c>
      <c r="AC184" s="7"/>
      <c r="AG184" s="10">
        <f t="shared" si="2"/>
        <v>43263</v>
      </c>
    </row>
    <row r="185" spans="1:33">
      <c r="A185" s="7" t="s">
        <v>1155</v>
      </c>
      <c r="B185" s="7" t="s">
        <v>1155</v>
      </c>
      <c r="C185" s="7" t="s">
        <v>1156</v>
      </c>
      <c r="D185" s="7" t="s">
        <v>1157</v>
      </c>
      <c r="E185" s="7" t="s">
        <v>33</v>
      </c>
      <c r="F185" s="7" t="s">
        <v>34</v>
      </c>
      <c r="G185" s="7" t="s">
        <v>35</v>
      </c>
      <c r="H185" s="7"/>
      <c r="I185" s="7"/>
      <c r="J185" s="7" t="s">
        <v>57</v>
      </c>
      <c r="K185" s="7" t="s">
        <v>330</v>
      </c>
      <c r="L185" s="7" t="s">
        <v>331</v>
      </c>
      <c r="M185" s="7" t="s">
        <v>332</v>
      </c>
      <c r="N185" s="7" t="s">
        <v>33</v>
      </c>
      <c r="O185" s="7">
        <v>1</v>
      </c>
      <c r="P185" s="7" t="s">
        <v>40</v>
      </c>
      <c r="Q185" s="7">
        <v>18.99</v>
      </c>
      <c r="R185" s="7"/>
      <c r="S185" s="7"/>
      <c r="T185" s="7"/>
      <c r="U185" s="7"/>
      <c r="V185" s="7"/>
      <c r="W185" s="7"/>
      <c r="X185" s="7"/>
      <c r="Y185" s="7" t="s">
        <v>1158</v>
      </c>
      <c r="Z185" s="7" t="s">
        <v>282</v>
      </c>
      <c r="AA185" s="7" t="s">
        <v>1159</v>
      </c>
      <c r="AB185" s="7" t="s">
        <v>44</v>
      </c>
      <c r="AC185" s="7"/>
      <c r="AG185" s="10">
        <f t="shared" si="2"/>
        <v>43263</v>
      </c>
    </row>
    <row r="186" spans="1:33">
      <c r="A186" s="7" t="s">
        <v>1160</v>
      </c>
      <c r="B186" s="7" t="s">
        <v>1160</v>
      </c>
      <c r="C186" s="7" t="s">
        <v>1161</v>
      </c>
      <c r="D186" s="7" t="s">
        <v>1162</v>
      </c>
      <c r="E186" s="7" t="s">
        <v>33</v>
      </c>
      <c r="F186" s="7" t="s">
        <v>34</v>
      </c>
      <c r="G186" s="7" t="s">
        <v>35</v>
      </c>
      <c r="H186" s="7"/>
      <c r="I186" s="7"/>
      <c r="J186" s="7" t="s">
        <v>57</v>
      </c>
      <c r="K186" s="7" t="s">
        <v>37</v>
      </c>
      <c r="L186" s="7" t="s">
        <v>38</v>
      </c>
      <c r="M186" s="7" t="s">
        <v>39</v>
      </c>
      <c r="N186" s="7" t="s">
        <v>33</v>
      </c>
      <c r="O186" s="7">
        <v>1</v>
      </c>
      <c r="P186" s="7" t="s">
        <v>40</v>
      </c>
      <c r="Q186" s="7">
        <v>21.99</v>
      </c>
      <c r="R186" s="7"/>
      <c r="S186" s="7"/>
      <c r="T186" s="7"/>
      <c r="U186" s="7"/>
      <c r="V186" s="7"/>
      <c r="W186" s="7"/>
      <c r="X186" s="7"/>
      <c r="Y186" s="7" t="s">
        <v>1163</v>
      </c>
      <c r="Z186" s="7" t="s">
        <v>136</v>
      </c>
      <c r="AA186" s="7" t="s">
        <v>1164</v>
      </c>
      <c r="AB186" s="7" t="s">
        <v>44</v>
      </c>
      <c r="AC186" s="7"/>
      <c r="AG186" s="10">
        <f t="shared" si="2"/>
        <v>43263</v>
      </c>
    </row>
    <row r="187" spans="1:33">
      <c r="A187" s="7" t="s">
        <v>1165</v>
      </c>
      <c r="B187" s="7" t="s">
        <v>1165</v>
      </c>
      <c r="C187" s="7" t="s">
        <v>1166</v>
      </c>
      <c r="D187" s="7" t="s">
        <v>1167</v>
      </c>
      <c r="E187" s="7" t="s">
        <v>33</v>
      </c>
      <c r="F187" s="7" t="s">
        <v>34</v>
      </c>
      <c r="G187" s="7" t="s">
        <v>35</v>
      </c>
      <c r="H187" s="7"/>
      <c r="I187" s="7"/>
      <c r="J187" s="7" t="s">
        <v>57</v>
      </c>
      <c r="K187" s="7" t="s">
        <v>581</v>
      </c>
      <c r="L187" s="7" t="s">
        <v>662</v>
      </c>
      <c r="M187" s="7" t="s">
        <v>663</v>
      </c>
      <c r="N187" s="7" t="s">
        <v>33</v>
      </c>
      <c r="O187" s="7">
        <v>1</v>
      </c>
      <c r="P187" s="7" t="s">
        <v>40</v>
      </c>
      <c r="Q187" s="7">
        <v>19.99</v>
      </c>
      <c r="R187" s="7"/>
      <c r="S187" s="7"/>
      <c r="T187" s="7"/>
      <c r="U187" s="7"/>
      <c r="V187" s="7"/>
      <c r="W187" s="7"/>
      <c r="X187" s="7"/>
      <c r="Y187" s="7" t="s">
        <v>1065</v>
      </c>
      <c r="Z187" s="7" t="s">
        <v>1066</v>
      </c>
      <c r="AA187" s="7" t="s">
        <v>1168</v>
      </c>
      <c r="AB187" s="7" t="s">
        <v>44</v>
      </c>
      <c r="AC187" s="7"/>
      <c r="AG187" s="10">
        <f t="shared" si="2"/>
        <v>43263</v>
      </c>
    </row>
    <row r="188" spans="1:33">
      <c r="A188" s="7" t="s">
        <v>1169</v>
      </c>
      <c r="B188" s="7" t="s">
        <v>1169</v>
      </c>
      <c r="C188" s="7" t="s">
        <v>1170</v>
      </c>
      <c r="D188" s="7" t="s">
        <v>1171</v>
      </c>
      <c r="E188" s="7" t="s">
        <v>33</v>
      </c>
      <c r="F188" s="7" t="s">
        <v>34</v>
      </c>
      <c r="G188" s="7" t="s">
        <v>35</v>
      </c>
      <c r="H188" s="7"/>
      <c r="I188" s="7"/>
      <c r="J188" s="7" t="s">
        <v>57</v>
      </c>
      <c r="K188" s="7" t="s">
        <v>287</v>
      </c>
      <c r="L188" s="7" t="s">
        <v>288</v>
      </c>
      <c r="M188" s="7" t="s">
        <v>289</v>
      </c>
      <c r="N188" s="7" t="s">
        <v>33</v>
      </c>
      <c r="O188" s="7">
        <v>1</v>
      </c>
      <c r="P188" s="7" t="s">
        <v>40</v>
      </c>
      <c r="Q188" s="7">
        <v>21.99</v>
      </c>
      <c r="R188" s="7"/>
      <c r="S188" s="7"/>
      <c r="T188" s="7"/>
      <c r="U188" s="7"/>
      <c r="V188" s="7"/>
      <c r="W188" s="7"/>
      <c r="X188" s="7"/>
      <c r="Y188" s="7" t="s">
        <v>1172</v>
      </c>
      <c r="Z188" s="7" t="s">
        <v>136</v>
      </c>
      <c r="AA188" s="7" t="s">
        <v>1173</v>
      </c>
      <c r="AB188" s="7" t="s">
        <v>44</v>
      </c>
      <c r="AC188" s="7"/>
      <c r="AG188" s="10">
        <f t="shared" si="2"/>
        <v>43263</v>
      </c>
    </row>
    <row r="189" spans="1:33">
      <c r="A189" s="7" t="s">
        <v>1174</v>
      </c>
      <c r="B189" s="7" t="s">
        <v>1175</v>
      </c>
      <c r="C189" s="7" t="s">
        <v>1176</v>
      </c>
      <c r="D189" s="7" t="s">
        <v>1177</v>
      </c>
      <c r="E189" s="7" t="s">
        <v>33</v>
      </c>
      <c r="F189" s="7" t="s">
        <v>34</v>
      </c>
      <c r="G189" s="7" t="s">
        <v>544</v>
      </c>
      <c r="H189" s="7"/>
      <c r="I189" s="7"/>
      <c r="J189" s="7" t="s">
        <v>97</v>
      </c>
      <c r="K189" s="7" t="s">
        <v>1178</v>
      </c>
      <c r="L189" s="7" t="s">
        <v>1179</v>
      </c>
      <c r="M189" s="7" t="s">
        <v>1180</v>
      </c>
      <c r="N189" s="7" t="s">
        <v>404</v>
      </c>
      <c r="O189" s="7">
        <v>1</v>
      </c>
      <c r="P189" s="7"/>
      <c r="Q189" s="7"/>
      <c r="R189" s="7"/>
      <c r="S189" s="7"/>
      <c r="T189" s="7"/>
      <c r="U189" s="7"/>
      <c r="V189" s="7"/>
      <c r="W189" s="7"/>
      <c r="X189" s="7"/>
      <c r="Y189" s="7" t="s">
        <v>1181</v>
      </c>
      <c r="Z189" s="7" t="s">
        <v>295</v>
      </c>
      <c r="AA189" s="7">
        <v>29316</v>
      </c>
      <c r="AB189" s="7" t="s">
        <v>44</v>
      </c>
      <c r="AC189" s="7"/>
      <c r="AG189" s="10">
        <f t="shared" si="2"/>
        <v>43264</v>
      </c>
    </row>
    <row r="190" spans="1:33">
      <c r="A190" s="7" t="s">
        <v>1182</v>
      </c>
      <c r="B190" s="7" t="s">
        <v>1183</v>
      </c>
      <c r="C190" s="7" t="s">
        <v>1184</v>
      </c>
      <c r="D190" s="7" t="s">
        <v>1185</v>
      </c>
      <c r="E190" s="7" t="s">
        <v>33</v>
      </c>
      <c r="F190" s="7" t="s">
        <v>34</v>
      </c>
      <c r="G190" s="7" t="s">
        <v>544</v>
      </c>
      <c r="H190" s="7"/>
      <c r="I190" s="7"/>
      <c r="J190" s="7" t="s">
        <v>97</v>
      </c>
      <c r="K190" s="7" t="s">
        <v>1186</v>
      </c>
      <c r="L190" s="7" t="s">
        <v>1187</v>
      </c>
      <c r="M190" s="7" t="s">
        <v>1188</v>
      </c>
      <c r="N190" s="7" t="s">
        <v>404</v>
      </c>
      <c r="O190" s="7">
        <v>1</v>
      </c>
      <c r="P190" s="7"/>
      <c r="Q190" s="7"/>
      <c r="R190" s="7"/>
      <c r="S190" s="7"/>
      <c r="T190" s="7"/>
      <c r="U190" s="7"/>
      <c r="V190" s="7"/>
      <c r="W190" s="7"/>
      <c r="X190" s="7"/>
      <c r="Y190" s="7" t="s">
        <v>1189</v>
      </c>
      <c r="Z190" s="7" t="s">
        <v>356</v>
      </c>
      <c r="AA190" s="7">
        <v>48085</v>
      </c>
      <c r="AB190" s="7" t="s">
        <v>44</v>
      </c>
      <c r="AC190" s="7"/>
      <c r="AG190" s="10">
        <f t="shared" si="2"/>
        <v>43264</v>
      </c>
    </row>
    <row r="191" spans="1:33">
      <c r="A191" s="7" t="s">
        <v>1190</v>
      </c>
      <c r="B191" s="7" t="s">
        <v>1191</v>
      </c>
      <c r="C191" s="7" t="s">
        <v>1192</v>
      </c>
      <c r="D191" s="7" t="s">
        <v>1193</v>
      </c>
      <c r="E191" s="7" t="s">
        <v>33</v>
      </c>
      <c r="F191" s="7" t="s">
        <v>34</v>
      </c>
      <c r="G191" s="7" t="s">
        <v>544</v>
      </c>
      <c r="H191" s="7"/>
      <c r="I191" s="7"/>
      <c r="J191" s="7" t="s">
        <v>97</v>
      </c>
      <c r="K191" s="7" t="s">
        <v>1178</v>
      </c>
      <c r="L191" s="7" t="s">
        <v>1194</v>
      </c>
      <c r="M191" s="7" t="s">
        <v>1195</v>
      </c>
      <c r="N191" s="7" t="s">
        <v>404</v>
      </c>
      <c r="O191" s="7">
        <v>1</v>
      </c>
      <c r="P191" s="7"/>
      <c r="Q191" s="7"/>
      <c r="R191" s="7"/>
      <c r="S191" s="7"/>
      <c r="T191" s="7"/>
      <c r="U191" s="7"/>
      <c r="V191" s="7"/>
      <c r="W191" s="7"/>
      <c r="X191" s="7"/>
      <c r="Y191" s="7" t="s">
        <v>1196</v>
      </c>
      <c r="Z191" s="7" t="s">
        <v>209</v>
      </c>
      <c r="AA191" s="7">
        <v>28682</v>
      </c>
      <c r="AB191" s="7" t="s">
        <v>44</v>
      </c>
      <c r="AC191" s="7"/>
      <c r="AG191" s="10">
        <f t="shared" si="2"/>
        <v>43264</v>
      </c>
    </row>
    <row r="192" spans="1:33">
      <c r="A192" s="7" t="s">
        <v>1197</v>
      </c>
      <c r="B192" s="7" t="s">
        <v>1197</v>
      </c>
      <c r="C192" s="7" t="s">
        <v>1198</v>
      </c>
      <c r="D192" s="7" t="s">
        <v>1199</v>
      </c>
      <c r="E192" s="7" t="s">
        <v>33</v>
      </c>
      <c r="F192" s="7" t="s">
        <v>34</v>
      </c>
      <c r="G192" s="7" t="s">
        <v>35</v>
      </c>
      <c r="H192" s="7"/>
      <c r="I192" s="7"/>
      <c r="J192" s="7" t="s">
        <v>57</v>
      </c>
      <c r="K192" s="7" t="s">
        <v>124</v>
      </c>
      <c r="L192" s="7" t="s">
        <v>229</v>
      </c>
      <c r="M192" s="7" t="s">
        <v>230</v>
      </c>
      <c r="N192" s="7" t="s">
        <v>33</v>
      </c>
      <c r="O192" s="7">
        <v>1</v>
      </c>
      <c r="P192" s="7" t="s">
        <v>40</v>
      </c>
      <c r="Q192" s="7">
        <v>16.99</v>
      </c>
      <c r="R192" s="7"/>
      <c r="S192" s="7"/>
      <c r="T192" s="7"/>
      <c r="U192" s="7"/>
      <c r="V192" s="7"/>
      <c r="W192" s="7"/>
      <c r="X192" s="7"/>
      <c r="Y192" s="7" t="s">
        <v>1200</v>
      </c>
      <c r="Z192" s="7" t="s">
        <v>119</v>
      </c>
      <c r="AA192" s="7">
        <v>30741</v>
      </c>
      <c r="AB192" s="7" t="s">
        <v>44</v>
      </c>
      <c r="AC192" s="7"/>
      <c r="AG192" s="10">
        <f t="shared" si="2"/>
        <v>43264</v>
      </c>
    </row>
    <row r="193" spans="1:33">
      <c r="A193" s="7" t="s">
        <v>1201</v>
      </c>
      <c r="B193" s="7" t="s">
        <v>1201</v>
      </c>
      <c r="C193" s="7" t="s">
        <v>1202</v>
      </c>
      <c r="D193" s="7" t="s">
        <v>1203</v>
      </c>
      <c r="E193" s="7" t="s">
        <v>33</v>
      </c>
      <c r="F193" s="7" t="s">
        <v>34</v>
      </c>
      <c r="G193" s="7" t="s">
        <v>35</v>
      </c>
      <c r="H193" s="7"/>
      <c r="I193" s="7"/>
      <c r="J193" s="7" t="s">
        <v>57</v>
      </c>
      <c r="K193" s="7" t="s">
        <v>846</v>
      </c>
      <c r="L193" s="7" t="s">
        <v>847</v>
      </c>
      <c r="M193" s="7" t="s">
        <v>848</v>
      </c>
      <c r="N193" s="7" t="s">
        <v>33</v>
      </c>
      <c r="O193" s="7">
        <v>1</v>
      </c>
      <c r="P193" s="7" t="s">
        <v>40</v>
      </c>
      <c r="Q193" s="7">
        <v>21.99</v>
      </c>
      <c r="R193" s="7"/>
      <c r="S193" s="7"/>
      <c r="T193" s="7"/>
      <c r="U193" s="7"/>
      <c r="V193" s="7"/>
      <c r="W193" s="7"/>
      <c r="X193" s="7"/>
      <c r="Y193" s="7" t="s">
        <v>1204</v>
      </c>
      <c r="Z193" s="7" t="s">
        <v>1205</v>
      </c>
      <c r="AA193" s="7" t="s">
        <v>1206</v>
      </c>
      <c r="AB193" s="7" t="s">
        <v>44</v>
      </c>
      <c r="AC193" s="7"/>
      <c r="AG193" s="10">
        <f t="shared" si="2"/>
        <v>43264</v>
      </c>
    </row>
    <row r="194" spans="1:33">
      <c r="A194" s="7" t="s">
        <v>1207</v>
      </c>
      <c r="B194" s="7" t="s">
        <v>1207</v>
      </c>
      <c r="C194" s="7" t="s">
        <v>1208</v>
      </c>
      <c r="D194" s="7" t="s">
        <v>1209</v>
      </c>
      <c r="E194" s="7" t="s">
        <v>33</v>
      </c>
      <c r="F194" s="7" t="s">
        <v>34</v>
      </c>
      <c r="G194" s="7" t="s">
        <v>35</v>
      </c>
      <c r="H194" s="7"/>
      <c r="I194" s="7"/>
      <c r="J194" s="7" t="s">
        <v>57</v>
      </c>
      <c r="K194" s="7" t="s">
        <v>308</v>
      </c>
      <c r="L194" s="7" t="s">
        <v>1210</v>
      </c>
      <c r="M194" s="7" t="s">
        <v>1211</v>
      </c>
      <c r="N194" s="7" t="s">
        <v>33</v>
      </c>
      <c r="O194" s="7">
        <v>1</v>
      </c>
      <c r="P194" s="7" t="s">
        <v>40</v>
      </c>
      <c r="Q194" s="7">
        <v>21.99</v>
      </c>
      <c r="R194" s="7"/>
      <c r="S194" s="7"/>
      <c r="T194" s="7"/>
      <c r="U194" s="7"/>
      <c r="V194" s="7"/>
      <c r="W194" s="7"/>
      <c r="X194" s="7"/>
      <c r="Y194" s="7" t="s">
        <v>1212</v>
      </c>
      <c r="Z194" s="7" t="s">
        <v>69</v>
      </c>
      <c r="AA194" s="7" t="s">
        <v>1213</v>
      </c>
      <c r="AB194" s="7" t="s">
        <v>44</v>
      </c>
      <c r="AC194" s="7"/>
      <c r="AG194" s="10">
        <f t="shared" ref="AG194:AG257" si="3">DATEVALUE(LEFT(C194,10))</f>
        <v>43264</v>
      </c>
    </row>
    <row r="195" spans="1:33">
      <c r="A195" s="7" t="s">
        <v>1214</v>
      </c>
      <c r="B195" s="7" t="s">
        <v>1214</v>
      </c>
      <c r="C195" s="7" t="s">
        <v>1215</v>
      </c>
      <c r="D195" s="7" t="s">
        <v>1216</v>
      </c>
      <c r="E195" s="7" t="s">
        <v>33</v>
      </c>
      <c r="F195" s="7" t="s">
        <v>34</v>
      </c>
      <c r="G195" s="7" t="s">
        <v>35</v>
      </c>
      <c r="H195" s="7"/>
      <c r="I195" s="7"/>
      <c r="J195" s="7" t="s">
        <v>57</v>
      </c>
      <c r="K195" s="7" t="s">
        <v>124</v>
      </c>
      <c r="L195" s="7" t="s">
        <v>562</v>
      </c>
      <c r="M195" s="7" t="s">
        <v>563</v>
      </c>
      <c r="N195" s="7" t="s">
        <v>33</v>
      </c>
      <c r="O195" s="7">
        <v>1</v>
      </c>
      <c r="P195" s="7" t="s">
        <v>40</v>
      </c>
      <c r="Q195" s="7">
        <v>15.99</v>
      </c>
      <c r="R195" s="7"/>
      <c r="S195" s="7"/>
      <c r="T195" s="7"/>
      <c r="U195" s="7"/>
      <c r="V195" s="7"/>
      <c r="W195" s="7"/>
      <c r="X195" s="7"/>
      <c r="Y195" s="7" t="s">
        <v>1200</v>
      </c>
      <c r="Z195" s="7" t="s">
        <v>119</v>
      </c>
      <c r="AA195" s="7">
        <v>30741</v>
      </c>
      <c r="AB195" s="7" t="s">
        <v>44</v>
      </c>
      <c r="AC195" s="7"/>
      <c r="AG195" s="10">
        <f t="shared" si="3"/>
        <v>43264</v>
      </c>
    </row>
    <row r="196" spans="1:33">
      <c r="A196" s="7" t="s">
        <v>1214</v>
      </c>
      <c r="B196" s="7" t="s">
        <v>1214</v>
      </c>
      <c r="C196" s="7" t="s">
        <v>1215</v>
      </c>
      <c r="D196" s="7" t="s">
        <v>1216</v>
      </c>
      <c r="E196" s="7" t="s">
        <v>33</v>
      </c>
      <c r="F196" s="7" t="s">
        <v>34</v>
      </c>
      <c r="G196" s="7" t="s">
        <v>35</v>
      </c>
      <c r="H196" s="7"/>
      <c r="I196" s="7"/>
      <c r="J196" s="7" t="s">
        <v>57</v>
      </c>
      <c r="K196" s="7" t="s">
        <v>124</v>
      </c>
      <c r="L196" s="7" t="s">
        <v>338</v>
      </c>
      <c r="M196" s="7" t="s">
        <v>339</v>
      </c>
      <c r="N196" s="7" t="s">
        <v>80</v>
      </c>
      <c r="O196" s="7">
        <v>0</v>
      </c>
      <c r="P196" s="7"/>
      <c r="Q196" s="7"/>
      <c r="R196" s="7"/>
      <c r="S196" s="7"/>
      <c r="T196" s="7"/>
      <c r="U196" s="7"/>
      <c r="V196" s="7"/>
      <c r="W196" s="7"/>
      <c r="X196" s="7"/>
      <c r="Y196" s="7" t="s">
        <v>1200</v>
      </c>
      <c r="Z196" s="7" t="s">
        <v>119</v>
      </c>
      <c r="AA196" s="7">
        <v>30741</v>
      </c>
      <c r="AB196" s="7" t="s">
        <v>44</v>
      </c>
      <c r="AC196" s="7"/>
      <c r="AG196" s="10">
        <f t="shared" si="3"/>
        <v>43264</v>
      </c>
    </row>
    <row r="197" spans="1:33">
      <c r="A197" s="7" t="s">
        <v>1217</v>
      </c>
      <c r="B197" s="7" t="s">
        <v>1217</v>
      </c>
      <c r="C197" s="7" t="s">
        <v>1218</v>
      </c>
      <c r="D197" s="7" t="s">
        <v>1219</v>
      </c>
      <c r="E197" s="7" t="s">
        <v>33</v>
      </c>
      <c r="F197" s="7" t="s">
        <v>34</v>
      </c>
      <c r="G197" s="7" t="s">
        <v>35</v>
      </c>
      <c r="H197" s="7"/>
      <c r="I197" s="7"/>
      <c r="J197" s="7" t="s">
        <v>36</v>
      </c>
      <c r="K197" s="7" t="s">
        <v>581</v>
      </c>
      <c r="L197" s="7" t="s">
        <v>582</v>
      </c>
      <c r="M197" s="7" t="s">
        <v>583</v>
      </c>
      <c r="N197" s="7" t="s">
        <v>33</v>
      </c>
      <c r="O197" s="7">
        <v>1</v>
      </c>
      <c r="P197" s="7" t="s">
        <v>40</v>
      </c>
      <c r="Q197" s="7">
        <v>19.99</v>
      </c>
      <c r="R197" s="7"/>
      <c r="S197" s="7">
        <v>3.99</v>
      </c>
      <c r="T197" s="7"/>
      <c r="U197" s="7"/>
      <c r="V197" s="7"/>
      <c r="W197" s="7"/>
      <c r="X197" s="7">
        <v>3.99</v>
      </c>
      <c r="Y197" s="7" t="s">
        <v>1220</v>
      </c>
      <c r="Z197" s="7" t="s">
        <v>136</v>
      </c>
      <c r="AA197" s="7">
        <v>92139</v>
      </c>
      <c r="AB197" s="7" t="s">
        <v>44</v>
      </c>
      <c r="AC197" s="7"/>
      <c r="AG197" s="10">
        <f t="shared" si="3"/>
        <v>43264</v>
      </c>
    </row>
    <row r="198" spans="1:33">
      <c r="A198" s="7" t="s">
        <v>1221</v>
      </c>
      <c r="B198" s="7" t="s">
        <v>1221</v>
      </c>
      <c r="C198" s="7" t="s">
        <v>1222</v>
      </c>
      <c r="D198" s="7" t="s">
        <v>1223</v>
      </c>
      <c r="E198" s="7" t="s">
        <v>33</v>
      </c>
      <c r="F198" s="7" t="s">
        <v>34</v>
      </c>
      <c r="G198" s="7" t="s">
        <v>35</v>
      </c>
      <c r="H198" s="7"/>
      <c r="I198" s="7"/>
      <c r="J198" s="7" t="s">
        <v>57</v>
      </c>
      <c r="K198" s="7" t="s">
        <v>1224</v>
      </c>
      <c r="L198" s="7" t="s">
        <v>1225</v>
      </c>
      <c r="M198" s="7" t="s">
        <v>1226</v>
      </c>
      <c r="N198" s="7" t="s">
        <v>33</v>
      </c>
      <c r="O198" s="7">
        <v>1</v>
      </c>
      <c r="P198" s="7" t="s">
        <v>40</v>
      </c>
      <c r="Q198" s="7">
        <v>23.99</v>
      </c>
      <c r="R198" s="7"/>
      <c r="S198" s="7"/>
      <c r="T198" s="7"/>
      <c r="U198" s="7"/>
      <c r="V198" s="7"/>
      <c r="W198" s="7"/>
      <c r="X198" s="7"/>
      <c r="Y198" s="7" t="s">
        <v>1227</v>
      </c>
      <c r="Z198" s="7" t="s">
        <v>356</v>
      </c>
      <c r="AA198" s="7" t="s">
        <v>1228</v>
      </c>
      <c r="AB198" s="7" t="s">
        <v>44</v>
      </c>
      <c r="AC198" s="7"/>
      <c r="AG198" s="10">
        <f t="shared" si="3"/>
        <v>43264</v>
      </c>
    </row>
    <row r="199" spans="1:33">
      <c r="A199" s="7" t="s">
        <v>1229</v>
      </c>
      <c r="B199" s="7" t="s">
        <v>1229</v>
      </c>
      <c r="C199" s="7" t="s">
        <v>1230</v>
      </c>
      <c r="D199" s="7" t="s">
        <v>1231</v>
      </c>
      <c r="E199" s="7" t="s">
        <v>33</v>
      </c>
      <c r="F199" s="7" t="s">
        <v>34</v>
      </c>
      <c r="G199" s="7" t="s">
        <v>35</v>
      </c>
      <c r="H199" s="7"/>
      <c r="I199" s="7"/>
      <c r="J199" s="7" t="s">
        <v>36</v>
      </c>
      <c r="K199" s="7" t="s">
        <v>1232</v>
      </c>
      <c r="L199" s="7" t="s">
        <v>1233</v>
      </c>
      <c r="M199" s="7" t="s">
        <v>1234</v>
      </c>
      <c r="N199" s="7" t="s">
        <v>33</v>
      </c>
      <c r="O199" s="7">
        <v>1</v>
      </c>
      <c r="P199" s="7" t="s">
        <v>40</v>
      </c>
      <c r="Q199" s="7">
        <v>9.99</v>
      </c>
      <c r="R199" s="7"/>
      <c r="S199" s="7">
        <v>12.99</v>
      </c>
      <c r="T199" s="7"/>
      <c r="U199" s="7"/>
      <c r="V199" s="7"/>
      <c r="W199" s="7"/>
      <c r="X199" s="7"/>
      <c r="Y199" s="7" t="s">
        <v>1235</v>
      </c>
      <c r="Z199" s="7" t="s">
        <v>675</v>
      </c>
      <c r="AA199" s="7" t="s">
        <v>1236</v>
      </c>
      <c r="AB199" s="7" t="s">
        <v>44</v>
      </c>
      <c r="AC199" s="7"/>
      <c r="AG199" s="10">
        <f t="shared" si="3"/>
        <v>43264</v>
      </c>
    </row>
    <row r="200" spans="1:33">
      <c r="A200" s="7" t="s">
        <v>1237</v>
      </c>
      <c r="B200" s="7" t="s">
        <v>1237</v>
      </c>
      <c r="C200" s="7" t="s">
        <v>1238</v>
      </c>
      <c r="D200" s="7" t="s">
        <v>1239</v>
      </c>
      <c r="E200" s="7" t="s">
        <v>33</v>
      </c>
      <c r="F200" s="7" t="s">
        <v>34</v>
      </c>
      <c r="G200" s="7" t="s">
        <v>35</v>
      </c>
      <c r="H200" s="7"/>
      <c r="I200" s="7"/>
      <c r="J200" s="7" t="s">
        <v>57</v>
      </c>
      <c r="K200" s="7" t="s">
        <v>297</v>
      </c>
      <c r="L200" s="7" t="s">
        <v>1240</v>
      </c>
      <c r="M200" s="7" t="s">
        <v>1241</v>
      </c>
      <c r="N200" s="7" t="s">
        <v>33</v>
      </c>
      <c r="O200" s="7">
        <v>1</v>
      </c>
      <c r="P200" s="7" t="s">
        <v>40</v>
      </c>
      <c r="Q200" s="7">
        <v>19.99</v>
      </c>
      <c r="R200" s="7"/>
      <c r="S200" s="7"/>
      <c r="T200" s="7"/>
      <c r="U200" s="7"/>
      <c r="V200" s="7"/>
      <c r="W200" s="7"/>
      <c r="X200" s="7"/>
      <c r="Y200" s="7" t="s">
        <v>1065</v>
      </c>
      <c r="Z200" s="7" t="s">
        <v>247</v>
      </c>
      <c r="AA200" s="7" t="s">
        <v>1242</v>
      </c>
      <c r="AB200" s="7" t="s">
        <v>44</v>
      </c>
      <c r="AC200" s="7"/>
      <c r="AG200" s="10">
        <f t="shared" si="3"/>
        <v>43264</v>
      </c>
    </row>
    <row r="201" spans="1:33">
      <c r="A201" s="7" t="s">
        <v>1243</v>
      </c>
      <c r="B201" s="7" t="s">
        <v>1243</v>
      </c>
      <c r="C201" s="7" t="s">
        <v>1244</v>
      </c>
      <c r="D201" s="7" t="s">
        <v>1245</v>
      </c>
      <c r="E201" s="7" t="s">
        <v>33</v>
      </c>
      <c r="F201" s="7" t="s">
        <v>34</v>
      </c>
      <c r="G201" s="7" t="s">
        <v>35</v>
      </c>
      <c r="H201" s="7"/>
      <c r="I201" s="7"/>
      <c r="J201" s="7" t="s">
        <v>57</v>
      </c>
      <c r="K201" s="7" t="s">
        <v>362</v>
      </c>
      <c r="L201" s="7" t="s">
        <v>363</v>
      </c>
      <c r="M201" s="7" t="s">
        <v>364</v>
      </c>
      <c r="N201" s="7" t="s">
        <v>33</v>
      </c>
      <c r="O201" s="7">
        <v>1</v>
      </c>
      <c r="P201" s="7" t="s">
        <v>40</v>
      </c>
      <c r="Q201" s="7">
        <v>18.98</v>
      </c>
      <c r="R201" s="7"/>
      <c r="S201" s="7"/>
      <c r="T201" s="7"/>
      <c r="U201" s="7"/>
      <c r="V201" s="7"/>
      <c r="W201" s="7"/>
      <c r="X201" s="7"/>
      <c r="Y201" s="7" t="s">
        <v>1246</v>
      </c>
      <c r="Z201" s="7" t="s">
        <v>209</v>
      </c>
      <c r="AA201" s="7" t="s">
        <v>1247</v>
      </c>
      <c r="AB201" s="7" t="s">
        <v>44</v>
      </c>
      <c r="AC201" s="7"/>
      <c r="AG201" s="10">
        <f t="shared" si="3"/>
        <v>43264</v>
      </c>
    </row>
    <row r="202" spans="1:33">
      <c r="A202" s="7" t="s">
        <v>1248</v>
      </c>
      <c r="B202" s="7" t="s">
        <v>1248</v>
      </c>
      <c r="C202" s="7" t="s">
        <v>1249</v>
      </c>
      <c r="D202" s="7" t="s">
        <v>1250</v>
      </c>
      <c r="E202" s="7" t="s">
        <v>33</v>
      </c>
      <c r="F202" s="7" t="s">
        <v>34</v>
      </c>
      <c r="G202" s="7" t="s">
        <v>35</v>
      </c>
      <c r="H202" s="7"/>
      <c r="I202" s="7"/>
      <c r="J202" s="7" t="s">
        <v>57</v>
      </c>
      <c r="K202" s="7" t="s">
        <v>124</v>
      </c>
      <c r="L202" s="7" t="s">
        <v>214</v>
      </c>
      <c r="M202" s="7" t="s">
        <v>215</v>
      </c>
      <c r="N202" s="7" t="s">
        <v>33</v>
      </c>
      <c r="O202" s="7">
        <v>1</v>
      </c>
      <c r="P202" s="7" t="s">
        <v>40</v>
      </c>
      <c r="Q202" s="7">
        <v>15.99</v>
      </c>
      <c r="R202" s="7">
        <v>1.65</v>
      </c>
      <c r="S202" s="7"/>
      <c r="T202" s="7"/>
      <c r="U202" s="7"/>
      <c r="V202" s="7"/>
      <c r="W202" s="7"/>
      <c r="X202" s="7"/>
      <c r="Y202" s="7" t="s">
        <v>1251</v>
      </c>
      <c r="Z202" s="7" t="s">
        <v>1045</v>
      </c>
      <c r="AA202" s="7" t="s">
        <v>1252</v>
      </c>
      <c r="AB202" s="7" t="s">
        <v>44</v>
      </c>
      <c r="AC202" s="7"/>
      <c r="AG202" s="10">
        <f t="shared" si="3"/>
        <v>43264</v>
      </c>
    </row>
    <row r="203" spans="1:33">
      <c r="A203" s="7" t="s">
        <v>1253</v>
      </c>
      <c r="B203" s="7" t="s">
        <v>1253</v>
      </c>
      <c r="C203" s="7" t="s">
        <v>1254</v>
      </c>
      <c r="D203" s="7" t="s">
        <v>1255</v>
      </c>
      <c r="E203" s="7" t="s">
        <v>33</v>
      </c>
      <c r="F203" s="7" t="s">
        <v>34</v>
      </c>
      <c r="G203" s="7" t="s">
        <v>35</v>
      </c>
      <c r="H203" s="7"/>
      <c r="I203" s="7"/>
      <c r="J203" s="7" t="s">
        <v>57</v>
      </c>
      <c r="K203" s="7" t="s">
        <v>124</v>
      </c>
      <c r="L203" s="7" t="s">
        <v>125</v>
      </c>
      <c r="M203" s="7" t="s">
        <v>126</v>
      </c>
      <c r="N203" s="7" t="s">
        <v>33</v>
      </c>
      <c r="O203" s="7">
        <v>1</v>
      </c>
      <c r="P203" s="7" t="s">
        <v>40</v>
      </c>
      <c r="Q203" s="7">
        <v>16.99</v>
      </c>
      <c r="R203" s="7"/>
      <c r="S203" s="7"/>
      <c r="T203" s="7"/>
      <c r="U203" s="7"/>
      <c r="V203" s="7"/>
      <c r="W203" s="7"/>
      <c r="X203" s="7"/>
      <c r="Y203" s="7" t="s">
        <v>1256</v>
      </c>
      <c r="Z203" s="7" t="s">
        <v>356</v>
      </c>
      <c r="AA203" s="7" t="s">
        <v>1257</v>
      </c>
      <c r="AB203" s="7" t="s">
        <v>44</v>
      </c>
      <c r="AC203" s="7"/>
      <c r="AG203" s="10">
        <f t="shared" si="3"/>
        <v>43264</v>
      </c>
    </row>
    <row r="204" spans="1:33">
      <c r="A204" s="7" t="s">
        <v>1258</v>
      </c>
      <c r="B204" s="7" t="s">
        <v>1258</v>
      </c>
      <c r="C204" s="7" t="s">
        <v>1259</v>
      </c>
      <c r="D204" s="7" t="s">
        <v>1260</v>
      </c>
      <c r="E204" s="7" t="s">
        <v>33</v>
      </c>
      <c r="F204" s="7" t="s">
        <v>34</v>
      </c>
      <c r="G204" s="7" t="s">
        <v>35</v>
      </c>
      <c r="H204" s="7"/>
      <c r="I204" s="7"/>
      <c r="J204" s="7" t="s">
        <v>57</v>
      </c>
      <c r="K204" s="7" t="s">
        <v>512</v>
      </c>
      <c r="L204" s="7" t="s">
        <v>1261</v>
      </c>
      <c r="M204" s="7" t="s">
        <v>1262</v>
      </c>
      <c r="N204" s="7" t="s">
        <v>33</v>
      </c>
      <c r="O204" s="7">
        <v>1</v>
      </c>
      <c r="P204" s="7" t="s">
        <v>40</v>
      </c>
      <c r="Q204" s="7">
        <v>19.99</v>
      </c>
      <c r="R204" s="7"/>
      <c r="S204" s="7"/>
      <c r="T204" s="7"/>
      <c r="U204" s="7"/>
      <c r="V204" s="7"/>
      <c r="W204" s="7"/>
      <c r="X204" s="7"/>
      <c r="Y204" s="7" t="s">
        <v>1263</v>
      </c>
      <c r="Z204" s="7" t="s">
        <v>1083</v>
      </c>
      <c r="AA204" s="7" t="s">
        <v>1264</v>
      </c>
      <c r="AB204" s="7" t="s">
        <v>44</v>
      </c>
      <c r="AC204" s="7"/>
      <c r="AG204" s="10">
        <f t="shared" si="3"/>
        <v>43264</v>
      </c>
    </row>
    <row r="205" spans="1:33">
      <c r="A205" s="7" t="s">
        <v>1265</v>
      </c>
      <c r="B205" s="7" t="s">
        <v>1265</v>
      </c>
      <c r="C205" s="7" t="s">
        <v>1266</v>
      </c>
      <c r="D205" s="7" t="s">
        <v>1267</v>
      </c>
      <c r="E205" s="7" t="s">
        <v>33</v>
      </c>
      <c r="F205" s="7" t="s">
        <v>34</v>
      </c>
      <c r="G205" s="7" t="s">
        <v>35</v>
      </c>
      <c r="H205" s="7"/>
      <c r="I205" s="7"/>
      <c r="J205" s="7" t="s">
        <v>57</v>
      </c>
      <c r="K205" s="7" t="s">
        <v>316</v>
      </c>
      <c r="L205" s="7" t="s">
        <v>1268</v>
      </c>
      <c r="M205" s="7" t="s">
        <v>1269</v>
      </c>
      <c r="N205" s="7" t="s">
        <v>33</v>
      </c>
      <c r="O205" s="7">
        <v>1</v>
      </c>
      <c r="P205" s="7" t="s">
        <v>40</v>
      </c>
      <c r="Q205" s="7">
        <v>19.38</v>
      </c>
      <c r="R205" s="7"/>
      <c r="S205" s="7"/>
      <c r="T205" s="7"/>
      <c r="U205" s="7"/>
      <c r="V205" s="7"/>
      <c r="W205" s="7"/>
      <c r="X205" s="7"/>
      <c r="Y205" s="7" t="s">
        <v>1270</v>
      </c>
      <c r="Z205" s="7" t="s">
        <v>136</v>
      </c>
      <c r="AA205" s="7" t="s">
        <v>1271</v>
      </c>
      <c r="AB205" s="7" t="s">
        <v>44</v>
      </c>
      <c r="AC205" s="7"/>
      <c r="AG205" s="10">
        <f t="shared" si="3"/>
        <v>43264</v>
      </c>
    </row>
    <row r="206" spans="1:33">
      <c r="A206" s="7" t="s">
        <v>1272</v>
      </c>
      <c r="B206" s="7" t="s">
        <v>1272</v>
      </c>
      <c r="C206" s="7" t="s">
        <v>1273</v>
      </c>
      <c r="D206" s="7" t="s">
        <v>1274</v>
      </c>
      <c r="E206" s="7" t="s">
        <v>33</v>
      </c>
      <c r="F206" s="7" t="s">
        <v>34</v>
      </c>
      <c r="G206" s="7" t="s">
        <v>35</v>
      </c>
      <c r="H206" s="7"/>
      <c r="I206" s="7"/>
      <c r="J206" s="7" t="s">
        <v>57</v>
      </c>
      <c r="K206" s="7" t="s">
        <v>221</v>
      </c>
      <c r="L206" s="7" t="s">
        <v>222</v>
      </c>
      <c r="M206" s="7" t="s">
        <v>223</v>
      </c>
      <c r="N206" s="7" t="s">
        <v>33</v>
      </c>
      <c r="O206" s="7">
        <v>1</v>
      </c>
      <c r="P206" s="7" t="s">
        <v>40</v>
      </c>
      <c r="Q206" s="7">
        <v>18.99</v>
      </c>
      <c r="R206" s="7"/>
      <c r="S206" s="7"/>
      <c r="T206" s="7"/>
      <c r="U206" s="7"/>
      <c r="V206" s="7"/>
      <c r="W206" s="7"/>
      <c r="X206" s="7"/>
      <c r="Y206" s="7" t="s">
        <v>1275</v>
      </c>
      <c r="Z206" s="7" t="s">
        <v>136</v>
      </c>
      <c r="AA206" s="7" t="s">
        <v>1276</v>
      </c>
      <c r="AB206" s="7" t="s">
        <v>44</v>
      </c>
      <c r="AC206" s="7"/>
      <c r="AG206" s="10">
        <f t="shared" si="3"/>
        <v>43264</v>
      </c>
    </row>
    <row r="207" spans="1:33">
      <c r="A207" s="7" t="s">
        <v>1277</v>
      </c>
      <c r="B207" s="7" t="s">
        <v>1277</v>
      </c>
      <c r="C207" s="7" t="s">
        <v>1278</v>
      </c>
      <c r="D207" s="7" t="s">
        <v>1279</v>
      </c>
      <c r="E207" s="7" t="s">
        <v>33</v>
      </c>
      <c r="F207" s="7" t="s">
        <v>34</v>
      </c>
      <c r="G207" s="7" t="s">
        <v>35</v>
      </c>
      <c r="H207" s="7"/>
      <c r="I207" s="7"/>
      <c r="J207" s="7" t="s">
        <v>97</v>
      </c>
      <c r="K207" s="7" t="s">
        <v>1280</v>
      </c>
      <c r="L207" s="7" t="s">
        <v>1281</v>
      </c>
      <c r="M207" s="7" t="s">
        <v>1282</v>
      </c>
      <c r="N207" s="7" t="s">
        <v>33</v>
      </c>
      <c r="O207" s="7">
        <v>1</v>
      </c>
      <c r="P207" s="7" t="s">
        <v>40</v>
      </c>
      <c r="Q207" s="7">
        <v>15.99</v>
      </c>
      <c r="R207" s="7"/>
      <c r="S207" s="7">
        <v>2.29</v>
      </c>
      <c r="T207" s="7"/>
      <c r="U207" s="7"/>
      <c r="V207" s="7"/>
      <c r="W207" s="7"/>
      <c r="X207" s="7"/>
      <c r="Y207" s="7" t="s">
        <v>1283</v>
      </c>
      <c r="Z207" s="7" t="s">
        <v>136</v>
      </c>
      <c r="AA207" s="7" t="s">
        <v>1284</v>
      </c>
      <c r="AB207" s="7" t="s">
        <v>44</v>
      </c>
      <c r="AC207" s="7"/>
      <c r="AG207" s="10">
        <f t="shared" si="3"/>
        <v>43264</v>
      </c>
    </row>
    <row r="208" spans="1:33">
      <c r="A208" s="7" t="s">
        <v>1285</v>
      </c>
      <c r="B208" s="7" t="s">
        <v>1285</v>
      </c>
      <c r="C208" s="7" t="s">
        <v>1286</v>
      </c>
      <c r="D208" s="7" t="s">
        <v>1287</v>
      </c>
      <c r="E208" s="7" t="s">
        <v>33</v>
      </c>
      <c r="F208" s="7" t="s">
        <v>34</v>
      </c>
      <c r="G208" s="7" t="s">
        <v>35</v>
      </c>
      <c r="H208" s="7"/>
      <c r="I208" s="7"/>
      <c r="J208" s="7" t="s">
        <v>57</v>
      </c>
      <c r="K208" s="7" t="s">
        <v>221</v>
      </c>
      <c r="L208" s="7" t="s">
        <v>222</v>
      </c>
      <c r="M208" s="7" t="s">
        <v>223</v>
      </c>
      <c r="N208" s="7" t="s">
        <v>33</v>
      </c>
      <c r="O208" s="7">
        <v>1</v>
      </c>
      <c r="P208" s="7" t="s">
        <v>40</v>
      </c>
      <c r="Q208" s="7">
        <v>18.99</v>
      </c>
      <c r="R208" s="7"/>
      <c r="S208" s="7"/>
      <c r="T208" s="7"/>
      <c r="U208" s="7"/>
      <c r="V208" s="7"/>
      <c r="W208" s="7"/>
      <c r="X208" s="7"/>
      <c r="Y208" s="7" t="s">
        <v>1288</v>
      </c>
      <c r="Z208" s="7" t="s">
        <v>42</v>
      </c>
      <c r="AA208" s="7" t="s">
        <v>1289</v>
      </c>
      <c r="AB208" s="7" t="s">
        <v>44</v>
      </c>
      <c r="AC208" s="7"/>
      <c r="AG208" s="10">
        <f t="shared" si="3"/>
        <v>43264</v>
      </c>
    </row>
    <row r="209" spans="1:33">
      <c r="A209" s="7" t="s">
        <v>1290</v>
      </c>
      <c r="B209" s="7" t="s">
        <v>1290</v>
      </c>
      <c r="C209" s="7" t="s">
        <v>1291</v>
      </c>
      <c r="D209" s="7" t="s">
        <v>1292</v>
      </c>
      <c r="E209" s="7" t="s">
        <v>33</v>
      </c>
      <c r="F209" s="7" t="s">
        <v>34</v>
      </c>
      <c r="G209" s="7" t="s">
        <v>35</v>
      </c>
      <c r="H209" s="7"/>
      <c r="I209" s="7"/>
      <c r="J209" s="7" t="s">
        <v>57</v>
      </c>
      <c r="K209" s="7" t="s">
        <v>1293</v>
      </c>
      <c r="L209" s="7" t="s">
        <v>1294</v>
      </c>
      <c r="M209" s="7" t="s">
        <v>1295</v>
      </c>
      <c r="N209" s="7" t="s">
        <v>33</v>
      </c>
      <c r="O209" s="7">
        <v>1</v>
      </c>
      <c r="P209" s="7" t="s">
        <v>40</v>
      </c>
      <c r="Q209" s="7">
        <v>19.38</v>
      </c>
      <c r="R209" s="7"/>
      <c r="S209" s="7"/>
      <c r="T209" s="7"/>
      <c r="U209" s="7"/>
      <c r="V209" s="7"/>
      <c r="W209" s="7"/>
      <c r="X209" s="7"/>
      <c r="Y209" s="7" t="s">
        <v>1296</v>
      </c>
      <c r="Z209" s="7" t="s">
        <v>255</v>
      </c>
      <c r="AA209" s="7" t="s">
        <v>1297</v>
      </c>
      <c r="AB209" s="7" t="s">
        <v>44</v>
      </c>
      <c r="AC209" s="7"/>
      <c r="AG209" s="10">
        <f t="shared" si="3"/>
        <v>43264</v>
      </c>
    </row>
    <row r="210" spans="1:33">
      <c r="A210" s="7" t="s">
        <v>1298</v>
      </c>
      <c r="B210" s="7" t="s">
        <v>1298</v>
      </c>
      <c r="C210" s="7" t="s">
        <v>1299</v>
      </c>
      <c r="D210" s="7" t="s">
        <v>1300</v>
      </c>
      <c r="E210" s="7" t="s">
        <v>33</v>
      </c>
      <c r="F210" s="7" t="s">
        <v>34</v>
      </c>
      <c r="G210" s="7" t="s">
        <v>35</v>
      </c>
      <c r="H210" s="7"/>
      <c r="I210" s="7"/>
      <c r="J210" s="7" t="s">
        <v>97</v>
      </c>
      <c r="K210" s="7" t="s">
        <v>221</v>
      </c>
      <c r="L210" s="7" t="s">
        <v>222</v>
      </c>
      <c r="M210" s="7" t="s">
        <v>223</v>
      </c>
      <c r="N210" s="7" t="s">
        <v>33</v>
      </c>
      <c r="O210" s="7">
        <v>1</v>
      </c>
      <c r="P210" s="7" t="s">
        <v>40</v>
      </c>
      <c r="Q210" s="7">
        <v>18.99</v>
      </c>
      <c r="R210" s="7"/>
      <c r="S210" s="7"/>
      <c r="T210" s="7"/>
      <c r="U210" s="7"/>
      <c r="V210" s="7"/>
      <c r="W210" s="7"/>
      <c r="X210" s="7"/>
      <c r="Y210" s="7" t="s">
        <v>1301</v>
      </c>
      <c r="Z210" s="7" t="s">
        <v>239</v>
      </c>
      <c r="AA210" s="7">
        <v>976</v>
      </c>
      <c r="AB210" s="7" t="s">
        <v>44</v>
      </c>
      <c r="AC210" s="7"/>
      <c r="AG210" s="10">
        <f t="shared" si="3"/>
        <v>43264</v>
      </c>
    </row>
    <row r="211" spans="1:33">
      <c r="A211" s="7" t="s">
        <v>1302</v>
      </c>
      <c r="B211" s="7" t="s">
        <v>1302</v>
      </c>
      <c r="C211" s="7" t="s">
        <v>1303</v>
      </c>
      <c r="D211" s="7" t="s">
        <v>1304</v>
      </c>
      <c r="E211" s="7" t="s">
        <v>80</v>
      </c>
      <c r="F211" s="7" t="s">
        <v>34</v>
      </c>
      <c r="G211" s="7" t="s">
        <v>35</v>
      </c>
      <c r="H211" s="7"/>
      <c r="I211" s="7"/>
      <c r="J211" s="7" t="s">
        <v>166</v>
      </c>
      <c r="K211" s="7" t="s">
        <v>995</v>
      </c>
      <c r="L211" s="7" t="s">
        <v>1305</v>
      </c>
      <c r="M211" s="7" t="s">
        <v>1306</v>
      </c>
      <c r="N211" s="7" t="s">
        <v>80</v>
      </c>
      <c r="O211" s="7">
        <v>0</v>
      </c>
      <c r="P211" s="7"/>
      <c r="Q211" s="7"/>
      <c r="R211" s="7"/>
      <c r="S211" s="7"/>
      <c r="T211" s="7"/>
      <c r="U211" s="7"/>
      <c r="V211" s="7"/>
      <c r="W211" s="7"/>
      <c r="X211" s="7"/>
      <c r="Y211" s="7" t="s">
        <v>1307</v>
      </c>
      <c r="Z211" s="7" t="s">
        <v>136</v>
      </c>
      <c r="AA211" s="7" t="s">
        <v>1308</v>
      </c>
      <c r="AB211" s="7" t="s">
        <v>44</v>
      </c>
      <c r="AC211" s="7"/>
      <c r="AG211" s="10">
        <f t="shared" si="3"/>
        <v>43264</v>
      </c>
    </row>
    <row r="212" spans="1:33">
      <c r="A212" s="7" t="s">
        <v>1309</v>
      </c>
      <c r="B212" s="7" t="s">
        <v>1309</v>
      </c>
      <c r="C212" s="7" t="s">
        <v>1310</v>
      </c>
      <c r="D212" s="7" t="s">
        <v>1311</v>
      </c>
      <c r="E212" s="7" t="s">
        <v>33</v>
      </c>
      <c r="F212" s="7" t="s">
        <v>34</v>
      </c>
      <c r="G212" s="7" t="s">
        <v>35</v>
      </c>
      <c r="H212" s="7"/>
      <c r="I212" s="7"/>
      <c r="J212" s="7" t="s">
        <v>57</v>
      </c>
      <c r="K212" s="7" t="s">
        <v>362</v>
      </c>
      <c r="L212" s="7" t="s">
        <v>363</v>
      </c>
      <c r="M212" s="7" t="s">
        <v>364</v>
      </c>
      <c r="N212" s="7" t="s">
        <v>33</v>
      </c>
      <c r="O212" s="7">
        <v>1</v>
      </c>
      <c r="P212" s="7" t="s">
        <v>40</v>
      </c>
      <c r="Q212" s="7">
        <v>18.98</v>
      </c>
      <c r="R212" s="7"/>
      <c r="S212" s="7"/>
      <c r="T212" s="7"/>
      <c r="U212" s="7"/>
      <c r="V212" s="7"/>
      <c r="W212" s="7"/>
      <c r="X212" s="7"/>
      <c r="Y212" s="7" t="s">
        <v>1312</v>
      </c>
      <c r="Z212" s="7" t="s">
        <v>42</v>
      </c>
      <c r="AA212" s="7" t="s">
        <v>1313</v>
      </c>
      <c r="AB212" s="7" t="s">
        <v>44</v>
      </c>
      <c r="AC212" s="7"/>
      <c r="AG212" s="10">
        <f t="shared" si="3"/>
        <v>43264</v>
      </c>
    </row>
    <row r="213" spans="1:33">
      <c r="A213" s="7" t="s">
        <v>1314</v>
      </c>
      <c r="B213" s="7" t="s">
        <v>1314</v>
      </c>
      <c r="C213" s="7" t="s">
        <v>1315</v>
      </c>
      <c r="D213" s="7" t="s">
        <v>1316</v>
      </c>
      <c r="E213" s="7" t="s">
        <v>33</v>
      </c>
      <c r="F213" s="7" t="s">
        <v>34</v>
      </c>
      <c r="G213" s="7" t="s">
        <v>35</v>
      </c>
      <c r="H213" s="7"/>
      <c r="I213" s="7"/>
      <c r="J213" s="7" t="s">
        <v>57</v>
      </c>
      <c r="K213" s="7" t="s">
        <v>167</v>
      </c>
      <c r="L213" s="7" t="s">
        <v>168</v>
      </c>
      <c r="M213" s="7" t="s">
        <v>169</v>
      </c>
      <c r="N213" s="7" t="s">
        <v>33</v>
      </c>
      <c r="O213" s="7">
        <v>1</v>
      </c>
      <c r="P213" s="7" t="s">
        <v>40</v>
      </c>
      <c r="Q213" s="7">
        <v>18.99</v>
      </c>
      <c r="R213" s="7"/>
      <c r="S213" s="7"/>
      <c r="T213" s="7"/>
      <c r="U213" s="7"/>
      <c r="V213" s="7"/>
      <c r="W213" s="7"/>
      <c r="X213" s="7"/>
      <c r="Y213" s="7" t="s">
        <v>1317</v>
      </c>
      <c r="Z213" s="7" t="s">
        <v>247</v>
      </c>
      <c r="AA213" s="7" t="s">
        <v>1318</v>
      </c>
      <c r="AB213" s="7" t="s">
        <v>44</v>
      </c>
      <c r="AC213" s="7"/>
      <c r="AG213" s="10">
        <f t="shared" si="3"/>
        <v>43264</v>
      </c>
    </row>
    <row r="214" spans="1:33">
      <c r="A214" s="7" t="s">
        <v>1319</v>
      </c>
      <c r="B214" s="7" t="s">
        <v>1319</v>
      </c>
      <c r="C214" s="7" t="s">
        <v>1320</v>
      </c>
      <c r="D214" s="7" t="s">
        <v>1321</v>
      </c>
      <c r="E214" s="7" t="s">
        <v>33</v>
      </c>
      <c r="F214" s="7" t="s">
        <v>34</v>
      </c>
      <c r="G214" s="7" t="s">
        <v>35</v>
      </c>
      <c r="H214" s="7"/>
      <c r="I214" s="7"/>
      <c r="J214" s="7" t="s">
        <v>57</v>
      </c>
      <c r="K214" s="7" t="s">
        <v>167</v>
      </c>
      <c r="L214" s="7" t="s">
        <v>168</v>
      </c>
      <c r="M214" s="7" t="s">
        <v>169</v>
      </c>
      <c r="N214" s="7" t="s">
        <v>33</v>
      </c>
      <c r="O214" s="7">
        <v>1</v>
      </c>
      <c r="P214" s="7" t="s">
        <v>40</v>
      </c>
      <c r="Q214" s="7">
        <v>18.99</v>
      </c>
      <c r="R214" s="7"/>
      <c r="S214" s="7"/>
      <c r="T214" s="7"/>
      <c r="U214" s="7"/>
      <c r="V214" s="7"/>
      <c r="W214" s="7"/>
      <c r="X214" s="7"/>
      <c r="Y214" s="7" t="s">
        <v>1322</v>
      </c>
      <c r="Z214" s="7" t="s">
        <v>728</v>
      </c>
      <c r="AA214" s="7" t="s">
        <v>1323</v>
      </c>
      <c r="AB214" s="7" t="s">
        <v>44</v>
      </c>
      <c r="AC214" s="7"/>
      <c r="AG214" s="10">
        <f t="shared" si="3"/>
        <v>43264</v>
      </c>
    </row>
    <row r="215" spans="1:33">
      <c r="A215" s="7" t="s">
        <v>1324</v>
      </c>
      <c r="B215" s="7" t="s">
        <v>1324</v>
      </c>
      <c r="C215" s="7" t="s">
        <v>1325</v>
      </c>
      <c r="D215" s="7" t="s">
        <v>1326</v>
      </c>
      <c r="E215" s="7" t="s">
        <v>33</v>
      </c>
      <c r="F215" s="7" t="s">
        <v>34</v>
      </c>
      <c r="G215" s="7" t="s">
        <v>35</v>
      </c>
      <c r="H215" s="7"/>
      <c r="I215" s="7"/>
      <c r="J215" s="7" t="s">
        <v>166</v>
      </c>
      <c r="K215" s="7" t="s">
        <v>287</v>
      </c>
      <c r="L215" s="7" t="s">
        <v>288</v>
      </c>
      <c r="M215" s="7" t="s">
        <v>289</v>
      </c>
      <c r="N215" s="7" t="s">
        <v>33</v>
      </c>
      <c r="O215" s="7">
        <v>1</v>
      </c>
      <c r="P215" s="7" t="s">
        <v>40</v>
      </c>
      <c r="Q215" s="7">
        <v>21.99</v>
      </c>
      <c r="R215" s="7"/>
      <c r="S215" s="7">
        <v>3.99</v>
      </c>
      <c r="T215" s="7"/>
      <c r="U215" s="7"/>
      <c r="V215" s="7"/>
      <c r="W215" s="7"/>
      <c r="X215" s="7"/>
      <c r="Y215" s="7" t="s">
        <v>942</v>
      </c>
      <c r="Z215" s="7" t="s">
        <v>718</v>
      </c>
      <c r="AA215" s="7" t="s">
        <v>1327</v>
      </c>
      <c r="AB215" s="7" t="s">
        <v>44</v>
      </c>
      <c r="AC215" s="7"/>
      <c r="AG215" s="10">
        <f t="shared" si="3"/>
        <v>43264</v>
      </c>
    </row>
    <row r="216" spans="1:33">
      <c r="A216" s="7" t="s">
        <v>1328</v>
      </c>
      <c r="B216" s="7" t="s">
        <v>1328</v>
      </c>
      <c r="C216" s="7" t="s">
        <v>1329</v>
      </c>
      <c r="D216" s="7" t="s">
        <v>1330</v>
      </c>
      <c r="E216" s="7" t="s">
        <v>33</v>
      </c>
      <c r="F216" s="7" t="s">
        <v>34</v>
      </c>
      <c r="G216" s="7" t="s">
        <v>35</v>
      </c>
      <c r="H216" s="7"/>
      <c r="I216" s="7"/>
      <c r="J216" s="7" t="s">
        <v>57</v>
      </c>
      <c r="K216" s="7" t="s">
        <v>243</v>
      </c>
      <c r="L216" s="7" t="s">
        <v>244</v>
      </c>
      <c r="M216" s="7" t="s">
        <v>245</v>
      </c>
      <c r="N216" s="7" t="s">
        <v>33</v>
      </c>
      <c r="O216" s="7">
        <v>1</v>
      </c>
      <c r="P216" s="7" t="s">
        <v>40</v>
      </c>
      <c r="Q216" s="7">
        <v>18.98</v>
      </c>
      <c r="R216" s="7"/>
      <c r="S216" s="7"/>
      <c r="T216" s="7"/>
      <c r="U216" s="7"/>
      <c r="V216" s="7"/>
      <c r="W216" s="7"/>
      <c r="X216" s="7"/>
      <c r="Y216" s="7" t="s">
        <v>618</v>
      </c>
      <c r="Z216" s="7" t="s">
        <v>136</v>
      </c>
      <c r="AA216" s="7" t="s">
        <v>1331</v>
      </c>
      <c r="AB216" s="7" t="s">
        <v>44</v>
      </c>
      <c r="AC216" s="7"/>
      <c r="AG216" s="10">
        <f t="shared" si="3"/>
        <v>43264</v>
      </c>
    </row>
    <row r="217" spans="1:33">
      <c r="A217" s="7" t="s">
        <v>1332</v>
      </c>
      <c r="B217" s="7" t="s">
        <v>1332</v>
      </c>
      <c r="C217" s="7" t="s">
        <v>1333</v>
      </c>
      <c r="D217" s="7" t="s">
        <v>1334</v>
      </c>
      <c r="E217" s="7" t="s">
        <v>33</v>
      </c>
      <c r="F217" s="7" t="s">
        <v>34</v>
      </c>
      <c r="G217" s="7" t="s">
        <v>35</v>
      </c>
      <c r="H217" s="7"/>
      <c r="I217" s="7"/>
      <c r="J217" s="7" t="s">
        <v>57</v>
      </c>
      <c r="K217" s="7" t="s">
        <v>167</v>
      </c>
      <c r="L217" s="7" t="s">
        <v>168</v>
      </c>
      <c r="M217" s="7" t="s">
        <v>169</v>
      </c>
      <c r="N217" s="7" t="s">
        <v>33</v>
      </c>
      <c r="O217" s="7">
        <v>1</v>
      </c>
      <c r="P217" s="7" t="s">
        <v>40</v>
      </c>
      <c r="Q217" s="7">
        <v>18.99</v>
      </c>
      <c r="R217" s="7"/>
      <c r="S217" s="7"/>
      <c r="T217" s="7"/>
      <c r="U217" s="7"/>
      <c r="V217" s="7"/>
      <c r="W217" s="7"/>
      <c r="X217" s="7"/>
      <c r="Y217" s="7" t="s">
        <v>1335</v>
      </c>
      <c r="Z217" s="7" t="s">
        <v>247</v>
      </c>
      <c r="AA217" s="7" t="s">
        <v>1336</v>
      </c>
      <c r="AB217" s="7" t="s">
        <v>44</v>
      </c>
      <c r="AC217" s="7"/>
      <c r="AG217" s="10">
        <f t="shared" si="3"/>
        <v>43264</v>
      </c>
    </row>
    <row r="218" spans="1:33">
      <c r="A218" s="7" t="s">
        <v>1337</v>
      </c>
      <c r="B218" s="7" t="s">
        <v>1337</v>
      </c>
      <c r="C218" s="7" t="s">
        <v>1338</v>
      </c>
      <c r="D218" s="7" t="s">
        <v>1339</v>
      </c>
      <c r="E218" s="7" t="s">
        <v>33</v>
      </c>
      <c r="F218" s="7" t="s">
        <v>34</v>
      </c>
      <c r="G218" s="7" t="s">
        <v>35</v>
      </c>
      <c r="H218" s="7"/>
      <c r="I218" s="7"/>
      <c r="J218" s="7" t="s">
        <v>57</v>
      </c>
      <c r="K218" s="7" t="s">
        <v>124</v>
      </c>
      <c r="L218" s="7" t="s">
        <v>1340</v>
      </c>
      <c r="M218" s="7" t="s">
        <v>1341</v>
      </c>
      <c r="N218" s="7" t="s">
        <v>33</v>
      </c>
      <c r="O218" s="7">
        <v>1</v>
      </c>
      <c r="P218" s="7" t="s">
        <v>40</v>
      </c>
      <c r="Q218" s="7">
        <v>16.99</v>
      </c>
      <c r="R218" s="7"/>
      <c r="S218" s="7"/>
      <c r="T218" s="7"/>
      <c r="U218" s="7"/>
      <c r="V218" s="7"/>
      <c r="W218" s="7"/>
      <c r="X218" s="7"/>
      <c r="Y218" s="7" t="s">
        <v>1342</v>
      </c>
      <c r="Z218" s="7" t="s">
        <v>438</v>
      </c>
      <c r="AA218" s="7" t="s">
        <v>1343</v>
      </c>
      <c r="AB218" s="7" t="s">
        <v>44</v>
      </c>
      <c r="AC218" s="7"/>
      <c r="AG218" s="10">
        <f t="shared" si="3"/>
        <v>43264</v>
      </c>
    </row>
    <row r="219" spans="1:33">
      <c r="A219" s="7" t="s">
        <v>1344</v>
      </c>
      <c r="B219" s="7" t="s">
        <v>1344</v>
      </c>
      <c r="C219" s="7" t="s">
        <v>1345</v>
      </c>
      <c r="D219" s="7" t="s">
        <v>1346</v>
      </c>
      <c r="E219" s="7" t="s">
        <v>33</v>
      </c>
      <c r="F219" s="7" t="s">
        <v>34</v>
      </c>
      <c r="G219" s="7" t="s">
        <v>35</v>
      </c>
      <c r="H219" s="7"/>
      <c r="I219" s="7"/>
      <c r="J219" s="7" t="s">
        <v>36</v>
      </c>
      <c r="K219" s="7" t="s">
        <v>243</v>
      </c>
      <c r="L219" s="7" t="s">
        <v>244</v>
      </c>
      <c r="M219" s="7" t="s">
        <v>245</v>
      </c>
      <c r="N219" s="7" t="s">
        <v>33</v>
      </c>
      <c r="O219" s="7">
        <v>1</v>
      </c>
      <c r="P219" s="7" t="s">
        <v>40</v>
      </c>
      <c r="Q219" s="7">
        <v>18.99</v>
      </c>
      <c r="R219" s="7"/>
      <c r="S219" s="7">
        <v>3.99</v>
      </c>
      <c r="T219" s="7"/>
      <c r="U219" s="7"/>
      <c r="V219" s="7"/>
      <c r="W219" s="7"/>
      <c r="X219" s="7"/>
      <c r="Y219" s="7" t="s">
        <v>1347</v>
      </c>
      <c r="Z219" s="7" t="s">
        <v>282</v>
      </c>
      <c r="AA219" s="7" t="s">
        <v>1348</v>
      </c>
      <c r="AB219" s="7" t="s">
        <v>44</v>
      </c>
      <c r="AC219" s="7"/>
      <c r="AG219" s="10">
        <f t="shared" si="3"/>
        <v>43264</v>
      </c>
    </row>
    <row r="220" spans="1:33">
      <c r="A220" s="7" t="s">
        <v>1349</v>
      </c>
      <c r="B220" s="7" t="s">
        <v>1349</v>
      </c>
      <c r="C220" s="7" t="s">
        <v>1350</v>
      </c>
      <c r="D220" s="7" t="s">
        <v>1351</v>
      </c>
      <c r="E220" s="7" t="s">
        <v>33</v>
      </c>
      <c r="F220" s="7" t="s">
        <v>34</v>
      </c>
      <c r="G220" s="7" t="s">
        <v>35</v>
      </c>
      <c r="H220" s="7"/>
      <c r="I220" s="7"/>
      <c r="J220" s="7" t="s">
        <v>57</v>
      </c>
      <c r="K220" s="7" t="s">
        <v>37</v>
      </c>
      <c r="L220" s="7" t="s">
        <v>58</v>
      </c>
      <c r="M220" s="7" t="s">
        <v>59</v>
      </c>
      <c r="N220" s="7" t="s">
        <v>33</v>
      </c>
      <c r="O220" s="7">
        <v>1</v>
      </c>
      <c r="P220" s="7" t="s">
        <v>40</v>
      </c>
      <c r="Q220" s="7">
        <v>19.99</v>
      </c>
      <c r="R220" s="7"/>
      <c r="S220" s="7"/>
      <c r="T220" s="7"/>
      <c r="U220" s="7"/>
      <c r="V220" s="7"/>
      <c r="W220" s="7"/>
      <c r="X220" s="7"/>
      <c r="Y220" s="7" t="s">
        <v>1352</v>
      </c>
      <c r="Z220" s="7" t="s">
        <v>42</v>
      </c>
      <c r="AA220" s="7" t="s">
        <v>1353</v>
      </c>
      <c r="AB220" s="7" t="s">
        <v>44</v>
      </c>
      <c r="AC220" s="7"/>
      <c r="AG220" s="10">
        <f t="shared" si="3"/>
        <v>43264</v>
      </c>
    </row>
    <row r="221" spans="1:33">
      <c r="A221" s="7" t="s">
        <v>1354</v>
      </c>
      <c r="B221" s="7" t="s">
        <v>1354</v>
      </c>
      <c r="C221" s="7" t="s">
        <v>1355</v>
      </c>
      <c r="D221" s="7" t="s">
        <v>1356</v>
      </c>
      <c r="E221" s="7" t="s">
        <v>33</v>
      </c>
      <c r="F221" s="7" t="s">
        <v>34</v>
      </c>
      <c r="G221" s="7" t="s">
        <v>35</v>
      </c>
      <c r="H221" s="7"/>
      <c r="I221" s="7"/>
      <c r="J221" s="7" t="s">
        <v>57</v>
      </c>
      <c r="K221" s="7" t="s">
        <v>287</v>
      </c>
      <c r="L221" s="7" t="s">
        <v>627</v>
      </c>
      <c r="M221" s="7" t="s">
        <v>628</v>
      </c>
      <c r="N221" s="7" t="s">
        <v>33</v>
      </c>
      <c r="O221" s="7">
        <v>1</v>
      </c>
      <c r="P221" s="7" t="s">
        <v>40</v>
      </c>
      <c r="Q221" s="7">
        <v>21.99</v>
      </c>
      <c r="R221" s="7"/>
      <c r="S221" s="7"/>
      <c r="T221" s="7"/>
      <c r="U221" s="7"/>
      <c r="V221" s="7"/>
      <c r="W221" s="7"/>
      <c r="X221" s="7"/>
      <c r="Y221" s="7" t="s">
        <v>1357</v>
      </c>
      <c r="Z221" s="7" t="s">
        <v>356</v>
      </c>
      <c r="AA221" s="7" t="s">
        <v>1358</v>
      </c>
      <c r="AB221" s="7" t="s">
        <v>44</v>
      </c>
      <c r="AC221" s="7"/>
      <c r="AG221" s="10">
        <f t="shared" si="3"/>
        <v>43264</v>
      </c>
    </row>
    <row r="222" spans="1:33">
      <c r="A222" s="7" t="s">
        <v>1359</v>
      </c>
      <c r="B222" s="7" t="s">
        <v>1359</v>
      </c>
      <c r="C222" s="7" t="s">
        <v>1360</v>
      </c>
      <c r="D222" s="7" t="s">
        <v>1361</v>
      </c>
      <c r="E222" s="7" t="s">
        <v>33</v>
      </c>
      <c r="F222" s="7" t="s">
        <v>34</v>
      </c>
      <c r="G222" s="7" t="s">
        <v>35</v>
      </c>
      <c r="H222" s="7"/>
      <c r="I222" s="7"/>
      <c r="J222" s="7" t="s">
        <v>36</v>
      </c>
      <c r="K222" s="7" t="s">
        <v>396</v>
      </c>
      <c r="L222" s="7" t="s">
        <v>1362</v>
      </c>
      <c r="M222" s="7" t="s">
        <v>1363</v>
      </c>
      <c r="N222" s="7" t="s">
        <v>33</v>
      </c>
      <c r="O222" s="7">
        <v>1</v>
      </c>
      <c r="P222" s="7" t="s">
        <v>40</v>
      </c>
      <c r="Q222" s="7">
        <v>19.99</v>
      </c>
      <c r="R222" s="7"/>
      <c r="S222" s="7"/>
      <c r="T222" s="7"/>
      <c r="U222" s="7"/>
      <c r="V222" s="7"/>
      <c r="W222" s="7"/>
      <c r="X222" s="7"/>
      <c r="Y222" s="7" t="s">
        <v>1364</v>
      </c>
      <c r="Z222" s="7" t="s">
        <v>1365</v>
      </c>
      <c r="AA222" s="7">
        <v>97201</v>
      </c>
      <c r="AB222" s="7" t="s">
        <v>44</v>
      </c>
      <c r="AC222" s="7"/>
      <c r="AG222" s="10">
        <f t="shared" si="3"/>
        <v>43264</v>
      </c>
    </row>
    <row r="223" spans="1:33">
      <c r="A223" s="7" t="s">
        <v>1366</v>
      </c>
      <c r="B223" s="7" t="s">
        <v>1366</v>
      </c>
      <c r="C223" s="7" t="s">
        <v>1367</v>
      </c>
      <c r="D223" s="7" t="s">
        <v>1368</v>
      </c>
      <c r="E223" s="7" t="s">
        <v>33</v>
      </c>
      <c r="F223" s="7" t="s">
        <v>34</v>
      </c>
      <c r="G223" s="7" t="s">
        <v>35</v>
      </c>
      <c r="H223" s="7"/>
      <c r="I223" s="7"/>
      <c r="J223" s="7" t="s">
        <v>57</v>
      </c>
      <c r="K223" s="7" t="s">
        <v>167</v>
      </c>
      <c r="L223" s="7" t="s">
        <v>168</v>
      </c>
      <c r="M223" s="7" t="s">
        <v>169</v>
      </c>
      <c r="N223" s="7" t="s">
        <v>33</v>
      </c>
      <c r="O223" s="7">
        <v>1</v>
      </c>
      <c r="P223" s="7" t="s">
        <v>40</v>
      </c>
      <c r="Q223" s="7">
        <v>18.99</v>
      </c>
      <c r="R223" s="7"/>
      <c r="S223" s="7"/>
      <c r="T223" s="7"/>
      <c r="U223" s="7"/>
      <c r="V223" s="7"/>
      <c r="W223" s="7"/>
      <c r="X223" s="7"/>
      <c r="Y223" s="7" t="s">
        <v>1082</v>
      </c>
      <c r="Z223" s="7" t="s">
        <v>1083</v>
      </c>
      <c r="AA223" s="7" t="s">
        <v>1369</v>
      </c>
      <c r="AB223" s="7" t="s">
        <v>44</v>
      </c>
      <c r="AC223" s="7"/>
      <c r="AG223" s="10">
        <f t="shared" si="3"/>
        <v>43264</v>
      </c>
    </row>
    <row r="224" spans="1:33">
      <c r="A224" s="7" t="s">
        <v>1370</v>
      </c>
      <c r="B224" s="7" t="s">
        <v>1370</v>
      </c>
      <c r="C224" s="7" t="s">
        <v>1371</v>
      </c>
      <c r="D224" s="7" t="s">
        <v>1372</v>
      </c>
      <c r="E224" s="7" t="s">
        <v>33</v>
      </c>
      <c r="F224" s="7" t="s">
        <v>34</v>
      </c>
      <c r="G224" s="7" t="s">
        <v>35</v>
      </c>
      <c r="H224" s="7"/>
      <c r="I224" s="7"/>
      <c r="J224" s="7" t="s">
        <v>166</v>
      </c>
      <c r="K224" s="7" t="s">
        <v>124</v>
      </c>
      <c r="L224" s="7" t="s">
        <v>214</v>
      </c>
      <c r="M224" s="7" t="s">
        <v>215</v>
      </c>
      <c r="N224" s="7" t="s">
        <v>33</v>
      </c>
      <c r="O224" s="7">
        <v>1</v>
      </c>
      <c r="P224" s="7" t="s">
        <v>40</v>
      </c>
      <c r="Q224" s="7">
        <v>15.99</v>
      </c>
      <c r="R224" s="7"/>
      <c r="S224" s="7">
        <v>3.99</v>
      </c>
      <c r="T224" s="7"/>
      <c r="U224" s="7"/>
      <c r="V224" s="7"/>
      <c r="W224" s="7"/>
      <c r="X224" s="7"/>
      <c r="Y224" s="7" t="s">
        <v>1373</v>
      </c>
      <c r="Z224" s="7" t="s">
        <v>247</v>
      </c>
      <c r="AA224" s="7" t="s">
        <v>1374</v>
      </c>
      <c r="AB224" s="7" t="s">
        <v>44</v>
      </c>
      <c r="AC224" s="7"/>
      <c r="AG224" s="10">
        <f t="shared" si="3"/>
        <v>43264</v>
      </c>
    </row>
    <row r="225" spans="1:33">
      <c r="A225" s="7" t="s">
        <v>1375</v>
      </c>
      <c r="B225" s="7" t="s">
        <v>1375</v>
      </c>
      <c r="C225" s="7" t="s">
        <v>1376</v>
      </c>
      <c r="D225" s="7" t="s">
        <v>1377</v>
      </c>
      <c r="E225" s="7" t="s">
        <v>33</v>
      </c>
      <c r="F225" s="7" t="s">
        <v>34</v>
      </c>
      <c r="G225" s="7" t="s">
        <v>35</v>
      </c>
      <c r="H225" s="7"/>
      <c r="I225" s="7"/>
      <c r="J225" s="7" t="s">
        <v>57</v>
      </c>
      <c r="K225" s="7" t="s">
        <v>167</v>
      </c>
      <c r="L225" s="7" t="s">
        <v>168</v>
      </c>
      <c r="M225" s="7" t="s">
        <v>169</v>
      </c>
      <c r="N225" s="7" t="s">
        <v>33</v>
      </c>
      <c r="O225" s="7">
        <v>1</v>
      </c>
      <c r="P225" s="7" t="s">
        <v>40</v>
      </c>
      <c r="Q225" s="7">
        <v>18.99</v>
      </c>
      <c r="R225" s="7"/>
      <c r="S225" s="7"/>
      <c r="T225" s="7"/>
      <c r="U225" s="7"/>
      <c r="V225" s="7"/>
      <c r="W225" s="7"/>
      <c r="X225" s="7"/>
      <c r="Y225" s="7" t="s">
        <v>1378</v>
      </c>
      <c r="Z225" s="7" t="s">
        <v>209</v>
      </c>
      <c r="AA225" s="7">
        <v>28146</v>
      </c>
      <c r="AB225" s="7" t="s">
        <v>44</v>
      </c>
      <c r="AC225" s="7"/>
      <c r="AG225" s="10">
        <f t="shared" si="3"/>
        <v>43264</v>
      </c>
    </row>
    <row r="226" spans="1:33">
      <c r="A226" s="7" t="s">
        <v>1379</v>
      </c>
      <c r="B226" s="7" t="s">
        <v>1379</v>
      </c>
      <c r="C226" s="7" t="s">
        <v>1380</v>
      </c>
      <c r="D226" s="7" t="s">
        <v>1381</v>
      </c>
      <c r="E226" s="7" t="s">
        <v>80</v>
      </c>
      <c r="F226" s="7" t="s">
        <v>34</v>
      </c>
      <c r="G226" s="7" t="s">
        <v>35</v>
      </c>
      <c r="H226" s="7"/>
      <c r="I226" s="7"/>
      <c r="J226" s="7" t="s">
        <v>57</v>
      </c>
      <c r="K226" s="7" t="s">
        <v>581</v>
      </c>
      <c r="L226" s="7" t="s">
        <v>582</v>
      </c>
      <c r="M226" s="7" t="s">
        <v>583</v>
      </c>
      <c r="N226" s="7" t="s">
        <v>80</v>
      </c>
      <c r="O226" s="7">
        <v>0</v>
      </c>
      <c r="P226" s="7"/>
      <c r="Q226" s="7"/>
      <c r="R226" s="7"/>
      <c r="S226" s="7"/>
      <c r="T226" s="7"/>
      <c r="U226" s="7"/>
      <c r="V226" s="7"/>
      <c r="W226" s="7"/>
      <c r="X226" s="7"/>
      <c r="Y226" s="7" t="s">
        <v>1382</v>
      </c>
      <c r="Z226" s="7" t="s">
        <v>282</v>
      </c>
      <c r="AA226" s="7" t="s">
        <v>1383</v>
      </c>
      <c r="AB226" s="7" t="s">
        <v>44</v>
      </c>
      <c r="AC226" s="7"/>
      <c r="AG226" s="10">
        <f t="shared" si="3"/>
        <v>43264</v>
      </c>
    </row>
    <row r="227" spans="1:33">
      <c r="A227" s="7" t="s">
        <v>1384</v>
      </c>
      <c r="B227" s="7" t="s">
        <v>1384</v>
      </c>
      <c r="C227" s="7" t="s">
        <v>1385</v>
      </c>
      <c r="D227" s="7" t="s">
        <v>1386</v>
      </c>
      <c r="E227" s="7" t="s">
        <v>33</v>
      </c>
      <c r="F227" s="7" t="s">
        <v>34</v>
      </c>
      <c r="G227" s="7" t="s">
        <v>35</v>
      </c>
      <c r="H227" s="7"/>
      <c r="I227" s="7"/>
      <c r="J227" s="7" t="s">
        <v>57</v>
      </c>
      <c r="K227" s="7" t="s">
        <v>1387</v>
      </c>
      <c r="L227" s="7" t="s">
        <v>1388</v>
      </c>
      <c r="M227" s="7" t="s">
        <v>1389</v>
      </c>
      <c r="N227" s="7" t="s">
        <v>33</v>
      </c>
      <c r="O227" s="7">
        <v>1</v>
      </c>
      <c r="P227" s="7" t="s">
        <v>40</v>
      </c>
      <c r="Q227" s="7">
        <v>16.99</v>
      </c>
      <c r="R227" s="7"/>
      <c r="S227" s="7"/>
      <c r="T227" s="7"/>
      <c r="U227" s="7"/>
      <c r="V227" s="7"/>
      <c r="W227" s="7"/>
      <c r="X227" s="7"/>
      <c r="Y227" s="7" t="s">
        <v>1390</v>
      </c>
      <c r="Z227" s="7" t="s">
        <v>232</v>
      </c>
      <c r="AA227" s="7">
        <v>50003</v>
      </c>
      <c r="AB227" s="7" t="s">
        <v>44</v>
      </c>
      <c r="AC227" s="7"/>
      <c r="AG227" s="10">
        <f t="shared" si="3"/>
        <v>43264</v>
      </c>
    </row>
    <row r="228" spans="1:33">
      <c r="A228" s="7" t="s">
        <v>1391</v>
      </c>
      <c r="B228" s="7" t="s">
        <v>1391</v>
      </c>
      <c r="C228" s="7" t="s">
        <v>1392</v>
      </c>
      <c r="D228" s="7" t="s">
        <v>1393</v>
      </c>
      <c r="E228" s="7" t="s">
        <v>33</v>
      </c>
      <c r="F228" s="7" t="s">
        <v>34</v>
      </c>
      <c r="G228" s="7" t="s">
        <v>35</v>
      </c>
      <c r="H228" s="7"/>
      <c r="I228" s="7"/>
      <c r="J228" s="7" t="s">
        <v>57</v>
      </c>
      <c r="K228" s="7" t="s">
        <v>124</v>
      </c>
      <c r="L228" s="7" t="s">
        <v>338</v>
      </c>
      <c r="M228" s="7" t="s">
        <v>339</v>
      </c>
      <c r="N228" s="7" t="s">
        <v>33</v>
      </c>
      <c r="O228" s="7">
        <v>1</v>
      </c>
      <c r="P228" s="7" t="s">
        <v>40</v>
      </c>
      <c r="Q228" s="7">
        <v>14.99</v>
      </c>
      <c r="R228" s="7"/>
      <c r="S228" s="7"/>
      <c r="T228" s="7"/>
      <c r="U228" s="7"/>
      <c r="V228" s="7"/>
      <c r="W228" s="7"/>
      <c r="X228" s="7"/>
      <c r="Y228" s="7" t="s">
        <v>1394</v>
      </c>
      <c r="Z228" s="7" t="s">
        <v>438</v>
      </c>
      <c r="AA228" s="7" t="s">
        <v>1395</v>
      </c>
      <c r="AB228" s="7" t="s">
        <v>44</v>
      </c>
      <c r="AC228" s="7"/>
      <c r="AG228" s="10">
        <f t="shared" si="3"/>
        <v>43264</v>
      </c>
    </row>
    <row r="229" spans="1:33">
      <c r="A229" s="7" t="s">
        <v>1396</v>
      </c>
      <c r="B229" s="7" t="s">
        <v>1396</v>
      </c>
      <c r="C229" s="7" t="s">
        <v>1397</v>
      </c>
      <c r="D229" s="7" t="s">
        <v>1398</v>
      </c>
      <c r="E229" s="7" t="s">
        <v>80</v>
      </c>
      <c r="F229" s="7" t="s">
        <v>34</v>
      </c>
      <c r="G229" s="7" t="s">
        <v>35</v>
      </c>
      <c r="H229" s="7"/>
      <c r="I229" s="7"/>
      <c r="J229" s="7" t="s">
        <v>97</v>
      </c>
      <c r="K229" s="7" t="s">
        <v>37</v>
      </c>
      <c r="L229" s="7" t="s">
        <v>58</v>
      </c>
      <c r="M229" s="7" t="s">
        <v>59</v>
      </c>
      <c r="N229" s="7" t="s">
        <v>80</v>
      </c>
      <c r="O229" s="7">
        <v>0</v>
      </c>
      <c r="P229" s="7"/>
      <c r="Q229" s="7"/>
      <c r="R229" s="7"/>
      <c r="S229" s="7"/>
      <c r="T229" s="7"/>
      <c r="U229" s="7"/>
      <c r="V229" s="7"/>
      <c r="W229" s="7"/>
      <c r="X229" s="7"/>
      <c r="Y229" s="7" t="s">
        <v>1399</v>
      </c>
      <c r="Z229" s="7" t="s">
        <v>136</v>
      </c>
      <c r="AA229" s="7" t="s">
        <v>1400</v>
      </c>
      <c r="AB229" s="7" t="s">
        <v>44</v>
      </c>
      <c r="AC229" s="7"/>
      <c r="AG229" s="10">
        <f t="shared" si="3"/>
        <v>43264</v>
      </c>
    </row>
    <row r="230" spans="1:33">
      <c r="A230" s="7" t="s">
        <v>1401</v>
      </c>
      <c r="B230" s="7" t="s">
        <v>1401</v>
      </c>
      <c r="C230" s="7" t="s">
        <v>1402</v>
      </c>
      <c r="D230" s="7" t="s">
        <v>1403</v>
      </c>
      <c r="E230" s="7" t="s">
        <v>33</v>
      </c>
      <c r="F230" s="7" t="s">
        <v>34</v>
      </c>
      <c r="G230" s="7" t="s">
        <v>35</v>
      </c>
      <c r="H230" s="7"/>
      <c r="I230" s="7"/>
      <c r="J230" s="7" t="s">
        <v>57</v>
      </c>
      <c r="K230" s="7" t="s">
        <v>37</v>
      </c>
      <c r="L230" s="7" t="s">
        <v>38</v>
      </c>
      <c r="M230" s="7" t="s">
        <v>39</v>
      </c>
      <c r="N230" s="7" t="s">
        <v>33</v>
      </c>
      <c r="O230" s="7">
        <v>1</v>
      </c>
      <c r="P230" s="7" t="s">
        <v>40</v>
      </c>
      <c r="Q230" s="7">
        <v>21.99</v>
      </c>
      <c r="R230" s="7"/>
      <c r="S230" s="7"/>
      <c r="T230" s="7"/>
      <c r="U230" s="7"/>
      <c r="V230" s="7"/>
      <c r="W230" s="7"/>
      <c r="X230" s="7"/>
      <c r="Y230" s="7" t="s">
        <v>1404</v>
      </c>
      <c r="Z230" s="7" t="s">
        <v>861</v>
      </c>
      <c r="AA230" s="7" t="s">
        <v>1405</v>
      </c>
      <c r="AB230" s="7" t="s">
        <v>44</v>
      </c>
      <c r="AC230" s="7"/>
      <c r="AG230" s="10">
        <f t="shared" si="3"/>
        <v>43264</v>
      </c>
    </row>
    <row r="231" spans="1:33">
      <c r="A231" s="7" t="s">
        <v>1406</v>
      </c>
      <c r="B231" s="7" t="s">
        <v>1406</v>
      </c>
      <c r="C231" s="7" t="s">
        <v>1407</v>
      </c>
      <c r="D231" s="7" t="s">
        <v>1408</v>
      </c>
      <c r="E231" s="7" t="s">
        <v>33</v>
      </c>
      <c r="F231" s="7" t="s">
        <v>34</v>
      </c>
      <c r="G231" s="7" t="s">
        <v>35</v>
      </c>
      <c r="H231" s="7"/>
      <c r="I231" s="7"/>
      <c r="J231" s="7" t="s">
        <v>57</v>
      </c>
      <c r="K231" s="7" t="s">
        <v>362</v>
      </c>
      <c r="L231" s="7" t="s">
        <v>363</v>
      </c>
      <c r="M231" s="7" t="s">
        <v>364</v>
      </c>
      <c r="N231" s="7" t="s">
        <v>33</v>
      </c>
      <c r="O231" s="7">
        <v>1</v>
      </c>
      <c r="P231" s="7" t="s">
        <v>40</v>
      </c>
      <c r="Q231" s="7">
        <v>18.98</v>
      </c>
      <c r="R231" s="7"/>
      <c r="S231" s="7"/>
      <c r="T231" s="7"/>
      <c r="U231" s="7"/>
      <c r="V231" s="7"/>
      <c r="W231" s="7"/>
      <c r="X231" s="7"/>
      <c r="Y231" s="7" t="s">
        <v>1409</v>
      </c>
      <c r="Z231" s="7" t="s">
        <v>282</v>
      </c>
      <c r="AA231" s="7" t="s">
        <v>1410</v>
      </c>
      <c r="AB231" s="7" t="s">
        <v>44</v>
      </c>
      <c r="AC231" s="7"/>
      <c r="AG231" s="10">
        <f t="shared" si="3"/>
        <v>43264</v>
      </c>
    </row>
    <row r="232" spans="1:33">
      <c r="A232" s="7" t="s">
        <v>1411</v>
      </c>
      <c r="B232" s="7" t="s">
        <v>1411</v>
      </c>
      <c r="C232" s="7" t="s">
        <v>1412</v>
      </c>
      <c r="D232" s="7" t="s">
        <v>1413</v>
      </c>
      <c r="E232" s="7" t="s">
        <v>33</v>
      </c>
      <c r="F232" s="7" t="s">
        <v>34</v>
      </c>
      <c r="G232" s="7" t="s">
        <v>35</v>
      </c>
      <c r="H232" s="7"/>
      <c r="I232" s="7"/>
      <c r="J232" s="7" t="s">
        <v>57</v>
      </c>
      <c r="K232" s="7" t="s">
        <v>330</v>
      </c>
      <c r="L232" s="7" t="s">
        <v>331</v>
      </c>
      <c r="M232" s="7" t="s">
        <v>332</v>
      </c>
      <c r="N232" s="7" t="s">
        <v>33</v>
      </c>
      <c r="O232" s="7">
        <v>1</v>
      </c>
      <c r="P232" s="7" t="s">
        <v>40</v>
      </c>
      <c r="Q232" s="7">
        <v>18.99</v>
      </c>
      <c r="R232" s="7"/>
      <c r="S232" s="7"/>
      <c r="T232" s="7"/>
      <c r="U232" s="7"/>
      <c r="V232" s="7"/>
      <c r="W232" s="7"/>
      <c r="X232" s="7"/>
      <c r="Y232" s="7" t="s">
        <v>1414</v>
      </c>
      <c r="Z232" s="7" t="s">
        <v>52</v>
      </c>
      <c r="AA232" s="7" t="s">
        <v>1415</v>
      </c>
      <c r="AB232" s="7" t="s">
        <v>44</v>
      </c>
      <c r="AC232" s="7"/>
      <c r="AG232" s="10">
        <f t="shared" si="3"/>
        <v>43264</v>
      </c>
    </row>
    <row r="233" spans="1:33">
      <c r="A233" s="7" t="s">
        <v>1416</v>
      </c>
      <c r="B233" s="7" t="s">
        <v>1416</v>
      </c>
      <c r="C233" s="7" t="s">
        <v>1417</v>
      </c>
      <c r="D233" s="7" t="s">
        <v>1418</v>
      </c>
      <c r="E233" s="7" t="s">
        <v>33</v>
      </c>
      <c r="F233" s="7" t="s">
        <v>34</v>
      </c>
      <c r="G233" s="7" t="s">
        <v>35</v>
      </c>
      <c r="H233" s="7"/>
      <c r="I233" s="7"/>
      <c r="J233" s="7" t="s">
        <v>57</v>
      </c>
      <c r="K233" s="7" t="s">
        <v>243</v>
      </c>
      <c r="L233" s="7" t="s">
        <v>244</v>
      </c>
      <c r="M233" s="7" t="s">
        <v>245</v>
      </c>
      <c r="N233" s="7" t="s">
        <v>33</v>
      </c>
      <c r="O233" s="7">
        <v>1</v>
      </c>
      <c r="P233" s="7" t="s">
        <v>40</v>
      </c>
      <c r="Q233" s="7">
        <v>18.99</v>
      </c>
      <c r="R233" s="7"/>
      <c r="S233" s="7"/>
      <c r="T233" s="7"/>
      <c r="U233" s="7"/>
      <c r="V233" s="7"/>
      <c r="W233" s="7"/>
      <c r="X233" s="7"/>
      <c r="Y233" s="7" t="s">
        <v>1065</v>
      </c>
      <c r="Z233" s="7" t="s">
        <v>1066</v>
      </c>
      <c r="AA233" s="7" t="s">
        <v>1419</v>
      </c>
      <c r="AB233" s="7" t="s">
        <v>44</v>
      </c>
      <c r="AC233" s="7"/>
      <c r="AG233" s="10">
        <f t="shared" si="3"/>
        <v>43264</v>
      </c>
    </row>
    <row r="234" spans="1:33">
      <c r="A234" s="7" t="s">
        <v>1420</v>
      </c>
      <c r="B234" s="7" t="s">
        <v>1420</v>
      </c>
      <c r="C234" s="7" t="s">
        <v>1421</v>
      </c>
      <c r="D234" s="7" t="s">
        <v>1422</v>
      </c>
      <c r="E234" s="7" t="s">
        <v>33</v>
      </c>
      <c r="F234" s="7" t="s">
        <v>34</v>
      </c>
      <c r="G234" s="7" t="s">
        <v>35</v>
      </c>
      <c r="H234" s="7"/>
      <c r="I234" s="7"/>
      <c r="J234" s="7" t="s">
        <v>57</v>
      </c>
      <c r="K234" s="7" t="s">
        <v>794</v>
      </c>
      <c r="L234" s="7" t="s">
        <v>1423</v>
      </c>
      <c r="M234" s="7" t="s">
        <v>1424</v>
      </c>
      <c r="N234" s="7" t="s">
        <v>33</v>
      </c>
      <c r="O234" s="7">
        <v>1</v>
      </c>
      <c r="P234" s="7" t="s">
        <v>40</v>
      </c>
      <c r="Q234" s="7">
        <v>18.99</v>
      </c>
      <c r="R234" s="7"/>
      <c r="S234" s="7"/>
      <c r="T234" s="7"/>
      <c r="U234" s="7"/>
      <c r="V234" s="7"/>
      <c r="W234" s="7"/>
      <c r="X234" s="7"/>
      <c r="Y234" s="7" t="s">
        <v>1425</v>
      </c>
      <c r="Z234" s="7" t="s">
        <v>718</v>
      </c>
      <c r="AA234" s="7" t="s">
        <v>1426</v>
      </c>
      <c r="AB234" s="7" t="s">
        <v>44</v>
      </c>
      <c r="AC234" s="7"/>
      <c r="AG234" s="10">
        <f t="shared" si="3"/>
        <v>43264</v>
      </c>
    </row>
    <row r="235" spans="1:33">
      <c r="A235" s="7" t="s">
        <v>1427</v>
      </c>
      <c r="B235" s="7" t="s">
        <v>1427</v>
      </c>
      <c r="C235" s="7" t="s">
        <v>1428</v>
      </c>
      <c r="D235" s="7" t="s">
        <v>1429</v>
      </c>
      <c r="E235" s="7" t="s">
        <v>33</v>
      </c>
      <c r="F235" s="7" t="s">
        <v>34</v>
      </c>
      <c r="G235" s="7" t="s">
        <v>35</v>
      </c>
      <c r="H235" s="7"/>
      <c r="I235" s="7"/>
      <c r="J235" s="7" t="s">
        <v>57</v>
      </c>
      <c r="K235" s="7" t="s">
        <v>1430</v>
      </c>
      <c r="L235" s="7" t="s">
        <v>1431</v>
      </c>
      <c r="M235" s="7" t="s">
        <v>1432</v>
      </c>
      <c r="N235" s="7" t="s">
        <v>33</v>
      </c>
      <c r="O235" s="7">
        <v>1</v>
      </c>
      <c r="P235" s="7" t="s">
        <v>40</v>
      </c>
      <c r="Q235" s="7">
        <v>18.99</v>
      </c>
      <c r="R235" s="7"/>
      <c r="S235" s="7"/>
      <c r="T235" s="7"/>
      <c r="U235" s="7"/>
      <c r="V235" s="7"/>
      <c r="W235" s="7"/>
      <c r="X235" s="7"/>
      <c r="Y235" s="7" t="s">
        <v>1433</v>
      </c>
      <c r="Z235" s="7" t="s">
        <v>52</v>
      </c>
      <c r="AA235" s="7" t="s">
        <v>1434</v>
      </c>
      <c r="AB235" s="7" t="s">
        <v>44</v>
      </c>
      <c r="AC235" s="7"/>
      <c r="AG235" s="10">
        <f t="shared" si="3"/>
        <v>43264</v>
      </c>
    </row>
    <row r="236" spans="1:33">
      <c r="A236" s="7" t="s">
        <v>1435</v>
      </c>
      <c r="B236" s="7" t="s">
        <v>1435</v>
      </c>
      <c r="C236" s="7" t="s">
        <v>1436</v>
      </c>
      <c r="D236" s="7" t="s">
        <v>1437</v>
      </c>
      <c r="E236" s="7" t="s">
        <v>33</v>
      </c>
      <c r="F236" s="7" t="s">
        <v>34</v>
      </c>
      <c r="G236" s="7" t="s">
        <v>35</v>
      </c>
      <c r="H236" s="7"/>
      <c r="I236" s="7"/>
      <c r="J236" s="7" t="s">
        <v>57</v>
      </c>
      <c r="K236" s="7" t="s">
        <v>251</v>
      </c>
      <c r="L236" s="7" t="s">
        <v>273</v>
      </c>
      <c r="M236" s="7" t="s">
        <v>274</v>
      </c>
      <c r="N236" s="7" t="s">
        <v>33</v>
      </c>
      <c r="O236" s="7">
        <v>1</v>
      </c>
      <c r="P236" s="7" t="s">
        <v>40</v>
      </c>
      <c r="Q236" s="7">
        <v>18.99</v>
      </c>
      <c r="R236" s="7"/>
      <c r="S236" s="7"/>
      <c r="T236" s="7"/>
      <c r="U236" s="7"/>
      <c r="V236" s="7"/>
      <c r="W236" s="7"/>
      <c r="X236" s="7"/>
      <c r="Y236" s="7" t="s">
        <v>1438</v>
      </c>
      <c r="Z236" s="7" t="s">
        <v>1439</v>
      </c>
      <c r="AA236" s="7">
        <v>22849</v>
      </c>
      <c r="AB236" s="7" t="s">
        <v>44</v>
      </c>
      <c r="AC236" s="7"/>
      <c r="AG236" s="10">
        <f t="shared" si="3"/>
        <v>43264</v>
      </c>
    </row>
    <row r="237" spans="1:33">
      <c r="A237" s="7" t="s">
        <v>1440</v>
      </c>
      <c r="B237" s="7" t="s">
        <v>1440</v>
      </c>
      <c r="C237" s="7" t="s">
        <v>1441</v>
      </c>
      <c r="D237" s="7" t="s">
        <v>1442</v>
      </c>
      <c r="E237" s="7" t="s">
        <v>33</v>
      </c>
      <c r="F237" s="7" t="s">
        <v>34</v>
      </c>
      <c r="G237" s="7" t="s">
        <v>35</v>
      </c>
      <c r="H237" s="7"/>
      <c r="I237" s="7"/>
      <c r="J237" s="7" t="s">
        <v>57</v>
      </c>
      <c r="K237" s="7" t="s">
        <v>167</v>
      </c>
      <c r="L237" s="7" t="s">
        <v>168</v>
      </c>
      <c r="M237" s="7" t="s">
        <v>169</v>
      </c>
      <c r="N237" s="7" t="s">
        <v>33</v>
      </c>
      <c r="O237" s="7">
        <v>1</v>
      </c>
      <c r="P237" s="7" t="s">
        <v>40</v>
      </c>
      <c r="Q237" s="7">
        <v>18.99</v>
      </c>
      <c r="R237" s="7"/>
      <c r="S237" s="7"/>
      <c r="T237" s="7"/>
      <c r="U237" s="7"/>
      <c r="V237" s="7"/>
      <c r="W237" s="7"/>
      <c r="X237" s="7"/>
      <c r="Y237" s="7" t="s">
        <v>1443</v>
      </c>
      <c r="Z237" s="7" t="s">
        <v>268</v>
      </c>
      <c r="AA237" s="7" t="s">
        <v>1444</v>
      </c>
      <c r="AB237" s="7" t="s">
        <v>44</v>
      </c>
      <c r="AC237" s="7"/>
      <c r="AG237" s="10">
        <f t="shared" si="3"/>
        <v>43264</v>
      </c>
    </row>
    <row r="238" spans="1:33">
      <c r="A238" s="7" t="s">
        <v>1445</v>
      </c>
      <c r="B238" s="7" t="s">
        <v>1445</v>
      </c>
      <c r="C238" s="7" t="s">
        <v>1446</v>
      </c>
      <c r="D238" s="7" t="s">
        <v>1447</v>
      </c>
      <c r="E238" s="7" t="s">
        <v>33</v>
      </c>
      <c r="F238" s="7" t="s">
        <v>34</v>
      </c>
      <c r="G238" s="7" t="s">
        <v>35</v>
      </c>
      <c r="H238" s="7"/>
      <c r="I238" s="7"/>
      <c r="J238" s="7" t="s">
        <v>57</v>
      </c>
      <c r="K238" s="7" t="s">
        <v>141</v>
      </c>
      <c r="L238" s="7" t="s">
        <v>142</v>
      </c>
      <c r="M238" s="7" t="s">
        <v>143</v>
      </c>
      <c r="N238" s="7" t="s">
        <v>33</v>
      </c>
      <c r="O238" s="7">
        <v>1</v>
      </c>
      <c r="P238" s="7" t="s">
        <v>40</v>
      </c>
      <c r="Q238" s="7">
        <v>29.99</v>
      </c>
      <c r="R238" s="7"/>
      <c r="S238" s="7"/>
      <c r="T238" s="7"/>
      <c r="U238" s="7"/>
      <c r="V238" s="7"/>
      <c r="W238" s="7"/>
      <c r="X238" s="7"/>
      <c r="Y238" s="7" t="s">
        <v>1448</v>
      </c>
      <c r="Z238" s="7" t="s">
        <v>422</v>
      </c>
      <c r="AA238" s="7" t="s">
        <v>1449</v>
      </c>
      <c r="AB238" s="7" t="s">
        <v>44</v>
      </c>
      <c r="AC238" s="7"/>
      <c r="AG238" s="10">
        <f t="shared" si="3"/>
        <v>43264</v>
      </c>
    </row>
    <row r="239" spans="1:33">
      <c r="A239" s="7" t="s">
        <v>1450</v>
      </c>
      <c r="B239" s="7" t="s">
        <v>1450</v>
      </c>
      <c r="C239" s="7" t="s">
        <v>1451</v>
      </c>
      <c r="D239" s="7" t="s">
        <v>1452</v>
      </c>
      <c r="E239" s="7" t="s">
        <v>33</v>
      </c>
      <c r="F239" s="7" t="s">
        <v>34</v>
      </c>
      <c r="G239" s="7" t="s">
        <v>35</v>
      </c>
      <c r="H239" s="7"/>
      <c r="I239" s="7"/>
      <c r="J239" s="7" t="s">
        <v>57</v>
      </c>
      <c r="K239" s="7" t="s">
        <v>48</v>
      </c>
      <c r="L239" s="7" t="s">
        <v>133</v>
      </c>
      <c r="M239" s="7" t="s">
        <v>134</v>
      </c>
      <c r="N239" s="7" t="s">
        <v>33</v>
      </c>
      <c r="O239" s="7">
        <v>1</v>
      </c>
      <c r="P239" s="7" t="s">
        <v>40</v>
      </c>
      <c r="Q239" s="7">
        <v>19.99</v>
      </c>
      <c r="R239" s="7"/>
      <c r="S239" s="7"/>
      <c r="T239" s="7"/>
      <c r="U239" s="7"/>
      <c r="V239" s="7"/>
      <c r="W239" s="7"/>
      <c r="X239" s="7"/>
      <c r="Y239" s="7" t="s">
        <v>1453</v>
      </c>
      <c r="Z239" s="7" t="s">
        <v>438</v>
      </c>
      <c r="AA239" s="7" t="s">
        <v>1454</v>
      </c>
      <c r="AB239" s="7" t="s">
        <v>44</v>
      </c>
      <c r="AC239" s="7"/>
      <c r="AG239" s="10">
        <f t="shared" si="3"/>
        <v>43264</v>
      </c>
    </row>
    <row r="240" spans="1:33">
      <c r="A240" s="7" t="s">
        <v>1450</v>
      </c>
      <c r="B240" s="7" t="s">
        <v>1450</v>
      </c>
      <c r="C240" s="7" t="s">
        <v>1451</v>
      </c>
      <c r="D240" s="7" t="s">
        <v>1452</v>
      </c>
      <c r="E240" s="7" t="s">
        <v>33</v>
      </c>
      <c r="F240" s="7" t="s">
        <v>34</v>
      </c>
      <c r="G240" s="7" t="s">
        <v>35</v>
      </c>
      <c r="H240" s="7"/>
      <c r="I240" s="7"/>
      <c r="J240" s="7" t="s">
        <v>57</v>
      </c>
      <c r="K240" s="7" t="s">
        <v>48</v>
      </c>
      <c r="L240" s="7" t="s">
        <v>1455</v>
      </c>
      <c r="M240" s="7" t="s">
        <v>1456</v>
      </c>
      <c r="N240" s="7" t="s">
        <v>33</v>
      </c>
      <c r="O240" s="7">
        <v>1</v>
      </c>
      <c r="P240" s="7" t="s">
        <v>40</v>
      </c>
      <c r="Q240" s="7">
        <v>19.99</v>
      </c>
      <c r="R240" s="7"/>
      <c r="S240" s="7"/>
      <c r="T240" s="7"/>
      <c r="U240" s="7"/>
      <c r="V240" s="7"/>
      <c r="W240" s="7"/>
      <c r="X240" s="7"/>
      <c r="Y240" s="7" t="s">
        <v>1453</v>
      </c>
      <c r="Z240" s="7" t="s">
        <v>438</v>
      </c>
      <c r="AA240" s="7" t="s">
        <v>1454</v>
      </c>
      <c r="AB240" s="7" t="s">
        <v>44</v>
      </c>
      <c r="AC240" s="7"/>
      <c r="AG240" s="10">
        <f t="shared" si="3"/>
        <v>43264</v>
      </c>
    </row>
    <row r="241" spans="1:33">
      <c r="A241" s="7" t="s">
        <v>1457</v>
      </c>
      <c r="B241" s="7" t="s">
        <v>1457</v>
      </c>
      <c r="C241" s="7" t="s">
        <v>1458</v>
      </c>
      <c r="D241" s="7" t="s">
        <v>1459</v>
      </c>
      <c r="E241" s="7" t="s">
        <v>33</v>
      </c>
      <c r="F241" s="7" t="s">
        <v>34</v>
      </c>
      <c r="G241" s="7" t="s">
        <v>35</v>
      </c>
      <c r="H241" s="7"/>
      <c r="I241" s="7"/>
      <c r="J241" s="7" t="s">
        <v>57</v>
      </c>
      <c r="K241" s="7" t="s">
        <v>362</v>
      </c>
      <c r="L241" s="7" t="s">
        <v>363</v>
      </c>
      <c r="M241" s="7" t="s">
        <v>364</v>
      </c>
      <c r="N241" s="7" t="s">
        <v>33</v>
      </c>
      <c r="O241" s="7">
        <v>1</v>
      </c>
      <c r="P241" s="7" t="s">
        <v>40</v>
      </c>
      <c r="Q241" s="7">
        <v>18.98</v>
      </c>
      <c r="R241" s="7"/>
      <c r="S241" s="7"/>
      <c r="T241" s="7"/>
      <c r="U241" s="7"/>
      <c r="V241" s="7"/>
      <c r="W241" s="7"/>
      <c r="X241" s="7"/>
      <c r="Y241" s="7" t="s">
        <v>1460</v>
      </c>
      <c r="Z241" s="7" t="s">
        <v>1460</v>
      </c>
      <c r="AA241" s="7">
        <v>10003</v>
      </c>
      <c r="AB241" s="7" t="s">
        <v>44</v>
      </c>
      <c r="AC241" s="7"/>
      <c r="AG241" s="10">
        <f t="shared" si="3"/>
        <v>43264</v>
      </c>
    </row>
    <row r="242" spans="1:33">
      <c r="A242" s="7" t="s">
        <v>1461</v>
      </c>
      <c r="B242" s="7" t="s">
        <v>1461</v>
      </c>
      <c r="C242" s="7" t="s">
        <v>1462</v>
      </c>
      <c r="D242" s="7" t="s">
        <v>1463</v>
      </c>
      <c r="E242" s="7" t="s">
        <v>33</v>
      </c>
      <c r="F242" s="7" t="s">
        <v>34</v>
      </c>
      <c r="G242" s="7" t="s">
        <v>35</v>
      </c>
      <c r="H242" s="7"/>
      <c r="I242" s="7"/>
      <c r="J242" s="7" t="s">
        <v>57</v>
      </c>
      <c r="K242" s="7" t="s">
        <v>243</v>
      </c>
      <c r="L242" s="7" t="s">
        <v>244</v>
      </c>
      <c r="M242" s="7" t="s">
        <v>245</v>
      </c>
      <c r="N242" s="7" t="s">
        <v>33</v>
      </c>
      <c r="O242" s="7">
        <v>1</v>
      </c>
      <c r="P242" s="7" t="s">
        <v>40</v>
      </c>
      <c r="Q242" s="7">
        <v>18.99</v>
      </c>
      <c r="R242" s="7"/>
      <c r="S242" s="7"/>
      <c r="T242" s="7"/>
      <c r="U242" s="7"/>
      <c r="V242" s="7"/>
      <c r="W242" s="7"/>
      <c r="X242" s="7"/>
      <c r="Y242" s="7" t="s">
        <v>1464</v>
      </c>
      <c r="Z242" s="7" t="s">
        <v>119</v>
      </c>
      <c r="AA242" s="7" t="s">
        <v>1465</v>
      </c>
      <c r="AB242" s="7" t="s">
        <v>44</v>
      </c>
      <c r="AC242" s="7"/>
      <c r="AG242" s="10">
        <f t="shared" si="3"/>
        <v>43264</v>
      </c>
    </row>
    <row r="243" spans="1:33">
      <c r="A243" s="7" t="s">
        <v>1466</v>
      </c>
      <c r="B243" s="7" t="s">
        <v>1466</v>
      </c>
      <c r="C243" s="7" t="s">
        <v>1467</v>
      </c>
      <c r="D243" s="7" t="s">
        <v>1468</v>
      </c>
      <c r="E243" s="7" t="s">
        <v>33</v>
      </c>
      <c r="F243" s="7" t="s">
        <v>34</v>
      </c>
      <c r="G243" s="7" t="s">
        <v>35</v>
      </c>
      <c r="H243" s="7"/>
      <c r="I243" s="7"/>
      <c r="J243" s="7" t="s">
        <v>97</v>
      </c>
      <c r="K243" s="7" t="s">
        <v>37</v>
      </c>
      <c r="L243" s="7" t="s">
        <v>733</v>
      </c>
      <c r="M243" s="7" t="s">
        <v>734</v>
      </c>
      <c r="N243" s="7" t="s">
        <v>33</v>
      </c>
      <c r="O243" s="7">
        <v>1</v>
      </c>
      <c r="P243" s="7" t="s">
        <v>40</v>
      </c>
      <c r="Q243" s="7">
        <v>19.99</v>
      </c>
      <c r="R243" s="7"/>
      <c r="S243" s="7">
        <v>2</v>
      </c>
      <c r="T243" s="7"/>
      <c r="U243" s="7"/>
      <c r="V243" s="7"/>
      <c r="W243" s="7"/>
      <c r="X243" s="7">
        <v>2</v>
      </c>
      <c r="Y243" s="7" t="s">
        <v>1469</v>
      </c>
      <c r="Z243" s="7" t="s">
        <v>1470</v>
      </c>
      <c r="AA243" s="7" t="s">
        <v>1471</v>
      </c>
      <c r="AB243" s="7" t="s">
        <v>44</v>
      </c>
      <c r="AC243" s="7" t="s">
        <v>358</v>
      </c>
      <c r="AG243" s="10">
        <f t="shared" si="3"/>
        <v>43264</v>
      </c>
    </row>
    <row r="244" spans="1:33">
      <c r="A244" s="7" t="s">
        <v>1472</v>
      </c>
      <c r="B244" s="7" t="s">
        <v>1472</v>
      </c>
      <c r="C244" s="7" t="s">
        <v>1473</v>
      </c>
      <c r="D244" s="7" t="s">
        <v>1474</v>
      </c>
      <c r="E244" s="7" t="s">
        <v>33</v>
      </c>
      <c r="F244" s="7" t="s">
        <v>34</v>
      </c>
      <c r="G244" s="7" t="s">
        <v>35</v>
      </c>
      <c r="H244" s="7"/>
      <c r="I244" s="7"/>
      <c r="J244" s="7" t="s">
        <v>57</v>
      </c>
      <c r="K244" s="7" t="s">
        <v>167</v>
      </c>
      <c r="L244" s="7" t="s">
        <v>168</v>
      </c>
      <c r="M244" s="7" t="s">
        <v>169</v>
      </c>
      <c r="N244" s="7" t="s">
        <v>33</v>
      </c>
      <c r="O244" s="7">
        <v>1</v>
      </c>
      <c r="P244" s="7" t="s">
        <v>40</v>
      </c>
      <c r="Q244" s="7">
        <v>18.99</v>
      </c>
      <c r="R244" s="7">
        <v>1.14</v>
      </c>
      <c r="S244" s="7"/>
      <c r="T244" s="7"/>
      <c r="U244" s="7"/>
      <c r="V244" s="7"/>
      <c r="W244" s="7"/>
      <c r="X244" s="7"/>
      <c r="Y244" s="7" t="s">
        <v>1475</v>
      </c>
      <c r="Z244" s="7" t="s">
        <v>422</v>
      </c>
      <c r="AA244" s="7" t="s">
        <v>1476</v>
      </c>
      <c r="AB244" s="7" t="s">
        <v>44</v>
      </c>
      <c r="AC244" s="7"/>
      <c r="AG244" s="10">
        <f t="shared" si="3"/>
        <v>43264</v>
      </c>
    </row>
    <row r="245" spans="1:33">
      <c r="A245" s="7" t="s">
        <v>1477</v>
      </c>
      <c r="B245" s="7" t="s">
        <v>1477</v>
      </c>
      <c r="C245" s="7" t="s">
        <v>1478</v>
      </c>
      <c r="D245" s="7" t="s">
        <v>1479</v>
      </c>
      <c r="E245" s="7" t="s">
        <v>33</v>
      </c>
      <c r="F245" s="7" t="s">
        <v>34</v>
      </c>
      <c r="G245" s="7" t="s">
        <v>35</v>
      </c>
      <c r="H245" s="7"/>
      <c r="I245" s="7"/>
      <c r="J245" s="7" t="s">
        <v>57</v>
      </c>
      <c r="K245" s="7" t="s">
        <v>124</v>
      </c>
      <c r="L245" s="7" t="s">
        <v>1480</v>
      </c>
      <c r="M245" s="7" t="s">
        <v>1481</v>
      </c>
      <c r="N245" s="7" t="s">
        <v>33</v>
      </c>
      <c r="O245" s="7">
        <v>1</v>
      </c>
      <c r="P245" s="7" t="s">
        <v>40</v>
      </c>
      <c r="Q245" s="7">
        <v>16.99</v>
      </c>
      <c r="R245" s="7"/>
      <c r="S245" s="7"/>
      <c r="T245" s="7"/>
      <c r="U245" s="7"/>
      <c r="V245" s="7"/>
      <c r="W245" s="7"/>
      <c r="X245" s="7"/>
      <c r="Y245" s="7" t="s">
        <v>1482</v>
      </c>
      <c r="Z245" s="7" t="s">
        <v>438</v>
      </c>
      <c r="AA245" s="7" t="s">
        <v>1483</v>
      </c>
      <c r="AB245" s="7" t="s">
        <v>44</v>
      </c>
      <c r="AC245" s="7"/>
      <c r="AG245" s="10">
        <f t="shared" si="3"/>
        <v>43264</v>
      </c>
    </row>
    <row r="246" spans="1:33">
      <c r="A246" s="7" t="s">
        <v>1484</v>
      </c>
      <c r="B246" s="7" t="s">
        <v>1484</v>
      </c>
      <c r="C246" s="7" t="s">
        <v>1485</v>
      </c>
      <c r="D246" s="7" t="s">
        <v>1486</v>
      </c>
      <c r="E246" s="7" t="s">
        <v>33</v>
      </c>
      <c r="F246" s="7" t="s">
        <v>34</v>
      </c>
      <c r="G246" s="7" t="s">
        <v>35</v>
      </c>
      <c r="H246" s="7"/>
      <c r="I246" s="7"/>
      <c r="J246" s="7" t="s">
        <v>57</v>
      </c>
      <c r="K246" s="7" t="s">
        <v>589</v>
      </c>
      <c r="L246" s="7" t="s">
        <v>1487</v>
      </c>
      <c r="M246" s="7" t="s">
        <v>1488</v>
      </c>
      <c r="N246" s="7" t="s">
        <v>33</v>
      </c>
      <c r="O246" s="7">
        <v>1</v>
      </c>
      <c r="P246" s="7" t="s">
        <v>40</v>
      </c>
      <c r="Q246" s="7">
        <v>15.99</v>
      </c>
      <c r="R246" s="7"/>
      <c r="S246" s="7"/>
      <c r="T246" s="7"/>
      <c r="U246" s="7"/>
      <c r="V246" s="7"/>
      <c r="W246" s="7"/>
      <c r="X246" s="7"/>
      <c r="Y246" s="7" t="s">
        <v>1489</v>
      </c>
      <c r="Z246" s="7" t="s">
        <v>52</v>
      </c>
      <c r="AA246" s="7" t="s">
        <v>1490</v>
      </c>
      <c r="AB246" s="7" t="s">
        <v>44</v>
      </c>
      <c r="AC246" s="7"/>
      <c r="AG246" s="10">
        <f t="shared" si="3"/>
        <v>43264</v>
      </c>
    </row>
    <row r="247" spans="1:33">
      <c r="A247" s="7" t="s">
        <v>1491</v>
      </c>
      <c r="B247" s="7" t="s">
        <v>1491</v>
      </c>
      <c r="C247" s="7" t="s">
        <v>1492</v>
      </c>
      <c r="D247" s="7" t="s">
        <v>1493</v>
      </c>
      <c r="E247" s="7" t="s">
        <v>33</v>
      </c>
      <c r="F247" s="7" t="s">
        <v>34</v>
      </c>
      <c r="G247" s="7" t="s">
        <v>35</v>
      </c>
      <c r="H247" s="7"/>
      <c r="I247" s="7"/>
      <c r="J247" s="7" t="s">
        <v>57</v>
      </c>
      <c r="K247" s="7" t="s">
        <v>221</v>
      </c>
      <c r="L247" s="7" t="s">
        <v>222</v>
      </c>
      <c r="M247" s="7" t="s">
        <v>223</v>
      </c>
      <c r="N247" s="7" t="s">
        <v>33</v>
      </c>
      <c r="O247" s="7">
        <v>1</v>
      </c>
      <c r="P247" s="7" t="s">
        <v>40</v>
      </c>
      <c r="Q247" s="7">
        <v>18.99</v>
      </c>
      <c r="R247" s="7"/>
      <c r="S247" s="7"/>
      <c r="T247" s="7"/>
      <c r="U247" s="7"/>
      <c r="V247" s="7"/>
      <c r="W247" s="7"/>
      <c r="X247" s="7"/>
      <c r="Y247" s="7" t="s">
        <v>1494</v>
      </c>
      <c r="Z247" s="7" t="s">
        <v>282</v>
      </c>
      <c r="AA247" s="7" t="s">
        <v>1495</v>
      </c>
      <c r="AB247" s="7" t="s">
        <v>44</v>
      </c>
      <c r="AC247" s="7"/>
      <c r="AG247" s="10">
        <f t="shared" si="3"/>
        <v>43264</v>
      </c>
    </row>
    <row r="248" spans="1:33">
      <c r="A248" s="7" t="s">
        <v>1496</v>
      </c>
      <c r="B248" s="7" t="s">
        <v>1496</v>
      </c>
      <c r="C248" s="7" t="s">
        <v>1497</v>
      </c>
      <c r="D248" s="7" t="s">
        <v>1498</v>
      </c>
      <c r="E248" s="7" t="s">
        <v>33</v>
      </c>
      <c r="F248" s="7" t="s">
        <v>34</v>
      </c>
      <c r="G248" s="7" t="s">
        <v>35</v>
      </c>
      <c r="H248" s="7"/>
      <c r="I248" s="7"/>
      <c r="J248" s="7" t="s">
        <v>57</v>
      </c>
      <c r="K248" s="7" t="s">
        <v>37</v>
      </c>
      <c r="L248" s="7" t="s">
        <v>58</v>
      </c>
      <c r="M248" s="7" t="s">
        <v>59</v>
      </c>
      <c r="N248" s="7" t="s">
        <v>33</v>
      </c>
      <c r="O248" s="7">
        <v>1</v>
      </c>
      <c r="P248" s="7" t="s">
        <v>40</v>
      </c>
      <c r="Q248" s="7">
        <v>19.99</v>
      </c>
      <c r="R248" s="7"/>
      <c r="S248" s="7"/>
      <c r="T248" s="7"/>
      <c r="U248" s="7"/>
      <c r="V248" s="7"/>
      <c r="W248" s="7"/>
      <c r="X248" s="7"/>
      <c r="Y248" s="7" t="s">
        <v>1499</v>
      </c>
      <c r="Z248" s="7" t="s">
        <v>247</v>
      </c>
      <c r="AA248" s="7" t="s">
        <v>1500</v>
      </c>
      <c r="AB248" s="7" t="s">
        <v>44</v>
      </c>
      <c r="AC248" s="7"/>
      <c r="AG248" s="10">
        <f t="shared" si="3"/>
        <v>43264</v>
      </c>
    </row>
    <row r="249" spans="1:33">
      <c r="A249" s="7" t="s">
        <v>1501</v>
      </c>
      <c r="B249" s="7" t="s">
        <v>1501</v>
      </c>
      <c r="C249" s="7" t="s">
        <v>1502</v>
      </c>
      <c r="D249" s="7" t="s">
        <v>1503</v>
      </c>
      <c r="E249" s="7" t="s">
        <v>33</v>
      </c>
      <c r="F249" s="7" t="s">
        <v>34</v>
      </c>
      <c r="G249" s="7" t="s">
        <v>35</v>
      </c>
      <c r="H249" s="7"/>
      <c r="I249" s="7"/>
      <c r="J249" s="7" t="s">
        <v>57</v>
      </c>
      <c r="K249" s="7" t="s">
        <v>167</v>
      </c>
      <c r="L249" s="7" t="s">
        <v>168</v>
      </c>
      <c r="M249" s="7" t="s">
        <v>169</v>
      </c>
      <c r="N249" s="7" t="s">
        <v>33</v>
      </c>
      <c r="O249" s="7">
        <v>1</v>
      </c>
      <c r="P249" s="7" t="s">
        <v>40</v>
      </c>
      <c r="Q249" s="7">
        <v>18.99</v>
      </c>
      <c r="R249" s="7"/>
      <c r="S249" s="7"/>
      <c r="T249" s="7"/>
      <c r="U249" s="7"/>
      <c r="V249" s="7"/>
      <c r="W249" s="7"/>
      <c r="X249" s="7"/>
      <c r="Y249" s="7" t="s">
        <v>797</v>
      </c>
      <c r="Z249" s="7" t="s">
        <v>171</v>
      </c>
      <c r="AA249" s="7" t="s">
        <v>1504</v>
      </c>
      <c r="AB249" s="7" t="s">
        <v>44</v>
      </c>
      <c r="AC249" s="7"/>
      <c r="AG249" s="10">
        <f t="shared" si="3"/>
        <v>43264</v>
      </c>
    </row>
    <row r="250" spans="1:33">
      <c r="A250" s="7" t="s">
        <v>1505</v>
      </c>
      <c r="B250" s="7" t="s">
        <v>1505</v>
      </c>
      <c r="C250" s="7" t="s">
        <v>1506</v>
      </c>
      <c r="D250" s="7" t="s">
        <v>1507</v>
      </c>
      <c r="E250" s="7" t="s">
        <v>33</v>
      </c>
      <c r="F250" s="7" t="s">
        <v>34</v>
      </c>
      <c r="G250" s="7" t="s">
        <v>35</v>
      </c>
      <c r="H250" s="7"/>
      <c r="I250" s="7"/>
      <c r="J250" s="7" t="s">
        <v>57</v>
      </c>
      <c r="K250" s="7" t="s">
        <v>297</v>
      </c>
      <c r="L250" s="7" t="s">
        <v>1508</v>
      </c>
      <c r="M250" s="7" t="s">
        <v>1509</v>
      </c>
      <c r="N250" s="7" t="s">
        <v>33</v>
      </c>
      <c r="O250" s="7">
        <v>1</v>
      </c>
      <c r="P250" s="7" t="s">
        <v>40</v>
      </c>
      <c r="Q250" s="7">
        <v>19.99</v>
      </c>
      <c r="R250" s="7"/>
      <c r="S250" s="7"/>
      <c r="T250" s="7"/>
      <c r="U250" s="7"/>
      <c r="V250" s="7"/>
      <c r="W250" s="7"/>
      <c r="X250" s="7"/>
      <c r="Y250" s="7" t="s">
        <v>1510</v>
      </c>
      <c r="Z250" s="7" t="s">
        <v>209</v>
      </c>
      <c r="AA250" s="7" t="s">
        <v>1511</v>
      </c>
      <c r="AB250" s="7" t="s">
        <v>44</v>
      </c>
      <c r="AC250" s="7"/>
      <c r="AG250" s="10">
        <f t="shared" si="3"/>
        <v>43264</v>
      </c>
    </row>
    <row r="251" spans="1:33">
      <c r="A251" s="7" t="s">
        <v>1512</v>
      </c>
      <c r="B251" s="7" t="s">
        <v>1512</v>
      </c>
      <c r="C251" s="7" t="s">
        <v>1513</v>
      </c>
      <c r="D251" s="7" t="s">
        <v>1514</v>
      </c>
      <c r="E251" s="7" t="s">
        <v>33</v>
      </c>
      <c r="F251" s="7" t="s">
        <v>34</v>
      </c>
      <c r="G251" s="7" t="s">
        <v>35</v>
      </c>
      <c r="H251" s="7"/>
      <c r="I251" s="7"/>
      <c r="J251" s="7" t="s">
        <v>57</v>
      </c>
      <c r="K251" s="7" t="s">
        <v>98</v>
      </c>
      <c r="L251" s="7" t="s">
        <v>1515</v>
      </c>
      <c r="M251" s="7" t="s">
        <v>1516</v>
      </c>
      <c r="N251" s="7" t="s">
        <v>33</v>
      </c>
      <c r="O251" s="7">
        <v>1</v>
      </c>
      <c r="P251" s="7" t="s">
        <v>40</v>
      </c>
      <c r="Q251" s="7">
        <v>12.98</v>
      </c>
      <c r="R251" s="7"/>
      <c r="S251" s="7"/>
      <c r="T251" s="7"/>
      <c r="U251" s="7"/>
      <c r="V251" s="7"/>
      <c r="W251" s="7"/>
      <c r="X251" s="7"/>
      <c r="Y251" s="7" t="s">
        <v>1517</v>
      </c>
      <c r="Z251" s="7" t="s">
        <v>52</v>
      </c>
      <c r="AA251" s="7" t="s">
        <v>1518</v>
      </c>
      <c r="AB251" s="7" t="s">
        <v>44</v>
      </c>
      <c r="AC251" s="7"/>
      <c r="AG251" s="10">
        <f t="shared" si="3"/>
        <v>43264</v>
      </c>
    </row>
    <row r="252" spans="1:33">
      <c r="A252" s="7" t="s">
        <v>1519</v>
      </c>
      <c r="B252" s="7" t="s">
        <v>1519</v>
      </c>
      <c r="C252" s="7" t="s">
        <v>1520</v>
      </c>
      <c r="D252" s="7" t="s">
        <v>1521</v>
      </c>
      <c r="E252" s="7" t="s">
        <v>33</v>
      </c>
      <c r="F252" s="7" t="s">
        <v>34</v>
      </c>
      <c r="G252" s="7" t="s">
        <v>35</v>
      </c>
      <c r="H252" s="7"/>
      <c r="I252" s="7"/>
      <c r="J252" s="7" t="s">
        <v>57</v>
      </c>
      <c r="K252" s="7" t="s">
        <v>821</v>
      </c>
      <c r="L252" s="7" t="s">
        <v>536</v>
      </c>
      <c r="M252" s="7" t="s">
        <v>537</v>
      </c>
      <c r="N252" s="7" t="s">
        <v>33</v>
      </c>
      <c r="O252" s="7">
        <v>1</v>
      </c>
      <c r="P252" s="7" t="s">
        <v>40</v>
      </c>
      <c r="Q252" s="7">
        <v>16.99</v>
      </c>
      <c r="R252" s="7">
        <v>1.02</v>
      </c>
      <c r="S252" s="7"/>
      <c r="T252" s="7"/>
      <c r="U252" s="7"/>
      <c r="V252" s="7"/>
      <c r="W252" s="7"/>
      <c r="X252" s="7"/>
      <c r="Y252" s="7" t="s">
        <v>1522</v>
      </c>
      <c r="Z252" s="7" t="s">
        <v>1523</v>
      </c>
      <c r="AA252" s="7">
        <v>15102</v>
      </c>
      <c r="AB252" s="7" t="s">
        <v>44</v>
      </c>
      <c r="AC252" s="7"/>
      <c r="AG252" s="10">
        <f t="shared" si="3"/>
        <v>43264</v>
      </c>
    </row>
    <row r="253" spans="1:33">
      <c r="A253" s="7" t="s">
        <v>1524</v>
      </c>
      <c r="B253" s="7" t="s">
        <v>1524</v>
      </c>
      <c r="C253" s="7" t="s">
        <v>1525</v>
      </c>
      <c r="D253" s="7" t="s">
        <v>1526</v>
      </c>
      <c r="E253" s="7" t="s">
        <v>33</v>
      </c>
      <c r="F253" s="7" t="s">
        <v>34</v>
      </c>
      <c r="G253" s="7" t="s">
        <v>35</v>
      </c>
      <c r="H253" s="7"/>
      <c r="I253" s="7"/>
      <c r="J253" s="7" t="s">
        <v>57</v>
      </c>
      <c r="K253" s="7" t="s">
        <v>98</v>
      </c>
      <c r="L253" s="7" t="s">
        <v>99</v>
      </c>
      <c r="M253" s="7" t="s">
        <v>100</v>
      </c>
      <c r="N253" s="7" t="s">
        <v>33</v>
      </c>
      <c r="O253" s="7">
        <v>1</v>
      </c>
      <c r="P253" s="7" t="s">
        <v>40</v>
      </c>
      <c r="Q253" s="7">
        <v>18.98</v>
      </c>
      <c r="R253" s="7"/>
      <c r="S253" s="7"/>
      <c r="T253" s="7"/>
      <c r="U253" s="7"/>
      <c r="V253" s="7"/>
      <c r="W253" s="7"/>
      <c r="X253" s="7"/>
      <c r="Y253" s="7" t="s">
        <v>1527</v>
      </c>
      <c r="Z253" s="7" t="s">
        <v>861</v>
      </c>
      <c r="AA253" s="7" t="s">
        <v>1528</v>
      </c>
      <c r="AB253" s="7" t="s">
        <v>44</v>
      </c>
      <c r="AC253" s="7"/>
      <c r="AG253" s="10">
        <f t="shared" si="3"/>
        <v>43264</v>
      </c>
    </row>
    <row r="254" spans="1:33">
      <c r="A254" s="7" t="s">
        <v>1529</v>
      </c>
      <c r="B254" s="7" t="s">
        <v>1529</v>
      </c>
      <c r="C254" s="7" t="s">
        <v>1530</v>
      </c>
      <c r="D254" s="7" t="s">
        <v>1531</v>
      </c>
      <c r="E254" s="7" t="s">
        <v>33</v>
      </c>
      <c r="F254" s="7" t="s">
        <v>34</v>
      </c>
      <c r="G254" s="7" t="s">
        <v>35</v>
      </c>
      <c r="H254" s="7"/>
      <c r="I254" s="7"/>
      <c r="J254" s="7" t="s">
        <v>57</v>
      </c>
      <c r="K254" s="7" t="s">
        <v>37</v>
      </c>
      <c r="L254" s="7" t="s">
        <v>733</v>
      </c>
      <c r="M254" s="7" t="s">
        <v>734</v>
      </c>
      <c r="N254" s="7" t="s">
        <v>33</v>
      </c>
      <c r="O254" s="7">
        <v>1</v>
      </c>
      <c r="P254" s="7" t="s">
        <v>40</v>
      </c>
      <c r="Q254" s="7">
        <v>19.99</v>
      </c>
      <c r="R254" s="7"/>
      <c r="S254" s="7"/>
      <c r="T254" s="7"/>
      <c r="U254" s="7"/>
      <c r="V254" s="7"/>
      <c r="W254" s="7"/>
      <c r="X254" s="7"/>
      <c r="Y254" s="7" t="s">
        <v>1532</v>
      </c>
      <c r="Z254" s="7" t="s">
        <v>136</v>
      </c>
      <c r="AA254" s="7" t="s">
        <v>1533</v>
      </c>
      <c r="AB254" s="7" t="s">
        <v>44</v>
      </c>
      <c r="AC254" s="7"/>
      <c r="AG254" s="10">
        <f t="shared" si="3"/>
        <v>43264</v>
      </c>
    </row>
    <row r="255" spans="1:33">
      <c r="A255" s="7" t="s">
        <v>1534</v>
      </c>
      <c r="B255" s="7" t="s">
        <v>1534</v>
      </c>
      <c r="C255" s="7" t="s">
        <v>1535</v>
      </c>
      <c r="D255" s="7" t="s">
        <v>1536</v>
      </c>
      <c r="E255" s="7" t="s">
        <v>80</v>
      </c>
      <c r="F255" s="7" t="s">
        <v>34</v>
      </c>
      <c r="G255" s="7" t="s">
        <v>35</v>
      </c>
      <c r="H255" s="7"/>
      <c r="I255" s="7"/>
      <c r="J255" s="7" t="s">
        <v>57</v>
      </c>
      <c r="K255" s="7" t="s">
        <v>98</v>
      </c>
      <c r="L255" s="7" t="s">
        <v>1537</v>
      </c>
      <c r="M255" s="7" t="s">
        <v>1538</v>
      </c>
      <c r="N255" s="7" t="s">
        <v>80</v>
      </c>
      <c r="O255" s="7">
        <v>0</v>
      </c>
      <c r="P255" s="7"/>
      <c r="Q255" s="7"/>
      <c r="R255" s="7"/>
      <c r="S255" s="7"/>
      <c r="T255" s="7"/>
      <c r="U255" s="7"/>
      <c r="V255" s="7"/>
      <c r="W255" s="7"/>
      <c r="X255" s="7"/>
      <c r="Y255" s="7" t="s">
        <v>1539</v>
      </c>
      <c r="Z255" s="7" t="s">
        <v>136</v>
      </c>
      <c r="AA255" s="7" t="s">
        <v>1540</v>
      </c>
      <c r="AB255" s="7" t="s">
        <v>44</v>
      </c>
      <c r="AC255" s="7"/>
      <c r="AG255" s="10">
        <f t="shared" si="3"/>
        <v>43264</v>
      </c>
    </row>
    <row r="256" spans="1:33">
      <c r="A256" s="7" t="s">
        <v>1541</v>
      </c>
      <c r="B256" s="7" t="s">
        <v>1541</v>
      </c>
      <c r="C256" s="7" t="s">
        <v>1542</v>
      </c>
      <c r="D256" s="7" t="s">
        <v>1543</v>
      </c>
      <c r="E256" s="7" t="s">
        <v>33</v>
      </c>
      <c r="F256" s="7" t="s">
        <v>34</v>
      </c>
      <c r="G256" s="7" t="s">
        <v>35</v>
      </c>
      <c r="H256" s="7"/>
      <c r="I256" s="7"/>
      <c r="J256" s="7" t="s">
        <v>57</v>
      </c>
      <c r="K256" s="7" t="s">
        <v>81</v>
      </c>
      <c r="L256" s="7" t="s">
        <v>1544</v>
      </c>
      <c r="M256" s="7" t="s">
        <v>1545</v>
      </c>
      <c r="N256" s="7" t="s">
        <v>33</v>
      </c>
      <c r="O256" s="7">
        <v>1</v>
      </c>
      <c r="P256" s="7" t="s">
        <v>40</v>
      </c>
      <c r="Q256" s="7">
        <v>19.99</v>
      </c>
      <c r="R256" s="7"/>
      <c r="S256" s="7"/>
      <c r="T256" s="7"/>
      <c r="U256" s="7"/>
      <c r="V256" s="7"/>
      <c r="W256" s="7"/>
      <c r="X256" s="7"/>
      <c r="Y256" s="7" t="s">
        <v>1546</v>
      </c>
      <c r="Z256" s="7" t="s">
        <v>1547</v>
      </c>
      <c r="AA256" s="7" t="s">
        <v>1548</v>
      </c>
      <c r="AB256" s="7" t="s">
        <v>44</v>
      </c>
      <c r="AC256" s="7"/>
      <c r="AG256" s="10">
        <f t="shared" si="3"/>
        <v>43264</v>
      </c>
    </row>
    <row r="257" spans="1:33">
      <c r="A257" s="7" t="s">
        <v>1549</v>
      </c>
      <c r="B257" s="7" t="s">
        <v>1549</v>
      </c>
      <c r="C257" s="7" t="s">
        <v>1550</v>
      </c>
      <c r="D257" s="7" t="s">
        <v>1551</v>
      </c>
      <c r="E257" s="7" t="s">
        <v>33</v>
      </c>
      <c r="F257" s="7" t="s">
        <v>34</v>
      </c>
      <c r="G257" s="7" t="s">
        <v>35</v>
      </c>
      <c r="H257" s="7"/>
      <c r="I257" s="7"/>
      <c r="J257" s="7" t="s">
        <v>97</v>
      </c>
      <c r="K257" s="7" t="s">
        <v>37</v>
      </c>
      <c r="L257" s="7" t="s">
        <v>38</v>
      </c>
      <c r="M257" s="7" t="s">
        <v>39</v>
      </c>
      <c r="N257" s="7" t="s">
        <v>33</v>
      </c>
      <c r="O257" s="7">
        <v>1</v>
      </c>
      <c r="P257" s="7" t="s">
        <v>40</v>
      </c>
      <c r="Q257" s="7">
        <v>21.99</v>
      </c>
      <c r="R257" s="7"/>
      <c r="S257" s="7">
        <v>5.99</v>
      </c>
      <c r="T257" s="7"/>
      <c r="U257" s="7"/>
      <c r="V257" s="7"/>
      <c r="W257" s="7"/>
      <c r="X257" s="7"/>
      <c r="Y257" s="7" t="s">
        <v>1552</v>
      </c>
      <c r="Z257" s="7" t="s">
        <v>52</v>
      </c>
      <c r="AA257" s="7" t="s">
        <v>1553</v>
      </c>
      <c r="AB257" s="7" t="s">
        <v>44</v>
      </c>
      <c r="AC257" s="7"/>
      <c r="AG257" s="10">
        <f t="shared" si="3"/>
        <v>43264</v>
      </c>
    </row>
    <row r="258" spans="1:33">
      <c r="A258" s="7" t="s">
        <v>1554</v>
      </c>
      <c r="B258" s="7" t="s">
        <v>1554</v>
      </c>
      <c r="C258" s="7" t="s">
        <v>1555</v>
      </c>
      <c r="D258" s="7" t="s">
        <v>1556</v>
      </c>
      <c r="E258" s="7" t="s">
        <v>33</v>
      </c>
      <c r="F258" s="7" t="s">
        <v>34</v>
      </c>
      <c r="G258" s="7" t="s">
        <v>35</v>
      </c>
      <c r="H258" s="7"/>
      <c r="I258" s="7"/>
      <c r="J258" s="7" t="s">
        <v>57</v>
      </c>
      <c r="K258" s="7" t="s">
        <v>251</v>
      </c>
      <c r="L258" s="7" t="s">
        <v>273</v>
      </c>
      <c r="M258" s="7" t="s">
        <v>274</v>
      </c>
      <c r="N258" s="7" t="s">
        <v>33</v>
      </c>
      <c r="O258" s="7">
        <v>1</v>
      </c>
      <c r="P258" s="7" t="s">
        <v>40</v>
      </c>
      <c r="Q258" s="7">
        <v>18.99</v>
      </c>
      <c r="R258" s="7"/>
      <c r="S258" s="7"/>
      <c r="T258" s="7"/>
      <c r="U258" s="7"/>
      <c r="V258" s="7"/>
      <c r="W258" s="7"/>
      <c r="X258" s="7"/>
      <c r="Y258" s="7" t="s">
        <v>1557</v>
      </c>
      <c r="Z258" s="7" t="s">
        <v>1558</v>
      </c>
      <c r="AA258" s="7">
        <v>80221</v>
      </c>
      <c r="AB258" s="7" t="s">
        <v>44</v>
      </c>
      <c r="AC258" s="7"/>
      <c r="AG258" s="10">
        <f t="shared" ref="AG258:AG321" si="4">DATEVALUE(LEFT(C258,10))</f>
        <v>43264</v>
      </c>
    </row>
    <row r="259" spans="1:33">
      <c r="A259" s="7" t="s">
        <v>1559</v>
      </c>
      <c r="B259" s="7" t="s">
        <v>1559</v>
      </c>
      <c r="C259" s="7" t="s">
        <v>1560</v>
      </c>
      <c r="D259" s="7" t="s">
        <v>1561</v>
      </c>
      <c r="E259" s="7" t="s">
        <v>33</v>
      </c>
      <c r="F259" s="7" t="s">
        <v>34</v>
      </c>
      <c r="G259" s="7" t="s">
        <v>35</v>
      </c>
      <c r="H259" s="7"/>
      <c r="I259" s="7"/>
      <c r="J259" s="7" t="s">
        <v>57</v>
      </c>
      <c r="K259" s="7" t="s">
        <v>465</v>
      </c>
      <c r="L259" s="7" t="s">
        <v>603</v>
      </c>
      <c r="M259" s="7" t="s">
        <v>604</v>
      </c>
      <c r="N259" s="7" t="s">
        <v>33</v>
      </c>
      <c r="O259" s="7">
        <v>1</v>
      </c>
      <c r="P259" s="7" t="s">
        <v>40</v>
      </c>
      <c r="Q259" s="7">
        <v>19.38</v>
      </c>
      <c r="R259" s="7"/>
      <c r="S259" s="7"/>
      <c r="T259" s="7"/>
      <c r="U259" s="7"/>
      <c r="V259" s="7"/>
      <c r="W259" s="7"/>
      <c r="X259" s="7"/>
      <c r="Y259" s="7" t="s">
        <v>1562</v>
      </c>
      <c r="Z259" s="7" t="s">
        <v>128</v>
      </c>
      <c r="AA259" s="7" t="s">
        <v>1563</v>
      </c>
      <c r="AB259" s="7" t="s">
        <v>44</v>
      </c>
      <c r="AC259" s="7"/>
      <c r="AG259" s="10">
        <f t="shared" si="4"/>
        <v>43264</v>
      </c>
    </row>
    <row r="260" spans="1:33">
      <c r="A260" s="7" t="s">
        <v>1564</v>
      </c>
      <c r="B260" s="7" t="s">
        <v>1564</v>
      </c>
      <c r="C260" s="7" t="s">
        <v>1565</v>
      </c>
      <c r="D260" s="7" t="s">
        <v>1566</v>
      </c>
      <c r="E260" s="7" t="s">
        <v>33</v>
      </c>
      <c r="F260" s="7" t="s">
        <v>34</v>
      </c>
      <c r="G260" s="7" t="s">
        <v>35</v>
      </c>
      <c r="H260" s="7"/>
      <c r="I260" s="7"/>
      <c r="J260" s="7" t="s">
        <v>57</v>
      </c>
      <c r="K260" s="7" t="s">
        <v>48</v>
      </c>
      <c r="L260" s="7" t="s">
        <v>133</v>
      </c>
      <c r="M260" s="7" t="s">
        <v>134</v>
      </c>
      <c r="N260" s="7" t="s">
        <v>33</v>
      </c>
      <c r="O260" s="7">
        <v>1</v>
      </c>
      <c r="P260" s="7" t="s">
        <v>40</v>
      </c>
      <c r="Q260" s="7">
        <v>19.99</v>
      </c>
      <c r="R260" s="7"/>
      <c r="S260" s="7"/>
      <c r="T260" s="7"/>
      <c r="U260" s="7"/>
      <c r="V260" s="7"/>
      <c r="W260" s="7"/>
      <c r="X260" s="7"/>
      <c r="Y260" s="7" t="s">
        <v>1567</v>
      </c>
      <c r="Z260" s="7" t="s">
        <v>119</v>
      </c>
      <c r="AA260" s="7" t="s">
        <v>1568</v>
      </c>
      <c r="AB260" s="7" t="s">
        <v>44</v>
      </c>
      <c r="AC260" s="7"/>
      <c r="AG260" s="10">
        <f t="shared" si="4"/>
        <v>43264</v>
      </c>
    </row>
    <row r="261" spans="1:33">
      <c r="A261" s="7" t="s">
        <v>1569</v>
      </c>
      <c r="B261" s="7" t="s">
        <v>1569</v>
      </c>
      <c r="C261" s="7" t="s">
        <v>1570</v>
      </c>
      <c r="D261" s="7" t="s">
        <v>1571</v>
      </c>
      <c r="E261" s="7" t="s">
        <v>33</v>
      </c>
      <c r="F261" s="7" t="s">
        <v>34</v>
      </c>
      <c r="G261" s="7" t="s">
        <v>35</v>
      </c>
      <c r="H261" s="7"/>
      <c r="I261" s="7"/>
      <c r="J261" s="7" t="s">
        <v>97</v>
      </c>
      <c r="K261" s="7" t="s">
        <v>251</v>
      </c>
      <c r="L261" s="7" t="s">
        <v>252</v>
      </c>
      <c r="M261" s="7" t="s">
        <v>253</v>
      </c>
      <c r="N261" s="7" t="s">
        <v>33</v>
      </c>
      <c r="O261" s="7">
        <v>1</v>
      </c>
      <c r="P261" s="7" t="s">
        <v>40</v>
      </c>
      <c r="Q261" s="7">
        <v>16.99</v>
      </c>
      <c r="R261" s="7"/>
      <c r="S261" s="7">
        <v>3.49</v>
      </c>
      <c r="T261" s="7"/>
      <c r="U261" s="7"/>
      <c r="V261" s="7"/>
      <c r="W261" s="7"/>
      <c r="X261" s="7">
        <v>3.49</v>
      </c>
      <c r="Y261" s="7" t="s">
        <v>1572</v>
      </c>
      <c r="Z261" s="7" t="s">
        <v>52</v>
      </c>
      <c r="AA261" s="7" t="s">
        <v>1573</v>
      </c>
      <c r="AB261" s="7" t="s">
        <v>44</v>
      </c>
      <c r="AC261" s="7" t="s">
        <v>358</v>
      </c>
      <c r="AG261" s="10">
        <f t="shared" si="4"/>
        <v>43264</v>
      </c>
    </row>
    <row r="262" spans="1:33">
      <c r="A262" s="7" t="s">
        <v>1574</v>
      </c>
      <c r="B262" s="7" t="s">
        <v>1574</v>
      </c>
      <c r="C262" s="7" t="s">
        <v>1575</v>
      </c>
      <c r="D262" s="7" t="s">
        <v>1576</v>
      </c>
      <c r="E262" s="7" t="s">
        <v>33</v>
      </c>
      <c r="F262" s="7" t="s">
        <v>34</v>
      </c>
      <c r="G262" s="7" t="s">
        <v>35</v>
      </c>
      <c r="H262" s="7"/>
      <c r="I262" s="7"/>
      <c r="J262" s="7" t="s">
        <v>57</v>
      </c>
      <c r="K262" s="7" t="s">
        <v>287</v>
      </c>
      <c r="L262" s="7" t="s">
        <v>288</v>
      </c>
      <c r="M262" s="7" t="s">
        <v>289</v>
      </c>
      <c r="N262" s="7" t="s">
        <v>33</v>
      </c>
      <c r="O262" s="7">
        <v>1</v>
      </c>
      <c r="P262" s="7" t="s">
        <v>40</v>
      </c>
      <c r="Q262" s="7">
        <v>21.99</v>
      </c>
      <c r="R262" s="7">
        <v>1.32</v>
      </c>
      <c r="S262" s="7"/>
      <c r="T262" s="7"/>
      <c r="U262" s="7"/>
      <c r="V262" s="7"/>
      <c r="W262" s="7"/>
      <c r="X262" s="7"/>
      <c r="Y262" s="7" t="s">
        <v>1577</v>
      </c>
      <c r="Z262" s="7" t="s">
        <v>422</v>
      </c>
      <c r="AA262" s="7" t="s">
        <v>1578</v>
      </c>
      <c r="AB262" s="7" t="s">
        <v>44</v>
      </c>
      <c r="AC262" s="7"/>
      <c r="AG262" s="10">
        <f t="shared" si="4"/>
        <v>43264</v>
      </c>
    </row>
    <row r="263" spans="1:33">
      <c r="A263" s="7" t="s">
        <v>1579</v>
      </c>
      <c r="B263" s="7" t="s">
        <v>1579</v>
      </c>
      <c r="C263" s="7" t="s">
        <v>1580</v>
      </c>
      <c r="D263" s="7" t="s">
        <v>1581</v>
      </c>
      <c r="E263" s="7" t="s">
        <v>33</v>
      </c>
      <c r="F263" s="7" t="s">
        <v>34</v>
      </c>
      <c r="G263" s="7" t="s">
        <v>35</v>
      </c>
      <c r="H263" s="7"/>
      <c r="I263" s="7"/>
      <c r="J263" s="7" t="s">
        <v>57</v>
      </c>
      <c r="K263" s="7" t="s">
        <v>396</v>
      </c>
      <c r="L263" s="7" t="s">
        <v>762</v>
      </c>
      <c r="M263" s="7" t="s">
        <v>763</v>
      </c>
      <c r="N263" s="7" t="s">
        <v>33</v>
      </c>
      <c r="O263" s="7">
        <v>1</v>
      </c>
      <c r="P263" s="7" t="s">
        <v>40</v>
      </c>
      <c r="Q263" s="7">
        <v>19.99</v>
      </c>
      <c r="R263" s="7"/>
      <c r="S263" s="7"/>
      <c r="T263" s="7"/>
      <c r="U263" s="7"/>
      <c r="V263" s="7"/>
      <c r="W263" s="7"/>
      <c r="X263" s="7"/>
      <c r="Y263" s="7" t="s">
        <v>1582</v>
      </c>
      <c r="Z263" s="7" t="s">
        <v>1583</v>
      </c>
      <c r="AA263" s="7" t="s">
        <v>1584</v>
      </c>
      <c r="AB263" s="7" t="s">
        <v>44</v>
      </c>
      <c r="AC263" s="7"/>
      <c r="AG263" s="10">
        <f t="shared" si="4"/>
        <v>43264</v>
      </c>
    </row>
    <row r="264" spans="1:33">
      <c r="A264" s="7" t="s">
        <v>1585</v>
      </c>
      <c r="B264" s="7" t="s">
        <v>1585</v>
      </c>
      <c r="C264" s="7" t="s">
        <v>1586</v>
      </c>
      <c r="D264" s="7" t="s">
        <v>1587</v>
      </c>
      <c r="E264" s="7" t="s">
        <v>33</v>
      </c>
      <c r="F264" s="7" t="s">
        <v>34</v>
      </c>
      <c r="G264" s="7" t="s">
        <v>35</v>
      </c>
      <c r="H264" s="7"/>
      <c r="I264" s="7"/>
      <c r="J264" s="7" t="s">
        <v>57</v>
      </c>
      <c r="K264" s="7" t="s">
        <v>124</v>
      </c>
      <c r="L264" s="7" t="s">
        <v>478</v>
      </c>
      <c r="M264" s="7" t="s">
        <v>479</v>
      </c>
      <c r="N264" s="7" t="s">
        <v>33</v>
      </c>
      <c r="O264" s="7">
        <v>1</v>
      </c>
      <c r="P264" s="7" t="s">
        <v>40</v>
      </c>
      <c r="Q264" s="7">
        <v>15.99</v>
      </c>
      <c r="R264" s="7"/>
      <c r="S264" s="7"/>
      <c r="T264" s="7"/>
      <c r="U264" s="7"/>
      <c r="V264" s="7"/>
      <c r="W264" s="7"/>
      <c r="X264" s="7"/>
      <c r="Y264" s="7" t="s">
        <v>1588</v>
      </c>
      <c r="Z264" s="7" t="s">
        <v>611</v>
      </c>
      <c r="AA264" s="7" t="s">
        <v>1589</v>
      </c>
      <c r="AB264" s="7" t="s">
        <v>44</v>
      </c>
      <c r="AC264" s="7"/>
      <c r="AG264" s="10">
        <f t="shared" si="4"/>
        <v>43264</v>
      </c>
    </row>
    <row r="265" spans="1:33">
      <c r="A265" s="7" t="s">
        <v>1590</v>
      </c>
      <c r="B265" s="7" t="s">
        <v>1590</v>
      </c>
      <c r="C265" s="7" t="s">
        <v>1591</v>
      </c>
      <c r="D265" s="7" t="s">
        <v>1592</v>
      </c>
      <c r="E265" s="7" t="s">
        <v>33</v>
      </c>
      <c r="F265" s="7" t="s">
        <v>34</v>
      </c>
      <c r="G265" s="7" t="s">
        <v>35</v>
      </c>
      <c r="H265" s="7"/>
      <c r="I265" s="7"/>
      <c r="J265" s="7" t="s">
        <v>57</v>
      </c>
      <c r="K265" s="7" t="s">
        <v>287</v>
      </c>
      <c r="L265" s="7" t="s">
        <v>288</v>
      </c>
      <c r="M265" s="7" t="s">
        <v>289</v>
      </c>
      <c r="N265" s="7" t="s">
        <v>33</v>
      </c>
      <c r="O265" s="7">
        <v>1</v>
      </c>
      <c r="P265" s="7" t="s">
        <v>40</v>
      </c>
      <c r="Q265" s="7">
        <v>21.99</v>
      </c>
      <c r="R265" s="7">
        <v>1.94</v>
      </c>
      <c r="S265" s="7"/>
      <c r="T265" s="7"/>
      <c r="U265" s="7"/>
      <c r="V265" s="7"/>
      <c r="W265" s="7"/>
      <c r="X265" s="7"/>
      <c r="Y265" s="7" t="s">
        <v>1593</v>
      </c>
      <c r="Z265" s="7" t="s">
        <v>1045</v>
      </c>
      <c r="AA265" s="7" t="s">
        <v>1594</v>
      </c>
      <c r="AB265" s="7" t="s">
        <v>44</v>
      </c>
      <c r="AC265" s="7"/>
      <c r="AG265" s="10">
        <f t="shared" si="4"/>
        <v>43264</v>
      </c>
    </row>
    <row r="266" spans="1:33">
      <c r="A266" s="7" t="s">
        <v>1595</v>
      </c>
      <c r="B266" s="7" t="s">
        <v>1595</v>
      </c>
      <c r="C266" s="7" t="s">
        <v>1596</v>
      </c>
      <c r="D266" s="7" t="s">
        <v>1597</v>
      </c>
      <c r="E266" s="7" t="s">
        <v>33</v>
      </c>
      <c r="F266" s="7" t="s">
        <v>34</v>
      </c>
      <c r="G266" s="7" t="s">
        <v>35</v>
      </c>
      <c r="H266" s="7"/>
      <c r="I266" s="7"/>
      <c r="J266" s="7" t="s">
        <v>57</v>
      </c>
      <c r="K266" s="7" t="s">
        <v>124</v>
      </c>
      <c r="L266" s="7" t="s">
        <v>478</v>
      </c>
      <c r="M266" s="7" t="s">
        <v>479</v>
      </c>
      <c r="N266" s="7" t="s">
        <v>33</v>
      </c>
      <c r="O266" s="7">
        <v>1</v>
      </c>
      <c r="P266" s="7" t="s">
        <v>40</v>
      </c>
      <c r="Q266" s="7">
        <v>15.99</v>
      </c>
      <c r="R266" s="7"/>
      <c r="S266" s="7"/>
      <c r="T266" s="7"/>
      <c r="U266" s="7"/>
      <c r="V266" s="7"/>
      <c r="W266" s="7"/>
      <c r="X266" s="7"/>
      <c r="Y266" s="7" t="s">
        <v>1598</v>
      </c>
      <c r="Z266" s="7" t="s">
        <v>1599</v>
      </c>
      <c r="AA266" s="7">
        <v>76448</v>
      </c>
      <c r="AB266" s="7" t="s">
        <v>44</v>
      </c>
      <c r="AC266" s="7"/>
      <c r="AG266" s="10">
        <f t="shared" si="4"/>
        <v>43264</v>
      </c>
    </row>
    <row r="267" spans="1:33">
      <c r="A267" s="7" t="s">
        <v>1600</v>
      </c>
      <c r="B267" s="7" t="s">
        <v>1600</v>
      </c>
      <c r="C267" s="7" t="s">
        <v>1601</v>
      </c>
      <c r="D267" s="7" t="s">
        <v>1602</v>
      </c>
      <c r="E267" s="7" t="s">
        <v>33</v>
      </c>
      <c r="F267" s="7" t="s">
        <v>34</v>
      </c>
      <c r="G267" s="7" t="s">
        <v>35</v>
      </c>
      <c r="H267" s="7"/>
      <c r="I267" s="7"/>
      <c r="J267" s="7" t="s">
        <v>57</v>
      </c>
      <c r="K267" s="7" t="s">
        <v>37</v>
      </c>
      <c r="L267" s="7" t="s">
        <v>38</v>
      </c>
      <c r="M267" s="7" t="s">
        <v>39</v>
      </c>
      <c r="N267" s="7" t="s">
        <v>33</v>
      </c>
      <c r="O267" s="7">
        <v>1</v>
      </c>
      <c r="P267" s="7" t="s">
        <v>40</v>
      </c>
      <c r="Q267" s="7">
        <v>21.99</v>
      </c>
      <c r="R267" s="7"/>
      <c r="S267" s="7"/>
      <c r="T267" s="7"/>
      <c r="U267" s="7"/>
      <c r="V267" s="7"/>
      <c r="W267" s="7"/>
      <c r="X267" s="7"/>
      <c r="Y267" s="7" t="s">
        <v>1603</v>
      </c>
      <c r="Z267" s="7" t="s">
        <v>136</v>
      </c>
      <c r="AA267" s="7" t="s">
        <v>1604</v>
      </c>
      <c r="AB267" s="7" t="s">
        <v>44</v>
      </c>
      <c r="AC267" s="7"/>
      <c r="AG267" s="10">
        <f t="shared" si="4"/>
        <v>43264</v>
      </c>
    </row>
    <row r="268" spans="1:33">
      <c r="A268" s="7" t="s">
        <v>1605</v>
      </c>
      <c r="B268" s="7" t="s">
        <v>1605</v>
      </c>
      <c r="C268" s="7" t="s">
        <v>1606</v>
      </c>
      <c r="D268" s="7" t="s">
        <v>1607</v>
      </c>
      <c r="E268" s="7" t="s">
        <v>33</v>
      </c>
      <c r="F268" s="7" t="s">
        <v>34</v>
      </c>
      <c r="G268" s="7" t="s">
        <v>35</v>
      </c>
      <c r="H268" s="7"/>
      <c r="I268" s="7"/>
      <c r="J268" s="7" t="s">
        <v>57</v>
      </c>
      <c r="K268" s="7" t="s">
        <v>124</v>
      </c>
      <c r="L268" s="7" t="s">
        <v>214</v>
      </c>
      <c r="M268" s="7" t="s">
        <v>215</v>
      </c>
      <c r="N268" s="7" t="s">
        <v>33</v>
      </c>
      <c r="O268" s="7">
        <v>1</v>
      </c>
      <c r="P268" s="7" t="s">
        <v>40</v>
      </c>
      <c r="Q268" s="7">
        <v>15.99</v>
      </c>
      <c r="R268" s="7"/>
      <c r="S268" s="7"/>
      <c r="T268" s="7"/>
      <c r="U268" s="7"/>
      <c r="V268" s="7"/>
      <c r="W268" s="7"/>
      <c r="X268" s="7"/>
      <c r="Y268" s="7" t="s">
        <v>1608</v>
      </c>
      <c r="Z268" s="7" t="s">
        <v>232</v>
      </c>
      <c r="AA268" s="7">
        <v>50010</v>
      </c>
      <c r="AB268" s="7" t="s">
        <v>44</v>
      </c>
      <c r="AC268" s="7"/>
      <c r="AG268" s="10">
        <f t="shared" si="4"/>
        <v>43264</v>
      </c>
    </row>
    <row r="269" spans="1:33">
      <c r="A269" s="7" t="s">
        <v>1609</v>
      </c>
      <c r="B269" s="7" t="s">
        <v>1609</v>
      </c>
      <c r="C269" s="7" t="s">
        <v>1610</v>
      </c>
      <c r="D269" s="7" t="s">
        <v>1611</v>
      </c>
      <c r="E269" s="7" t="s">
        <v>33</v>
      </c>
      <c r="F269" s="7" t="s">
        <v>34</v>
      </c>
      <c r="G269" s="7" t="s">
        <v>35</v>
      </c>
      <c r="H269" s="7"/>
      <c r="I269" s="7"/>
      <c r="J269" s="7" t="s">
        <v>36</v>
      </c>
      <c r="K269" s="7" t="s">
        <v>1612</v>
      </c>
      <c r="L269" s="7" t="s">
        <v>1613</v>
      </c>
      <c r="M269" s="7" t="s">
        <v>1614</v>
      </c>
      <c r="N269" s="7" t="s">
        <v>33</v>
      </c>
      <c r="O269" s="7">
        <v>1</v>
      </c>
      <c r="P269" s="7" t="s">
        <v>40</v>
      </c>
      <c r="Q269" s="7">
        <v>16.99</v>
      </c>
      <c r="R269" s="7"/>
      <c r="S269" s="7">
        <v>2</v>
      </c>
      <c r="T269" s="7"/>
      <c r="U269" s="7"/>
      <c r="V269" s="7"/>
      <c r="W269" s="7"/>
      <c r="X269" s="7">
        <v>2</v>
      </c>
      <c r="Y269" s="7" t="s">
        <v>1615</v>
      </c>
      <c r="Z269" s="7" t="s">
        <v>861</v>
      </c>
      <c r="AA269" s="7" t="s">
        <v>1616</v>
      </c>
      <c r="AB269" s="7" t="s">
        <v>44</v>
      </c>
      <c r="AC269" s="7"/>
      <c r="AG269" s="10">
        <f t="shared" si="4"/>
        <v>43264</v>
      </c>
    </row>
    <row r="270" spans="1:33">
      <c r="A270" s="7" t="s">
        <v>1617</v>
      </c>
      <c r="B270" s="7" t="s">
        <v>1617</v>
      </c>
      <c r="C270" s="7" t="s">
        <v>1618</v>
      </c>
      <c r="D270" s="7" t="s">
        <v>1619</v>
      </c>
      <c r="E270" s="7" t="s">
        <v>33</v>
      </c>
      <c r="F270" s="7" t="s">
        <v>34</v>
      </c>
      <c r="G270" s="7" t="s">
        <v>35</v>
      </c>
      <c r="H270" s="7"/>
      <c r="I270" s="7"/>
      <c r="J270" s="7" t="s">
        <v>97</v>
      </c>
      <c r="K270" s="7" t="s">
        <v>251</v>
      </c>
      <c r="L270" s="7" t="s">
        <v>252</v>
      </c>
      <c r="M270" s="7" t="s">
        <v>253</v>
      </c>
      <c r="N270" s="7" t="s">
        <v>33</v>
      </c>
      <c r="O270" s="7">
        <v>1</v>
      </c>
      <c r="P270" s="7" t="s">
        <v>40</v>
      </c>
      <c r="Q270" s="7">
        <v>16.99</v>
      </c>
      <c r="R270" s="7"/>
      <c r="S270" s="7">
        <v>3.03</v>
      </c>
      <c r="T270" s="7"/>
      <c r="U270" s="7"/>
      <c r="V270" s="7"/>
      <c r="W270" s="7"/>
      <c r="X270" s="7">
        <v>3.03</v>
      </c>
      <c r="Y270" s="7" t="s">
        <v>1620</v>
      </c>
      <c r="Z270" s="7" t="s">
        <v>136</v>
      </c>
      <c r="AA270" s="7">
        <v>91331</v>
      </c>
      <c r="AB270" s="7" t="s">
        <v>44</v>
      </c>
      <c r="AC270" s="7" t="s">
        <v>358</v>
      </c>
      <c r="AG270" s="10">
        <f t="shared" si="4"/>
        <v>43264</v>
      </c>
    </row>
    <row r="271" spans="1:33">
      <c r="A271" s="7" t="s">
        <v>1621</v>
      </c>
      <c r="B271" s="7" t="s">
        <v>1621</v>
      </c>
      <c r="C271" s="7" t="s">
        <v>1622</v>
      </c>
      <c r="D271" s="7" t="s">
        <v>1623</v>
      </c>
      <c r="E271" s="7" t="s">
        <v>33</v>
      </c>
      <c r="F271" s="7" t="s">
        <v>34</v>
      </c>
      <c r="G271" s="7" t="s">
        <v>35</v>
      </c>
      <c r="H271" s="7"/>
      <c r="I271" s="7"/>
      <c r="J271" s="7" t="s">
        <v>57</v>
      </c>
      <c r="K271" s="7" t="s">
        <v>98</v>
      </c>
      <c r="L271" s="7" t="s">
        <v>99</v>
      </c>
      <c r="M271" s="7" t="s">
        <v>100</v>
      </c>
      <c r="N271" s="7" t="s">
        <v>33</v>
      </c>
      <c r="O271" s="7">
        <v>1</v>
      </c>
      <c r="P271" s="7" t="s">
        <v>40</v>
      </c>
      <c r="Q271" s="7">
        <v>18.98</v>
      </c>
      <c r="R271" s="7">
        <v>1.14</v>
      </c>
      <c r="S271" s="7"/>
      <c r="T271" s="7"/>
      <c r="U271" s="7"/>
      <c r="V271" s="7"/>
      <c r="W271" s="7"/>
      <c r="X271" s="7"/>
      <c r="Y271" s="7" t="s">
        <v>1624</v>
      </c>
      <c r="Z271" s="7" t="s">
        <v>422</v>
      </c>
      <c r="AA271" s="7" t="s">
        <v>1625</v>
      </c>
      <c r="AB271" s="7" t="s">
        <v>44</v>
      </c>
      <c r="AC271" s="7"/>
      <c r="AG271" s="10">
        <f t="shared" si="4"/>
        <v>43264</v>
      </c>
    </row>
    <row r="272" spans="1:33">
      <c r="A272" s="7" t="s">
        <v>1621</v>
      </c>
      <c r="B272" s="7" t="s">
        <v>1621</v>
      </c>
      <c r="C272" s="7" t="s">
        <v>1622</v>
      </c>
      <c r="D272" s="7" t="s">
        <v>1623</v>
      </c>
      <c r="E272" s="7" t="s">
        <v>33</v>
      </c>
      <c r="F272" s="7" t="s">
        <v>34</v>
      </c>
      <c r="G272" s="7" t="s">
        <v>35</v>
      </c>
      <c r="H272" s="7"/>
      <c r="I272" s="7"/>
      <c r="J272" s="7" t="s">
        <v>57</v>
      </c>
      <c r="K272" s="7" t="s">
        <v>98</v>
      </c>
      <c r="L272" s="7" t="s">
        <v>1626</v>
      </c>
      <c r="M272" s="7" t="s">
        <v>1627</v>
      </c>
      <c r="N272" s="7" t="s">
        <v>33</v>
      </c>
      <c r="O272" s="7">
        <v>1</v>
      </c>
      <c r="P272" s="7" t="s">
        <v>40</v>
      </c>
      <c r="Q272" s="7">
        <v>18.98</v>
      </c>
      <c r="R272" s="7">
        <v>1.14</v>
      </c>
      <c r="S272" s="7"/>
      <c r="T272" s="7"/>
      <c r="U272" s="7"/>
      <c r="V272" s="7"/>
      <c r="W272" s="7"/>
      <c r="X272" s="7"/>
      <c r="Y272" s="7" t="s">
        <v>1624</v>
      </c>
      <c r="Z272" s="7" t="s">
        <v>422</v>
      </c>
      <c r="AA272" s="7" t="s">
        <v>1625</v>
      </c>
      <c r="AB272" s="7" t="s">
        <v>44</v>
      </c>
      <c r="AC272" s="7"/>
      <c r="AG272" s="10">
        <f t="shared" si="4"/>
        <v>43264</v>
      </c>
    </row>
    <row r="273" spans="1:33">
      <c r="A273" s="7" t="s">
        <v>1628</v>
      </c>
      <c r="B273" s="7" t="s">
        <v>1628</v>
      </c>
      <c r="C273" s="7" t="s">
        <v>1629</v>
      </c>
      <c r="D273" s="7" t="s">
        <v>1630</v>
      </c>
      <c r="E273" s="7" t="s">
        <v>33</v>
      </c>
      <c r="F273" s="7" t="s">
        <v>34</v>
      </c>
      <c r="G273" s="7" t="s">
        <v>35</v>
      </c>
      <c r="H273" s="7"/>
      <c r="I273" s="7"/>
      <c r="J273" s="7" t="s">
        <v>57</v>
      </c>
      <c r="K273" s="7" t="s">
        <v>221</v>
      </c>
      <c r="L273" s="7" t="s">
        <v>222</v>
      </c>
      <c r="M273" s="7" t="s">
        <v>223</v>
      </c>
      <c r="N273" s="7" t="s">
        <v>33</v>
      </c>
      <c r="O273" s="7">
        <v>1</v>
      </c>
      <c r="P273" s="7" t="s">
        <v>40</v>
      </c>
      <c r="Q273" s="7">
        <v>18.99</v>
      </c>
      <c r="R273" s="7"/>
      <c r="S273" s="7"/>
      <c r="T273" s="7"/>
      <c r="U273" s="7"/>
      <c r="V273" s="7"/>
      <c r="W273" s="7"/>
      <c r="X273" s="7"/>
      <c r="Y273" s="7" t="s">
        <v>1631</v>
      </c>
      <c r="Z273" s="7" t="s">
        <v>247</v>
      </c>
      <c r="AA273" s="7" t="s">
        <v>1632</v>
      </c>
      <c r="AB273" s="7" t="s">
        <v>44</v>
      </c>
      <c r="AC273" s="7"/>
      <c r="AG273" s="10">
        <f t="shared" si="4"/>
        <v>43264</v>
      </c>
    </row>
    <row r="274" spans="1:33">
      <c r="A274" s="7" t="s">
        <v>1633</v>
      </c>
      <c r="B274" s="7" t="s">
        <v>1633</v>
      </c>
      <c r="C274" s="7" t="s">
        <v>1634</v>
      </c>
      <c r="D274" s="7" t="s">
        <v>1635</v>
      </c>
      <c r="E274" s="7" t="s">
        <v>80</v>
      </c>
      <c r="F274" s="7" t="s">
        <v>34</v>
      </c>
      <c r="G274" s="7" t="s">
        <v>35</v>
      </c>
      <c r="H274" s="7"/>
      <c r="I274" s="7"/>
      <c r="J274" s="7" t="s">
        <v>97</v>
      </c>
      <c r="K274" s="7" t="s">
        <v>98</v>
      </c>
      <c r="L274" s="7" t="s">
        <v>703</v>
      </c>
      <c r="M274" s="7" t="s">
        <v>704</v>
      </c>
      <c r="N274" s="7" t="s">
        <v>80</v>
      </c>
      <c r="O274" s="7">
        <v>0</v>
      </c>
      <c r="P274" s="7"/>
      <c r="Q274" s="7"/>
      <c r="R274" s="7"/>
      <c r="S274" s="7"/>
      <c r="T274" s="7"/>
      <c r="U274" s="7"/>
      <c r="V274" s="7"/>
      <c r="W274" s="7"/>
      <c r="X274" s="7"/>
      <c r="Y274" s="7" t="s">
        <v>1636</v>
      </c>
      <c r="Z274" s="7" t="s">
        <v>549</v>
      </c>
      <c r="AA274" s="7" t="s">
        <v>1637</v>
      </c>
      <c r="AB274" s="7" t="s">
        <v>44</v>
      </c>
      <c r="AC274" s="7"/>
      <c r="AG274" s="10">
        <f t="shared" si="4"/>
        <v>43264</v>
      </c>
    </row>
    <row r="275" spans="1:33">
      <c r="A275" s="7" t="s">
        <v>1638</v>
      </c>
      <c r="B275" s="7" t="s">
        <v>1638</v>
      </c>
      <c r="C275" s="7" t="s">
        <v>1639</v>
      </c>
      <c r="D275" s="7" t="s">
        <v>1640</v>
      </c>
      <c r="E275" s="7" t="s">
        <v>33</v>
      </c>
      <c r="F275" s="7" t="s">
        <v>34</v>
      </c>
      <c r="G275" s="7" t="s">
        <v>35</v>
      </c>
      <c r="H275" s="7"/>
      <c r="I275" s="7"/>
      <c r="J275" s="7" t="s">
        <v>57</v>
      </c>
      <c r="K275" s="7" t="s">
        <v>297</v>
      </c>
      <c r="L275" s="7" t="s">
        <v>345</v>
      </c>
      <c r="M275" s="7" t="s">
        <v>346</v>
      </c>
      <c r="N275" s="7" t="s">
        <v>33</v>
      </c>
      <c r="O275" s="7">
        <v>1</v>
      </c>
      <c r="P275" s="7" t="s">
        <v>40</v>
      </c>
      <c r="Q275" s="7">
        <v>19.99</v>
      </c>
      <c r="R275" s="7"/>
      <c r="S275" s="7"/>
      <c r="T275" s="7"/>
      <c r="U275" s="7"/>
      <c r="V275" s="7"/>
      <c r="W275" s="7"/>
      <c r="X275" s="7"/>
      <c r="Y275" s="7" t="s">
        <v>1641</v>
      </c>
      <c r="Z275" s="7" t="s">
        <v>1642</v>
      </c>
      <c r="AA275" s="7" t="s">
        <v>1643</v>
      </c>
      <c r="AB275" s="7" t="s">
        <v>44</v>
      </c>
      <c r="AC275" s="7"/>
      <c r="AG275" s="10">
        <f t="shared" si="4"/>
        <v>43264</v>
      </c>
    </row>
    <row r="276" spans="1:33">
      <c r="A276" s="7" t="s">
        <v>1644</v>
      </c>
      <c r="B276" s="7" t="s">
        <v>1644</v>
      </c>
      <c r="C276" s="7" t="s">
        <v>1645</v>
      </c>
      <c r="D276" s="7" t="s">
        <v>1646</v>
      </c>
      <c r="E276" s="7" t="s">
        <v>80</v>
      </c>
      <c r="F276" s="7" t="s">
        <v>34</v>
      </c>
      <c r="G276" s="7" t="s">
        <v>35</v>
      </c>
      <c r="H276" s="7"/>
      <c r="I276" s="7"/>
      <c r="J276" s="7" t="s">
        <v>57</v>
      </c>
      <c r="K276" s="7" t="s">
        <v>37</v>
      </c>
      <c r="L276" s="7" t="s">
        <v>38</v>
      </c>
      <c r="M276" s="7" t="s">
        <v>39</v>
      </c>
      <c r="N276" s="7" t="s">
        <v>404</v>
      </c>
      <c r="O276" s="7">
        <v>1</v>
      </c>
      <c r="P276" s="7" t="s">
        <v>40</v>
      </c>
      <c r="Q276" s="7">
        <v>21.99</v>
      </c>
      <c r="R276" s="7"/>
      <c r="S276" s="7"/>
      <c r="T276" s="7"/>
      <c r="U276" s="7"/>
      <c r="V276" s="7"/>
      <c r="W276" s="7"/>
      <c r="X276" s="7"/>
      <c r="Y276" s="7" t="s">
        <v>1647</v>
      </c>
      <c r="Z276" s="7" t="s">
        <v>136</v>
      </c>
      <c r="AA276" s="7" t="s">
        <v>1648</v>
      </c>
      <c r="AB276" s="7" t="s">
        <v>44</v>
      </c>
      <c r="AC276" s="7"/>
      <c r="AG276" s="10">
        <f t="shared" si="4"/>
        <v>43264</v>
      </c>
    </row>
    <row r="277" spans="1:33">
      <c r="A277" s="7" t="s">
        <v>1649</v>
      </c>
      <c r="B277" s="7" t="s">
        <v>1649</v>
      </c>
      <c r="C277" s="7" t="s">
        <v>1650</v>
      </c>
      <c r="D277" s="7" t="s">
        <v>1651</v>
      </c>
      <c r="E277" s="7" t="s">
        <v>33</v>
      </c>
      <c r="F277" s="7" t="s">
        <v>34</v>
      </c>
      <c r="G277" s="7" t="s">
        <v>35</v>
      </c>
      <c r="H277" s="7"/>
      <c r="I277" s="7"/>
      <c r="J277" s="7" t="s">
        <v>57</v>
      </c>
      <c r="K277" s="7" t="s">
        <v>1652</v>
      </c>
      <c r="L277" s="7" t="s">
        <v>1653</v>
      </c>
      <c r="M277" s="7" t="s">
        <v>1654</v>
      </c>
      <c r="N277" s="7" t="s">
        <v>33</v>
      </c>
      <c r="O277" s="7">
        <v>1</v>
      </c>
      <c r="P277" s="7" t="s">
        <v>40</v>
      </c>
      <c r="Q277" s="7">
        <v>18.18</v>
      </c>
      <c r="R277" s="7"/>
      <c r="S277" s="7"/>
      <c r="T277" s="7"/>
      <c r="U277" s="7"/>
      <c r="V277" s="7"/>
      <c r="W277" s="7"/>
      <c r="X277" s="7"/>
      <c r="Y277" s="7" t="s">
        <v>923</v>
      </c>
      <c r="Z277" s="7" t="s">
        <v>247</v>
      </c>
      <c r="AA277" s="7">
        <v>77041</v>
      </c>
      <c r="AB277" s="7" t="s">
        <v>44</v>
      </c>
      <c r="AC277" s="7"/>
      <c r="AG277" s="10">
        <f t="shared" si="4"/>
        <v>43264</v>
      </c>
    </row>
    <row r="278" spans="1:33">
      <c r="A278" s="7" t="s">
        <v>1655</v>
      </c>
      <c r="B278" s="7" t="s">
        <v>1655</v>
      </c>
      <c r="C278" s="7" t="s">
        <v>1656</v>
      </c>
      <c r="D278" s="7" t="s">
        <v>1657</v>
      </c>
      <c r="E278" s="7" t="s">
        <v>33</v>
      </c>
      <c r="F278" s="7" t="s">
        <v>34</v>
      </c>
      <c r="G278" s="7" t="s">
        <v>35</v>
      </c>
      <c r="H278" s="7"/>
      <c r="I278" s="7"/>
      <c r="J278" s="7" t="s">
        <v>57</v>
      </c>
      <c r="K278" s="7" t="s">
        <v>1658</v>
      </c>
      <c r="L278" s="7" t="s">
        <v>1659</v>
      </c>
      <c r="M278" s="7" t="s">
        <v>1660</v>
      </c>
      <c r="N278" s="7" t="s">
        <v>33</v>
      </c>
      <c r="O278" s="7">
        <v>1</v>
      </c>
      <c r="P278" s="7" t="s">
        <v>40</v>
      </c>
      <c r="Q278" s="7">
        <v>17.99</v>
      </c>
      <c r="R278" s="7"/>
      <c r="S278" s="7"/>
      <c r="T278" s="7"/>
      <c r="U278" s="7"/>
      <c r="V278" s="7"/>
      <c r="W278" s="7"/>
      <c r="X278" s="7"/>
      <c r="Y278" s="7" t="s">
        <v>1661</v>
      </c>
      <c r="Z278" s="7" t="s">
        <v>1599</v>
      </c>
      <c r="AA278" s="7">
        <v>78757</v>
      </c>
      <c r="AB278" s="7" t="s">
        <v>44</v>
      </c>
      <c r="AC278" s="7"/>
      <c r="AG278" s="10">
        <f t="shared" si="4"/>
        <v>43264</v>
      </c>
    </row>
    <row r="279" spans="1:33">
      <c r="A279" s="7" t="s">
        <v>1662</v>
      </c>
      <c r="B279" s="7" t="s">
        <v>1662</v>
      </c>
      <c r="C279" s="7" t="s">
        <v>1663</v>
      </c>
      <c r="D279" s="7" t="s">
        <v>1664</v>
      </c>
      <c r="E279" s="7" t="s">
        <v>33</v>
      </c>
      <c r="F279" s="7" t="s">
        <v>34</v>
      </c>
      <c r="G279" s="7" t="s">
        <v>35</v>
      </c>
      <c r="H279" s="7"/>
      <c r="I279" s="7"/>
      <c r="J279" s="7" t="s">
        <v>57</v>
      </c>
      <c r="K279" s="7" t="s">
        <v>167</v>
      </c>
      <c r="L279" s="7" t="s">
        <v>168</v>
      </c>
      <c r="M279" s="7" t="s">
        <v>169</v>
      </c>
      <c r="N279" s="7" t="s">
        <v>33</v>
      </c>
      <c r="O279" s="7">
        <v>1</v>
      </c>
      <c r="P279" s="7" t="s">
        <v>40</v>
      </c>
      <c r="Q279" s="7">
        <v>18.99</v>
      </c>
      <c r="R279" s="7"/>
      <c r="S279" s="7"/>
      <c r="T279" s="7"/>
      <c r="U279" s="7"/>
      <c r="V279" s="7"/>
      <c r="W279" s="7"/>
      <c r="X279" s="7"/>
      <c r="Y279" s="7" t="s">
        <v>1665</v>
      </c>
      <c r="Z279" s="7" t="s">
        <v>247</v>
      </c>
      <c r="AA279" s="7" t="s">
        <v>1666</v>
      </c>
      <c r="AB279" s="7" t="s">
        <v>44</v>
      </c>
      <c r="AC279" s="7"/>
      <c r="AG279" s="10">
        <f t="shared" si="4"/>
        <v>43264</v>
      </c>
    </row>
    <row r="280" spans="1:33">
      <c r="A280" s="7" t="s">
        <v>1667</v>
      </c>
      <c r="B280" s="7" t="s">
        <v>1667</v>
      </c>
      <c r="C280" s="7" t="s">
        <v>1668</v>
      </c>
      <c r="D280" s="7" t="s">
        <v>1669</v>
      </c>
      <c r="E280" s="7" t="s">
        <v>33</v>
      </c>
      <c r="F280" s="7" t="s">
        <v>34</v>
      </c>
      <c r="G280" s="7" t="s">
        <v>35</v>
      </c>
      <c r="H280" s="7"/>
      <c r="I280" s="7"/>
      <c r="J280" s="7" t="s">
        <v>57</v>
      </c>
      <c r="K280" s="7" t="s">
        <v>37</v>
      </c>
      <c r="L280" s="7" t="s">
        <v>733</v>
      </c>
      <c r="M280" s="7" t="s">
        <v>734</v>
      </c>
      <c r="N280" s="7" t="s">
        <v>33</v>
      </c>
      <c r="O280" s="7">
        <v>1</v>
      </c>
      <c r="P280" s="7" t="s">
        <v>40</v>
      </c>
      <c r="Q280" s="7">
        <v>19.99</v>
      </c>
      <c r="R280" s="7"/>
      <c r="S280" s="7"/>
      <c r="T280" s="7"/>
      <c r="U280" s="7"/>
      <c r="V280" s="7"/>
      <c r="W280" s="7"/>
      <c r="X280" s="7"/>
      <c r="Y280" s="7" t="s">
        <v>1670</v>
      </c>
      <c r="Z280" s="7" t="s">
        <v>282</v>
      </c>
      <c r="AA280" s="7" t="s">
        <v>1671</v>
      </c>
      <c r="AB280" s="7" t="s">
        <v>44</v>
      </c>
      <c r="AC280" s="7"/>
      <c r="AG280" s="10">
        <f t="shared" si="4"/>
        <v>43264</v>
      </c>
    </row>
    <row r="281" spans="1:33">
      <c r="A281" s="7" t="s">
        <v>1672</v>
      </c>
      <c r="B281" s="7" t="s">
        <v>1672</v>
      </c>
      <c r="C281" s="7" t="s">
        <v>1673</v>
      </c>
      <c r="D281" s="7" t="s">
        <v>1674</v>
      </c>
      <c r="E281" s="7" t="s">
        <v>33</v>
      </c>
      <c r="F281" s="7" t="s">
        <v>34</v>
      </c>
      <c r="G281" s="7" t="s">
        <v>35</v>
      </c>
      <c r="H281" s="7"/>
      <c r="I281" s="7"/>
      <c r="J281" s="7" t="s">
        <v>57</v>
      </c>
      <c r="K281" s="7" t="s">
        <v>396</v>
      </c>
      <c r="L281" s="7" t="s">
        <v>1362</v>
      </c>
      <c r="M281" s="7" t="s">
        <v>1363</v>
      </c>
      <c r="N281" s="7" t="s">
        <v>33</v>
      </c>
      <c r="O281" s="7">
        <v>1</v>
      </c>
      <c r="P281" s="7" t="s">
        <v>40</v>
      </c>
      <c r="Q281" s="7">
        <v>19.99</v>
      </c>
      <c r="R281" s="7"/>
      <c r="S281" s="7"/>
      <c r="T281" s="7"/>
      <c r="U281" s="7"/>
      <c r="V281" s="7"/>
      <c r="W281" s="7"/>
      <c r="X281" s="7"/>
      <c r="Y281" s="7" t="s">
        <v>1675</v>
      </c>
      <c r="Z281" s="7" t="s">
        <v>1676</v>
      </c>
      <c r="AA281" s="7">
        <v>60804</v>
      </c>
      <c r="AB281" s="7" t="s">
        <v>44</v>
      </c>
      <c r="AC281" s="7"/>
      <c r="AG281" s="10">
        <f t="shared" si="4"/>
        <v>43264</v>
      </c>
    </row>
    <row r="282" spans="1:33">
      <c r="A282" s="7" t="s">
        <v>1677</v>
      </c>
      <c r="B282" s="7" t="s">
        <v>1677</v>
      </c>
      <c r="C282" s="7" t="s">
        <v>1678</v>
      </c>
      <c r="D282" s="7" t="s">
        <v>1679</v>
      </c>
      <c r="E282" s="7" t="s">
        <v>33</v>
      </c>
      <c r="F282" s="7" t="s">
        <v>34</v>
      </c>
      <c r="G282" s="7" t="s">
        <v>35</v>
      </c>
      <c r="H282" s="7"/>
      <c r="I282" s="7"/>
      <c r="J282" s="7" t="s">
        <v>57</v>
      </c>
      <c r="K282" s="7" t="s">
        <v>330</v>
      </c>
      <c r="L282" s="7" t="s">
        <v>331</v>
      </c>
      <c r="M282" s="7" t="s">
        <v>332</v>
      </c>
      <c r="N282" s="7" t="s">
        <v>33</v>
      </c>
      <c r="O282" s="7">
        <v>1</v>
      </c>
      <c r="P282" s="7" t="s">
        <v>40</v>
      </c>
      <c r="Q282" s="7">
        <v>18.99</v>
      </c>
      <c r="R282" s="7"/>
      <c r="S282" s="7"/>
      <c r="T282" s="7"/>
      <c r="U282" s="7"/>
      <c r="V282" s="7"/>
      <c r="W282" s="7"/>
      <c r="X282" s="7"/>
      <c r="Y282" s="7" t="s">
        <v>1317</v>
      </c>
      <c r="Z282" s="7" t="s">
        <v>247</v>
      </c>
      <c r="AA282" s="7" t="s">
        <v>1680</v>
      </c>
      <c r="AB282" s="7" t="s">
        <v>44</v>
      </c>
      <c r="AC282" s="7"/>
      <c r="AG282" s="10">
        <f t="shared" si="4"/>
        <v>43264</v>
      </c>
    </row>
    <row r="283" spans="1:33">
      <c r="A283" s="7" t="s">
        <v>1681</v>
      </c>
      <c r="B283" s="7" t="s">
        <v>1681</v>
      </c>
      <c r="C283" s="7" t="s">
        <v>1682</v>
      </c>
      <c r="D283" s="7" t="s">
        <v>1683</v>
      </c>
      <c r="E283" s="7" t="s">
        <v>33</v>
      </c>
      <c r="F283" s="7" t="s">
        <v>34</v>
      </c>
      <c r="G283" s="7" t="s">
        <v>35</v>
      </c>
      <c r="H283" s="7"/>
      <c r="I283" s="7"/>
      <c r="J283" s="7" t="s">
        <v>57</v>
      </c>
      <c r="K283" s="7" t="s">
        <v>106</v>
      </c>
      <c r="L283" s="7" t="s">
        <v>107</v>
      </c>
      <c r="M283" s="7" t="s">
        <v>108</v>
      </c>
      <c r="N283" s="7" t="s">
        <v>33</v>
      </c>
      <c r="O283" s="7">
        <v>1</v>
      </c>
      <c r="P283" s="7" t="s">
        <v>40</v>
      </c>
      <c r="Q283" s="7">
        <v>18.99</v>
      </c>
      <c r="R283" s="7"/>
      <c r="S283" s="7"/>
      <c r="T283" s="7"/>
      <c r="U283" s="7"/>
      <c r="V283" s="7"/>
      <c r="W283" s="7"/>
      <c r="X283" s="7"/>
      <c r="Y283" s="7" t="s">
        <v>1684</v>
      </c>
      <c r="Z283" s="7" t="s">
        <v>52</v>
      </c>
      <c r="AA283" s="7" t="s">
        <v>1685</v>
      </c>
      <c r="AB283" s="7" t="s">
        <v>44</v>
      </c>
      <c r="AC283" s="7"/>
      <c r="AG283" s="10">
        <f t="shared" si="4"/>
        <v>43264</v>
      </c>
    </row>
    <row r="284" spans="1:33">
      <c r="A284" s="7" t="s">
        <v>1686</v>
      </c>
      <c r="B284" s="7" t="s">
        <v>1686</v>
      </c>
      <c r="C284" s="7" t="s">
        <v>1687</v>
      </c>
      <c r="D284" s="7" t="s">
        <v>1688</v>
      </c>
      <c r="E284" s="7" t="s">
        <v>33</v>
      </c>
      <c r="F284" s="7" t="s">
        <v>34</v>
      </c>
      <c r="G284" s="7" t="s">
        <v>35</v>
      </c>
      <c r="H284" s="7"/>
      <c r="I284" s="7"/>
      <c r="J284" s="7" t="s">
        <v>57</v>
      </c>
      <c r="K284" s="7" t="s">
        <v>243</v>
      </c>
      <c r="L284" s="7" t="s">
        <v>244</v>
      </c>
      <c r="M284" s="7" t="s">
        <v>245</v>
      </c>
      <c r="N284" s="7" t="s">
        <v>33</v>
      </c>
      <c r="O284" s="7">
        <v>1</v>
      </c>
      <c r="P284" s="7" t="s">
        <v>40</v>
      </c>
      <c r="Q284" s="7">
        <v>18.99</v>
      </c>
      <c r="R284" s="7"/>
      <c r="S284" s="7"/>
      <c r="T284" s="7"/>
      <c r="U284" s="7"/>
      <c r="V284" s="7"/>
      <c r="W284" s="7"/>
      <c r="X284" s="7"/>
      <c r="Y284" s="7" t="s">
        <v>1317</v>
      </c>
      <c r="Z284" s="7" t="s">
        <v>247</v>
      </c>
      <c r="AA284" s="7" t="s">
        <v>1689</v>
      </c>
      <c r="AB284" s="7" t="s">
        <v>44</v>
      </c>
      <c r="AC284" s="7"/>
      <c r="AG284" s="10">
        <f t="shared" si="4"/>
        <v>43264</v>
      </c>
    </row>
    <row r="285" spans="1:33">
      <c r="A285" s="7" t="s">
        <v>1690</v>
      </c>
      <c r="B285" s="7" t="s">
        <v>1691</v>
      </c>
      <c r="C285" s="7" t="s">
        <v>1692</v>
      </c>
      <c r="D285" s="7" t="s">
        <v>1693</v>
      </c>
      <c r="E285" s="7" t="s">
        <v>33</v>
      </c>
      <c r="F285" s="7" t="s">
        <v>34</v>
      </c>
      <c r="G285" s="7" t="s">
        <v>544</v>
      </c>
      <c r="H285" s="7"/>
      <c r="I285" s="7"/>
      <c r="J285" s="7" t="s">
        <v>97</v>
      </c>
      <c r="K285" s="7" t="s">
        <v>48</v>
      </c>
      <c r="L285" s="7" t="s">
        <v>616</v>
      </c>
      <c r="M285" s="7" t="s">
        <v>617</v>
      </c>
      <c r="N285" s="7" t="s">
        <v>404</v>
      </c>
      <c r="O285" s="7">
        <v>1</v>
      </c>
      <c r="P285" s="7"/>
      <c r="Q285" s="7"/>
      <c r="R285" s="7"/>
      <c r="S285" s="7"/>
      <c r="T285" s="7"/>
      <c r="U285" s="7"/>
      <c r="V285" s="7"/>
      <c r="W285" s="7"/>
      <c r="X285" s="7"/>
      <c r="Y285" s="7" t="s">
        <v>333</v>
      </c>
      <c r="Z285" s="7" t="s">
        <v>438</v>
      </c>
      <c r="AA285" s="7" t="s">
        <v>1694</v>
      </c>
      <c r="AB285" s="7" t="s">
        <v>44</v>
      </c>
      <c r="AC285" s="7"/>
      <c r="AG285" s="10">
        <f t="shared" si="4"/>
        <v>43265</v>
      </c>
    </row>
    <row r="286" spans="1:33">
      <c r="A286" s="7" t="s">
        <v>1695</v>
      </c>
      <c r="B286" s="7" t="s">
        <v>1695</v>
      </c>
      <c r="C286" s="7" t="s">
        <v>1696</v>
      </c>
      <c r="D286" s="7" t="s">
        <v>1697</v>
      </c>
      <c r="E286" s="7" t="s">
        <v>33</v>
      </c>
      <c r="F286" s="7" t="s">
        <v>34</v>
      </c>
      <c r="G286" s="7" t="s">
        <v>35</v>
      </c>
      <c r="H286" s="7"/>
      <c r="I286" s="7"/>
      <c r="J286" s="7" t="s">
        <v>57</v>
      </c>
      <c r="K286" s="7" t="s">
        <v>589</v>
      </c>
      <c r="L286" s="7" t="s">
        <v>1698</v>
      </c>
      <c r="M286" s="7" t="s">
        <v>1699</v>
      </c>
      <c r="N286" s="7" t="s">
        <v>33</v>
      </c>
      <c r="O286" s="7">
        <v>1</v>
      </c>
      <c r="P286" s="7" t="s">
        <v>40</v>
      </c>
      <c r="Q286" s="7">
        <v>16.99</v>
      </c>
      <c r="R286" s="7"/>
      <c r="S286" s="7"/>
      <c r="T286" s="7"/>
      <c r="U286" s="7"/>
      <c r="V286" s="7"/>
      <c r="W286" s="7">
        <v>3.4</v>
      </c>
      <c r="X286" s="7"/>
      <c r="Y286" s="7" t="s">
        <v>1700</v>
      </c>
      <c r="Z286" s="7" t="s">
        <v>42</v>
      </c>
      <c r="AA286" s="7" t="s">
        <v>1701</v>
      </c>
      <c r="AB286" s="7" t="s">
        <v>44</v>
      </c>
      <c r="AC286" s="7" t="s">
        <v>1702</v>
      </c>
      <c r="AG286" s="10">
        <f t="shared" si="4"/>
        <v>43265</v>
      </c>
    </row>
    <row r="287" spans="1:33">
      <c r="A287" s="7" t="s">
        <v>1703</v>
      </c>
      <c r="B287" s="7" t="s">
        <v>1703</v>
      </c>
      <c r="C287" s="7" t="s">
        <v>1704</v>
      </c>
      <c r="D287" s="7" t="s">
        <v>1705</v>
      </c>
      <c r="E287" s="7" t="s">
        <v>33</v>
      </c>
      <c r="F287" s="7" t="s">
        <v>34</v>
      </c>
      <c r="G287" s="7" t="s">
        <v>35</v>
      </c>
      <c r="H287" s="7"/>
      <c r="I287" s="7"/>
      <c r="J287" s="7" t="s">
        <v>97</v>
      </c>
      <c r="K287" s="7" t="s">
        <v>581</v>
      </c>
      <c r="L287" s="7" t="s">
        <v>1706</v>
      </c>
      <c r="M287" s="7" t="s">
        <v>1707</v>
      </c>
      <c r="N287" s="7" t="s">
        <v>33</v>
      </c>
      <c r="O287" s="7">
        <v>1</v>
      </c>
      <c r="P287" s="7" t="s">
        <v>40</v>
      </c>
      <c r="Q287" s="7">
        <v>19.99</v>
      </c>
      <c r="R287" s="7"/>
      <c r="S287" s="7">
        <v>3.48</v>
      </c>
      <c r="T287" s="7"/>
      <c r="U287" s="7"/>
      <c r="V287" s="7"/>
      <c r="W287" s="7">
        <v>4</v>
      </c>
      <c r="X287" s="7">
        <v>3.48</v>
      </c>
      <c r="Y287" s="7" t="s">
        <v>1708</v>
      </c>
      <c r="Z287" s="7" t="s">
        <v>52</v>
      </c>
      <c r="AA287" s="7" t="s">
        <v>1709</v>
      </c>
      <c r="AB287" s="7" t="s">
        <v>44</v>
      </c>
      <c r="AC287" s="7" t="s">
        <v>1710</v>
      </c>
      <c r="AG287" s="10">
        <f t="shared" si="4"/>
        <v>43265</v>
      </c>
    </row>
    <row r="288" spans="1:33">
      <c r="A288" s="7" t="s">
        <v>1711</v>
      </c>
      <c r="B288" s="7" t="s">
        <v>1711</v>
      </c>
      <c r="C288" s="7" t="s">
        <v>1712</v>
      </c>
      <c r="D288" s="7" t="s">
        <v>1713</v>
      </c>
      <c r="E288" s="7" t="s">
        <v>33</v>
      </c>
      <c r="F288" s="7" t="s">
        <v>34</v>
      </c>
      <c r="G288" s="7" t="s">
        <v>35</v>
      </c>
      <c r="H288" s="7"/>
      <c r="I288" s="7"/>
      <c r="J288" s="7" t="s">
        <v>57</v>
      </c>
      <c r="K288" s="7" t="s">
        <v>330</v>
      </c>
      <c r="L288" s="7" t="s">
        <v>331</v>
      </c>
      <c r="M288" s="7" t="s">
        <v>332</v>
      </c>
      <c r="N288" s="7" t="s">
        <v>33</v>
      </c>
      <c r="O288" s="7">
        <v>1</v>
      </c>
      <c r="P288" s="7" t="s">
        <v>40</v>
      </c>
      <c r="Q288" s="7">
        <v>18.99</v>
      </c>
      <c r="R288" s="7"/>
      <c r="S288" s="7"/>
      <c r="T288" s="7"/>
      <c r="U288" s="7"/>
      <c r="V288" s="7"/>
      <c r="W288" s="7">
        <v>3.8</v>
      </c>
      <c r="X288" s="7"/>
      <c r="Y288" s="7" t="s">
        <v>1714</v>
      </c>
      <c r="Z288" s="7" t="s">
        <v>119</v>
      </c>
      <c r="AA288" s="7" t="s">
        <v>1715</v>
      </c>
      <c r="AB288" s="7" t="s">
        <v>44</v>
      </c>
      <c r="AC288" s="7" t="s">
        <v>1702</v>
      </c>
      <c r="AG288" s="10">
        <f t="shared" si="4"/>
        <v>43265</v>
      </c>
    </row>
    <row r="289" spans="1:33">
      <c r="A289" s="7" t="s">
        <v>1716</v>
      </c>
      <c r="B289" s="7" t="s">
        <v>1716</v>
      </c>
      <c r="C289" s="7" t="s">
        <v>1717</v>
      </c>
      <c r="D289" s="7" t="s">
        <v>1718</v>
      </c>
      <c r="E289" s="7" t="s">
        <v>33</v>
      </c>
      <c r="F289" s="7" t="s">
        <v>34</v>
      </c>
      <c r="G289" s="7" t="s">
        <v>35</v>
      </c>
      <c r="H289" s="7"/>
      <c r="I289" s="7"/>
      <c r="J289" s="7" t="s">
        <v>57</v>
      </c>
      <c r="K289" s="7" t="s">
        <v>362</v>
      </c>
      <c r="L289" s="7" t="s">
        <v>1719</v>
      </c>
      <c r="M289" s="7" t="s">
        <v>1720</v>
      </c>
      <c r="N289" s="7" t="s">
        <v>33</v>
      </c>
      <c r="O289" s="7">
        <v>1</v>
      </c>
      <c r="P289" s="7" t="s">
        <v>40</v>
      </c>
      <c r="Q289" s="7">
        <v>18.98</v>
      </c>
      <c r="R289" s="7"/>
      <c r="S289" s="7"/>
      <c r="T289" s="7"/>
      <c r="U289" s="7"/>
      <c r="V289" s="7"/>
      <c r="W289" s="7">
        <v>3.8</v>
      </c>
      <c r="X289" s="7"/>
      <c r="Y289" s="7" t="s">
        <v>1721</v>
      </c>
      <c r="Z289" s="7" t="s">
        <v>549</v>
      </c>
      <c r="AA289" s="7" t="s">
        <v>1722</v>
      </c>
      <c r="AB289" s="7" t="s">
        <v>44</v>
      </c>
      <c r="AC289" s="7" t="s">
        <v>1702</v>
      </c>
      <c r="AG289" s="10">
        <f t="shared" si="4"/>
        <v>43265</v>
      </c>
    </row>
    <row r="290" spans="1:33">
      <c r="A290" s="7" t="s">
        <v>1716</v>
      </c>
      <c r="B290" s="7" t="s">
        <v>1716</v>
      </c>
      <c r="C290" s="7" t="s">
        <v>1717</v>
      </c>
      <c r="D290" s="7" t="s">
        <v>1718</v>
      </c>
      <c r="E290" s="7" t="s">
        <v>33</v>
      </c>
      <c r="F290" s="7" t="s">
        <v>34</v>
      </c>
      <c r="G290" s="7" t="s">
        <v>35</v>
      </c>
      <c r="H290" s="7"/>
      <c r="I290" s="7"/>
      <c r="J290" s="7" t="s">
        <v>57</v>
      </c>
      <c r="K290" s="7" t="s">
        <v>362</v>
      </c>
      <c r="L290" s="7" t="s">
        <v>363</v>
      </c>
      <c r="M290" s="7" t="s">
        <v>364</v>
      </c>
      <c r="N290" s="7" t="s">
        <v>33</v>
      </c>
      <c r="O290" s="7">
        <v>1</v>
      </c>
      <c r="P290" s="7" t="s">
        <v>40</v>
      </c>
      <c r="Q290" s="7">
        <v>18.98</v>
      </c>
      <c r="R290" s="7"/>
      <c r="S290" s="7"/>
      <c r="T290" s="7"/>
      <c r="U290" s="7"/>
      <c r="V290" s="7"/>
      <c r="W290" s="7">
        <v>3.79</v>
      </c>
      <c r="X290" s="7"/>
      <c r="Y290" s="7" t="s">
        <v>1721</v>
      </c>
      <c r="Z290" s="7" t="s">
        <v>549</v>
      </c>
      <c r="AA290" s="7" t="s">
        <v>1722</v>
      </c>
      <c r="AB290" s="7" t="s">
        <v>44</v>
      </c>
      <c r="AC290" s="7" t="s">
        <v>1702</v>
      </c>
      <c r="AG290" s="10">
        <f t="shared" si="4"/>
        <v>43265</v>
      </c>
    </row>
    <row r="291" spans="1:33">
      <c r="A291" s="7" t="s">
        <v>1723</v>
      </c>
      <c r="B291" s="7" t="s">
        <v>1723</v>
      </c>
      <c r="C291" s="7" t="s">
        <v>1724</v>
      </c>
      <c r="D291" s="7" t="s">
        <v>1725</v>
      </c>
      <c r="E291" s="7" t="s">
        <v>33</v>
      </c>
      <c r="F291" s="7" t="s">
        <v>34</v>
      </c>
      <c r="G291" s="7" t="s">
        <v>35</v>
      </c>
      <c r="H291" s="7"/>
      <c r="I291" s="7"/>
      <c r="J291" s="7" t="s">
        <v>57</v>
      </c>
      <c r="K291" s="7" t="s">
        <v>316</v>
      </c>
      <c r="L291" s="7" t="s">
        <v>892</v>
      </c>
      <c r="M291" s="7" t="s">
        <v>893</v>
      </c>
      <c r="N291" s="7" t="s">
        <v>33</v>
      </c>
      <c r="O291" s="7">
        <v>1</v>
      </c>
      <c r="P291" s="7" t="s">
        <v>40</v>
      </c>
      <c r="Q291" s="7">
        <v>19.99</v>
      </c>
      <c r="R291" s="7"/>
      <c r="S291" s="7"/>
      <c r="T291" s="7"/>
      <c r="U291" s="7"/>
      <c r="V291" s="7"/>
      <c r="W291" s="7">
        <v>4</v>
      </c>
      <c r="X291" s="7"/>
      <c r="Y291" s="7" t="s">
        <v>1726</v>
      </c>
      <c r="Z291" s="7" t="s">
        <v>52</v>
      </c>
      <c r="AA291" s="7" t="s">
        <v>1727</v>
      </c>
      <c r="AB291" s="7" t="s">
        <v>44</v>
      </c>
      <c r="AC291" s="7" t="s">
        <v>1702</v>
      </c>
      <c r="AG291" s="10">
        <f t="shared" si="4"/>
        <v>43265</v>
      </c>
    </row>
    <row r="292" spans="1:33">
      <c r="A292" s="7" t="s">
        <v>1728</v>
      </c>
      <c r="B292" s="7" t="s">
        <v>1728</v>
      </c>
      <c r="C292" s="7" t="s">
        <v>1729</v>
      </c>
      <c r="D292" s="7" t="s">
        <v>1730</v>
      </c>
      <c r="E292" s="7" t="s">
        <v>33</v>
      </c>
      <c r="F292" s="7" t="s">
        <v>34</v>
      </c>
      <c r="G292" s="7" t="s">
        <v>35</v>
      </c>
      <c r="H292" s="7"/>
      <c r="I292" s="7"/>
      <c r="J292" s="7" t="s">
        <v>57</v>
      </c>
      <c r="K292" s="7" t="s">
        <v>465</v>
      </c>
      <c r="L292" s="7" t="s">
        <v>1731</v>
      </c>
      <c r="M292" s="7" t="s">
        <v>1732</v>
      </c>
      <c r="N292" s="7" t="s">
        <v>33</v>
      </c>
      <c r="O292" s="7">
        <v>1</v>
      </c>
      <c r="P292" s="7" t="s">
        <v>40</v>
      </c>
      <c r="Q292" s="7">
        <v>19.99</v>
      </c>
      <c r="R292" s="7"/>
      <c r="S292" s="7"/>
      <c r="T292" s="7"/>
      <c r="U292" s="7"/>
      <c r="V292" s="7"/>
      <c r="W292" s="7">
        <v>4</v>
      </c>
      <c r="X292" s="7"/>
      <c r="Y292" s="7" t="s">
        <v>1726</v>
      </c>
      <c r="Z292" s="7" t="s">
        <v>52</v>
      </c>
      <c r="AA292" s="7" t="s">
        <v>1727</v>
      </c>
      <c r="AB292" s="7" t="s">
        <v>44</v>
      </c>
      <c r="AC292" s="7" t="s">
        <v>1702</v>
      </c>
      <c r="AG292" s="10">
        <f t="shared" si="4"/>
        <v>43265</v>
      </c>
    </row>
    <row r="293" spans="1:33">
      <c r="A293" s="7" t="s">
        <v>1733</v>
      </c>
      <c r="B293" s="7" t="s">
        <v>1733</v>
      </c>
      <c r="C293" s="7" t="s">
        <v>1734</v>
      </c>
      <c r="D293" s="7" t="s">
        <v>1735</v>
      </c>
      <c r="E293" s="7" t="s">
        <v>33</v>
      </c>
      <c r="F293" s="7" t="s">
        <v>34</v>
      </c>
      <c r="G293" s="7" t="s">
        <v>35</v>
      </c>
      <c r="H293" s="7"/>
      <c r="I293" s="7"/>
      <c r="J293" s="7" t="s">
        <v>57</v>
      </c>
      <c r="K293" s="7" t="s">
        <v>370</v>
      </c>
      <c r="L293" s="7" t="s">
        <v>371</v>
      </c>
      <c r="M293" s="7" t="s">
        <v>372</v>
      </c>
      <c r="N293" s="7" t="s">
        <v>33</v>
      </c>
      <c r="O293" s="7">
        <v>1</v>
      </c>
      <c r="P293" s="7" t="s">
        <v>40</v>
      </c>
      <c r="Q293" s="7">
        <v>18.99</v>
      </c>
      <c r="R293" s="7"/>
      <c r="S293" s="7"/>
      <c r="T293" s="7"/>
      <c r="U293" s="7"/>
      <c r="V293" s="7"/>
      <c r="W293" s="7">
        <v>3.8</v>
      </c>
      <c r="X293" s="7"/>
      <c r="Y293" s="7" t="s">
        <v>1736</v>
      </c>
      <c r="Z293" s="7" t="s">
        <v>611</v>
      </c>
      <c r="AA293" s="7" t="s">
        <v>1737</v>
      </c>
      <c r="AB293" s="7" t="s">
        <v>44</v>
      </c>
      <c r="AC293" s="7" t="s">
        <v>1702</v>
      </c>
      <c r="AG293" s="10">
        <f t="shared" si="4"/>
        <v>43265</v>
      </c>
    </row>
    <row r="294" spans="1:33">
      <c r="A294" s="7" t="s">
        <v>1738</v>
      </c>
      <c r="B294" s="7" t="s">
        <v>1738</v>
      </c>
      <c r="C294" s="7" t="s">
        <v>1739</v>
      </c>
      <c r="D294" s="7" t="s">
        <v>1740</v>
      </c>
      <c r="E294" s="7" t="s">
        <v>33</v>
      </c>
      <c r="F294" s="7" t="s">
        <v>34</v>
      </c>
      <c r="G294" s="7" t="s">
        <v>35</v>
      </c>
      <c r="H294" s="7"/>
      <c r="I294" s="7"/>
      <c r="J294" s="7" t="s">
        <v>57</v>
      </c>
      <c r="K294" s="7" t="s">
        <v>124</v>
      </c>
      <c r="L294" s="7" t="s">
        <v>214</v>
      </c>
      <c r="M294" s="7" t="s">
        <v>215</v>
      </c>
      <c r="N294" s="7" t="s">
        <v>33</v>
      </c>
      <c r="O294" s="7">
        <v>1</v>
      </c>
      <c r="P294" s="7" t="s">
        <v>40</v>
      </c>
      <c r="Q294" s="7">
        <v>15.99</v>
      </c>
      <c r="R294" s="7"/>
      <c r="S294" s="7"/>
      <c r="T294" s="7"/>
      <c r="U294" s="7"/>
      <c r="V294" s="7"/>
      <c r="W294" s="7">
        <v>3.2</v>
      </c>
      <c r="X294" s="7"/>
      <c r="Y294" s="7" t="s">
        <v>1741</v>
      </c>
      <c r="Z294" s="7" t="s">
        <v>69</v>
      </c>
      <c r="AA294" s="7" t="s">
        <v>1742</v>
      </c>
      <c r="AB294" s="7" t="s">
        <v>44</v>
      </c>
      <c r="AC294" s="7" t="s">
        <v>1702</v>
      </c>
      <c r="AG294" s="10">
        <f t="shared" si="4"/>
        <v>43265</v>
      </c>
    </row>
    <row r="295" spans="1:33">
      <c r="A295" s="7" t="s">
        <v>1743</v>
      </c>
      <c r="B295" s="7" t="s">
        <v>1743</v>
      </c>
      <c r="C295" s="7" t="s">
        <v>1744</v>
      </c>
      <c r="D295" s="7" t="s">
        <v>1745</v>
      </c>
      <c r="E295" s="7" t="s">
        <v>33</v>
      </c>
      <c r="F295" s="7" t="s">
        <v>34</v>
      </c>
      <c r="G295" s="7" t="s">
        <v>35</v>
      </c>
      <c r="H295" s="7"/>
      <c r="I295" s="7"/>
      <c r="J295" s="7" t="s">
        <v>57</v>
      </c>
      <c r="K295" s="7" t="s">
        <v>98</v>
      </c>
      <c r="L295" s="7" t="s">
        <v>703</v>
      </c>
      <c r="M295" s="7" t="s">
        <v>704</v>
      </c>
      <c r="N295" s="7" t="s">
        <v>33</v>
      </c>
      <c r="O295" s="7">
        <v>1</v>
      </c>
      <c r="P295" s="7" t="s">
        <v>40</v>
      </c>
      <c r="Q295" s="7">
        <v>18.98</v>
      </c>
      <c r="R295" s="7"/>
      <c r="S295" s="7"/>
      <c r="T295" s="7"/>
      <c r="U295" s="7"/>
      <c r="V295" s="7"/>
      <c r="W295" s="7">
        <v>3.8</v>
      </c>
      <c r="X295" s="7"/>
      <c r="Y295" s="7" t="s">
        <v>1746</v>
      </c>
      <c r="Z295" s="7" t="s">
        <v>611</v>
      </c>
      <c r="AA295" s="7">
        <v>37854</v>
      </c>
      <c r="AB295" s="7" t="s">
        <v>44</v>
      </c>
      <c r="AC295" s="7" t="s">
        <v>1702</v>
      </c>
      <c r="AG295" s="10">
        <f t="shared" si="4"/>
        <v>43265</v>
      </c>
    </row>
    <row r="296" spans="1:33">
      <c r="A296" s="7" t="s">
        <v>1747</v>
      </c>
      <c r="B296" s="7" t="s">
        <v>1747</v>
      </c>
      <c r="C296" s="7" t="s">
        <v>1748</v>
      </c>
      <c r="D296" s="7" t="s">
        <v>1749</v>
      </c>
      <c r="E296" s="7" t="s">
        <v>33</v>
      </c>
      <c r="F296" s="7" t="s">
        <v>34</v>
      </c>
      <c r="G296" s="7" t="s">
        <v>35</v>
      </c>
      <c r="H296" s="7"/>
      <c r="I296" s="7"/>
      <c r="J296" s="7" t="s">
        <v>57</v>
      </c>
      <c r="K296" s="7" t="s">
        <v>1750</v>
      </c>
      <c r="L296" s="7" t="s">
        <v>1751</v>
      </c>
      <c r="M296" s="7" t="s">
        <v>1752</v>
      </c>
      <c r="N296" s="7" t="s">
        <v>33</v>
      </c>
      <c r="O296" s="7">
        <v>1</v>
      </c>
      <c r="P296" s="7" t="s">
        <v>40</v>
      </c>
      <c r="Q296" s="7">
        <v>29.99</v>
      </c>
      <c r="R296" s="7"/>
      <c r="S296" s="7"/>
      <c r="T296" s="7"/>
      <c r="U296" s="7"/>
      <c r="V296" s="7"/>
      <c r="W296" s="7">
        <v>6</v>
      </c>
      <c r="X296" s="7"/>
      <c r="Y296" s="7" t="s">
        <v>1753</v>
      </c>
      <c r="Z296" s="7" t="s">
        <v>1754</v>
      </c>
      <c r="AA296" s="7">
        <v>93109</v>
      </c>
      <c r="AB296" s="7" t="s">
        <v>44</v>
      </c>
      <c r="AC296" s="7" t="s">
        <v>1702</v>
      </c>
      <c r="AG296" s="10">
        <f t="shared" si="4"/>
        <v>43265</v>
      </c>
    </row>
    <row r="297" spans="1:33">
      <c r="A297" s="7" t="s">
        <v>1755</v>
      </c>
      <c r="B297" s="7" t="s">
        <v>1755</v>
      </c>
      <c r="C297" s="7" t="s">
        <v>1756</v>
      </c>
      <c r="D297" s="7" t="s">
        <v>1757</v>
      </c>
      <c r="E297" s="7" t="s">
        <v>33</v>
      </c>
      <c r="F297" s="7" t="s">
        <v>34</v>
      </c>
      <c r="G297" s="7" t="s">
        <v>35</v>
      </c>
      <c r="H297" s="7"/>
      <c r="I297" s="7"/>
      <c r="J297" s="7" t="s">
        <v>57</v>
      </c>
      <c r="K297" s="7" t="s">
        <v>98</v>
      </c>
      <c r="L297" s="7" t="s">
        <v>99</v>
      </c>
      <c r="M297" s="7" t="s">
        <v>100</v>
      </c>
      <c r="N297" s="7" t="s">
        <v>33</v>
      </c>
      <c r="O297" s="7">
        <v>1</v>
      </c>
      <c r="P297" s="7" t="s">
        <v>40</v>
      </c>
      <c r="Q297" s="7">
        <v>18.98</v>
      </c>
      <c r="R297" s="7"/>
      <c r="S297" s="7"/>
      <c r="T297" s="7"/>
      <c r="U297" s="7"/>
      <c r="V297" s="7"/>
      <c r="W297" s="7">
        <v>3.8</v>
      </c>
      <c r="X297" s="7"/>
      <c r="Y297" s="7" t="s">
        <v>1758</v>
      </c>
      <c r="Z297" s="7" t="s">
        <v>1066</v>
      </c>
      <c r="AA297" s="7" t="s">
        <v>1759</v>
      </c>
      <c r="AB297" s="7" t="s">
        <v>44</v>
      </c>
      <c r="AC297" s="7" t="s">
        <v>1702</v>
      </c>
      <c r="AG297" s="10">
        <f t="shared" si="4"/>
        <v>43265</v>
      </c>
    </row>
    <row r="298" spans="1:33">
      <c r="A298" s="7" t="s">
        <v>1760</v>
      </c>
      <c r="B298" s="7" t="s">
        <v>1760</v>
      </c>
      <c r="C298" s="7" t="s">
        <v>1761</v>
      </c>
      <c r="D298" s="7" t="s">
        <v>1762</v>
      </c>
      <c r="E298" s="7" t="s">
        <v>33</v>
      </c>
      <c r="F298" s="7" t="s">
        <v>34</v>
      </c>
      <c r="G298" s="7" t="s">
        <v>35</v>
      </c>
      <c r="H298" s="7"/>
      <c r="I298" s="7"/>
      <c r="J298" s="7" t="s">
        <v>57</v>
      </c>
      <c r="K298" s="7" t="s">
        <v>388</v>
      </c>
      <c r="L298" s="7" t="s">
        <v>569</v>
      </c>
      <c r="M298" s="7" t="s">
        <v>570</v>
      </c>
      <c r="N298" s="7" t="s">
        <v>33</v>
      </c>
      <c r="O298" s="7">
        <v>1</v>
      </c>
      <c r="P298" s="7" t="s">
        <v>40</v>
      </c>
      <c r="Q298" s="7">
        <v>14.99</v>
      </c>
      <c r="R298" s="7"/>
      <c r="S298" s="7"/>
      <c r="T298" s="7"/>
      <c r="U298" s="7"/>
      <c r="V298" s="7"/>
      <c r="W298" s="7">
        <v>3</v>
      </c>
      <c r="X298" s="7"/>
      <c r="Y298" s="7" t="s">
        <v>1763</v>
      </c>
      <c r="Z298" s="7" t="s">
        <v>611</v>
      </c>
      <c r="AA298" s="7" t="s">
        <v>1764</v>
      </c>
      <c r="AB298" s="7" t="s">
        <v>44</v>
      </c>
      <c r="AC298" s="7" t="s">
        <v>1702</v>
      </c>
      <c r="AG298" s="10">
        <f t="shared" si="4"/>
        <v>43265</v>
      </c>
    </row>
    <row r="299" spans="1:33">
      <c r="A299" s="7" t="s">
        <v>1765</v>
      </c>
      <c r="B299" s="7" t="s">
        <v>1765</v>
      </c>
      <c r="C299" s="7" t="s">
        <v>1766</v>
      </c>
      <c r="D299" s="7" t="s">
        <v>1767</v>
      </c>
      <c r="E299" s="7" t="s">
        <v>33</v>
      </c>
      <c r="F299" s="7" t="s">
        <v>34</v>
      </c>
      <c r="G299" s="7" t="s">
        <v>35</v>
      </c>
      <c r="H299" s="7"/>
      <c r="I299" s="7"/>
      <c r="J299" s="7" t="s">
        <v>57</v>
      </c>
      <c r="K299" s="7" t="s">
        <v>167</v>
      </c>
      <c r="L299" s="7" t="s">
        <v>168</v>
      </c>
      <c r="M299" s="7" t="s">
        <v>169</v>
      </c>
      <c r="N299" s="7" t="s">
        <v>33</v>
      </c>
      <c r="O299" s="7">
        <v>1</v>
      </c>
      <c r="P299" s="7" t="s">
        <v>40</v>
      </c>
      <c r="Q299" s="7">
        <v>18.99</v>
      </c>
      <c r="R299" s="7">
        <v>0.91</v>
      </c>
      <c r="S299" s="7"/>
      <c r="T299" s="7"/>
      <c r="U299" s="7"/>
      <c r="V299" s="7"/>
      <c r="W299" s="7">
        <v>3.8</v>
      </c>
      <c r="X299" s="7"/>
      <c r="Y299" s="7" t="s">
        <v>1768</v>
      </c>
      <c r="Z299" s="7" t="s">
        <v>422</v>
      </c>
      <c r="AA299" s="7" t="s">
        <v>1769</v>
      </c>
      <c r="AB299" s="7" t="s">
        <v>44</v>
      </c>
      <c r="AC299" s="7" t="s">
        <v>1702</v>
      </c>
      <c r="AG299" s="10">
        <f t="shared" si="4"/>
        <v>43265</v>
      </c>
    </row>
    <row r="300" spans="1:33">
      <c r="A300" s="7" t="s">
        <v>1770</v>
      </c>
      <c r="B300" s="7" t="s">
        <v>1770</v>
      </c>
      <c r="C300" s="7" t="s">
        <v>1771</v>
      </c>
      <c r="D300" s="7" t="s">
        <v>1772</v>
      </c>
      <c r="E300" s="7" t="s">
        <v>33</v>
      </c>
      <c r="F300" s="7" t="s">
        <v>34</v>
      </c>
      <c r="G300" s="7" t="s">
        <v>35</v>
      </c>
      <c r="H300" s="7"/>
      <c r="I300" s="7"/>
      <c r="J300" s="7" t="s">
        <v>57</v>
      </c>
      <c r="K300" s="7" t="s">
        <v>330</v>
      </c>
      <c r="L300" s="7" t="s">
        <v>331</v>
      </c>
      <c r="M300" s="7" t="s">
        <v>332</v>
      </c>
      <c r="N300" s="7" t="s">
        <v>33</v>
      </c>
      <c r="O300" s="7">
        <v>1</v>
      </c>
      <c r="P300" s="7" t="s">
        <v>40</v>
      </c>
      <c r="Q300" s="7">
        <v>18.99</v>
      </c>
      <c r="R300" s="7"/>
      <c r="S300" s="7"/>
      <c r="T300" s="7"/>
      <c r="U300" s="7"/>
      <c r="V300" s="7"/>
      <c r="W300" s="7">
        <v>3.8</v>
      </c>
      <c r="X300" s="7"/>
      <c r="Y300" s="7" t="s">
        <v>914</v>
      </c>
      <c r="Z300" s="7" t="s">
        <v>136</v>
      </c>
      <c r="AA300" s="7" t="s">
        <v>1773</v>
      </c>
      <c r="AB300" s="7" t="s">
        <v>44</v>
      </c>
      <c r="AC300" s="7" t="s">
        <v>1702</v>
      </c>
      <c r="AG300" s="10">
        <f t="shared" si="4"/>
        <v>43265</v>
      </c>
    </row>
    <row r="301" spans="1:33">
      <c r="A301" s="7" t="s">
        <v>1774</v>
      </c>
      <c r="B301" s="7" t="s">
        <v>1774</v>
      </c>
      <c r="C301" s="7" t="s">
        <v>1775</v>
      </c>
      <c r="D301" s="7" t="s">
        <v>1776</v>
      </c>
      <c r="E301" s="7" t="s">
        <v>33</v>
      </c>
      <c r="F301" s="7" t="s">
        <v>34</v>
      </c>
      <c r="G301" s="7" t="s">
        <v>35</v>
      </c>
      <c r="H301" s="7"/>
      <c r="I301" s="7"/>
      <c r="J301" s="7" t="s">
        <v>97</v>
      </c>
      <c r="K301" s="7" t="s">
        <v>106</v>
      </c>
      <c r="L301" s="7" t="s">
        <v>107</v>
      </c>
      <c r="M301" s="7" t="s">
        <v>108</v>
      </c>
      <c r="N301" s="7" t="s">
        <v>33</v>
      </c>
      <c r="O301" s="7">
        <v>1</v>
      </c>
      <c r="P301" s="7" t="s">
        <v>40</v>
      </c>
      <c r="Q301" s="7">
        <v>18.99</v>
      </c>
      <c r="R301" s="7"/>
      <c r="S301" s="7">
        <v>3.48</v>
      </c>
      <c r="T301" s="7"/>
      <c r="U301" s="7"/>
      <c r="V301" s="7"/>
      <c r="W301" s="7">
        <v>3.8</v>
      </c>
      <c r="X301" s="7">
        <v>3.48</v>
      </c>
      <c r="Y301" s="7" t="s">
        <v>1777</v>
      </c>
      <c r="Z301" s="7" t="s">
        <v>861</v>
      </c>
      <c r="AA301" s="7" t="s">
        <v>1778</v>
      </c>
      <c r="AB301" s="7" t="s">
        <v>44</v>
      </c>
      <c r="AC301" s="7" t="s">
        <v>1710</v>
      </c>
      <c r="AG301" s="10">
        <f t="shared" si="4"/>
        <v>43265</v>
      </c>
    </row>
    <row r="302" spans="1:33">
      <c r="A302" s="7" t="s">
        <v>1779</v>
      </c>
      <c r="B302" s="7" t="s">
        <v>1779</v>
      </c>
      <c r="C302" s="7" t="s">
        <v>1780</v>
      </c>
      <c r="D302" s="7" t="s">
        <v>1781</v>
      </c>
      <c r="E302" s="7" t="s">
        <v>33</v>
      </c>
      <c r="F302" s="7" t="s">
        <v>34</v>
      </c>
      <c r="G302" s="7" t="s">
        <v>35</v>
      </c>
      <c r="H302" s="7"/>
      <c r="I302" s="7"/>
      <c r="J302" s="7" t="s">
        <v>57</v>
      </c>
      <c r="K302" s="7" t="s">
        <v>124</v>
      </c>
      <c r="L302" s="7" t="s">
        <v>1340</v>
      </c>
      <c r="M302" s="7" t="s">
        <v>1341</v>
      </c>
      <c r="N302" s="7" t="s">
        <v>33</v>
      </c>
      <c r="O302" s="7">
        <v>1</v>
      </c>
      <c r="P302" s="7" t="s">
        <v>40</v>
      </c>
      <c r="Q302" s="7">
        <v>16.99</v>
      </c>
      <c r="R302" s="7"/>
      <c r="S302" s="7"/>
      <c r="T302" s="7"/>
      <c r="U302" s="7"/>
      <c r="V302" s="7"/>
      <c r="W302" s="7">
        <v>3.4</v>
      </c>
      <c r="X302" s="7"/>
      <c r="Y302" s="7" t="s">
        <v>1782</v>
      </c>
      <c r="Z302" s="7" t="s">
        <v>611</v>
      </c>
      <c r="AA302" s="7" t="s">
        <v>1783</v>
      </c>
      <c r="AB302" s="7" t="s">
        <v>44</v>
      </c>
      <c r="AC302" s="7" t="s">
        <v>1702</v>
      </c>
      <c r="AG302" s="10">
        <f t="shared" si="4"/>
        <v>43265</v>
      </c>
    </row>
    <row r="303" spans="1:33">
      <c r="A303" s="7" t="s">
        <v>1784</v>
      </c>
      <c r="B303" s="7" t="s">
        <v>1784</v>
      </c>
      <c r="C303" s="7" t="s">
        <v>1785</v>
      </c>
      <c r="D303" s="7" t="s">
        <v>1786</v>
      </c>
      <c r="E303" s="7" t="s">
        <v>33</v>
      </c>
      <c r="F303" s="7" t="s">
        <v>34</v>
      </c>
      <c r="G303" s="7" t="s">
        <v>35</v>
      </c>
      <c r="H303" s="7"/>
      <c r="I303" s="7"/>
      <c r="J303" s="7" t="s">
        <v>57</v>
      </c>
      <c r="K303" s="7" t="s">
        <v>589</v>
      </c>
      <c r="L303" s="7" t="s">
        <v>1787</v>
      </c>
      <c r="M303" s="7" t="s">
        <v>1788</v>
      </c>
      <c r="N303" s="7" t="s">
        <v>33</v>
      </c>
      <c r="O303" s="7">
        <v>1</v>
      </c>
      <c r="P303" s="7" t="s">
        <v>40</v>
      </c>
      <c r="Q303" s="7">
        <v>16.99</v>
      </c>
      <c r="R303" s="7"/>
      <c r="S303" s="7"/>
      <c r="T303" s="7"/>
      <c r="U303" s="7"/>
      <c r="V303" s="7"/>
      <c r="W303" s="7">
        <v>3.4</v>
      </c>
      <c r="X303" s="7"/>
      <c r="Y303" s="7" t="s">
        <v>184</v>
      </c>
      <c r="Z303" s="7" t="s">
        <v>136</v>
      </c>
      <c r="AA303" s="7" t="s">
        <v>1789</v>
      </c>
      <c r="AB303" s="7" t="s">
        <v>44</v>
      </c>
      <c r="AC303" s="7" t="s">
        <v>1702</v>
      </c>
      <c r="AG303" s="10">
        <f t="shared" si="4"/>
        <v>43265</v>
      </c>
    </row>
    <row r="304" spans="1:33">
      <c r="A304" s="7" t="s">
        <v>1790</v>
      </c>
      <c r="B304" s="7" t="s">
        <v>1790</v>
      </c>
      <c r="C304" s="7" t="s">
        <v>1791</v>
      </c>
      <c r="D304" s="7" t="s">
        <v>1792</v>
      </c>
      <c r="E304" s="7" t="s">
        <v>33</v>
      </c>
      <c r="F304" s="7" t="s">
        <v>34</v>
      </c>
      <c r="G304" s="7" t="s">
        <v>35</v>
      </c>
      <c r="H304" s="7"/>
      <c r="I304" s="7"/>
      <c r="J304" s="7" t="s">
        <v>57</v>
      </c>
      <c r="K304" s="7" t="s">
        <v>396</v>
      </c>
      <c r="L304" s="7" t="s">
        <v>762</v>
      </c>
      <c r="M304" s="7" t="s">
        <v>763</v>
      </c>
      <c r="N304" s="7" t="s">
        <v>33</v>
      </c>
      <c r="O304" s="7">
        <v>1</v>
      </c>
      <c r="P304" s="7" t="s">
        <v>40</v>
      </c>
      <c r="Q304" s="7">
        <v>19.99</v>
      </c>
      <c r="R304" s="7"/>
      <c r="S304" s="7"/>
      <c r="T304" s="7"/>
      <c r="U304" s="7"/>
      <c r="V304" s="7"/>
      <c r="W304" s="7">
        <v>4</v>
      </c>
      <c r="X304" s="7"/>
      <c r="Y304" s="7" t="s">
        <v>923</v>
      </c>
      <c r="Z304" s="7" t="s">
        <v>247</v>
      </c>
      <c r="AA304" s="7">
        <v>77070</v>
      </c>
      <c r="AB304" s="7" t="s">
        <v>44</v>
      </c>
      <c r="AC304" s="7" t="s">
        <v>1702</v>
      </c>
      <c r="AG304" s="10">
        <f t="shared" si="4"/>
        <v>43265</v>
      </c>
    </row>
    <row r="305" spans="1:33">
      <c r="A305" s="7" t="s">
        <v>1793</v>
      </c>
      <c r="B305" s="7" t="s">
        <v>1793</v>
      </c>
      <c r="C305" s="7" t="s">
        <v>1794</v>
      </c>
      <c r="D305" s="7" t="s">
        <v>1795</v>
      </c>
      <c r="E305" s="7" t="s">
        <v>33</v>
      </c>
      <c r="F305" s="7" t="s">
        <v>34</v>
      </c>
      <c r="G305" s="7" t="s">
        <v>35</v>
      </c>
      <c r="H305" s="7"/>
      <c r="I305" s="7"/>
      <c r="J305" s="7" t="s">
        <v>57</v>
      </c>
      <c r="K305" s="7" t="s">
        <v>581</v>
      </c>
      <c r="L305" s="7" t="s">
        <v>1706</v>
      </c>
      <c r="M305" s="7" t="s">
        <v>1707</v>
      </c>
      <c r="N305" s="7" t="s">
        <v>33</v>
      </c>
      <c r="O305" s="7">
        <v>1</v>
      </c>
      <c r="P305" s="7" t="s">
        <v>40</v>
      </c>
      <c r="Q305" s="7">
        <v>19.99</v>
      </c>
      <c r="R305" s="7"/>
      <c r="S305" s="7"/>
      <c r="T305" s="7"/>
      <c r="U305" s="7"/>
      <c r="V305" s="7"/>
      <c r="W305" s="7">
        <v>4</v>
      </c>
      <c r="X305" s="7"/>
      <c r="Y305" s="7" t="s">
        <v>1796</v>
      </c>
      <c r="Z305" s="7" t="s">
        <v>136</v>
      </c>
      <c r="AA305" s="7">
        <v>90631</v>
      </c>
      <c r="AB305" s="7" t="s">
        <v>44</v>
      </c>
      <c r="AC305" s="7" t="s">
        <v>1702</v>
      </c>
      <c r="AG305" s="10">
        <f t="shared" si="4"/>
        <v>43265</v>
      </c>
    </row>
    <row r="306" spans="1:33">
      <c r="A306" s="7" t="s">
        <v>1797</v>
      </c>
      <c r="B306" s="7" t="s">
        <v>1797</v>
      </c>
      <c r="C306" s="7" t="s">
        <v>1798</v>
      </c>
      <c r="D306" s="7" t="s">
        <v>1799</v>
      </c>
      <c r="E306" s="7" t="s">
        <v>33</v>
      </c>
      <c r="F306" s="7" t="s">
        <v>34</v>
      </c>
      <c r="G306" s="7" t="s">
        <v>35</v>
      </c>
      <c r="H306" s="7"/>
      <c r="I306" s="7"/>
      <c r="J306" s="7" t="s">
        <v>57</v>
      </c>
      <c r="K306" s="7" t="s">
        <v>167</v>
      </c>
      <c r="L306" s="7" t="s">
        <v>168</v>
      </c>
      <c r="M306" s="7" t="s">
        <v>169</v>
      </c>
      <c r="N306" s="7" t="s">
        <v>33</v>
      </c>
      <c r="O306" s="7">
        <v>1</v>
      </c>
      <c r="P306" s="7" t="s">
        <v>40</v>
      </c>
      <c r="Q306" s="7">
        <v>18.99</v>
      </c>
      <c r="R306" s="7"/>
      <c r="S306" s="7"/>
      <c r="T306" s="7"/>
      <c r="U306" s="7"/>
      <c r="V306" s="7"/>
      <c r="W306" s="7">
        <v>3.8</v>
      </c>
      <c r="X306" s="7"/>
      <c r="Y306" s="7" t="s">
        <v>1800</v>
      </c>
      <c r="Z306" s="7" t="s">
        <v>42</v>
      </c>
      <c r="AA306" s="7" t="s">
        <v>1801</v>
      </c>
      <c r="AB306" s="7" t="s">
        <v>44</v>
      </c>
      <c r="AC306" s="7" t="s">
        <v>1702</v>
      </c>
      <c r="AG306" s="10">
        <f t="shared" si="4"/>
        <v>43265</v>
      </c>
    </row>
    <row r="307" spans="1:33">
      <c r="A307" s="7" t="s">
        <v>1802</v>
      </c>
      <c r="B307" s="7" t="s">
        <v>1802</v>
      </c>
      <c r="C307" s="7" t="s">
        <v>1803</v>
      </c>
      <c r="D307" s="7" t="s">
        <v>1804</v>
      </c>
      <c r="E307" s="7" t="s">
        <v>33</v>
      </c>
      <c r="F307" s="7" t="s">
        <v>34</v>
      </c>
      <c r="G307" s="7" t="s">
        <v>35</v>
      </c>
      <c r="H307" s="7"/>
      <c r="I307" s="7"/>
      <c r="J307" s="7" t="s">
        <v>57</v>
      </c>
      <c r="K307" s="7" t="s">
        <v>37</v>
      </c>
      <c r="L307" s="7" t="s">
        <v>58</v>
      </c>
      <c r="M307" s="7" t="s">
        <v>59</v>
      </c>
      <c r="N307" s="7" t="s">
        <v>33</v>
      </c>
      <c r="O307" s="7">
        <v>1</v>
      </c>
      <c r="P307" s="7" t="s">
        <v>40</v>
      </c>
      <c r="Q307" s="7">
        <v>19.99</v>
      </c>
      <c r="R307" s="7"/>
      <c r="S307" s="7"/>
      <c r="T307" s="7"/>
      <c r="U307" s="7"/>
      <c r="V307" s="7"/>
      <c r="W307" s="7">
        <v>4</v>
      </c>
      <c r="X307" s="7"/>
      <c r="Y307" s="7" t="s">
        <v>1805</v>
      </c>
      <c r="Z307" s="7" t="s">
        <v>42</v>
      </c>
      <c r="AA307" s="7" t="s">
        <v>1806</v>
      </c>
      <c r="AB307" s="7" t="s">
        <v>44</v>
      </c>
      <c r="AC307" s="7" t="s">
        <v>1702</v>
      </c>
      <c r="AG307" s="10">
        <f t="shared" si="4"/>
        <v>43265</v>
      </c>
    </row>
    <row r="308" spans="1:33">
      <c r="A308" s="7" t="s">
        <v>1807</v>
      </c>
      <c r="B308" s="7" t="s">
        <v>1807</v>
      </c>
      <c r="C308" s="7" t="s">
        <v>1808</v>
      </c>
      <c r="D308" s="7" t="s">
        <v>1809</v>
      </c>
      <c r="E308" s="7" t="s">
        <v>33</v>
      </c>
      <c r="F308" s="7" t="s">
        <v>34</v>
      </c>
      <c r="G308" s="7" t="s">
        <v>35</v>
      </c>
      <c r="H308" s="7"/>
      <c r="I308" s="7"/>
      <c r="J308" s="7" t="s">
        <v>57</v>
      </c>
      <c r="K308" s="7" t="s">
        <v>448</v>
      </c>
      <c r="L308" s="7" t="s">
        <v>449</v>
      </c>
      <c r="M308" s="7" t="s">
        <v>450</v>
      </c>
      <c r="N308" s="7" t="s">
        <v>33</v>
      </c>
      <c r="O308" s="7">
        <v>1</v>
      </c>
      <c r="P308" s="7" t="s">
        <v>40</v>
      </c>
      <c r="Q308" s="7">
        <v>19.99</v>
      </c>
      <c r="R308" s="7"/>
      <c r="S308" s="7"/>
      <c r="T308" s="7"/>
      <c r="U308" s="7"/>
      <c r="V308" s="7"/>
      <c r="W308" s="7">
        <v>4</v>
      </c>
      <c r="X308" s="7"/>
      <c r="Y308" s="7" t="s">
        <v>1810</v>
      </c>
      <c r="Z308" s="7" t="s">
        <v>1811</v>
      </c>
      <c r="AA308" s="7" t="s">
        <v>1812</v>
      </c>
      <c r="AB308" s="7" t="s">
        <v>44</v>
      </c>
      <c r="AC308" s="7" t="s">
        <v>1702</v>
      </c>
      <c r="AG308" s="10">
        <f t="shared" si="4"/>
        <v>43265</v>
      </c>
    </row>
    <row r="309" spans="1:33">
      <c r="A309" s="7" t="s">
        <v>1813</v>
      </c>
      <c r="B309" s="7" t="s">
        <v>1813</v>
      </c>
      <c r="C309" s="7" t="s">
        <v>1814</v>
      </c>
      <c r="D309" s="7" t="s">
        <v>1815</v>
      </c>
      <c r="E309" s="7" t="s">
        <v>33</v>
      </c>
      <c r="F309" s="7" t="s">
        <v>34</v>
      </c>
      <c r="G309" s="7" t="s">
        <v>35</v>
      </c>
      <c r="H309" s="7"/>
      <c r="I309" s="7"/>
      <c r="J309" s="7" t="s">
        <v>57</v>
      </c>
      <c r="K309" s="7" t="s">
        <v>581</v>
      </c>
      <c r="L309" s="7" t="s">
        <v>690</v>
      </c>
      <c r="M309" s="7" t="s">
        <v>691</v>
      </c>
      <c r="N309" s="7" t="s">
        <v>33</v>
      </c>
      <c r="O309" s="7">
        <v>1</v>
      </c>
      <c r="P309" s="7" t="s">
        <v>40</v>
      </c>
      <c r="Q309" s="7">
        <v>19.99</v>
      </c>
      <c r="R309" s="7"/>
      <c r="S309" s="7"/>
      <c r="T309" s="7"/>
      <c r="U309" s="7"/>
      <c r="V309" s="7"/>
      <c r="W309" s="7">
        <v>4</v>
      </c>
      <c r="X309" s="7"/>
      <c r="Y309" s="7" t="s">
        <v>1816</v>
      </c>
      <c r="Z309" s="7" t="s">
        <v>136</v>
      </c>
      <c r="AA309" s="7" t="s">
        <v>1817</v>
      </c>
      <c r="AB309" s="7" t="s">
        <v>44</v>
      </c>
      <c r="AC309" s="7" t="s">
        <v>1702</v>
      </c>
      <c r="AG309" s="10">
        <f t="shared" si="4"/>
        <v>43265</v>
      </c>
    </row>
    <row r="310" spans="1:33">
      <c r="A310" s="7" t="s">
        <v>1818</v>
      </c>
      <c r="B310" s="7" t="s">
        <v>1818</v>
      </c>
      <c r="C310" s="7" t="s">
        <v>1819</v>
      </c>
      <c r="D310" s="7" t="s">
        <v>1820</v>
      </c>
      <c r="E310" s="7" t="s">
        <v>33</v>
      </c>
      <c r="F310" s="7" t="s">
        <v>34</v>
      </c>
      <c r="G310" s="7" t="s">
        <v>35</v>
      </c>
      <c r="H310" s="7"/>
      <c r="I310" s="7"/>
      <c r="J310" s="7" t="s">
        <v>57</v>
      </c>
      <c r="K310" s="7" t="s">
        <v>48</v>
      </c>
      <c r="L310" s="7" t="s">
        <v>49</v>
      </c>
      <c r="M310" s="7" t="s">
        <v>50</v>
      </c>
      <c r="N310" s="7" t="s">
        <v>33</v>
      </c>
      <c r="O310" s="7">
        <v>1</v>
      </c>
      <c r="P310" s="7" t="s">
        <v>40</v>
      </c>
      <c r="Q310" s="7">
        <v>19.99</v>
      </c>
      <c r="R310" s="7"/>
      <c r="S310" s="7"/>
      <c r="T310" s="7"/>
      <c r="U310" s="7"/>
      <c r="V310" s="7"/>
      <c r="W310" s="7">
        <v>4</v>
      </c>
      <c r="X310" s="7"/>
      <c r="Y310" s="7" t="s">
        <v>1821</v>
      </c>
      <c r="Z310" s="7" t="s">
        <v>136</v>
      </c>
      <c r="AA310" s="7" t="s">
        <v>1822</v>
      </c>
      <c r="AB310" s="7" t="s">
        <v>44</v>
      </c>
      <c r="AC310" s="7" t="s">
        <v>1702</v>
      </c>
      <c r="AG310" s="10">
        <f t="shared" si="4"/>
        <v>43265</v>
      </c>
    </row>
    <row r="311" spans="1:33">
      <c r="A311" s="7" t="s">
        <v>1823</v>
      </c>
      <c r="B311" s="7" t="s">
        <v>1823</v>
      </c>
      <c r="C311" s="7" t="s">
        <v>1824</v>
      </c>
      <c r="D311" s="7" t="s">
        <v>1825</v>
      </c>
      <c r="E311" s="7" t="s">
        <v>33</v>
      </c>
      <c r="F311" s="7" t="s">
        <v>34</v>
      </c>
      <c r="G311" s="7" t="s">
        <v>35</v>
      </c>
      <c r="H311" s="7"/>
      <c r="I311" s="7"/>
      <c r="J311" s="7" t="s">
        <v>57</v>
      </c>
      <c r="K311" s="7" t="s">
        <v>124</v>
      </c>
      <c r="L311" s="7" t="s">
        <v>214</v>
      </c>
      <c r="M311" s="7" t="s">
        <v>215</v>
      </c>
      <c r="N311" s="7" t="s">
        <v>33</v>
      </c>
      <c r="O311" s="7">
        <v>1</v>
      </c>
      <c r="P311" s="7" t="s">
        <v>40</v>
      </c>
      <c r="Q311" s="7">
        <v>15.99</v>
      </c>
      <c r="R311" s="7"/>
      <c r="S311" s="7"/>
      <c r="T311" s="7"/>
      <c r="U311" s="7"/>
      <c r="V311" s="7"/>
      <c r="W311" s="7">
        <v>3.2</v>
      </c>
      <c r="X311" s="7"/>
      <c r="Y311" s="7" t="s">
        <v>1826</v>
      </c>
      <c r="Z311" s="7" t="s">
        <v>268</v>
      </c>
      <c r="AA311" s="7" t="s">
        <v>1827</v>
      </c>
      <c r="AB311" s="7" t="s">
        <v>44</v>
      </c>
      <c r="AC311" s="7" t="s">
        <v>1702</v>
      </c>
      <c r="AG311" s="10">
        <f t="shared" si="4"/>
        <v>43265</v>
      </c>
    </row>
    <row r="312" spans="1:33">
      <c r="A312" s="7" t="s">
        <v>1828</v>
      </c>
      <c r="B312" s="7" t="s">
        <v>1828</v>
      </c>
      <c r="C312" s="7" t="s">
        <v>1829</v>
      </c>
      <c r="D312" s="7" t="s">
        <v>1830</v>
      </c>
      <c r="E312" s="7" t="s">
        <v>33</v>
      </c>
      <c r="F312" s="7" t="s">
        <v>34</v>
      </c>
      <c r="G312" s="7" t="s">
        <v>35</v>
      </c>
      <c r="H312" s="7"/>
      <c r="I312" s="7"/>
      <c r="J312" s="7" t="s">
        <v>57</v>
      </c>
      <c r="K312" s="7" t="s">
        <v>581</v>
      </c>
      <c r="L312" s="7" t="s">
        <v>1706</v>
      </c>
      <c r="M312" s="7" t="s">
        <v>1707</v>
      </c>
      <c r="N312" s="7" t="s">
        <v>33</v>
      </c>
      <c r="O312" s="7">
        <v>1</v>
      </c>
      <c r="P312" s="7" t="s">
        <v>40</v>
      </c>
      <c r="Q312" s="7">
        <v>19.99</v>
      </c>
      <c r="R312" s="7"/>
      <c r="S312" s="7"/>
      <c r="T312" s="7"/>
      <c r="U312" s="7"/>
      <c r="V312" s="7"/>
      <c r="W312" s="7">
        <v>4</v>
      </c>
      <c r="X312" s="7"/>
      <c r="Y312" s="7" t="s">
        <v>1137</v>
      </c>
      <c r="Z312" s="7" t="s">
        <v>438</v>
      </c>
      <c r="AA312" s="7" t="s">
        <v>1831</v>
      </c>
      <c r="AB312" s="7" t="s">
        <v>44</v>
      </c>
      <c r="AC312" s="7" t="s">
        <v>1702</v>
      </c>
      <c r="AG312" s="10">
        <f t="shared" si="4"/>
        <v>43265</v>
      </c>
    </row>
    <row r="313" spans="1:33">
      <c r="A313" s="7" t="s">
        <v>1828</v>
      </c>
      <c r="B313" s="7" t="s">
        <v>1828</v>
      </c>
      <c r="C313" s="7" t="s">
        <v>1829</v>
      </c>
      <c r="D313" s="7" t="s">
        <v>1830</v>
      </c>
      <c r="E313" s="7" t="s">
        <v>33</v>
      </c>
      <c r="F313" s="7" t="s">
        <v>34</v>
      </c>
      <c r="G313" s="7" t="s">
        <v>35</v>
      </c>
      <c r="H313" s="7"/>
      <c r="I313" s="7"/>
      <c r="J313" s="7" t="s">
        <v>57</v>
      </c>
      <c r="K313" s="7" t="s">
        <v>581</v>
      </c>
      <c r="L313" s="7" t="s">
        <v>690</v>
      </c>
      <c r="M313" s="7" t="s">
        <v>691</v>
      </c>
      <c r="N313" s="7" t="s">
        <v>33</v>
      </c>
      <c r="O313" s="7">
        <v>1</v>
      </c>
      <c r="P313" s="7" t="s">
        <v>40</v>
      </c>
      <c r="Q313" s="7">
        <v>19.99</v>
      </c>
      <c r="R313" s="7"/>
      <c r="S313" s="7"/>
      <c r="T313" s="7"/>
      <c r="U313" s="7"/>
      <c r="V313" s="7"/>
      <c r="W313" s="7">
        <v>4</v>
      </c>
      <c r="X313" s="7"/>
      <c r="Y313" s="7" t="s">
        <v>1137</v>
      </c>
      <c r="Z313" s="7" t="s">
        <v>438</v>
      </c>
      <c r="AA313" s="7" t="s">
        <v>1831</v>
      </c>
      <c r="AB313" s="7" t="s">
        <v>44</v>
      </c>
      <c r="AC313" s="7" t="s">
        <v>1702</v>
      </c>
      <c r="AG313" s="10">
        <f t="shared" si="4"/>
        <v>43265</v>
      </c>
    </row>
    <row r="314" spans="1:33">
      <c r="A314" s="7" t="s">
        <v>1832</v>
      </c>
      <c r="B314" s="7" t="s">
        <v>1832</v>
      </c>
      <c r="C314" s="7" t="s">
        <v>1833</v>
      </c>
      <c r="D314" s="7" t="s">
        <v>1834</v>
      </c>
      <c r="E314" s="7" t="s">
        <v>33</v>
      </c>
      <c r="F314" s="7" t="s">
        <v>34</v>
      </c>
      <c r="G314" s="7" t="s">
        <v>35</v>
      </c>
      <c r="H314" s="7"/>
      <c r="I314" s="7"/>
      <c r="J314" s="7" t="s">
        <v>57</v>
      </c>
      <c r="K314" s="7" t="s">
        <v>388</v>
      </c>
      <c r="L314" s="7" t="s">
        <v>1835</v>
      </c>
      <c r="M314" s="7" t="s">
        <v>1836</v>
      </c>
      <c r="N314" s="7" t="s">
        <v>33</v>
      </c>
      <c r="O314" s="7">
        <v>1</v>
      </c>
      <c r="P314" s="7" t="s">
        <v>40</v>
      </c>
      <c r="Q314" s="7">
        <v>19.38</v>
      </c>
      <c r="R314" s="7"/>
      <c r="S314" s="7"/>
      <c r="T314" s="7"/>
      <c r="U314" s="7"/>
      <c r="V314" s="7"/>
      <c r="W314" s="7">
        <v>3.88</v>
      </c>
      <c r="X314" s="7"/>
      <c r="Y314" s="7" t="s">
        <v>1837</v>
      </c>
      <c r="Z314" s="7" t="s">
        <v>438</v>
      </c>
      <c r="AA314" s="7" t="s">
        <v>1838</v>
      </c>
      <c r="AB314" s="7" t="s">
        <v>44</v>
      </c>
      <c r="AC314" s="7" t="s">
        <v>1702</v>
      </c>
      <c r="AG314" s="10">
        <f t="shared" si="4"/>
        <v>43265</v>
      </c>
    </row>
    <row r="315" spans="1:33">
      <c r="A315" s="7" t="s">
        <v>1839</v>
      </c>
      <c r="B315" s="7" t="s">
        <v>1839</v>
      </c>
      <c r="C315" s="7" t="s">
        <v>1840</v>
      </c>
      <c r="D315" s="7" t="s">
        <v>1841</v>
      </c>
      <c r="E315" s="7" t="s">
        <v>33</v>
      </c>
      <c r="F315" s="7" t="s">
        <v>34</v>
      </c>
      <c r="G315" s="7" t="s">
        <v>35</v>
      </c>
      <c r="H315" s="7"/>
      <c r="I315" s="7"/>
      <c r="J315" s="7" t="s">
        <v>57</v>
      </c>
      <c r="K315" s="7" t="s">
        <v>388</v>
      </c>
      <c r="L315" s="7" t="s">
        <v>1842</v>
      </c>
      <c r="M315" s="7" t="s">
        <v>1843</v>
      </c>
      <c r="N315" s="7" t="s">
        <v>33</v>
      </c>
      <c r="O315" s="7">
        <v>1</v>
      </c>
      <c r="P315" s="7" t="s">
        <v>40</v>
      </c>
      <c r="Q315" s="7">
        <v>19.99</v>
      </c>
      <c r="R315" s="7"/>
      <c r="S315" s="7"/>
      <c r="T315" s="7"/>
      <c r="U315" s="7"/>
      <c r="V315" s="7"/>
      <c r="W315" s="7">
        <v>4</v>
      </c>
      <c r="X315" s="7"/>
      <c r="Y315" s="7" t="s">
        <v>1844</v>
      </c>
      <c r="Z315" s="7" t="s">
        <v>136</v>
      </c>
      <c r="AA315" s="7" t="s">
        <v>1845</v>
      </c>
      <c r="AB315" s="7" t="s">
        <v>44</v>
      </c>
      <c r="AC315" s="7" t="s">
        <v>1702</v>
      </c>
      <c r="AG315" s="10">
        <f t="shared" si="4"/>
        <v>43265</v>
      </c>
    </row>
    <row r="316" spans="1:33">
      <c r="A316" s="7" t="s">
        <v>1846</v>
      </c>
      <c r="B316" s="7" t="s">
        <v>1846</v>
      </c>
      <c r="C316" s="7" t="s">
        <v>1847</v>
      </c>
      <c r="D316" s="7" t="s">
        <v>1848</v>
      </c>
      <c r="E316" s="7" t="s">
        <v>33</v>
      </c>
      <c r="F316" s="7" t="s">
        <v>34</v>
      </c>
      <c r="G316" s="7" t="s">
        <v>35</v>
      </c>
      <c r="H316" s="7"/>
      <c r="I316" s="7"/>
      <c r="J316" s="7" t="s">
        <v>57</v>
      </c>
      <c r="K316" s="7" t="s">
        <v>1658</v>
      </c>
      <c r="L316" s="7" t="s">
        <v>1659</v>
      </c>
      <c r="M316" s="7" t="s">
        <v>1660</v>
      </c>
      <c r="N316" s="7" t="s">
        <v>33</v>
      </c>
      <c r="O316" s="7">
        <v>1</v>
      </c>
      <c r="P316" s="7" t="s">
        <v>40</v>
      </c>
      <c r="Q316" s="7">
        <v>17.99</v>
      </c>
      <c r="R316" s="7"/>
      <c r="S316" s="7"/>
      <c r="T316" s="7"/>
      <c r="U316" s="7"/>
      <c r="V316" s="7"/>
      <c r="W316" s="7">
        <v>3.6</v>
      </c>
      <c r="X316" s="7"/>
      <c r="Y316" s="7" t="s">
        <v>1849</v>
      </c>
      <c r="Z316" s="7" t="s">
        <v>171</v>
      </c>
      <c r="AA316" s="7">
        <v>60660</v>
      </c>
      <c r="AB316" s="7" t="s">
        <v>44</v>
      </c>
      <c r="AC316" s="7" t="s">
        <v>1702</v>
      </c>
      <c r="AG316" s="10">
        <f t="shared" si="4"/>
        <v>43265</v>
      </c>
    </row>
    <row r="317" spans="1:33">
      <c r="A317" s="7" t="s">
        <v>1850</v>
      </c>
      <c r="B317" s="7" t="s">
        <v>1850</v>
      </c>
      <c r="C317" s="7" t="s">
        <v>1851</v>
      </c>
      <c r="D317" s="7" t="s">
        <v>1852</v>
      </c>
      <c r="E317" s="7" t="s">
        <v>33</v>
      </c>
      <c r="F317" s="7" t="s">
        <v>34</v>
      </c>
      <c r="G317" s="7" t="s">
        <v>35</v>
      </c>
      <c r="H317" s="7"/>
      <c r="I317" s="7"/>
      <c r="J317" s="7" t="s">
        <v>57</v>
      </c>
      <c r="K317" s="7" t="s">
        <v>512</v>
      </c>
      <c r="L317" s="7" t="s">
        <v>976</v>
      </c>
      <c r="M317" s="7" t="s">
        <v>977</v>
      </c>
      <c r="N317" s="7" t="s">
        <v>33</v>
      </c>
      <c r="O317" s="7">
        <v>1</v>
      </c>
      <c r="P317" s="7" t="s">
        <v>40</v>
      </c>
      <c r="Q317" s="7">
        <v>19.99</v>
      </c>
      <c r="R317" s="7"/>
      <c r="S317" s="7"/>
      <c r="T317" s="7"/>
      <c r="U317" s="7"/>
      <c r="V317" s="7"/>
      <c r="W317" s="7">
        <v>4</v>
      </c>
      <c r="X317" s="7"/>
      <c r="Y317" s="7" t="s">
        <v>135</v>
      </c>
      <c r="Z317" s="7" t="s">
        <v>136</v>
      </c>
      <c r="AA317" s="7" t="s">
        <v>1853</v>
      </c>
      <c r="AB317" s="7" t="s">
        <v>44</v>
      </c>
      <c r="AC317" s="7" t="s">
        <v>1702</v>
      </c>
      <c r="AG317" s="10">
        <f t="shared" si="4"/>
        <v>43265</v>
      </c>
    </row>
    <row r="318" spans="1:33">
      <c r="A318" s="7" t="s">
        <v>1854</v>
      </c>
      <c r="B318" s="7" t="s">
        <v>1854</v>
      </c>
      <c r="C318" s="7" t="s">
        <v>1855</v>
      </c>
      <c r="D318" s="7" t="s">
        <v>1856</v>
      </c>
      <c r="E318" s="7" t="s">
        <v>33</v>
      </c>
      <c r="F318" s="7" t="s">
        <v>34</v>
      </c>
      <c r="G318" s="7" t="s">
        <v>35</v>
      </c>
      <c r="H318" s="7"/>
      <c r="I318" s="7"/>
      <c r="J318" s="7" t="s">
        <v>57</v>
      </c>
      <c r="K318" s="7" t="s">
        <v>124</v>
      </c>
      <c r="L318" s="7" t="s">
        <v>229</v>
      </c>
      <c r="M318" s="7" t="s">
        <v>230</v>
      </c>
      <c r="N318" s="7" t="s">
        <v>33</v>
      </c>
      <c r="O318" s="7">
        <v>1</v>
      </c>
      <c r="P318" s="7" t="s">
        <v>40</v>
      </c>
      <c r="Q318" s="7">
        <v>16.99</v>
      </c>
      <c r="R318" s="7"/>
      <c r="S318" s="7"/>
      <c r="T318" s="7"/>
      <c r="U318" s="7"/>
      <c r="V318" s="7"/>
      <c r="W318" s="7">
        <v>3.4</v>
      </c>
      <c r="X318" s="7"/>
      <c r="Y318" s="7" t="s">
        <v>1857</v>
      </c>
      <c r="Z318" s="7" t="s">
        <v>356</v>
      </c>
      <c r="AA318" s="7" t="s">
        <v>1858</v>
      </c>
      <c r="AB318" s="7" t="s">
        <v>44</v>
      </c>
      <c r="AC318" s="7" t="s">
        <v>1702</v>
      </c>
      <c r="AG318" s="10">
        <f t="shared" si="4"/>
        <v>43265</v>
      </c>
    </row>
    <row r="319" spans="1:33">
      <c r="A319" s="7" t="s">
        <v>1859</v>
      </c>
      <c r="B319" s="7" t="s">
        <v>1859</v>
      </c>
      <c r="C319" s="7" t="s">
        <v>1860</v>
      </c>
      <c r="D319" s="7" t="s">
        <v>1861</v>
      </c>
      <c r="E319" s="7" t="s">
        <v>33</v>
      </c>
      <c r="F319" s="7" t="s">
        <v>34</v>
      </c>
      <c r="G319" s="7" t="s">
        <v>35</v>
      </c>
      <c r="H319" s="7"/>
      <c r="I319" s="7"/>
      <c r="J319" s="7" t="s">
        <v>57</v>
      </c>
      <c r="K319" s="7" t="s">
        <v>124</v>
      </c>
      <c r="L319" s="7" t="s">
        <v>1862</v>
      </c>
      <c r="M319" s="7" t="s">
        <v>1863</v>
      </c>
      <c r="N319" s="7" t="s">
        <v>33</v>
      </c>
      <c r="O319" s="7">
        <v>1</v>
      </c>
      <c r="P319" s="7" t="s">
        <v>40</v>
      </c>
      <c r="Q319" s="7">
        <v>14.99</v>
      </c>
      <c r="R319" s="7"/>
      <c r="S319" s="7"/>
      <c r="T319" s="7"/>
      <c r="U319" s="7"/>
      <c r="V319" s="7"/>
      <c r="W319" s="7">
        <v>3</v>
      </c>
      <c r="X319" s="7"/>
      <c r="Y319" s="7" t="s">
        <v>1864</v>
      </c>
      <c r="Z319" s="7" t="s">
        <v>1865</v>
      </c>
      <c r="AA319" s="7" t="s">
        <v>1866</v>
      </c>
      <c r="AB319" s="7" t="s">
        <v>44</v>
      </c>
      <c r="AC319" s="7" t="s">
        <v>1702</v>
      </c>
      <c r="AG319" s="10">
        <f t="shared" si="4"/>
        <v>43265</v>
      </c>
    </row>
    <row r="320" spans="1:33">
      <c r="A320" s="7" t="s">
        <v>1867</v>
      </c>
      <c r="B320" s="7" t="s">
        <v>1867</v>
      </c>
      <c r="C320" s="7" t="s">
        <v>1868</v>
      </c>
      <c r="D320" s="7" t="s">
        <v>1869</v>
      </c>
      <c r="E320" s="7" t="s">
        <v>33</v>
      </c>
      <c r="F320" s="7" t="s">
        <v>34</v>
      </c>
      <c r="G320" s="7" t="s">
        <v>35</v>
      </c>
      <c r="H320" s="7"/>
      <c r="I320" s="7"/>
      <c r="J320" s="7" t="s">
        <v>57</v>
      </c>
      <c r="K320" s="7" t="s">
        <v>124</v>
      </c>
      <c r="L320" s="7" t="s">
        <v>562</v>
      </c>
      <c r="M320" s="7" t="s">
        <v>563</v>
      </c>
      <c r="N320" s="7" t="s">
        <v>33</v>
      </c>
      <c r="O320" s="7">
        <v>1</v>
      </c>
      <c r="P320" s="7" t="s">
        <v>40</v>
      </c>
      <c r="Q320" s="7">
        <v>15.99</v>
      </c>
      <c r="R320" s="7"/>
      <c r="S320" s="7"/>
      <c r="T320" s="7"/>
      <c r="U320" s="7"/>
      <c r="V320" s="7"/>
      <c r="W320" s="7">
        <v>3.2</v>
      </c>
      <c r="X320" s="7"/>
      <c r="Y320" s="7" t="s">
        <v>1870</v>
      </c>
      <c r="Z320" s="7" t="s">
        <v>693</v>
      </c>
      <c r="AA320" s="7" t="s">
        <v>1871</v>
      </c>
      <c r="AB320" s="7" t="s">
        <v>44</v>
      </c>
      <c r="AC320" s="7" t="s">
        <v>1702</v>
      </c>
      <c r="AG320" s="10">
        <f t="shared" si="4"/>
        <v>43265</v>
      </c>
    </row>
    <row r="321" spans="1:33">
      <c r="A321" s="7" t="s">
        <v>1872</v>
      </c>
      <c r="B321" s="7" t="s">
        <v>1872</v>
      </c>
      <c r="C321" s="7" t="s">
        <v>1873</v>
      </c>
      <c r="D321" s="7" t="s">
        <v>1874</v>
      </c>
      <c r="E321" s="7" t="s">
        <v>33</v>
      </c>
      <c r="F321" s="7" t="s">
        <v>34</v>
      </c>
      <c r="G321" s="7" t="s">
        <v>35</v>
      </c>
      <c r="H321" s="7"/>
      <c r="I321" s="7"/>
      <c r="J321" s="7" t="s">
        <v>57</v>
      </c>
      <c r="K321" s="7" t="s">
        <v>330</v>
      </c>
      <c r="L321" s="7" t="s">
        <v>331</v>
      </c>
      <c r="M321" s="7" t="s">
        <v>332</v>
      </c>
      <c r="N321" s="7" t="s">
        <v>33</v>
      </c>
      <c r="O321" s="7">
        <v>1</v>
      </c>
      <c r="P321" s="7" t="s">
        <v>40</v>
      </c>
      <c r="Q321" s="7">
        <v>18.99</v>
      </c>
      <c r="R321" s="7"/>
      <c r="S321" s="7"/>
      <c r="T321" s="7"/>
      <c r="U321" s="7"/>
      <c r="V321" s="7"/>
      <c r="W321" s="7">
        <v>3.8</v>
      </c>
      <c r="X321" s="7"/>
      <c r="Y321" s="7" t="s">
        <v>1875</v>
      </c>
      <c r="Z321" s="7" t="s">
        <v>356</v>
      </c>
      <c r="AA321" s="7" t="s">
        <v>1876</v>
      </c>
      <c r="AB321" s="7" t="s">
        <v>44</v>
      </c>
      <c r="AC321" s="7" t="s">
        <v>1702</v>
      </c>
      <c r="AG321" s="10">
        <f t="shared" si="4"/>
        <v>43265</v>
      </c>
    </row>
    <row r="322" spans="1:33">
      <c r="A322" s="7" t="s">
        <v>1877</v>
      </c>
      <c r="B322" s="7" t="s">
        <v>1877</v>
      </c>
      <c r="C322" s="7" t="s">
        <v>1878</v>
      </c>
      <c r="D322" s="7" t="s">
        <v>1879</v>
      </c>
      <c r="E322" s="7" t="s">
        <v>33</v>
      </c>
      <c r="F322" s="7" t="s">
        <v>34</v>
      </c>
      <c r="G322" s="7" t="s">
        <v>35</v>
      </c>
      <c r="H322" s="7"/>
      <c r="I322" s="7"/>
      <c r="J322" s="7" t="s">
        <v>57</v>
      </c>
      <c r="K322" s="7" t="s">
        <v>243</v>
      </c>
      <c r="L322" s="7" t="s">
        <v>244</v>
      </c>
      <c r="M322" s="7" t="s">
        <v>245</v>
      </c>
      <c r="N322" s="7" t="s">
        <v>33</v>
      </c>
      <c r="O322" s="7">
        <v>1</v>
      </c>
      <c r="P322" s="7" t="s">
        <v>40</v>
      </c>
      <c r="Q322" s="7">
        <v>18.99</v>
      </c>
      <c r="R322" s="7"/>
      <c r="S322" s="7"/>
      <c r="T322" s="7"/>
      <c r="U322" s="7"/>
      <c r="V322" s="7"/>
      <c r="W322" s="7">
        <v>3.8</v>
      </c>
      <c r="X322" s="7"/>
      <c r="Y322" s="7" t="s">
        <v>1880</v>
      </c>
      <c r="Z322" s="7" t="s">
        <v>1881</v>
      </c>
      <c r="AA322" s="7">
        <v>61053</v>
      </c>
      <c r="AB322" s="7" t="s">
        <v>44</v>
      </c>
      <c r="AC322" s="7" t="s">
        <v>1702</v>
      </c>
      <c r="AG322" s="10">
        <f t="shared" ref="AG322:AG385" si="5">DATEVALUE(LEFT(C322,10))</f>
        <v>43265</v>
      </c>
    </row>
    <row r="323" spans="1:33">
      <c r="A323" s="7" t="s">
        <v>1882</v>
      </c>
      <c r="B323" s="7" t="s">
        <v>1882</v>
      </c>
      <c r="C323" s="7" t="s">
        <v>1883</v>
      </c>
      <c r="D323" s="7" t="s">
        <v>1884</v>
      </c>
      <c r="E323" s="7" t="s">
        <v>33</v>
      </c>
      <c r="F323" s="7" t="s">
        <v>34</v>
      </c>
      <c r="G323" s="7" t="s">
        <v>35</v>
      </c>
      <c r="H323" s="7"/>
      <c r="I323" s="7"/>
      <c r="J323" s="7" t="s">
        <v>57</v>
      </c>
      <c r="K323" s="7" t="s">
        <v>316</v>
      </c>
      <c r="L323" s="7" t="s">
        <v>1268</v>
      </c>
      <c r="M323" s="7" t="s">
        <v>1269</v>
      </c>
      <c r="N323" s="7" t="s">
        <v>33</v>
      </c>
      <c r="O323" s="7">
        <v>1</v>
      </c>
      <c r="P323" s="7" t="s">
        <v>40</v>
      </c>
      <c r="Q323" s="7">
        <v>19.38</v>
      </c>
      <c r="R323" s="7"/>
      <c r="S323" s="7"/>
      <c r="T323" s="7"/>
      <c r="U323" s="7"/>
      <c r="V323" s="7"/>
      <c r="W323" s="7">
        <v>3.88</v>
      </c>
      <c r="X323" s="7"/>
      <c r="Y323" s="7" t="s">
        <v>1885</v>
      </c>
      <c r="Z323" s="7" t="s">
        <v>1886</v>
      </c>
      <c r="AA323" s="7">
        <v>51546</v>
      </c>
      <c r="AB323" s="7" t="s">
        <v>44</v>
      </c>
      <c r="AC323" s="7" t="s">
        <v>1702</v>
      </c>
      <c r="AG323" s="10">
        <f t="shared" si="5"/>
        <v>43265</v>
      </c>
    </row>
    <row r="324" spans="1:33">
      <c r="A324" s="7" t="s">
        <v>1887</v>
      </c>
      <c r="B324" s="7" t="s">
        <v>1887</v>
      </c>
      <c r="C324" s="7" t="s">
        <v>1888</v>
      </c>
      <c r="D324" s="7" t="s">
        <v>1889</v>
      </c>
      <c r="E324" s="7" t="s">
        <v>33</v>
      </c>
      <c r="F324" s="7" t="s">
        <v>34</v>
      </c>
      <c r="G324" s="7" t="s">
        <v>35</v>
      </c>
      <c r="H324" s="7"/>
      <c r="I324" s="7"/>
      <c r="J324" s="7" t="s">
        <v>57</v>
      </c>
      <c r="K324" s="7" t="s">
        <v>243</v>
      </c>
      <c r="L324" s="7" t="s">
        <v>244</v>
      </c>
      <c r="M324" s="7" t="s">
        <v>245</v>
      </c>
      <c r="N324" s="7" t="s">
        <v>33</v>
      </c>
      <c r="O324" s="7">
        <v>1</v>
      </c>
      <c r="P324" s="7" t="s">
        <v>40</v>
      </c>
      <c r="Q324" s="7">
        <v>18.99</v>
      </c>
      <c r="R324" s="7"/>
      <c r="S324" s="7"/>
      <c r="T324" s="7"/>
      <c r="U324" s="7"/>
      <c r="V324" s="7"/>
      <c r="W324" s="7">
        <v>3.8</v>
      </c>
      <c r="X324" s="7"/>
      <c r="Y324" s="7" t="s">
        <v>1890</v>
      </c>
      <c r="Z324" s="7" t="s">
        <v>119</v>
      </c>
      <c r="AA324" s="7" t="s">
        <v>1891</v>
      </c>
      <c r="AB324" s="7" t="s">
        <v>44</v>
      </c>
      <c r="AC324" s="7" t="s">
        <v>1702</v>
      </c>
      <c r="AG324" s="10">
        <f t="shared" si="5"/>
        <v>43265</v>
      </c>
    </row>
    <row r="325" spans="1:33">
      <c r="A325" s="7" t="s">
        <v>1892</v>
      </c>
      <c r="B325" s="7" t="s">
        <v>1892</v>
      </c>
      <c r="C325" s="7" t="s">
        <v>1893</v>
      </c>
      <c r="D325" s="7" t="s">
        <v>1894</v>
      </c>
      <c r="E325" s="7" t="s">
        <v>33</v>
      </c>
      <c r="F325" s="7" t="s">
        <v>34</v>
      </c>
      <c r="G325" s="7" t="s">
        <v>35</v>
      </c>
      <c r="H325" s="7"/>
      <c r="I325" s="7"/>
      <c r="J325" s="7" t="s">
        <v>57</v>
      </c>
      <c r="K325" s="7" t="s">
        <v>308</v>
      </c>
      <c r="L325" s="7" t="s">
        <v>1895</v>
      </c>
      <c r="M325" s="7" t="s">
        <v>1896</v>
      </c>
      <c r="N325" s="7" t="s">
        <v>33</v>
      </c>
      <c r="O325" s="7">
        <v>1</v>
      </c>
      <c r="P325" s="7" t="s">
        <v>40</v>
      </c>
      <c r="Q325" s="7">
        <v>20.99</v>
      </c>
      <c r="R325" s="7"/>
      <c r="S325" s="7"/>
      <c r="T325" s="7"/>
      <c r="U325" s="7"/>
      <c r="V325" s="7"/>
      <c r="W325" s="7">
        <v>4.2</v>
      </c>
      <c r="X325" s="7"/>
      <c r="Y325" s="7" t="s">
        <v>1897</v>
      </c>
      <c r="Z325" s="7" t="s">
        <v>255</v>
      </c>
      <c r="AA325" s="7" t="s">
        <v>1898</v>
      </c>
      <c r="AB325" s="7" t="s">
        <v>44</v>
      </c>
      <c r="AC325" s="7" t="s">
        <v>1702</v>
      </c>
      <c r="AG325" s="10">
        <f t="shared" si="5"/>
        <v>43265</v>
      </c>
    </row>
    <row r="326" spans="1:33">
      <c r="A326" s="7" t="s">
        <v>1899</v>
      </c>
      <c r="B326" s="7" t="s">
        <v>1899</v>
      </c>
      <c r="C326" s="7" t="s">
        <v>1900</v>
      </c>
      <c r="D326" s="7" t="s">
        <v>1901</v>
      </c>
      <c r="E326" s="7" t="s">
        <v>33</v>
      </c>
      <c r="F326" s="7" t="s">
        <v>34</v>
      </c>
      <c r="G326" s="7" t="s">
        <v>35</v>
      </c>
      <c r="H326" s="7"/>
      <c r="I326" s="7"/>
      <c r="J326" s="7" t="s">
        <v>97</v>
      </c>
      <c r="K326" s="7" t="s">
        <v>106</v>
      </c>
      <c r="L326" s="7" t="s">
        <v>107</v>
      </c>
      <c r="M326" s="7" t="s">
        <v>108</v>
      </c>
      <c r="N326" s="7" t="s">
        <v>33</v>
      </c>
      <c r="O326" s="7">
        <v>1</v>
      </c>
      <c r="P326" s="7" t="s">
        <v>40</v>
      </c>
      <c r="Q326" s="7">
        <v>18.99</v>
      </c>
      <c r="R326" s="7"/>
      <c r="S326" s="7">
        <v>4.68</v>
      </c>
      <c r="T326" s="7"/>
      <c r="U326" s="7"/>
      <c r="V326" s="7"/>
      <c r="W326" s="7">
        <v>3.8</v>
      </c>
      <c r="X326" s="7"/>
      <c r="Y326" s="7" t="s">
        <v>1902</v>
      </c>
      <c r="Z326" s="7" t="s">
        <v>247</v>
      </c>
      <c r="AA326" s="7" t="s">
        <v>1903</v>
      </c>
      <c r="AB326" s="7" t="s">
        <v>44</v>
      </c>
      <c r="AC326" s="7" t="s">
        <v>1702</v>
      </c>
      <c r="AG326" s="10">
        <f t="shared" si="5"/>
        <v>43265</v>
      </c>
    </row>
    <row r="327" spans="1:33">
      <c r="A327" s="7" t="s">
        <v>1904</v>
      </c>
      <c r="B327" s="7" t="s">
        <v>1904</v>
      </c>
      <c r="C327" s="7" t="s">
        <v>1905</v>
      </c>
      <c r="D327" s="7" t="s">
        <v>1906</v>
      </c>
      <c r="E327" s="7" t="s">
        <v>33</v>
      </c>
      <c r="F327" s="7" t="s">
        <v>34</v>
      </c>
      <c r="G327" s="7" t="s">
        <v>35</v>
      </c>
      <c r="H327" s="7"/>
      <c r="I327" s="7"/>
      <c r="J327" s="7" t="s">
        <v>57</v>
      </c>
      <c r="K327" s="7" t="s">
        <v>167</v>
      </c>
      <c r="L327" s="7" t="s">
        <v>168</v>
      </c>
      <c r="M327" s="7" t="s">
        <v>169</v>
      </c>
      <c r="N327" s="7" t="s">
        <v>33</v>
      </c>
      <c r="O327" s="7">
        <v>1</v>
      </c>
      <c r="P327" s="7" t="s">
        <v>40</v>
      </c>
      <c r="Q327" s="7">
        <v>18.99</v>
      </c>
      <c r="R327" s="7"/>
      <c r="S327" s="7"/>
      <c r="T327" s="7"/>
      <c r="U327" s="7"/>
      <c r="V327" s="7"/>
      <c r="W327" s="7">
        <v>3.8</v>
      </c>
      <c r="X327" s="7"/>
      <c r="Y327" s="7" t="s">
        <v>1460</v>
      </c>
      <c r="Z327" s="7" t="s">
        <v>1460</v>
      </c>
      <c r="AA327" s="7">
        <v>10002</v>
      </c>
      <c r="AB327" s="7" t="s">
        <v>44</v>
      </c>
      <c r="AC327" s="7" t="s">
        <v>1702</v>
      </c>
      <c r="AG327" s="10">
        <f t="shared" si="5"/>
        <v>43265</v>
      </c>
    </row>
    <row r="328" spans="1:33">
      <c r="A328" s="7" t="s">
        <v>1907</v>
      </c>
      <c r="B328" s="7" t="s">
        <v>1907</v>
      </c>
      <c r="C328" s="7" t="s">
        <v>1908</v>
      </c>
      <c r="D328" s="7" t="s">
        <v>1909</v>
      </c>
      <c r="E328" s="7" t="s">
        <v>33</v>
      </c>
      <c r="F328" s="7" t="s">
        <v>34</v>
      </c>
      <c r="G328" s="7" t="s">
        <v>35</v>
      </c>
      <c r="H328" s="7"/>
      <c r="I328" s="7"/>
      <c r="J328" s="7" t="s">
        <v>166</v>
      </c>
      <c r="K328" s="7" t="s">
        <v>1910</v>
      </c>
      <c r="L328" s="7" t="s">
        <v>1911</v>
      </c>
      <c r="M328" s="7" t="s">
        <v>1912</v>
      </c>
      <c r="N328" s="7" t="s">
        <v>33</v>
      </c>
      <c r="O328" s="7">
        <v>1</v>
      </c>
      <c r="P328" s="7" t="s">
        <v>40</v>
      </c>
      <c r="Q328" s="7">
        <v>17.99</v>
      </c>
      <c r="R328" s="7"/>
      <c r="S328" s="7">
        <v>3.99</v>
      </c>
      <c r="T328" s="7"/>
      <c r="U328" s="7"/>
      <c r="V328" s="7"/>
      <c r="W328" s="7"/>
      <c r="X328" s="7"/>
      <c r="Y328" s="7" t="s">
        <v>1913</v>
      </c>
      <c r="Z328" s="7" t="s">
        <v>1914</v>
      </c>
      <c r="AA328" s="7">
        <v>19382</v>
      </c>
      <c r="AB328" s="7" t="s">
        <v>44</v>
      </c>
      <c r="AC328" s="7"/>
      <c r="AG328" s="10">
        <f t="shared" si="5"/>
        <v>43265</v>
      </c>
    </row>
    <row r="329" spans="1:33">
      <c r="A329" s="7" t="s">
        <v>1915</v>
      </c>
      <c r="B329" s="7" t="s">
        <v>1915</v>
      </c>
      <c r="C329" s="7" t="s">
        <v>1916</v>
      </c>
      <c r="D329" s="7" t="s">
        <v>1917</v>
      </c>
      <c r="E329" s="7" t="s">
        <v>33</v>
      </c>
      <c r="F329" s="7" t="s">
        <v>34</v>
      </c>
      <c r="G329" s="7" t="s">
        <v>35</v>
      </c>
      <c r="H329" s="7"/>
      <c r="I329" s="7"/>
      <c r="J329" s="7" t="s">
        <v>57</v>
      </c>
      <c r="K329" s="7" t="s">
        <v>297</v>
      </c>
      <c r="L329" s="7" t="s">
        <v>809</v>
      </c>
      <c r="M329" s="7" t="s">
        <v>810</v>
      </c>
      <c r="N329" s="7" t="s">
        <v>33</v>
      </c>
      <c r="O329" s="7">
        <v>1</v>
      </c>
      <c r="P329" s="7" t="s">
        <v>40</v>
      </c>
      <c r="Q329" s="7">
        <v>19.99</v>
      </c>
      <c r="R329" s="7"/>
      <c r="S329" s="7"/>
      <c r="T329" s="7"/>
      <c r="U329" s="7"/>
      <c r="V329" s="7"/>
      <c r="W329" s="7">
        <v>4</v>
      </c>
      <c r="X329" s="7"/>
      <c r="Y329" s="7" t="s">
        <v>1918</v>
      </c>
      <c r="Z329" s="7" t="s">
        <v>52</v>
      </c>
      <c r="AA329" s="7" t="s">
        <v>1919</v>
      </c>
      <c r="AB329" s="7" t="s">
        <v>44</v>
      </c>
      <c r="AC329" s="7" t="s">
        <v>1702</v>
      </c>
      <c r="AG329" s="10">
        <f t="shared" si="5"/>
        <v>43265</v>
      </c>
    </row>
    <row r="330" spans="1:33">
      <c r="A330" s="7" t="s">
        <v>1920</v>
      </c>
      <c r="B330" s="7" t="s">
        <v>1920</v>
      </c>
      <c r="C330" s="7" t="s">
        <v>1921</v>
      </c>
      <c r="D330" s="7" t="s">
        <v>1922</v>
      </c>
      <c r="E330" s="7" t="s">
        <v>33</v>
      </c>
      <c r="F330" s="7" t="s">
        <v>34</v>
      </c>
      <c r="G330" s="7" t="s">
        <v>35</v>
      </c>
      <c r="H330" s="7"/>
      <c r="I330" s="7"/>
      <c r="J330" s="7" t="s">
        <v>57</v>
      </c>
      <c r="K330" s="7" t="s">
        <v>297</v>
      </c>
      <c r="L330" s="7" t="s">
        <v>1240</v>
      </c>
      <c r="M330" s="7" t="s">
        <v>1241</v>
      </c>
      <c r="N330" s="7" t="s">
        <v>33</v>
      </c>
      <c r="O330" s="7">
        <v>1</v>
      </c>
      <c r="P330" s="7" t="s">
        <v>40</v>
      </c>
      <c r="Q330" s="7">
        <v>19.99</v>
      </c>
      <c r="R330" s="7"/>
      <c r="S330" s="7"/>
      <c r="T330" s="7"/>
      <c r="U330" s="7"/>
      <c r="V330" s="7"/>
      <c r="W330" s="7">
        <v>4</v>
      </c>
      <c r="X330" s="7"/>
      <c r="Y330" s="7" t="s">
        <v>923</v>
      </c>
      <c r="Z330" s="7" t="s">
        <v>1599</v>
      </c>
      <c r="AA330" s="7">
        <v>77004</v>
      </c>
      <c r="AB330" s="7" t="s">
        <v>44</v>
      </c>
      <c r="AC330" s="7" t="s">
        <v>1702</v>
      </c>
      <c r="AG330" s="10">
        <f t="shared" si="5"/>
        <v>43265</v>
      </c>
    </row>
    <row r="331" spans="1:33">
      <c r="A331" s="7" t="s">
        <v>1923</v>
      </c>
      <c r="B331" s="7" t="s">
        <v>1923</v>
      </c>
      <c r="C331" s="7" t="s">
        <v>1924</v>
      </c>
      <c r="D331" s="7" t="s">
        <v>1925</v>
      </c>
      <c r="E331" s="7" t="s">
        <v>33</v>
      </c>
      <c r="F331" s="7" t="s">
        <v>34</v>
      </c>
      <c r="G331" s="7" t="s">
        <v>35</v>
      </c>
      <c r="H331" s="7"/>
      <c r="I331" s="7"/>
      <c r="J331" s="7" t="s">
        <v>57</v>
      </c>
      <c r="K331" s="7" t="s">
        <v>124</v>
      </c>
      <c r="L331" s="7" t="s">
        <v>1926</v>
      </c>
      <c r="M331" s="7" t="s">
        <v>1927</v>
      </c>
      <c r="N331" s="7" t="s">
        <v>33</v>
      </c>
      <c r="O331" s="7">
        <v>1</v>
      </c>
      <c r="P331" s="7" t="s">
        <v>40</v>
      </c>
      <c r="Q331" s="7">
        <v>14.99</v>
      </c>
      <c r="R331" s="7"/>
      <c r="S331" s="7"/>
      <c r="T331" s="7"/>
      <c r="U331" s="7"/>
      <c r="V331" s="7"/>
      <c r="W331" s="7">
        <v>3</v>
      </c>
      <c r="X331" s="7"/>
      <c r="Y331" s="7" t="s">
        <v>1928</v>
      </c>
      <c r="Z331" s="7" t="s">
        <v>247</v>
      </c>
      <c r="AA331" s="7" t="s">
        <v>1929</v>
      </c>
      <c r="AB331" s="7" t="s">
        <v>44</v>
      </c>
      <c r="AC331" s="7" t="s">
        <v>1702</v>
      </c>
      <c r="AG331" s="10">
        <f t="shared" si="5"/>
        <v>43265</v>
      </c>
    </row>
    <row r="332" spans="1:33">
      <c r="A332" s="7" t="s">
        <v>1930</v>
      </c>
      <c r="B332" s="7" t="s">
        <v>1930</v>
      </c>
      <c r="C332" s="7" t="s">
        <v>1931</v>
      </c>
      <c r="D332" s="7" t="s">
        <v>1932</v>
      </c>
      <c r="E332" s="7" t="s">
        <v>33</v>
      </c>
      <c r="F332" s="7" t="s">
        <v>34</v>
      </c>
      <c r="G332" s="7" t="s">
        <v>35</v>
      </c>
      <c r="H332" s="7"/>
      <c r="I332" s="7"/>
      <c r="J332" s="7" t="s">
        <v>57</v>
      </c>
      <c r="K332" s="7" t="s">
        <v>37</v>
      </c>
      <c r="L332" s="7" t="s">
        <v>58</v>
      </c>
      <c r="M332" s="7" t="s">
        <v>59</v>
      </c>
      <c r="N332" s="7" t="s">
        <v>33</v>
      </c>
      <c r="O332" s="7">
        <v>1</v>
      </c>
      <c r="P332" s="7" t="s">
        <v>40</v>
      </c>
      <c r="Q332" s="7">
        <v>19.99</v>
      </c>
      <c r="R332" s="7"/>
      <c r="S332" s="7"/>
      <c r="T332" s="7"/>
      <c r="U332" s="7"/>
      <c r="V332" s="7"/>
      <c r="W332" s="7">
        <v>4</v>
      </c>
      <c r="X332" s="7"/>
      <c r="Y332" s="7" t="s">
        <v>1933</v>
      </c>
      <c r="Z332" s="7" t="s">
        <v>136</v>
      </c>
      <c r="AA332" s="7" t="s">
        <v>1934</v>
      </c>
      <c r="AB332" s="7" t="s">
        <v>44</v>
      </c>
      <c r="AC332" s="7" t="s">
        <v>1702</v>
      </c>
      <c r="AG332" s="10">
        <f t="shared" si="5"/>
        <v>43265</v>
      </c>
    </row>
    <row r="333" spans="1:33">
      <c r="A333" s="7" t="s">
        <v>1935</v>
      </c>
      <c r="B333" s="7" t="s">
        <v>1935</v>
      </c>
      <c r="C333" s="7" t="s">
        <v>1936</v>
      </c>
      <c r="D333" s="7" t="s">
        <v>1937</v>
      </c>
      <c r="E333" s="7" t="s">
        <v>33</v>
      </c>
      <c r="F333" s="7" t="s">
        <v>34</v>
      </c>
      <c r="G333" s="7" t="s">
        <v>35</v>
      </c>
      <c r="H333" s="7"/>
      <c r="I333" s="7"/>
      <c r="J333" s="7" t="s">
        <v>57</v>
      </c>
      <c r="K333" s="7" t="s">
        <v>98</v>
      </c>
      <c r="L333" s="7" t="s">
        <v>1515</v>
      </c>
      <c r="M333" s="7" t="s">
        <v>1516</v>
      </c>
      <c r="N333" s="7" t="s">
        <v>33</v>
      </c>
      <c r="O333" s="7">
        <v>1</v>
      </c>
      <c r="P333" s="7" t="s">
        <v>40</v>
      </c>
      <c r="Q333" s="7">
        <v>12.98</v>
      </c>
      <c r="R333" s="7"/>
      <c r="S333" s="7"/>
      <c r="T333" s="7"/>
      <c r="U333" s="7"/>
      <c r="V333" s="7"/>
      <c r="W333" s="7">
        <v>2.6</v>
      </c>
      <c r="X333" s="7"/>
      <c r="Y333" s="7" t="s">
        <v>1938</v>
      </c>
      <c r="Z333" s="7" t="s">
        <v>576</v>
      </c>
      <c r="AA333" s="7" t="s">
        <v>1939</v>
      </c>
      <c r="AB333" s="7" t="s">
        <v>44</v>
      </c>
      <c r="AC333" s="7" t="s">
        <v>1702</v>
      </c>
      <c r="AG333" s="10">
        <f t="shared" si="5"/>
        <v>43265</v>
      </c>
    </row>
    <row r="334" spans="1:33">
      <c r="A334" s="7" t="s">
        <v>1940</v>
      </c>
      <c r="B334" s="7" t="s">
        <v>1940</v>
      </c>
      <c r="C334" s="7" t="s">
        <v>1941</v>
      </c>
      <c r="D334" s="7" t="s">
        <v>1942</v>
      </c>
      <c r="E334" s="7" t="s">
        <v>33</v>
      </c>
      <c r="F334" s="7" t="s">
        <v>34</v>
      </c>
      <c r="G334" s="7" t="s">
        <v>35</v>
      </c>
      <c r="H334" s="7"/>
      <c r="I334" s="7"/>
      <c r="J334" s="7" t="s">
        <v>57</v>
      </c>
      <c r="K334" s="7" t="s">
        <v>106</v>
      </c>
      <c r="L334" s="7" t="s">
        <v>107</v>
      </c>
      <c r="M334" s="7" t="s">
        <v>108</v>
      </c>
      <c r="N334" s="7" t="s">
        <v>33</v>
      </c>
      <c r="O334" s="7">
        <v>1</v>
      </c>
      <c r="P334" s="7" t="s">
        <v>40</v>
      </c>
      <c r="Q334" s="7">
        <v>18.99</v>
      </c>
      <c r="R334" s="7"/>
      <c r="S334" s="7"/>
      <c r="T334" s="7"/>
      <c r="U334" s="7"/>
      <c r="V334" s="7"/>
      <c r="W334" s="7">
        <v>3.8</v>
      </c>
      <c r="X334" s="7"/>
      <c r="Y334" s="7" t="s">
        <v>1943</v>
      </c>
      <c r="Z334" s="7" t="s">
        <v>276</v>
      </c>
      <c r="AA334" s="7" t="s">
        <v>1944</v>
      </c>
      <c r="AB334" s="7" t="s">
        <v>44</v>
      </c>
      <c r="AC334" s="7" t="s">
        <v>1702</v>
      </c>
      <c r="AG334" s="10">
        <f t="shared" si="5"/>
        <v>43265</v>
      </c>
    </row>
    <row r="335" spans="1:33">
      <c r="A335" s="7" t="s">
        <v>1945</v>
      </c>
      <c r="B335" s="7" t="s">
        <v>1945</v>
      </c>
      <c r="C335" s="7" t="s">
        <v>1946</v>
      </c>
      <c r="D335" s="7" t="s">
        <v>1947</v>
      </c>
      <c r="E335" s="7" t="s">
        <v>33</v>
      </c>
      <c r="F335" s="7" t="s">
        <v>34</v>
      </c>
      <c r="G335" s="7" t="s">
        <v>35</v>
      </c>
      <c r="H335" s="7"/>
      <c r="I335" s="7"/>
      <c r="J335" s="7" t="s">
        <v>57</v>
      </c>
      <c r="K335" s="7" t="s">
        <v>330</v>
      </c>
      <c r="L335" s="7" t="s">
        <v>331</v>
      </c>
      <c r="M335" s="7" t="s">
        <v>332</v>
      </c>
      <c r="N335" s="7" t="s">
        <v>33</v>
      </c>
      <c r="O335" s="7">
        <v>1</v>
      </c>
      <c r="P335" s="7" t="s">
        <v>40</v>
      </c>
      <c r="Q335" s="7">
        <v>18.99</v>
      </c>
      <c r="R335" s="7"/>
      <c r="S335" s="7"/>
      <c r="T335" s="7"/>
      <c r="U335" s="7"/>
      <c r="V335" s="7"/>
      <c r="W335" s="7">
        <v>3.8</v>
      </c>
      <c r="X335" s="7"/>
      <c r="Y335" s="7" t="s">
        <v>538</v>
      </c>
      <c r="Z335" s="7" t="s">
        <v>41</v>
      </c>
      <c r="AA335" s="7" t="s">
        <v>1948</v>
      </c>
      <c r="AB335" s="7" t="s">
        <v>44</v>
      </c>
      <c r="AC335" s="7" t="s">
        <v>1702</v>
      </c>
      <c r="AG335" s="10">
        <f t="shared" si="5"/>
        <v>43265</v>
      </c>
    </row>
    <row r="336" spans="1:33">
      <c r="A336" s="7" t="s">
        <v>1949</v>
      </c>
      <c r="B336" s="7" t="s">
        <v>1949</v>
      </c>
      <c r="C336" s="7" t="s">
        <v>1950</v>
      </c>
      <c r="D336" s="7" t="s">
        <v>1951</v>
      </c>
      <c r="E336" s="7" t="s">
        <v>33</v>
      </c>
      <c r="F336" s="7" t="s">
        <v>34</v>
      </c>
      <c r="G336" s="7" t="s">
        <v>35</v>
      </c>
      <c r="H336" s="7"/>
      <c r="I336" s="7"/>
      <c r="J336" s="7" t="s">
        <v>57</v>
      </c>
      <c r="K336" s="7" t="s">
        <v>512</v>
      </c>
      <c r="L336" s="7" t="s">
        <v>1952</v>
      </c>
      <c r="M336" s="7" t="s">
        <v>1953</v>
      </c>
      <c r="N336" s="7" t="s">
        <v>33</v>
      </c>
      <c r="O336" s="7">
        <v>1</v>
      </c>
      <c r="P336" s="7" t="s">
        <v>40</v>
      </c>
      <c r="Q336" s="7">
        <v>19.38</v>
      </c>
      <c r="R336" s="7"/>
      <c r="S336" s="7"/>
      <c r="T336" s="7"/>
      <c r="U336" s="7"/>
      <c r="V336" s="7"/>
      <c r="W336" s="7">
        <v>3.88</v>
      </c>
      <c r="X336" s="7"/>
      <c r="Y336" s="7" t="s">
        <v>914</v>
      </c>
      <c r="Z336" s="7" t="s">
        <v>136</v>
      </c>
      <c r="AA336" s="7" t="s">
        <v>1954</v>
      </c>
      <c r="AB336" s="7" t="s">
        <v>44</v>
      </c>
      <c r="AC336" s="7" t="s">
        <v>1702</v>
      </c>
      <c r="AG336" s="10">
        <f t="shared" si="5"/>
        <v>43265</v>
      </c>
    </row>
    <row r="337" spans="1:33">
      <c r="A337" s="7" t="s">
        <v>1955</v>
      </c>
      <c r="B337" s="7" t="s">
        <v>1955</v>
      </c>
      <c r="C337" s="7" t="s">
        <v>1956</v>
      </c>
      <c r="D337" s="7" t="s">
        <v>1957</v>
      </c>
      <c r="E337" s="7" t="s">
        <v>33</v>
      </c>
      <c r="F337" s="7" t="s">
        <v>34</v>
      </c>
      <c r="G337" s="7" t="s">
        <v>35</v>
      </c>
      <c r="H337" s="7"/>
      <c r="I337" s="7"/>
      <c r="J337" s="7" t="s">
        <v>166</v>
      </c>
      <c r="K337" s="7" t="s">
        <v>98</v>
      </c>
      <c r="L337" s="7" t="s">
        <v>1515</v>
      </c>
      <c r="M337" s="7" t="s">
        <v>1516</v>
      </c>
      <c r="N337" s="7" t="s">
        <v>33</v>
      </c>
      <c r="O337" s="7">
        <v>1</v>
      </c>
      <c r="P337" s="7" t="s">
        <v>40</v>
      </c>
      <c r="Q337" s="7">
        <v>12.98</v>
      </c>
      <c r="R337" s="7"/>
      <c r="S337" s="7">
        <v>3.99</v>
      </c>
      <c r="T337" s="7"/>
      <c r="U337" s="7"/>
      <c r="V337" s="7"/>
      <c r="W337" s="7">
        <v>2.6</v>
      </c>
      <c r="X337" s="7"/>
      <c r="Y337" s="7" t="s">
        <v>1958</v>
      </c>
      <c r="Z337" s="7" t="s">
        <v>999</v>
      </c>
      <c r="AA337" s="7" t="s">
        <v>1959</v>
      </c>
      <c r="AB337" s="7" t="s">
        <v>44</v>
      </c>
      <c r="AC337" s="7" t="s">
        <v>1702</v>
      </c>
      <c r="AG337" s="10">
        <f t="shared" si="5"/>
        <v>43265</v>
      </c>
    </row>
    <row r="338" spans="1:33">
      <c r="A338" s="7" t="s">
        <v>1960</v>
      </c>
      <c r="B338" s="7" t="s">
        <v>1960</v>
      </c>
      <c r="C338" s="7" t="s">
        <v>1961</v>
      </c>
      <c r="D338" s="7" t="s">
        <v>1962</v>
      </c>
      <c r="E338" s="7" t="s">
        <v>33</v>
      </c>
      <c r="F338" s="7" t="s">
        <v>34</v>
      </c>
      <c r="G338" s="7" t="s">
        <v>35</v>
      </c>
      <c r="H338" s="7"/>
      <c r="I338" s="7"/>
      <c r="J338" s="7" t="s">
        <v>57</v>
      </c>
      <c r="K338" s="7" t="s">
        <v>995</v>
      </c>
      <c r="L338" s="7" t="s">
        <v>1963</v>
      </c>
      <c r="M338" s="7" t="s">
        <v>1964</v>
      </c>
      <c r="N338" s="7" t="s">
        <v>33</v>
      </c>
      <c r="O338" s="7">
        <v>1</v>
      </c>
      <c r="P338" s="7" t="s">
        <v>40</v>
      </c>
      <c r="Q338" s="7">
        <v>19.99</v>
      </c>
      <c r="R338" s="7"/>
      <c r="S338" s="7"/>
      <c r="T338" s="7"/>
      <c r="U338" s="7"/>
      <c r="V338" s="7"/>
      <c r="W338" s="7">
        <v>4</v>
      </c>
      <c r="X338" s="7"/>
      <c r="Y338" s="7" t="s">
        <v>1965</v>
      </c>
      <c r="Z338" s="7" t="s">
        <v>1966</v>
      </c>
      <c r="AA338" s="7" t="s">
        <v>1967</v>
      </c>
      <c r="AB338" s="7" t="s">
        <v>44</v>
      </c>
      <c r="AC338" s="7" t="s">
        <v>1702</v>
      </c>
      <c r="AG338" s="10">
        <f t="shared" si="5"/>
        <v>43265</v>
      </c>
    </row>
    <row r="339" spans="1:33">
      <c r="A339" s="7" t="s">
        <v>1968</v>
      </c>
      <c r="B339" s="7" t="s">
        <v>1968</v>
      </c>
      <c r="C339" s="7" t="s">
        <v>1969</v>
      </c>
      <c r="D339" s="7" t="s">
        <v>1970</v>
      </c>
      <c r="E339" s="7" t="s">
        <v>33</v>
      </c>
      <c r="F339" s="7" t="s">
        <v>34</v>
      </c>
      <c r="G339" s="7" t="s">
        <v>35</v>
      </c>
      <c r="H339" s="7"/>
      <c r="I339" s="7"/>
      <c r="J339" s="7" t="s">
        <v>57</v>
      </c>
      <c r="K339" s="7" t="s">
        <v>243</v>
      </c>
      <c r="L339" s="7" t="s">
        <v>244</v>
      </c>
      <c r="M339" s="7" t="s">
        <v>245</v>
      </c>
      <c r="N339" s="7" t="s">
        <v>33</v>
      </c>
      <c r="O339" s="7">
        <v>1</v>
      </c>
      <c r="P339" s="7" t="s">
        <v>40</v>
      </c>
      <c r="Q339" s="7">
        <v>18.99</v>
      </c>
      <c r="R339" s="7"/>
      <c r="S339" s="7"/>
      <c r="T339" s="7"/>
      <c r="U339" s="7"/>
      <c r="V339" s="7"/>
      <c r="W339" s="7">
        <v>3.8</v>
      </c>
      <c r="X339" s="7"/>
      <c r="Y339" s="7" t="s">
        <v>1364</v>
      </c>
      <c r="Z339" s="7" t="s">
        <v>1599</v>
      </c>
      <c r="AA339" s="7">
        <v>78374</v>
      </c>
      <c r="AB339" s="7" t="s">
        <v>44</v>
      </c>
      <c r="AC339" s="7" t="s">
        <v>1702</v>
      </c>
      <c r="AG339" s="10">
        <f t="shared" si="5"/>
        <v>43265</v>
      </c>
    </row>
    <row r="340" spans="1:33">
      <c r="A340" s="7" t="s">
        <v>1971</v>
      </c>
      <c r="B340" s="7" t="s">
        <v>1971</v>
      </c>
      <c r="C340" s="7" t="s">
        <v>1972</v>
      </c>
      <c r="D340" s="7" t="s">
        <v>1973</v>
      </c>
      <c r="E340" s="7" t="s">
        <v>33</v>
      </c>
      <c r="F340" s="7" t="s">
        <v>34</v>
      </c>
      <c r="G340" s="7" t="s">
        <v>35</v>
      </c>
      <c r="H340" s="7"/>
      <c r="I340" s="7"/>
      <c r="J340" s="7" t="s">
        <v>57</v>
      </c>
      <c r="K340" s="7" t="s">
        <v>330</v>
      </c>
      <c r="L340" s="7" t="s">
        <v>331</v>
      </c>
      <c r="M340" s="7" t="s">
        <v>332</v>
      </c>
      <c r="N340" s="7" t="s">
        <v>33</v>
      </c>
      <c r="O340" s="7">
        <v>1</v>
      </c>
      <c r="P340" s="7" t="s">
        <v>40</v>
      </c>
      <c r="Q340" s="7">
        <v>18.99</v>
      </c>
      <c r="R340" s="7"/>
      <c r="S340" s="7"/>
      <c r="T340" s="7"/>
      <c r="U340" s="7"/>
      <c r="V340" s="7"/>
      <c r="W340" s="7">
        <v>3.8</v>
      </c>
      <c r="X340" s="7"/>
      <c r="Y340" s="7" t="s">
        <v>1974</v>
      </c>
      <c r="Z340" s="7" t="s">
        <v>576</v>
      </c>
      <c r="AA340" s="7" t="s">
        <v>1975</v>
      </c>
      <c r="AB340" s="7" t="s">
        <v>44</v>
      </c>
      <c r="AC340" s="7" t="s">
        <v>1702</v>
      </c>
      <c r="AG340" s="10">
        <f t="shared" si="5"/>
        <v>43265</v>
      </c>
    </row>
    <row r="341" spans="1:33">
      <c r="A341" s="7" t="s">
        <v>1976</v>
      </c>
      <c r="B341" s="7" t="s">
        <v>1976</v>
      </c>
      <c r="C341" s="7" t="s">
        <v>1977</v>
      </c>
      <c r="D341" s="7" t="s">
        <v>1978</v>
      </c>
      <c r="E341" s="7" t="s">
        <v>33</v>
      </c>
      <c r="F341" s="7" t="s">
        <v>34</v>
      </c>
      <c r="G341" s="7" t="s">
        <v>35</v>
      </c>
      <c r="H341" s="7"/>
      <c r="I341" s="7"/>
      <c r="J341" s="7" t="s">
        <v>97</v>
      </c>
      <c r="K341" s="7" t="s">
        <v>1232</v>
      </c>
      <c r="L341" s="7" t="s">
        <v>1233</v>
      </c>
      <c r="M341" s="7" t="s">
        <v>1234</v>
      </c>
      <c r="N341" s="7" t="s">
        <v>33</v>
      </c>
      <c r="O341" s="7">
        <v>1</v>
      </c>
      <c r="P341" s="7" t="s">
        <v>40</v>
      </c>
      <c r="Q341" s="7">
        <v>9.99</v>
      </c>
      <c r="R341" s="7"/>
      <c r="S341" s="7">
        <v>3.02</v>
      </c>
      <c r="T341" s="7"/>
      <c r="U341" s="7"/>
      <c r="V341" s="7"/>
      <c r="W341" s="7">
        <v>2</v>
      </c>
      <c r="X341" s="7">
        <v>3.02</v>
      </c>
      <c r="Y341" s="7" t="s">
        <v>1979</v>
      </c>
      <c r="Z341" s="7" t="s">
        <v>209</v>
      </c>
      <c r="AA341" s="7" t="s">
        <v>1980</v>
      </c>
      <c r="AB341" s="7" t="s">
        <v>44</v>
      </c>
      <c r="AC341" s="7" t="s">
        <v>1710</v>
      </c>
      <c r="AG341" s="10">
        <f t="shared" si="5"/>
        <v>43265</v>
      </c>
    </row>
    <row r="342" spans="1:33">
      <c r="A342" s="7" t="s">
        <v>1981</v>
      </c>
      <c r="B342" s="7" t="s">
        <v>1981</v>
      </c>
      <c r="C342" s="7" t="s">
        <v>1982</v>
      </c>
      <c r="D342" s="7" t="s">
        <v>1983</v>
      </c>
      <c r="E342" s="7" t="s">
        <v>33</v>
      </c>
      <c r="F342" s="7" t="s">
        <v>34</v>
      </c>
      <c r="G342" s="7" t="s">
        <v>35</v>
      </c>
      <c r="H342" s="7"/>
      <c r="I342" s="7"/>
      <c r="J342" s="7" t="s">
        <v>57</v>
      </c>
      <c r="K342" s="7" t="s">
        <v>1984</v>
      </c>
      <c r="L342" s="7" t="s">
        <v>1985</v>
      </c>
      <c r="M342" s="7" t="s">
        <v>1986</v>
      </c>
      <c r="N342" s="7" t="s">
        <v>33</v>
      </c>
      <c r="O342" s="7">
        <v>1</v>
      </c>
      <c r="P342" s="7" t="s">
        <v>40</v>
      </c>
      <c r="Q342" s="7">
        <v>19.9</v>
      </c>
      <c r="R342" s="7"/>
      <c r="S342" s="7"/>
      <c r="T342" s="7"/>
      <c r="U342" s="7"/>
      <c r="V342" s="7"/>
      <c r="W342" s="7">
        <v>3.98</v>
      </c>
      <c r="X342" s="7"/>
      <c r="Y342" s="7" t="s">
        <v>1987</v>
      </c>
      <c r="Z342" s="7" t="s">
        <v>1599</v>
      </c>
      <c r="AA342" s="7">
        <v>75208</v>
      </c>
      <c r="AB342" s="7" t="s">
        <v>44</v>
      </c>
      <c r="AC342" s="7" t="s">
        <v>1702</v>
      </c>
      <c r="AG342" s="10">
        <f t="shared" si="5"/>
        <v>43265</v>
      </c>
    </row>
    <row r="343" spans="1:33">
      <c r="A343" s="7" t="s">
        <v>1981</v>
      </c>
      <c r="B343" s="7" t="s">
        <v>1981</v>
      </c>
      <c r="C343" s="7" t="s">
        <v>1982</v>
      </c>
      <c r="D343" s="7" t="s">
        <v>1983</v>
      </c>
      <c r="E343" s="7" t="s">
        <v>33</v>
      </c>
      <c r="F343" s="7" t="s">
        <v>34</v>
      </c>
      <c r="G343" s="7" t="s">
        <v>35</v>
      </c>
      <c r="H343" s="7"/>
      <c r="I343" s="7"/>
      <c r="J343" s="7" t="s">
        <v>57</v>
      </c>
      <c r="K343" s="7" t="s">
        <v>1988</v>
      </c>
      <c r="L343" s="7" t="s">
        <v>1989</v>
      </c>
      <c r="M343" s="7" t="s">
        <v>1990</v>
      </c>
      <c r="N343" s="7" t="s">
        <v>33</v>
      </c>
      <c r="O343" s="7">
        <v>1</v>
      </c>
      <c r="P343" s="7" t="s">
        <v>40</v>
      </c>
      <c r="Q343" s="7">
        <v>12.99</v>
      </c>
      <c r="R343" s="7"/>
      <c r="S343" s="7"/>
      <c r="T343" s="7"/>
      <c r="U343" s="7"/>
      <c r="V343" s="7"/>
      <c r="W343" s="7">
        <v>2.6</v>
      </c>
      <c r="X343" s="7"/>
      <c r="Y343" s="7" t="s">
        <v>1987</v>
      </c>
      <c r="Z343" s="7" t="s">
        <v>1599</v>
      </c>
      <c r="AA343" s="7">
        <v>75208</v>
      </c>
      <c r="AB343" s="7" t="s">
        <v>44</v>
      </c>
      <c r="AC343" s="7" t="s">
        <v>1702</v>
      </c>
      <c r="AG343" s="10">
        <f t="shared" si="5"/>
        <v>43265</v>
      </c>
    </row>
    <row r="344" spans="1:33">
      <c r="A344" s="7" t="s">
        <v>1991</v>
      </c>
      <c r="B344" s="7" t="s">
        <v>1991</v>
      </c>
      <c r="C344" s="7" t="s">
        <v>1992</v>
      </c>
      <c r="D344" s="7" t="s">
        <v>1993</v>
      </c>
      <c r="E344" s="7" t="s">
        <v>33</v>
      </c>
      <c r="F344" s="7" t="s">
        <v>34</v>
      </c>
      <c r="G344" s="7" t="s">
        <v>35</v>
      </c>
      <c r="H344" s="7"/>
      <c r="I344" s="7"/>
      <c r="J344" s="7" t="s">
        <v>57</v>
      </c>
      <c r="K344" s="7" t="s">
        <v>308</v>
      </c>
      <c r="L344" s="7" t="s">
        <v>880</v>
      </c>
      <c r="M344" s="7" t="s">
        <v>881</v>
      </c>
      <c r="N344" s="7" t="s">
        <v>33</v>
      </c>
      <c r="O344" s="7">
        <v>1</v>
      </c>
      <c r="P344" s="7" t="s">
        <v>40</v>
      </c>
      <c r="Q344" s="7">
        <v>20.99</v>
      </c>
      <c r="R344" s="7"/>
      <c r="S344" s="7"/>
      <c r="T344" s="7"/>
      <c r="U344" s="7"/>
      <c r="V344" s="7"/>
      <c r="W344" s="7">
        <v>4.2</v>
      </c>
      <c r="X344" s="7"/>
      <c r="Y344" s="7" t="s">
        <v>1994</v>
      </c>
      <c r="Z344" s="7" t="s">
        <v>52</v>
      </c>
      <c r="AA344" s="7" t="s">
        <v>1995</v>
      </c>
      <c r="AB344" s="7" t="s">
        <v>44</v>
      </c>
      <c r="AC344" s="7" t="s">
        <v>1702</v>
      </c>
      <c r="AG344" s="10">
        <f t="shared" si="5"/>
        <v>43265</v>
      </c>
    </row>
    <row r="345" spans="1:33">
      <c r="A345" s="7" t="s">
        <v>1996</v>
      </c>
      <c r="B345" s="7" t="s">
        <v>1996</v>
      </c>
      <c r="C345" s="7" t="s">
        <v>1997</v>
      </c>
      <c r="D345" s="7" t="s">
        <v>1998</v>
      </c>
      <c r="E345" s="7" t="s">
        <v>33</v>
      </c>
      <c r="F345" s="7" t="s">
        <v>34</v>
      </c>
      <c r="G345" s="7" t="s">
        <v>35</v>
      </c>
      <c r="H345" s="7"/>
      <c r="I345" s="7"/>
      <c r="J345" s="7" t="s">
        <v>57</v>
      </c>
      <c r="K345" s="7" t="s">
        <v>167</v>
      </c>
      <c r="L345" s="7" t="s">
        <v>168</v>
      </c>
      <c r="M345" s="7" t="s">
        <v>169</v>
      </c>
      <c r="N345" s="7" t="s">
        <v>33</v>
      </c>
      <c r="O345" s="7">
        <v>1</v>
      </c>
      <c r="P345" s="7" t="s">
        <v>40</v>
      </c>
      <c r="Q345" s="7">
        <v>18.99</v>
      </c>
      <c r="R345" s="7"/>
      <c r="S345" s="7"/>
      <c r="T345" s="7"/>
      <c r="U345" s="7"/>
      <c r="V345" s="7"/>
      <c r="W345" s="7">
        <v>3.8</v>
      </c>
      <c r="X345" s="7"/>
      <c r="Y345" s="7" t="s">
        <v>1999</v>
      </c>
      <c r="Z345" s="7" t="s">
        <v>136</v>
      </c>
      <c r="AA345" s="7">
        <v>92024</v>
      </c>
      <c r="AB345" s="7" t="s">
        <v>44</v>
      </c>
      <c r="AC345" s="7" t="s">
        <v>1702</v>
      </c>
      <c r="AG345" s="10">
        <f t="shared" si="5"/>
        <v>43265</v>
      </c>
    </row>
    <row r="346" spans="1:33">
      <c r="A346" s="7" t="s">
        <v>2000</v>
      </c>
      <c r="B346" s="7" t="s">
        <v>2000</v>
      </c>
      <c r="C346" s="7" t="s">
        <v>2001</v>
      </c>
      <c r="D346" s="7" t="s">
        <v>2002</v>
      </c>
      <c r="E346" s="7" t="s">
        <v>33</v>
      </c>
      <c r="F346" s="7" t="s">
        <v>34</v>
      </c>
      <c r="G346" s="7" t="s">
        <v>35</v>
      </c>
      <c r="H346" s="7"/>
      <c r="I346" s="7"/>
      <c r="J346" s="7" t="s">
        <v>97</v>
      </c>
      <c r="K346" s="7" t="s">
        <v>2003</v>
      </c>
      <c r="L346" s="7" t="s">
        <v>2004</v>
      </c>
      <c r="M346" s="7" t="s">
        <v>2005</v>
      </c>
      <c r="N346" s="7" t="s">
        <v>33</v>
      </c>
      <c r="O346" s="7">
        <v>1</v>
      </c>
      <c r="P346" s="7" t="s">
        <v>40</v>
      </c>
      <c r="Q346" s="7">
        <v>19.99</v>
      </c>
      <c r="R346" s="7"/>
      <c r="S346" s="7">
        <v>3.49</v>
      </c>
      <c r="T346" s="7"/>
      <c r="U346" s="7"/>
      <c r="V346" s="7"/>
      <c r="W346" s="7">
        <v>4</v>
      </c>
      <c r="X346" s="7">
        <v>3.49</v>
      </c>
      <c r="Y346" s="7" t="s">
        <v>208</v>
      </c>
      <c r="Z346" s="7" t="s">
        <v>209</v>
      </c>
      <c r="AA346" s="7" t="s">
        <v>2006</v>
      </c>
      <c r="AB346" s="7" t="s">
        <v>44</v>
      </c>
      <c r="AC346" s="7" t="s">
        <v>1710</v>
      </c>
      <c r="AG346" s="10">
        <f t="shared" si="5"/>
        <v>43265</v>
      </c>
    </row>
    <row r="347" spans="1:33">
      <c r="A347" s="7" t="s">
        <v>2007</v>
      </c>
      <c r="B347" s="7" t="s">
        <v>2007</v>
      </c>
      <c r="C347" s="7" t="s">
        <v>2008</v>
      </c>
      <c r="D347" s="7" t="s">
        <v>2009</v>
      </c>
      <c r="E347" s="7" t="s">
        <v>33</v>
      </c>
      <c r="F347" s="7" t="s">
        <v>34</v>
      </c>
      <c r="G347" s="7" t="s">
        <v>35</v>
      </c>
      <c r="H347" s="7"/>
      <c r="I347" s="7"/>
      <c r="J347" s="7" t="s">
        <v>57</v>
      </c>
      <c r="K347" s="7" t="s">
        <v>465</v>
      </c>
      <c r="L347" s="7" t="s">
        <v>2010</v>
      </c>
      <c r="M347" s="7" t="s">
        <v>2011</v>
      </c>
      <c r="N347" s="7" t="s">
        <v>33</v>
      </c>
      <c r="O347" s="7">
        <v>1</v>
      </c>
      <c r="P347" s="7" t="s">
        <v>40</v>
      </c>
      <c r="Q347" s="7">
        <v>19.38</v>
      </c>
      <c r="R347" s="7"/>
      <c r="S347" s="7"/>
      <c r="T347" s="7"/>
      <c r="U347" s="7"/>
      <c r="V347" s="7"/>
      <c r="W347" s="7">
        <v>3.88</v>
      </c>
      <c r="X347" s="7"/>
      <c r="Y347" s="7" t="s">
        <v>1399</v>
      </c>
      <c r="Z347" s="7" t="s">
        <v>136</v>
      </c>
      <c r="AA347" s="7" t="s">
        <v>2012</v>
      </c>
      <c r="AB347" s="7" t="s">
        <v>44</v>
      </c>
      <c r="AC347" s="7" t="s">
        <v>1702</v>
      </c>
      <c r="AG347" s="10">
        <f t="shared" si="5"/>
        <v>43265</v>
      </c>
    </row>
    <row r="348" spans="1:33">
      <c r="A348" s="7" t="s">
        <v>2013</v>
      </c>
      <c r="B348" s="7" t="s">
        <v>2013</v>
      </c>
      <c r="C348" s="7" t="s">
        <v>2014</v>
      </c>
      <c r="D348" s="7" t="s">
        <v>2015</v>
      </c>
      <c r="E348" s="7" t="s">
        <v>33</v>
      </c>
      <c r="F348" s="7" t="s">
        <v>34</v>
      </c>
      <c r="G348" s="7" t="s">
        <v>35</v>
      </c>
      <c r="H348" s="7"/>
      <c r="I348" s="7"/>
      <c r="J348" s="7" t="s">
        <v>36</v>
      </c>
      <c r="K348" s="7" t="s">
        <v>98</v>
      </c>
      <c r="L348" s="7" t="s">
        <v>99</v>
      </c>
      <c r="M348" s="7" t="s">
        <v>100</v>
      </c>
      <c r="N348" s="7" t="s">
        <v>33</v>
      </c>
      <c r="O348" s="7">
        <v>1</v>
      </c>
      <c r="P348" s="7" t="s">
        <v>40</v>
      </c>
      <c r="Q348" s="7">
        <v>18.98</v>
      </c>
      <c r="R348" s="7"/>
      <c r="S348" s="7">
        <v>0.64</v>
      </c>
      <c r="T348" s="7"/>
      <c r="U348" s="7"/>
      <c r="V348" s="7"/>
      <c r="W348" s="7"/>
      <c r="X348" s="7">
        <v>0.64</v>
      </c>
      <c r="Y348" s="7" t="s">
        <v>2016</v>
      </c>
      <c r="Z348" s="7" t="s">
        <v>136</v>
      </c>
      <c r="AA348" s="7" t="s">
        <v>2017</v>
      </c>
      <c r="AB348" s="7" t="s">
        <v>44</v>
      </c>
      <c r="AC348" s="7"/>
      <c r="AG348" s="10">
        <f t="shared" si="5"/>
        <v>43265</v>
      </c>
    </row>
    <row r="349" spans="1:33">
      <c r="A349" s="7" t="s">
        <v>2018</v>
      </c>
      <c r="B349" s="7" t="s">
        <v>2018</v>
      </c>
      <c r="C349" s="7" t="s">
        <v>2019</v>
      </c>
      <c r="D349" s="7" t="s">
        <v>2020</v>
      </c>
      <c r="E349" s="7" t="s">
        <v>33</v>
      </c>
      <c r="F349" s="7" t="s">
        <v>34</v>
      </c>
      <c r="G349" s="7" t="s">
        <v>35</v>
      </c>
      <c r="H349" s="7"/>
      <c r="I349" s="7"/>
      <c r="J349" s="7" t="s">
        <v>57</v>
      </c>
      <c r="K349" s="7" t="s">
        <v>297</v>
      </c>
      <c r="L349" s="7" t="s">
        <v>809</v>
      </c>
      <c r="M349" s="7" t="s">
        <v>810</v>
      </c>
      <c r="N349" s="7" t="s">
        <v>33</v>
      </c>
      <c r="O349" s="7">
        <v>1</v>
      </c>
      <c r="P349" s="7" t="s">
        <v>40</v>
      </c>
      <c r="Q349" s="7">
        <v>19.99</v>
      </c>
      <c r="R349" s="7"/>
      <c r="S349" s="7">
        <v>9.98</v>
      </c>
      <c r="T349" s="7"/>
      <c r="U349" s="7"/>
      <c r="V349" s="7"/>
      <c r="W349" s="7"/>
      <c r="X349" s="7"/>
      <c r="Y349" s="7" t="s">
        <v>942</v>
      </c>
      <c r="Z349" s="7" t="s">
        <v>718</v>
      </c>
      <c r="AA349" s="7" t="s">
        <v>2021</v>
      </c>
      <c r="AB349" s="7" t="s">
        <v>44</v>
      </c>
      <c r="AC349" s="7"/>
      <c r="AG349" s="10">
        <f t="shared" si="5"/>
        <v>43265</v>
      </c>
    </row>
    <row r="350" spans="1:33">
      <c r="A350" s="7" t="s">
        <v>2022</v>
      </c>
      <c r="B350" s="7" t="s">
        <v>2022</v>
      </c>
      <c r="C350" s="7" t="s">
        <v>2023</v>
      </c>
      <c r="D350" s="7" t="s">
        <v>2024</v>
      </c>
      <c r="E350" s="7" t="s">
        <v>33</v>
      </c>
      <c r="F350" s="7" t="s">
        <v>34</v>
      </c>
      <c r="G350" s="7" t="s">
        <v>35</v>
      </c>
      <c r="H350" s="7"/>
      <c r="I350" s="7"/>
      <c r="J350" s="7" t="s">
        <v>57</v>
      </c>
      <c r="K350" s="7" t="s">
        <v>330</v>
      </c>
      <c r="L350" s="7" t="s">
        <v>331</v>
      </c>
      <c r="M350" s="7" t="s">
        <v>332</v>
      </c>
      <c r="N350" s="7" t="s">
        <v>33</v>
      </c>
      <c r="O350" s="7">
        <v>1</v>
      </c>
      <c r="P350" s="7" t="s">
        <v>40</v>
      </c>
      <c r="Q350" s="7">
        <v>18.99</v>
      </c>
      <c r="R350" s="7"/>
      <c r="S350" s="7"/>
      <c r="T350" s="7"/>
      <c r="U350" s="7"/>
      <c r="V350" s="7"/>
      <c r="W350" s="7"/>
      <c r="X350" s="7"/>
      <c r="Y350" s="7" t="s">
        <v>2025</v>
      </c>
      <c r="Z350" s="7" t="s">
        <v>136</v>
      </c>
      <c r="AA350" s="7" t="s">
        <v>2026</v>
      </c>
      <c r="AB350" s="7" t="s">
        <v>44</v>
      </c>
      <c r="AC350" s="7"/>
      <c r="AG350" s="10">
        <f t="shared" si="5"/>
        <v>43265</v>
      </c>
    </row>
    <row r="351" spans="1:33">
      <c r="A351" s="7" t="s">
        <v>2027</v>
      </c>
      <c r="B351" s="7" t="s">
        <v>2027</v>
      </c>
      <c r="C351" s="7" t="s">
        <v>2028</v>
      </c>
      <c r="D351" s="7" t="s">
        <v>2029</v>
      </c>
      <c r="E351" s="7" t="s">
        <v>33</v>
      </c>
      <c r="F351" s="7" t="s">
        <v>34</v>
      </c>
      <c r="G351" s="7" t="s">
        <v>35</v>
      </c>
      <c r="H351" s="7"/>
      <c r="I351" s="7"/>
      <c r="J351" s="7" t="s">
        <v>57</v>
      </c>
      <c r="K351" s="7" t="s">
        <v>106</v>
      </c>
      <c r="L351" s="7" t="s">
        <v>107</v>
      </c>
      <c r="M351" s="7" t="s">
        <v>108</v>
      </c>
      <c r="N351" s="7" t="s">
        <v>33</v>
      </c>
      <c r="O351" s="7">
        <v>1</v>
      </c>
      <c r="P351" s="7" t="s">
        <v>40</v>
      </c>
      <c r="Q351" s="7">
        <v>18.99</v>
      </c>
      <c r="R351" s="7"/>
      <c r="S351" s="7"/>
      <c r="T351" s="7"/>
      <c r="U351" s="7"/>
      <c r="V351" s="7"/>
      <c r="W351" s="7"/>
      <c r="X351" s="7"/>
      <c r="Y351" s="7" t="s">
        <v>1999</v>
      </c>
      <c r="Z351" s="7" t="s">
        <v>2030</v>
      </c>
      <c r="AA351" s="7">
        <v>92024</v>
      </c>
      <c r="AB351" s="7" t="s">
        <v>44</v>
      </c>
      <c r="AC351" s="7"/>
      <c r="AG351" s="10">
        <f t="shared" si="5"/>
        <v>43265</v>
      </c>
    </row>
    <row r="352" spans="1:33">
      <c r="A352" s="7" t="s">
        <v>2031</v>
      </c>
      <c r="B352" s="7" t="s">
        <v>2031</v>
      </c>
      <c r="C352" s="7" t="s">
        <v>2032</v>
      </c>
      <c r="D352" s="7" t="s">
        <v>2033</v>
      </c>
      <c r="E352" s="7" t="s">
        <v>33</v>
      </c>
      <c r="F352" s="7" t="s">
        <v>34</v>
      </c>
      <c r="G352" s="7" t="s">
        <v>35</v>
      </c>
      <c r="H352" s="7"/>
      <c r="I352" s="7"/>
      <c r="J352" s="7" t="s">
        <v>57</v>
      </c>
      <c r="K352" s="7" t="s">
        <v>581</v>
      </c>
      <c r="L352" s="7" t="s">
        <v>690</v>
      </c>
      <c r="M352" s="7" t="s">
        <v>691</v>
      </c>
      <c r="N352" s="7" t="s">
        <v>33</v>
      </c>
      <c r="O352" s="7">
        <v>1</v>
      </c>
      <c r="P352" s="7" t="s">
        <v>40</v>
      </c>
      <c r="Q352" s="7">
        <v>19.99</v>
      </c>
      <c r="R352" s="7">
        <v>2</v>
      </c>
      <c r="S352" s="7"/>
      <c r="T352" s="7"/>
      <c r="U352" s="7"/>
      <c r="V352" s="7"/>
      <c r="W352" s="7"/>
      <c r="X352" s="7"/>
      <c r="Y352" s="7" t="s">
        <v>2034</v>
      </c>
      <c r="Z352" s="7" t="s">
        <v>1045</v>
      </c>
      <c r="AA352" s="7" t="s">
        <v>2035</v>
      </c>
      <c r="AB352" s="7" t="s">
        <v>44</v>
      </c>
      <c r="AC352" s="7"/>
      <c r="AG352" s="10">
        <f t="shared" si="5"/>
        <v>43265</v>
      </c>
    </row>
    <row r="353" spans="1:33">
      <c r="A353" s="7" t="s">
        <v>2036</v>
      </c>
      <c r="B353" s="7" t="s">
        <v>2036</v>
      </c>
      <c r="C353" s="7" t="s">
        <v>2037</v>
      </c>
      <c r="D353" s="7" t="s">
        <v>2038</v>
      </c>
      <c r="E353" s="7" t="s">
        <v>33</v>
      </c>
      <c r="F353" s="7" t="s">
        <v>34</v>
      </c>
      <c r="G353" s="7" t="s">
        <v>35</v>
      </c>
      <c r="H353" s="7"/>
      <c r="I353" s="7"/>
      <c r="J353" s="7" t="s">
        <v>57</v>
      </c>
      <c r="K353" s="7" t="s">
        <v>846</v>
      </c>
      <c r="L353" s="7" t="s">
        <v>2039</v>
      </c>
      <c r="M353" s="7" t="s">
        <v>2040</v>
      </c>
      <c r="N353" s="7" t="s">
        <v>33</v>
      </c>
      <c r="O353" s="7">
        <v>1</v>
      </c>
      <c r="P353" s="7" t="s">
        <v>40</v>
      </c>
      <c r="Q353" s="7">
        <v>20.99</v>
      </c>
      <c r="R353" s="7"/>
      <c r="S353" s="7"/>
      <c r="T353" s="7"/>
      <c r="U353" s="7"/>
      <c r="V353" s="7"/>
      <c r="W353" s="7"/>
      <c r="X353" s="7"/>
      <c r="Y353" s="7" t="s">
        <v>2041</v>
      </c>
      <c r="Z353" s="7" t="s">
        <v>747</v>
      </c>
      <c r="AA353" s="7" t="s">
        <v>2042</v>
      </c>
      <c r="AB353" s="7" t="s">
        <v>44</v>
      </c>
      <c r="AC353" s="7"/>
      <c r="AG353" s="10">
        <f t="shared" si="5"/>
        <v>43265</v>
      </c>
    </row>
    <row r="354" spans="1:33">
      <c r="A354" s="7" t="s">
        <v>2043</v>
      </c>
      <c r="B354" s="7" t="s">
        <v>2043</v>
      </c>
      <c r="C354" s="7" t="s">
        <v>2044</v>
      </c>
      <c r="D354" s="7" t="s">
        <v>2045</v>
      </c>
      <c r="E354" s="7" t="s">
        <v>33</v>
      </c>
      <c r="F354" s="7" t="s">
        <v>34</v>
      </c>
      <c r="G354" s="7" t="s">
        <v>35</v>
      </c>
      <c r="H354" s="7"/>
      <c r="I354" s="7"/>
      <c r="J354" s="7" t="s">
        <v>57</v>
      </c>
      <c r="K354" s="7" t="s">
        <v>221</v>
      </c>
      <c r="L354" s="7" t="s">
        <v>222</v>
      </c>
      <c r="M354" s="7" t="s">
        <v>223</v>
      </c>
      <c r="N354" s="7" t="s">
        <v>33</v>
      </c>
      <c r="O354" s="7">
        <v>1</v>
      </c>
      <c r="P354" s="7" t="s">
        <v>40</v>
      </c>
      <c r="Q354" s="7">
        <v>18.99</v>
      </c>
      <c r="R354" s="7"/>
      <c r="S354" s="7"/>
      <c r="T354" s="7"/>
      <c r="U354" s="7"/>
      <c r="V354" s="7"/>
      <c r="W354" s="7"/>
      <c r="X354" s="7"/>
      <c r="Y354" s="7" t="s">
        <v>2046</v>
      </c>
      <c r="Z354" s="7" t="s">
        <v>136</v>
      </c>
      <c r="AA354" s="7" t="s">
        <v>2047</v>
      </c>
      <c r="AB354" s="7" t="s">
        <v>44</v>
      </c>
      <c r="AC354" s="7"/>
      <c r="AG354" s="10">
        <f t="shared" si="5"/>
        <v>43265</v>
      </c>
    </row>
    <row r="355" spans="1:33">
      <c r="A355" s="7" t="s">
        <v>2048</v>
      </c>
      <c r="B355" s="7" t="s">
        <v>2048</v>
      </c>
      <c r="C355" s="7" t="s">
        <v>2049</v>
      </c>
      <c r="D355" s="7" t="s">
        <v>2050</v>
      </c>
      <c r="E355" s="7" t="s">
        <v>80</v>
      </c>
      <c r="F355" s="7" t="s">
        <v>34</v>
      </c>
      <c r="G355" s="7" t="s">
        <v>35</v>
      </c>
      <c r="H355" s="7"/>
      <c r="I355" s="7"/>
      <c r="J355" s="7" t="s">
        <v>57</v>
      </c>
      <c r="K355" s="7" t="s">
        <v>581</v>
      </c>
      <c r="L355" s="7" t="s">
        <v>662</v>
      </c>
      <c r="M355" s="7" t="s">
        <v>663</v>
      </c>
      <c r="N355" s="7" t="s">
        <v>80</v>
      </c>
      <c r="O355" s="7">
        <v>0</v>
      </c>
      <c r="P355" s="7"/>
      <c r="Q355" s="7"/>
      <c r="R355" s="7"/>
      <c r="S355" s="7"/>
      <c r="T355" s="7"/>
      <c r="U355" s="7"/>
      <c r="V355" s="7"/>
      <c r="W355" s="7"/>
      <c r="X355" s="7"/>
      <c r="Y355" s="7" t="s">
        <v>2051</v>
      </c>
      <c r="Z355" s="7" t="s">
        <v>861</v>
      </c>
      <c r="AA355" s="7" t="s">
        <v>2052</v>
      </c>
      <c r="AB355" s="7" t="s">
        <v>44</v>
      </c>
      <c r="AC355" s="7"/>
      <c r="AG355" s="10">
        <f t="shared" si="5"/>
        <v>43265</v>
      </c>
    </row>
    <row r="356" spans="1:33">
      <c r="A356" s="7" t="s">
        <v>2053</v>
      </c>
      <c r="B356" s="7" t="s">
        <v>2053</v>
      </c>
      <c r="C356" s="7" t="s">
        <v>2054</v>
      </c>
      <c r="D356" s="7" t="s">
        <v>2055</v>
      </c>
      <c r="E356" s="7" t="s">
        <v>33</v>
      </c>
      <c r="F356" s="7" t="s">
        <v>34</v>
      </c>
      <c r="G356" s="7" t="s">
        <v>35</v>
      </c>
      <c r="H356" s="7"/>
      <c r="I356" s="7"/>
      <c r="J356" s="7" t="s">
        <v>57</v>
      </c>
      <c r="K356" s="7" t="s">
        <v>396</v>
      </c>
      <c r="L356" s="7" t="s">
        <v>715</v>
      </c>
      <c r="M356" s="7" t="s">
        <v>716</v>
      </c>
      <c r="N356" s="7" t="s">
        <v>33</v>
      </c>
      <c r="O356" s="7">
        <v>1</v>
      </c>
      <c r="P356" s="7" t="s">
        <v>40</v>
      </c>
      <c r="Q356" s="7">
        <v>19.99</v>
      </c>
      <c r="R356" s="7"/>
      <c r="S356" s="7"/>
      <c r="T356" s="7"/>
      <c r="U356" s="7"/>
      <c r="V356" s="7"/>
      <c r="W356" s="7"/>
      <c r="X356" s="7"/>
      <c r="Y356" s="7" t="s">
        <v>2056</v>
      </c>
      <c r="Z356" s="7" t="s">
        <v>42</v>
      </c>
      <c r="AA356" s="7" t="s">
        <v>2057</v>
      </c>
      <c r="AB356" s="7" t="s">
        <v>44</v>
      </c>
      <c r="AC356" s="7"/>
      <c r="AG356" s="10">
        <f t="shared" si="5"/>
        <v>43265</v>
      </c>
    </row>
    <row r="357" spans="1:33">
      <c r="A357" s="7" t="s">
        <v>2058</v>
      </c>
      <c r="B357" s="7" t="s">
        <v>2058</v>
      </c>
      <c r="C357" s="7" t="s">
        <v>2059</v>
      </c>
      <c r="D357" s="7" t="s">
        <v>2060</v>
      </c>
      <c r="E357" s="7" t="s">
        <v>33</v>
      </c>
      <c r="F357" s="7" t="s">
        <v>34</v>
      </c>
      <c r="G357" s="7" t="s">
        <v>35</v>
      </c>
      <c r="H357" s="7"/>
      <c r="I357" s="7"/>
      <c r="J357" s="7" t="s">
        <v>57</v>
      </c>
      <c r="K357" s="7" t="s">
        <v>330</v>
      </c>
      <c r="L357" s="7" t="s">
        <v>331</v>
      </c>
      <c r="M357" s="7" t="s">
        <v>332</v>
      </c>
      <c r="N357" s="7" t="s">
        <v>33</v>
      </c>
      <c r="O357" s="7">
        <v>1</v>
      </c>
      <c r="P357" s="7" t="s">
        <v>40</v>
      </c>
      <c r="Q357" s="7">
        <v>18.99</v>
      </c>
      <c r="R357" s="7"/>
      <c r="S357" s="7"/>
      <c r="T357" s="7"/>
      <c r="U357" s="7"/>
      <c r="V357" s="7"/>
      <c r="W357" s="7"/>
      <c r="X357" s="7"/>
      <c r="Y357" s="7" t="s">
        <v>1082</v>
      </c>
      <c r="Z357" s="7" t="s">
        <v>1083</v>
      </c>
      <c r="AA357" s="7" t="s">
        <v>2061</v>
      </c>
      <c r="AB357" s="7" t="s">
        <v>44</v>
      </c>
      <c r="AC357" s="7"/>
      <c r="AG357" s="10">
        <f t="shared" si="5"/>
        <v>43265</v>
      </c>
    </row>
    <row r="358" spans="1:33">
      <c r="A358" s="7" t="s">
        <v>2062</v>
      </c>
      <c r="B358" s="7" t="s">
        <v>2062</v>
      </c>
      <c r="C358" s="7" t="s">
        <v>2063</v>
      </c>
      <c r="D358" s="7" t="s">
        <v>2064</v>
      </c>
      <c r="E358" s="7" t="s">
        <v>33</v>
      </c>
      <c r="F358" s="7" t="s">
        <v>34</v>
      </c>
      <c r="G358" s="7" t="s">
        <v>35</v>
      </c>
      <c r="H358" s="7"/>
      <c r="I358" s="7"/>
      <c r="J358" s="7" t="s">
        <v>166</v>
      </c>
      <c r="K358" s="7" t="s">
        <v>205</v>
      </c>
      <c r="L358" s="7" t="s">
        <v>206</v>
      </c>
      <c r="M358" s="7" t="s">
        <v>207</v>
      </c>
      <c r="N358" s="7" t="s">
        <v>33</v>
      </c>
      <c r="O358" s="7">
        <v>1</v>
      </c>
      <c r="P358" s="7" t="s">
        <v>40</v>
      </c>
      <c r="Q358" s="7">
        <v>18.99</v>
      </c>
      <c r="R358" s="7">
        <v>1.14</v>
      </c>
      <c r="S358" s="7">
        <v>3.99</v>
      </c>
      <c r="T358" s="7">
        <v>0.24</v>
      </c>
      <c r="U358" s="7"/>
      <c r="V358" s="7"/>
      <c r="W358" s="7"/>
      <c r="X358" s="7"/>
      <c r="Y358" s="7" t="s">
        <v>2065</v>
      </c>
      <c r="Z358" s="7" t="s">
        <v>422</v>
      </c>
      <c r="AA358" s="7">
        <v>19460</v>
      </c>
      <c r="AB358" s="7" t="s">
        <v>44</v>
      </c>
      <c r="AC358" s="7"/>
      <c r="AG358" s="10">
        <f t="shared" si="5"/>
        <v>43265</v>
      </c>
    </row>
    <row r="359" spans="1:33">
      <c r="A359" s="7" t="s">
        <v>2066</v>
      </c>
      <c r="B359" s="7" t="s">
        <v>2066</v>
      </c>
      <c r="C359" s="7" t="s">
        <v>2067</v>
      </c>
      <c r="D359" s="7" t="s">
        <v>2068</v>
      </c>
      <c r="E359" s="7" t="s">
        <v>33</v>
      </c>
      <c r="F359" s="7" t="s">
        <v>34</v>
      </c>
      <c r="G359" s="7" t="s">
        <v>35</v>
      </c>
      <c r="H359" s="7"/>
      <c r="I359" s="7"/>
      <c r="J359" s="7" t="s">
        <v>57</v>
      </c>
      <c r="K359" s="7" t="s">
        <v>330</v>
      </c>
      <c r="L359" s="7" t="s">
        <v>331</v>
      </c>
      <c r="M359" s="7" t="s">
        <v>332</v>
      </c>
      <c r="N359" s="7" t="s">
        <v>33</v>
      </c>
      <c r="O359" s="7">
        <v>1</v>
      </c>
      <c r="P359" s="7" t="s">
        <v>40</v>
      </c>
      <c r="Q359" s="7">
        <v>18.99</v>
      </c>
      <c r="R359" s="7"/>
      <c r="S359" s="7"/>
      <c r="T359" s="7"/>
      <c r="U359" s="7"/>
      <c r="V359" s="7"/>
      <c r="W359" s="7"/>
      <c r="X359" s="7"/>
      <c r="Y359" s="7" t="s">
        <v>797</v>
      </c>
      <c r="Z359" s="7" t="s">
        <v>171</v>
      </c>
      <c r="AA359" s="7" t="s">
        <v>2069</v>
      </c>
      <c r="AB359" s="7" t="s">
        <v>44</v>
      </c>
      <c r="AC359" s="7"/>
      <c r="AG359" s="10">
        <f t="shared" si="5"/>
        <v>43265</v>
      </c>
    </row>
    <row r="360" spans="1:33">
      <c r="A360" s="7" t="s">
        <v>2070</v>
      </c>
      <c r="B360" s="7" t="s">
        <v>2070</v>
      </c>
      <c r="C360" s="7" t="s">
        <v>2071</v>
      </c>
      <c r="D360" s="7" t="s">
        <v>2072</v>
      </c>
      <c r="E360" s="7" t="s">
        <v>33</v>
      </c>
      <c r="F360" s="7" t="s">
        <v>34</v>
      </c>
      <c r="G360" s="7" t="s">
        <v>35</v>
      </c>
      <c r="H360" s="7"/>
      <c r="I360" s="7"/>
      <c r="J360" s="7" t="s">
        <v>166</v>
      </c>
      <c r="K360" s="7" t="s">
        <v>2073</v>
      </c>
      <c r="L360" s="7" t="s">
        <v>2074</v>
      </c>
      <c r="M360" s="7" t="s">
        <v>2075</v>
      </c>
      <c r="N360" s="7" t="s">
        <v>33</v>
      </c>
      <c r="O360" s="7">
        <v>1</v>
      </c>
      <c r="P360" s="7" t="s">
        <v>40</v>
      </c>
      <c r="Q360" s="7">
        <v>9.98</v>
      </c>
      <c r="R360" s="7"/>
      <c r="S360" s="7">
        <v>13.66</v>
      </c>
      <c r="T360" s="7"/>
      <c r="U360" s="7"/>
      <c r="V360" s="7"/>
      <c r="W360" s="7"/>
      <c r="X360" s="7"/>
      <c r="Y360" s="7" t="s">
        <v>2076</v>
      </c>
      <c r="Z360" s="7" t="s">
        <v>2077</v>
      </c>
      <c r="AA360" s="7" t="s">
        <v>2078</v>
      </c>
      <c r="AB360" s="7" t="s">
        <v>44</v>
      </c>
      <c r="AC360" s="7"/>
      <c r="AG360" s="10">
        <f t="shared" si="5"/>
        <v>43265</v>
      </c>
    </row>
    <row r="361" spans="1:33">
      <c r="A361" s="7" t="s">
        <v>2079</v>
      </c>
      <c r="B361" s="7" t="s">
        <v>2079</v>
      </c>
      <c r="C361" s="7" t="s">
        <v>2080</v>
      </c>
      <c r="D361" s="7" t="s">
        <v>2081</v>
      </c>
      <c r="E361" s="7" t="s">
        <v>80</v>
      </c>
      <c r="F361" s="7" t="s">
        <v>34</v>
      </c>
      <c r="G361" s="7" t="s">
        <v>35</v>
      </c>
      <c r="H361" s="7"/>
      <c r="I361" s="7"/>
      <c r="J361" s="7" t="s">
        <v>57</v>
      </c>
      <c r="K361" s="7" t="s">
        <v>167</v>
      </c>
      <c r="L361" s="7" t="s">
        <v>168</v>
      </c>
      <c r="M361" s="7" t="s">
        <v>169</v>
      </c>
      <c r="N361" s="7" t="s">
        <v>80</v>
      </c>
      <c r="O361" s="7">
        <v>0</v>
      </c>
      <c r="P361" s="7"/>
      <c r="Q361" s="7"/>
      <c r="R361" s="7"/>
      <c r="S361" s="7"/>
      <c r="T361" s="7"/>
      <c r="U361" s="7"/>
      <c r="V361" s="7"/>
      <c r="W361" s="7"/>
      <c r="X361" s="7"/>
      <c r="Y361" s="7" t="s">
        <v>2082</v>
      </c>
      <c r="Z361" s="7" t="s">
        <v>52</v>
      </c>
      <c r="AA361" s="7" t="s">
        <v>2083</v>
      </c>
      <c r="AB361" s="7" t="s">
        <v>44</v>
      </c>
      <c r="AC361" s="7"/>
      <c r="AG361" s="10">
        <f t="shared" si="5"/>
        <v>43265</v>
      </c>
    </row>
    <row r="362" spans="1:33">
      <c r="A362" s="7" t="s">
        <v>2084</v>
      </c>
      <c r="B362" s="7" t="s">
        <v>2084</v>
      </c>
      <c r="C362" s="7" t="s">
        <v>2085</v>
      </c>
      <c r="D362" s="7" t="s">
        <v>2086</v>
      </c>
      <c r="E362" s="7" t="s">
        <v>33</v>
      </c>
      <c r="F362" s="7" t="s">
        <v>34</v>
      </c>
      <c r="G362" s="7" t="s">
        <v>35</v>
      </c>
      <c r="H362" s="7"/>
      <c r="I362" s="7"/>
      <c r="J362" s="7" t="s">
        <v>57</v>
      </c>
      <c r="K362" s="7" t="s">
        <v>81</v>
      </c>
      <c r="L362" s="7" t="s">
        <v>1544</v>
      </c>
      <c r="M362" s="7" t="s">
        <v>1545</v>
      </c>
      <c r="N362" s="7" t="s">
        <v>33</v>
      </c>
      <c r="O362" s="7">
        <v>1</v>
      </c>
      <c r="P362" s="7" t="s">
        <v>40</v>
      </c>
      <c r="Q362" s="7">
        <v>19.99</v>
      </c>
      <c r="R362" s="7"/>
      <c r="S362" s="7"/>
      <c r="T362" s="7"/>
      <c r="U362" s="7"/>
      <c r="V362" s="7"/>
      <c r="W362" s="7"/>
      <c r="X362" s="7"/>
      <c r="Y362" s="7" t="s">
        <v>2087</v>
      </c>
      <c r="Z362" s="7" t="s">
        <v>52</v>
      </c>
      <c r="AA362" s="7">
        <v>34772</v>
      </c>
      <c r="AB362" s="7" t="s">
        <v>44</v>
      </c>
      <c r="AC362" s="7"/>
      <c r="AG362" s="10">
        <f t="shared" si="5"/>
        <v>43265</v>
      </c>
    </row>
    <row r="363" spans="1:33">
      <c r="A363" s="7" t="s">
        <v>2088</v>
      </c>
      <c r="B363" s="7" t="s">
        <v>2088</v>
      </c>
      <c r="C363" s="7" t="s">
        <v>2089</v>
      </c>
      <c r="D363" s="7" t="s">
        <v>2090</v>
      </c>
      <c r="E363" s="7" t="s">
        <v>33</v>
      </c>
      <c r="F363" s="7" t="s">
        <v>34</v>
      </c>
      <c r="G363" s="7" t="s">
        <v>35</v>
      </c>
      <c r="H363" s="7"/>
      <c r="I363" s="7"/>
      <c r="J363" s="7" t="s">
        <v>166</v>
      </c>
      <c r="K363" s="7" t="s">
        <v>98</v>
      </c>
      <c r="L363" s="7" t="s">
        <v>485</v>
      </c>
      <c r="M363" s="7" t="s">
        <v>486</v>
      </c>
      <c r="N363" s="7" t="s">
        <v>33</v>
      </c>
      <c r="O363" s="7">
        <v>1</v>
      </c>
      <c r="P363" s="7" t="s">
        <v>40</v>
      </c>
      <c r="Q363" s="7">
        <v>18.98</v>
      </c>
      <c r="R363" s="7"/>
      <c r="S363" s="7">
        <v>3.99</v>
      </c>
      <c r="T363" s="7"/>
      <c r="U363" s="7"/>
      <c r="V363" s="7"/>
      <c r="W363" s="7"/>
      <c r="X363" s="7"/>
      <c r="Y363" s="7" t="s">
        <v>2091</v>
      </c>
      <c r="Z363" s="7" t="s">
        <v>209</v>
      </c>
      <c r="AA363" s="7" t="s">
        <v>2092</v>
      </c>
      <c r="AB363" s="7" t="s">
        <v>44</v>
      </c>
      <c r="AC363" s="7"/>
      <c r="AG363" s="10">
        <f t="shared" si="5"/>
        <v>43265</v>
      </c>
    </row>
    <row r="364" spans="1:33">
      <c r="A364" s="7" t="s">
        <v>2093</v>
      </c>
      <c r="B364" s="7" t="s">
        <v>2093</v>
      </c>
      <c r="C364" s="7" t="s">
        <v>2094</v>
      </c>
      <c r="D364" s="7" t="s">
        <v>2095</v>
      </c>
      <c r="E364" s="7" t="s">
        <v>33</v>
      </c>
      <c r="F364" s="7" t="s">
        <v>34</v>
      </c>
      <c r="G364" s="7" t="s">
        <v>35</v>
      </c>
      <c r="H364" s="7"/>
      <c r="I364" s="7"/>
      <c r="J364" s="7" t="s">
        <v>57</v>
      </c>
      <c r="K364" s="7" t="s">
        <v>1612</v>
      </c>
      <c r="L364" s="7" t="s">
        <v>2096</v>
      </c>
      <c r="M364" s="7" t="s">
        <v>2097</v>
      </c>
      <c r="N364" s="7" t="s">
        <v>33</v>
      </c>
      <c r="O364" s="7">
        <v>1</v>
      </c>
      <c r="P364" s="7" t="s">
        <v>40</v>
      </c>
      <c r="Q364" s="7">
        <v>16.99</v>
      </c>
      <c r="R364" s="7">
        <v>1.02</v>
      </c>
      <c r="S364" s="7"/>
      <c r="T364" s="7"/>
      <c r="U364" s="7"/>
      <c r="V364" s="7"/>
      <c r="W364" s="7"/>
      <c r="X364" s="7"/>
      <c r="Y364" s="7" t="s">
        <v>1624</v>
      </c>
      <c r="Z364" s="7" t="s">
        <v>422</v>
      </c>
      <c r="AA364" s="7" t="s">
        <v>2098</v>
      </c>
      <c r="AB364" s="7" t="s">
        <v>44</v>
      </c>
      <c r="AC364" s="7"/>
      <c r="AG364" s="10">
        <f t="shared" si="5"/>
        <v>43265</v>
      </c>
    </row>
    <row r="365" spans="1:33">
      <c r="A365" s="7" t="s">
        <v>2099</v>
      </c>
      <c r="B365" s="7" t="s">
        <v>2099</v>
      </c>
      <c r="C365" s="7" t="s">
        <v>2100</v>
      </c>
      <c r="D365" s="7" t="s">
        <v>2101</v>
      </c>
      <c r="E365" s="7" t="s">
        <v>33</v>
      </c>
      <c r="F365" s="7" t="s">
        <v>34</v>
      </c>
      <c r="G365" s="7" t="s">
        <v>35</v>
      </c>
      <c r="H365" s="7"/>
      <c r="I365" s="7"/>
      <c r="J365" s="7" t="s">
        <v>57</v>
      </c>
      <c r="K365" s="7" t="s">
        <v>1430</v>
      </c>
      <c r="L365" s="7" t="s">
        <v>1431</v>
      </c>
      <c r="M365" s="7" t="s">
        <v>1432</v>
      </c>
      <c r="N365" s="7" t="s">
        <v>33</v>
      </c>
      <c r="O365" s="7">
        <v>1</v>
      </c>
      <c r="P365" s="7" t="s">
        <v>40</v>
      </c>
      <c r="Q365" s="7">
        <v>18.99</v>
      </c>
      <c r="R365" s="7"/>
      <c r="S365" s="7"/>
      <c r="T365" s="7"/>
      <c r="U365" s="7"/>
      <c r="V365" s="7"/>
      <c r="W365" s="7"/>
      <c r="X365" s="7"/>
      <c r="Y365" s="7" t="s">
        <v>2102</v>
      </c>
      <c r="Z365" s="7" t="s">
        <v>136</v>
      </c>
      <c r="AA365" s="7" t="s">
        <v>2103</v>
      </c>
      <c r="AB365" s="7" t="s">
        <v>44</v>
      </c>
      <c r="AC365" s="7"/>
      <c r="AG365" s="10">
        <f t="shared" si="5"/>
        <v>43265</v>
      </c>
    </row>
    <row r="366" spans="1:33">
      <c r="A366" s="7" t="s">
        <v>2104</v>
      </c>
      <c r="B366" s="7" t="s">
        <v>2104</v>
      </c>
      <c r="C366" s="7" t="s">
        <v>2105</v>
      </c>
      <c r="D366" s="7" t="s">
        <v>2106</v>
      </c>
      <c r="E366" s="7" t="s">
        <v>33</v>
      </c>
      <c r="F366" s="7" t="s">
        <v>34</v>
      </c>
      <c r="G366" s="7" t="s">
        <v>35</v>
      </c>
      <c r="H366" s="7"/>
      <c r="I366" s="7"/>
      <c r="J366" s="7" t="s">
        <v>57</v>
      </c>
      <c r="K366" s="7" t="s">
        <v>124</v>
      </c>
      <c r="L366" s="7" t="s">
        <v>229</v>
      </c>
      <c r="M366" s="7" t="s">
        <v>230</v>
      </c>
      <c r="N366" s="7" t="s">
        <v>33</v>
      </c>
      <c r="O366" s="7">
        <v>1</v>
      </c>
      <c r="P366" s="7" t="s">
        <v>40</v>
      </c>
      <c r="Q366" s="7">
        <v>16.99</v>
      </c>
      <c r="R366" s="7"/>
      <c r="S366" s="7"/>
      <c r="T366" s="7"/>
      <c r="U366" s="7"/>
      <c r="V366" s="7"/>
      <c r="W366" s="7"/>
      <c r="X366" s="7"/>
      <c r="Y366" s="7" t="s">
        <v>507</v>
      </c>
      <c r="Z366" s="7" t="s">
        <v>52</v>
      </c>
      <c r="AA366" s="7" t="s">
        <v>2107</v>
      </c>
      <c r="AB366" s="7" t="s">
        <v>44</v>
      </c>
      <c r="AC366" s="7"/>
      <c r="AG366" s="10">
        <f t="shared" si="5"/>
        <v>43265</v>
      </c>
    </row>
    <row r="367" spans="1:33">
      <c r="A367" s="7" t="s">
        <v>2108</v>
      </c>
      <c r="B367" s="7" t="s">
        <v>2108</v>
      </c>
      <c r="C367" s="7" t="s">
        <v>2109</v>
      </c>
      <c r="D367" s="7" t="s">
        <v>2110</v>
      </c>
      <c r="E367" s="7" t="s">
        <v>33</v>
      </c>
      <c r="F367" s="7" t="s">
        <v>34</v>
      </c>
      <c r="G367" s="7" t="s">
        <v>35</v>
      </c>
      <c r="H367" s="7"/>
      <c r="I367" s="7"/>
      <c r="J367" s="7" t="s">
        <v>57</v>
      </c>
      <c r="K367" s="7" t="s">
        <v>37</v>
      </c>
      <c r="L367" s="7" t="s">
        <v>38</v>
      </c>
      <c r="M367" s="7" t="s">
        <v>39</v>
      </c>
      <c r="N367" s="7" t="s">
        <v>33</v>
      </c>
      <c r="O367" s="7">
        <v>1</v>
      </c>
      <c r="P367" s="7" t="s">
        <v>40</v>
      </c>
      <c r="Q367" s="7">
        <v>21.99</v>
      </c>
      <c r="R367" s="7"/>
      <c r="S367" s="7"/>
      <c r="T367" s="7"/>
      <c r="U367" s="7"/>
      <c r="V367" s="7"/>
      <c r="W367" s="7"/>
      <c r="X367" s="7"/>
      <c r="Y367" s="7" t="s">
        <v>2111</v>
      </c>
      <c r="Z367" s="7" t="s">
        <v>171</v>
      </c>
      <c r="AA367" s="7" t="s">
        <v>2112</v>
      </c>
      <c r="AB367" s="7" t="s">
        <v>44</v>
      </c>
      <c r="AC367" s="7"/>
      <c r="AG367" s="10">
        <f t="shared" si="5"/>
        <v>43265</v>
      </c>
    </row>
    <row r="368" spans="1:33">
      <c r="A368" s="7" t="s">
        <v>2113</v>
      </c>
      <c r="B368" s="7" t="s">
        <v>2113</v>
      </c>
      <c r="C368" s="7" t="s">
        <v>2114</v>
      </c>
      <c r="D368" s="7" t="s">
        <v>2115</v>
      </c>
      <c r="E368" s="7" t="s">
        <v>33</v>
      </c>
      <c r="F368" s="7" t="s">
        <v>34</v>
      </c>
      <c r="G368" s="7" t="s">
        <v>35</v>
      </c>
      <c r="H368" s="7"/>
      <c r="I368" s="7"/>
      <c r="J368" s="7" t="s">
        <v>57</v>
      </c>
      <c r="K368" s="7" t="s">
        <v>2116</v>
      </c>
      <c r="L368" s="7" t="s">
        <v>2117</v>
      </c>
      <c r="M368" s="7" t="s">
        <v>2118</v>
      </c>
      <c r="N368" s="7" t="s">
        <v>33</v>
      </c>
      <c r="O368" s="7">
        <v>1</v>
      </c>
      <c r="P368" s="7" t="s">
        <v>40</v>
      </c>
      <c r="Q368" s="7">
        <v>11.99</v>
      </c>
      <c r="R368" s="7"/>
      <c r="S368" s="7"/>
      <c r="T368" s="7"/>
      <c r="U368" s="7"/>
      <c r="V368" s="7"/>
      <c r="W368" s="7"/>
      <c r="X368" s="7"/>
      <c r="Y368" s="7" t="s">
        <v>208</v>
      </c>
      <c r="Z368" s="7" t="s">
        <v>209</v>
      </c>
      <c r="AA368" s="7" t="s">
        <v>2119</v>
      </c>
      <c r="AB368" s="7" t="s">
        <v>44</v>
      </c>
      <c r="AC368" s="7"/>
      <c r="AG368" s="10">
        <f t="shared" si="5"/>
        <v>43265</v>
      </c>
    </row>
    <row r="369" spans="1:33">
      <c r="A369" s="7" t="s">
        <v>2120</v>
      </c>
      <c r="B369" s="7" t="s">
        <v>2120</v>
      </c>
      <c r="C369" s="7" t="s">
        <v>2121</v>
      </c>
      <c r="D369" s="7" t="s">
        <v>2122</v>
      </c>
      <c r="E369" s="7" t="s">
        <v>33</v>
      </c>
      <c r="F369" s="7" t="s">
        <v>34</v>
      </c>
      <c r="G369" s="7" t="s">
        <v>35</v>
      </c>
      <c r="H369" s="7"/>
      <c r="I369" s="7"/>
      <c r="J369" s="7" t="s">
        <v>57</v>
      </c>
      <c r="K369" s="7" t="s">
        <v>330</v>
      </c>
      <c r="L369" s="7" t="s">
        <v>331</v>
      </c>
      <c r="M369" s="7" t="s">
        <v>332</v>
      </c>
      <c r="N369" s="7" t="s">
        <v>33</v>
      </c>
      <c r="O369" s="7">
        <v>1</v>
      </c>
      <c r="P369" s="7" t="s">
        <v>40</v>
      </c>
      <c r="Q369" s="7">
        <v>18.99</v>
      </c>
      <c r="R369" s="7"/>
      <c r="S369" s="7"/>
      <c r="T369" s="7"/>
      <c r="U369" s="7"/>
      <c r="V369" s="7"/>
      <c r="W369" s="7"/>
      <c r="X369" s="7"/>
      <c r="Y369" s="7" t="s">
        <v>2123</v>
      </c>
      <c r="Z369" s="7" t="s">
        <v>136</v>
      </c>
      <c r="AA369" s="7" t="s">
        <v>2124</v>
      </c>
      <c r="AB369" s="7" t="s">
        <v>44</v>
      </c>
      <c r="AC369" s="7"/>
      <c r="AG369" s="10">
        <f t="shared" si="5"/>
        <v>43265</v>
      </c>
    </row>
    <row r="370" spans="1:33">
      <c r="A370" s="7" t="s">
        <v>2125</v>
      </c>
      <c r="B370" s="7" t="s">
        <v>2125</v>
      </c>
      <c r="C370" s="7" t="s">
        <v>2126</v>
      </c>
      <c r="D370" s="7" t="s">
        <v>2127</v>
      </c>
      <c r="E370" s="7" t="s">
        <v>33</v>
      </c>
      <c r="F370" s="7" t="s">
        <v>34</v>
      </c>
      <c r="G370" s="7" t="s">
        <v>35</v>
      </c>
      <c r="H370" s="7"/>
      <c r="I370" s="7"/>
      <c r="J370" s="7" t="s">
        <v>57</v>
      </c>
      <c r="K370" s="7" t="s">
        <v>2128</v>
      </c>
      <c r="L370" s="7" t="s">
        <v>2129</v>
      </c>
      <c r="M370" s="7" t="s">
        <v>2130</v>
      </c>
      <c r="N370" s="7" t="s">
        <v>33</v>
      </c>
      <c r="O370" s="7">
        <v>1</v>
      </c>
      <c r="P370" s="7" t="s">
        <v>40</v>
      </c>
      <c r="Q370" s="7">
        <v>25.99</v>
      </c>
      <c r="R370" s="7"/>
      <c r="S370" s="7"/>
      <c r="T370" s="7"/>
      <c r="U370" s="7"/>
      <c r="V370" s="7"/>
      <c r="W370" s="7"/>
      <c r="X370" s="7"/>
      <c r="Y370" s="7" t="s">
        <v>2131</v>
      </c>
      <c r="Z370" s="7" t="s">
        <v>728</v>
      </c>
      <c r="AA370" s="7" t="s">
        <v>2132</v>
      </c>
      <c r="AB370" s="7" t="s">
        <v>44</v>
      </c>
      <c r="AC370" s="7"/>
      <c r="AG370" s="10">
        <f t="shared" si="5"/>
        <v>43265</v>
      </c>
    </row>
    <row r="371" spans="1:33">
      <c r="A371" s="7" t="s">
        <v>2133</v>
      </c>
      <c r="B371" s="7" t="s">
        <v>2133</v>
      </c>
      <c r="C371" s="7" t="s">
        <v>2134</v>
      </c>
      <c r="D371" s="7" t="s">
        <v>2135</v>
      </c>
      <c r="E371" s="7" t="s">
        <v>33</v>
      </c>
      <c r="F371" s="7" t="s">
        <v>34</v>
      </c>
      <c r="G371" s="7" t="s">
        <v>35</v>
      </c>
      <c r="H371" s="7"/>
      <c r="I371" s="7"/>
      <c r="J371" s="7" t="s">
        <v>57</v>
      </c>
      <c r="K371" s="7" t="s">
        <v>98</v>
      </c>
      <c r="L371" s="7" t="s">
        <v>485</v>
      </c>
      <c r="M371" s="7" t="s">
        <v>486</v>
      </c>
      <c r="N371" s="7" t="s">
        <v>33</v>
      </c>
      <c r="O371" s="7">
        <v>1</v>
      </c>
      <c r="P371" s="7" t="s">
        <v>40</v>
      </c>
      <c r="Q371" s="7">
        <v>18.98</v>
      </c>
      <c r="R371" s="7"/>
      <c r="S371" s="7"/>
      <c r="T371" s="7"/>
      <c r="U371" s="7"/>
      <c r="V371" s="7"/>
      <c r="W371" s="7"/>
      <c r="X371" s="7"/>
      <c r="Y371" s="7" t="s">
        <v>2136</v>
      </c>
      <c r="Z371" s="7" t="s">
        <v>255</v>
      </c>
      <c r="AA371" s="7" t="s">
        <v>2137</v>
      </c>
      <c r="AB371" s="7" t="s">
        <v>44</v>
      </c>
      <c r="AC371" s="7"/>
      <c r="AG371" s="10">
        <f t="shared" si="5"/>
        <v>43265</v>
      </c>
    </row>
    <row r="372" spans="1:33">
      <c r="A372" s="7" t="s">
        <v>2138</v>
      </c>
      <c r="B372" s="7" t="s">
        <v>2138</v>
      </c>
      <c r="C372" s="7" t="s">
        <v>2139</v>
      </c>
      <c r="D372" s="7" t="s">
        <v>2140</v>
      </c>
      <c r="E372" s="7" t="s">
        <v>33</v>
      </c>
      <c r="F372" s="7" t="s">
        <v>34</v>
      </c>
      <c r="G372" s="7" t="s">
        <v>35</v>
      </c>
      <c r="H372" s="7"/>
      <c r="I372" s="7"/>
      <c r="J372" s="7" t="s">
        <v>57</v>
      </c>
      <c r="K372" s="7" t="s">
        <v>330</v>
      </c>
      <c r="L372" s="7" t="s">
        <v>331</v>
      </c>
      <c r="M372" s="7" t="s">
        <v>332</v>
      </c>
      <c r="N372" s="7" t="s">
        <v>33</v>
      </c>
      <c r="O372" s="7">
        <v>1</v>
      </c>
      <c r="P372" s="7" t="s">
        <v>40</v>
      </c>
      <c r="Q372" s="7">
        <v>18.99</v>
      </c>
      <c r="R372" s="7"/>
      <c r="S372" s="7"/>
      <c r="T372" s="7"/>
      <c r="U372" s="7"/>
      <c r="V372" s="7"/>
      <c r="W372" s="7"/>
      <c r="X372" s="7"/>
      <c r="Y372" s="7" t="s">
        <v>2141</v>
      </c>
      <c r="Z372" s="7" t="s">
        <v>209</v>
      </c>
      <c r="AA372" s="7" t="s">
        <v>2142</v>
      </c>
      <c r="AB372" s="7" t="s">
        <v>44</v>
      </c>
      <c r="AC372" s="7"/>
      <c r="AG372" s="10">
        <f t="shared" si="5"/>
        <v>43265</v>
      </c>
    </row>
    <row r="373" spans="1:33">
      <c r="A373" s="7" t="s">
        <v>2143</v>
      </c>
      <c r="B373" s="7" t="s">
        <v>2143</v>
      </c>
      <c r="C373" s="7" t="s">
        <v>2144</v>
      </c>
      <c r="D373" s="7" t="s">
        <v>2145</v>
      </c>
      <c r="E373" s="7" t="s">
        <v>33</v>
      </c>
      <c r="F373" s="7" t="s">
        <v>34</v>
      </c>
      <c r="G373" s="7" t="s">
        <v>35</v>
      </c>
      <c r="H373" s="7"/>
      <c r="I373" s="7"/>
      <c r="J373" s="7" t="s">
        <v>57</v>
      </c>
      <c r="K373" s="7" t="s">
        <v>287</v>
      </c>
      <c r="L373" s="7" t="s">
        <v>288</v>
      </c>
      <c r="M373" s="7" t="s">
        <v>289</v>
      </c>
      <c r="N373" s="7" t="s">
        <v>33</v>
      </c>
      <c r="O373" s="7">
        <v>1</v>
      </c>
      <c r="P373" s="7" t="s">
        <v>40</v>
      </c>
      <c r="Q373" s="7">
        <v>21.99</v>
      </c>
      <c r="R373" s="7"/>
      <c r="S373" s="7"/>
      <c r="T373" s="7"/>
      <c r="U373" s="7"/>
      <c r="V373" s="7"/>
      <c r="W373" s="7"/>
      <c r="X373" s="7"/>
      <c r="Y373" s="7" t="s">
        <v>811</v>
      </c>
      <c r="Z373" s="7" t="s">
        <v>136</v>
      </c>
      <c r="AA373" s="7" t="s">
        <v>2146</v>
      </c>
      <c r="AB373" s="7" t="s">
        <v>44</v>
      </c>
      <c r="AC373" s="7"/>
      <c r="AG373" s="10">
        <f t="shared" si="5"/>
        <v>43265</v>
      </c>
    </row>
    <row r="374" spans="1:33">
      <c r="A374" s="7" t="s">
        <v>2147</v>
      </c>
      <c r="B374" s="7" t="s">
        <v>2147</v>
      </c>
      <c r="C374" s="7" t="s">
        <v>2148</v>
      </c>
      <c r="D374" s="7" t="s">
        <v>2149</v>
      </c>
      <c r="E374" s="7" t="s">
        <v>33</v>
      </c>
      <c r="F374" s="7" t="s">
        <v>34</v>
      </c>
      <c r="G374" s="7" t="s">
        <v>35</v>
      </c>
      <c r="H374" s="7"/>
      <c r="I374" s="7"/>
      <c r="J374" s="7" t="s">
        <v>166</v>
      </c>
      <c r="K374" s="7" t="s">
        <v>48</v>
      </c>
      <c r="L374" s="7" t="s">
        <v>2150</v>
      </c>
      <c r="M374" s="7" t="s">
        <v>2151</v>
      </c>
      <c r="N374" s="7" t="s">
        <v>33</v>
      </c>
      <c r="O374" s="7">
        <v>1</v>
      </c>
      <c r="P374" s="7" t="s">
        <v>40</v>
      </c>
      <c r="Q374" s="7">
        <v>19.99</v>
      </c>
      <c r="R374" s="7"/>
      <c r="S374" s="7">
        <v>3.99</v>
      </c>
      <c r="T374" s="7"/>
      <c r="U374" s="7"/>
      <c r="V374" s="7"/>
      <c r="W374" s="7"/>
      <c r="X374" s="7"/>
      <c r="Y374" s="7" t="s">
        <v>2152</v>
      </c>
      <c r="Z374" s="7" t="s">
        <v>438</v>
      </c>
      <c r="AA374" s="7" t="s">
        <v>2153</v>
      </c>
      <c r="AB374" s="7" t="s">
        <v>44</v>
      </c>
      <c r="AC374" s="7"/>
      <c r="AG374" s="10">
        <f t="shared" si="5"/>
        <v>43265</v>
      </c>
    </row>
    <row r="375" spans="1:33">
      <c r="A375" s="7" t="s">
        <v>2154</v>
      </c>
      <c r="B375" s="7" t="s">
        <v>2155</v>
      </c>
      <c r="C375" s="7" t="s">
        <v>2156</v>
      </c>
      <c r="D375" s="7" t="s">
        <v>2157</v>
      </c>
      <c r="E375" s="7" t="s">
        <v>33</v>
      </c>
      <c r="F375" s="7" t="s">
        <v>34</v>
      </c>
      <c r="G375" s="7" t="s">
        <v>544</v>
      </c>
      <c r="H375" s="7"/>
      <c r="I375" s="7"/>
      <c r="J375" s="7" t="s">
        <v>97</v>
      </c>
      <c r="K375" s="7" t="s">
        <v>2158</v>
      </c>
      <c r="L375" s="7" t="s">
        <v>2159</v>
      </c>
      <c r="M375" s="7" t="s">
        <v>2160</v>
      </c>
      <c r="N375" s="7" t="s">
        <v>404</v>
      </c>
      <c r="O375" s="7">
        <v>1</v>
      </c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G375" s="10">
        <f t="shared" si="5"/>
        <v>43266</v>
      </c>
    </row>
    <row r="376" spans="1:33">
      <c r="A376" s="7" t="s">
        <v>2161</v>
      </c>
      <c r="B376" s="7" t="s">
        <v>2162</v>
      </c>
      <c r="C376" s="7" t="s">
        <v>2163</v>
      </c>
      <c r="D376" s="7" t="s">
        <v>2164</v>
      </c>
      <c r="E376" s="7" t="s">
        <v>33</v>
      </c>
      <c r="F376" s="7" t="s">
        <v>34</v>
      </c>
      <c r="G376" s="7" t="s">
        <v>544</v>
      </c>
      <c r="H376" s="7"/>
      <c r="I376" s="7"/>
      <c r="J376" s="7" t="s">
        <v>97</v>
      </c>
      <c r="K376" s="7" t="s">
        <v>1178</v>
      </c>
      <c r="L376" s="7" t="s">
        <v>1194</v>
      </c>
      <c r="M376" s="7" t="s">
        <v>1195</v>
      </c>
      <c r="N376" s="7" t="s">
        <v>404</v>
      </c>
      <c r="O376" s="7">
        <v>1</v>
      </c>
      <c r="P376" s="7"/>
      <c r="Q376" s="7"/>
      <c r="R376" s="7"/>
      <c r="S376" s="7"/>
      <c r="T376" s="7"/>
      <c r="U376" s="7"/>
      <c r="V376" s="7"/>
      <c r="W376" s="7"/>
      <c r="X376" s="7"/>
      <c r="Y376" s="7" t="s">
        <v>2165</v>
      </c>
      <c r="Z376" s="7" t="s">
        <v>52</v>
      </c>
      <c r="AA376" s="7" t="s">
        <v>2166</v>
      </c>
      <c r="AB376" s="7" t="s">
        <v>44</v>
      </c>
      <c r="AC376" s="7"/>
      <c r="AG376" s="10">
        <f t="shared" si="5"/>
        <v>43266</v>
      </c>
    </row>
    <row r="377" spans="1:33">
      <c r="A377" s="7" t="s">
        <v>2167</v>
      </c>
      <c r="B377" s="7" t="s">
        <v>2168</v>
      </c>
      <c r="C377" s="7" t="s">
        <v>2169</v>
      </c>
      <c r="D377" s="7" t="s">
        <v>2170</v>
      </c>
      <c r="E377" s="7" t="s">
        <v>33</v>
      </c>
      <c r="F377" s="7" t="s">
        <v>34</v>
      </c>
      <c r="G377" s="7" t="s">
        <v>544</v>
      </c>
      <c r="H377" s="7"/>
      <c r="I377" s="7"/>
      <c r="J377" s="7" t="s">
        <v>97</v>
      </c>
      <c r="K377" s="7" t="s">
        <v>2171</v>
      </c>
      <c r="L377" s="7" t="s">
        <v>2172</v>
      </c>
      <c r="M377" s="7" t="s">
        <v>2173</v>
      </c>
      <c r="N377" s="7" t="s">
        <v>404</v>
      </c>
      <c r="O377" s="7">
        <v>1</v>
      </c>
      <c r="P377" s="7"/>
      <c r="Q377" s="7"/>
      <c r="R377" s="7"/>
      <c r="S377" s="7"/>
      <c r="T377" s="7"/>
      <c r="U377" s="7"/>
      <c r="V377" s="7"/>
      <c r="W377" s="7"/>
      <c r="X377" s="7"/>
      <c r="Y377" s="7" t="s">
        <v>2174</v>
      </c>
      <c r="Z377" s="7" t="s">
        <v>747</v>
      </c>
      <c r="AA377" s="7">
        <v>74578</v>
      </c>
      <c r="AB377" s="7" t="s">
        <v>44</v>
      </c>
      <c r="AC377" s="7"/>
      <c r="AG377" s="10">
        <f t="shared" si="5"/>
        <v>43266</v>
      </c>
    </row>
    <row r="378" spans="1:33">
      <c r="A378" s="7" t="s">
        <v>2175</v>
      </c>
      <c r="B378" s="7" t="s">
        <v>2175</v>
      </c>
      <c r="C378" s="7" t="s">
        <v>2176</v>
      </c>
      <c r="D378" s="7" t="s">
        <v>2177</v>
      </c>
      <c r="E378" s="7" t="s">
        <v>33</v>
      </c>
      <c r="F378" s="7" t="s">
        <v>34</v>
      </c>
      <c r="G378" s="7" t="s">
        <v>35</v>
      </c>
      <c r="H378" s="7"/>
      <c r="I378" s="7"/>
      <c r="J378" s="7" t="s">
        <v>166</v>
      </c>
      <c r="K378" s="7" t="s">
        <v>581</v>
      </c>
      <c r="L378" s="7" t="s">
        <v>1706</v>
      </c>
      <c r="M378" s="7" t="s">
        <v>1707</v>
      </c>
      <c r="N378" s="7" t="s">
        <v>33</v>
      </c>
      <c r="O378" s="7">
        <v>1</v>
      </c>
      <c r="P378" s="7" t="s">
        <v>40</v>
      </c>
      <c r="Q378" s="7">
        <v>19.99</v>
      </c>
      <c r="R378" s="7"/>
      <c r="S378" s="7">
        <v>18.98</v>
      </c>
      <c r="T378" s="7"/>
      <c r="U378" s="7"/>
      <c r="V378" s="7"/>
      <c r="W378" s="7"/>
      <c r="X378" s="7"/>
      <c r="Y378" s="7" t="s">
        <v>2178</v>
      </c>
      <c r="Z378" s="7" t="s">
        <v>171</v>
      </c>
      <c r="AA378" s="7" t="s">
        <v>2179</v>
      </c>
      <c r="AB378" s="7" t="s">
        <v>44</v>
      </c>
      <c r="AC378" s="7"/>
      <c r="AG378" s="10">
        <f t="shared" si="5"/>
        <v>43266</v>
      </c>
    </row>
    <row r="379" spans="1:33">
      <c r="A379" s="7" t="s">
        <v>2180</v>
      </c>
      <c r="B379" s="7" t="s">
        <v>2180</v>
      </c>
      <c r="C379" s="7" t="s">
        <v>2181</v>
      </c>
      <c r="D379" s="7" t="s">
        <v>2182</v>
      </c>
      <c r="E379" s="7" t="s">
        <v>33</v>
      </c>
      <c r="F379" s="7" t="s">
        <v>34</v>
      </c>
      <c r="G379" s="7" t="s">
        <v>35</v>
      </c>
      <c r="H379" s="7"/>
      <c r="I379" s="7"/>
      <c r="J379" s="7" t="s">
        <v>57</v>
      </c>
      <c r="K379" s="7" t="s">
        <v>297</v>
      </c>
      <c r="L379" s="7" t="s">
        <v>2183</v>
      </c>
      <c r="M379" s="7" t="s">
        <v>2184</v>
      </c>
      <c r="N379" s="7" t="s">
        <v>33</v>
      </c>
      <c r="O379" s="7">
        <v>1</v>
      </c>
      <c r="P379" s="7" t="s">
        <v>40</v>
      </c>
      <c r="Q379" s="7">
        <v>19.99</v>
      </c>
      <c r="R379" s="7"/>
      <c r="S379" s="7"/>
      <c r="T379" s="7"/>
      <c r="U379" s="7"/>
      <c r="V379" s="7"/>
      <c r="W379" s="7"/>
      <c r="X379" s="7"/>
      <c r="Y379" s="7" t="s">
        <v>2185</v>
      </c>
      <c r="Z379" s="7" t="s">
        <v>136</v>
      </c>
      <c r="AA379" s="7">
        <v>90004</v>
      </c>
      <c r="AB379" s="7" t="s">
        <v>44</v>
      </c>
      <c r="AC379" s="7"/>
      <c r="AG379" s="10">
        <f t="shared" si="5"/>
        <v>43266</v>
      </c>
    </row>
    <row r="380" spans="1:33">
      <c r="A380" s="7" t="s">
        <v>2186</v>
      </c>
      <c r="B380" s="7" t="s">
        <v>2186</v>
      </c>
      <c r="C380" s="7" t="s">
        <v>2187</v>
      </c>
      <c r="D380" s="7" t="s">
        <v>2188</v>
      </c>
      <c r="E380" s="7" t="s">
        <v>33</v>
      </c>
      <c r="F380" s="7" t="s">
        <v>34</v>
      </c>
      <c r="G380" s="7" t="s">
        <v>35</v>
      </c>
      <c r="H380" s="7"/>
      <c r="I380" s="7"/>
      <c r="J380" s="7" t="s">
        <v>57</v>
      </c>
      <c r="K380" s="7" t="s">
        <v>1293</v>
      </c>
      <c r="L380" s="7" t="s">
        <v>1294</v>
      </c>
      <c r="M380" s="7" t="s">
        <v>1295</v>
      </c>
      <c r="N380" s="7" t="s">
        <v>33</v>
      </c>
      <c r="O380" s="7">
        <v>1</v>
      </c>
      <c r="P380" s="7" t="s">
        <v>40</v>
      </c>
      <c r="Q380" s="7">
        <v>19.38</v>
      </c>
      <c r="R380" s="7"/>
      <c r="S380" s="7"/>
      <c r="T380" s="7"/>
      <c r="U380" s="7"/>
      <c r="V380" s="7"/>
      <c r="W380" s="7"/>
      <c r="X380" s="7"/>
      <c r="Y380" s="7" t="s">
        <v>2189</v>
      </c>
      <c r="Z380" s="7" t="s">
        <v>1460</v>
      </c>
      <c r="AA380" s="7">
        <v>12309</v>
      </c>
      <c r="AB380" s="7" t="s">
        <v>44</v>
      </c>
      <c r="AC380" s="7"/>
      <c r="AG380" s="10">
        <f t="shared" si="5"/>
        <v>43266</v>
      </c>
    </row>
    <row r="381" spans="1:33">
      <c r="A381" s="7" t="s">
        <v>2190</v>
      </c>
      <c r="B381" s="7" t="s">
        <v>2190</v>
      </c>
      <c r="C381" s="7" t="s">
        <v>2191</v>
      </c>
      <c r="D381" s="7" t="s">
        <v>2192</v>
      </c>
      <c r="E381" s="7" t="s">
        <v>33</v>
      </c>
      <c r="F381" s="7" t="s">
        <v>34</v>
      </c>
      <c r="G381" s="7" t="s">
        <v>35</v>
      </c>
      <c r="H381" s="7"/>
      <c r="I381" s="7"/>
      <c r="J381" s="7" t="s">
        <v>57</v>
      </c>
      <c r="K381" s="7" t="s">
        <v>330</v>
      </c>
      <c r="L381" s="7" t="s">
        <v>331</v>
      </c>
      <c r="M381" s="7" t="s">
        <v>332</v>
      </c>
      <c r="N381" s="7" t="s">
        <v>33</v>
      </c>
      <c r="O381" s="7">
        <v>1</v>
      </c>
      <c r="P381" s="7" t="s">
        <v>40</v>
      </c>
      <c r="Q381" s="7">
        <v>16.98</v>
      </c>
      <c r="R381" s="7"/>
      <c r="S381" s="7"/>
      <c r="T381" s="7"/>
      <c r="U381" s="7"/>
      <c r="V381" s="7"/>
      <c r="W381" s="7"/>
      <c r="X381" s="7"/>
      <c r="Y381" s="7" t="s">
        <v>2193</v>
      </c>
      <c r="Z381" s="7" t="s">
        <v>1083</v>
      </c>
      <c r="AA381" s="7" t="s">
        <v>2194</v>
      </c>
      <c r="AB381" s="7" t="s">
        <v>44</v>
      </c>
      <c r="AC381" s="7"/>
      <c r="AG381" s="10">
        <f t="shared" si="5"/>
        <v>43266</v>
      </c>
    </row>
    <row r="382" spans="1:33">
      <c r="A382" s="7" t="s">
        <v>2195</v>
      </c>
      <c r="B382" s="7" t="s">
        <v>2195</v>
      </c>
      <c r="C382" s="7" t="s">
        <v>2196</v>
      </c>
      <c r="D382" s="7" t="s">
        <v>2197</v>
      </c>
      <c r="E382" s="7" t="s">
        <v>33</v>
      </c>
      <c r="F382" s="7" t="s">
        <v>34</v>
      </c>
      <c r="G382" s="7" t="s">
        <v>35</v>
      </c>
      <c r="H382" s="7"/>
      <c r="I382" s="7"/>
      <c r="J382" s="7" t="s">
        <v>57</v>
      </c>
      <c r="K382" s="7" t="s">
        <v>297</v>
      </c>
      <c r="L382" s="7" t="s">
        <v>345</v>
      </c>
      <c r="M382" s="7" t="s">
        <v>346</v>
      </c>
      <c r="N382" s="7" t="s">
        <v>33</v>
      </c>
      <c r="O382" s="7">
        <v>1</v>
      </c>
      <c r="P382" s="7" t="s">
        <v>40</v>
      </c>
      <c r="Q382" s="7">
        <v>19.99</v>
      </c>
      <c r="R382" s="7">
        <v>1.2</v>
      </c>
      <c r="S382" s="7"/>
      <c r="T382" s="7"/>
      <c r="U382" s="7"/>
      <c r="V382" s="7"/>
      <c r="W382" s="7"/>
      <c r="X382" s="7"/>
      <c r="Y382" s="7" t="s">
        <v>2198</v>
      </c>
      <c r="Z382" s="7" t="s">
        <v>422</v>
      </c>
      <c r="AA382" s="7">
        <v>19050</v>
      </c>
      <c r="AB382" s="7" t="s">
        <v>44</v>
      </c>
      <c r="AC382" s="7"/>
      <c r="AG382" s="10">
        <f t="shared" si="5"/>
        <v>43266</v>
      </c>
    </row>
    <row r="383" spans="1:33">
      <c r="A383" s="7" t="s">
        <v>2199</v>
      </c>
      <c r="B383" s="7" t="s">
        <v>2199</v>
      </c>
      <c r="C383" s="7" t="s">
        <v>2200</v>
      </c>
      <c r="D383" s="7" t="s">
        <v>2201</v>
      </c>
      <c r="E383" s="7" t="s">
        <v>33</v>
      </c>
      <c r="F383" s="7" t="s">
        <v>34</v>
      </c>
      <c r="G383" s="7" t="s">
        <v>35</v>
      </c>
      <c r="H383" s="7"/>
      <c r="I383" s="7"/>
      <c r="J383" s="7" t="s">
        <v>57</v>
      </c>
      <c r="K383" s="7" t="s">
        <v>106</v>
      </c>
      <c r="L383" s="7" t="s">
        <v>107</v>
      </c>
      <c r="M383" s="7" t="s">
        <v>108</v>
      </c>
      <c r="N383" s="7" t="s">
        <v>33</v>
      </c>
      <c r="O383" s="7">
        <v>1</v>
      </c>
      <c r="P383" s="7" t="s">
        <v>40</v>
      </c>
      <c r="Q383" s="7">
        <v>16.98</v>
      </c>
      <c r="R383" s="7"/>
      <c r="S383" s="7"/>
      <c r="T383" s="7"/>
      <c r="U383" s="7"/>
      <c r="V383" s="7"/>
      <c r="W383" s="7"/>
      <c r="X383" s="7"/>
      <c r="Y383" s="7" t="s">
        <v>2016</v>
      </c>
      <c r="Z383" s="7" t="s">
        <v>2030</v>
      </c>
      <c r="AA383" s="7" t="s">
        <v>2202</v>
      </c>
      <c r="AB383" s="7" t="s">
        <v>44</v>
      </c>
      <c r="AC383" s="7"/>
      <c r="AG383" s="10">
        <f t="shared" si="5"/>
        <v>43266</v>
      </c>
    </row>
    <row r="384" spans="1:33">
      <c r="A384" s="7" t="s">
        <v>2203</v>
      </c>
      <c r="B384" s="7" t="s">
        <v>2203</v>
      </c>
      <c r="C384" s="7" t="s">
        <v>2204</v>
      </c>
      <c r="D384" s="7" t="s">
        <v>2205</v>
      </c>
      <c r="E384" s="7" t="s">
        <v>33</v>
      </c>
      <c r="F384" s="7" t="s">
        <v>34</v>
      </c>
      <c r="G384" s="7" t="s">
        <v>35</v>
      </c>
      <c r="H384" s="7"/>
      <c r="I384" s="7"/>
      <c r="J384" s="7" t="s">
        <v>57</v>
      </c>
      <c r="K384" s="7" t="s">
        <v>287</v>
      </c>
      <c r="L384" s="7" t="s">
        <v>288</v>
      </c>
      <c r="M384" s="7" t="s">
        <v>289</v>
      </c>
      <c r="N384" s="7" t="s">
        <v>33</v>
      </c>
      <c r="O384" s="7">
        <v>1</v>
      </c>
      <c r="P384" s="7" t="s">
        <v>40</v>
      </c>
      <c r="Q384" s="7">
        <v>21.99</v>
      </c>
      <c r="R384" s="7"/>
      <c r="S384" s="7"/>
      <c r="T384" s="7"/>
      <c r="U384" s="7"/>
      <c r="V384" s="7"/>
      <c r="W384" s="7"/>
      <c r="X384" s="7"/>
      <c r="Y384" s="7" t="s">
        <v>2206</v>
      </c>
      <c r="Z384" s="7" t="s">
        <v>209</v>
      </c>
      <c r="AA384" s="7" t="s">
        <v>2207</v>
      </c>
      <c r="AB384" s="7" t="s">
        <v>44</v>
      </c>
      <c r="AC384" s="7"/>
      <c r="AG384" s="10">
        <f t="shared" si="5"/>
        <v>43266</v>
      </c>
    </row>
    <row r="385" spans="1:33">
      <c r="A385" s="7" t="s">
        <v>2208</v>
      </c>
      <c r="B385" s="7" t="s">
        <v>2208</v>
      </c>
      <c r="C385" s="7" t="s">
        <v>2209</v>
      </c>
      <c r="D385" s="7" t="s">
        <v>2210</v>
      </c>
      <c r="E385" s="7" t="s">
        <v>33</v>
      </c>
      <c r="F385" s="7" t="s">
        <v>34</v>
      </c>
      <c r="G385" s="7" t="s">
        <v>35</v>
      </c>
      <c r="H385" s="7"/>
      <c r="I385" s="7"/>
      <c r="J385" s="7" t="s">
        <v>57</v>
      </c>
      <c r="K385" s="7" t="s">
        <v>124</v>
      </c>
      <c r="L385" s="7" t="s">
        <v>125</v>
      </c>
      <c r="M385" s="7" t="s">
        <v>126</v>
      </c>
      <c r="N385" s="7" t="s">
        <v>33</v>
      </c>
      <c r="O385" s="7">
        <v>1</v>
      </c>
      <c r="P385" s="7" t="s">
        <v>40</v>
      </c>
      <c r="Q385" s="7">
        <v>16.99</v>
      </c>
      <c r="R385" s="7"/>
      <c r="S385" s="7"/>
      <c r="T385" s="7"/>
      <c r="U385" s="7"/>
      <c r="V385" s="7"/>
      <c r="W385" s="7"/>
      <c r="X385" s="7"/>
      <c r="Y385" s="7" t="s">
        <v>2211</v>
      </c>
      <c r="Z385" s="7" t="s">
        <v>2030</v>
      </c>
      <c r="AA385" s="7">
        <v>93630</v>
      </c>
      <c r="AB385" s="7" t="s">
        <v>44</v>
      </c>
      <c r="AC385" s="7"/>
      <c r="AG385" s="10">
        <f t="shared" si="5"/>
        <v>43266</v>
      </c>
    </row>
    <row r="386" spans="1:33">
      <c r="A386" s="7" t="s">
        <v>2212</v>
      </c>
      <c r="B386" s="7" t="s">
        <v>2212</v>
      </c>
      <c r="C386" s="7" t="s">
        <v>2213</v>
      </c>
      <c r="D386" s="7" t="s">
        <v>2214</v>
      </c>
      <c r="E386" s="7" t="s">
        <v>33</v>
      </c>
      <c r="F386" s="7" t="s">
        <v>34</v>
      </c>
      <c r="G386" s="7" t="s">
        <v>35</v>
      </c>
      <c r="H386" s="7"/>
      <c r="I386" s="7"/>
      <c r="J386" s="7" t="s">
        <v>57</v>
      </c>
      <c r="K386" s="7" t="s">
        <v>362</v>
      </c>
      <c r="L386" s="7" t="s">
        <v>363</v>
      </c>
      <c r="M386" s="7" t="s">
        <v>364</v>
      </c>
      <c r="N386" s="7" t="s">
        <v>33</v>
      </c>
      <c r="O386" s="7">
        <v>1</v>
      </c>
      <c r="P386" s="7" t="s">
        <v>40</v>
      </c>
      <c r="Q386" s="7">
        <v>18.98</v>
      </c>
      <c r="R386" s="7"/>
      <c r="S386" s="7"/>
      <c r="T386" s="7"/>
      <c r="U386" s="7"/>
      <c r="V386" s="7"/>
      <c r="W386" s="7"/>
      <c r="X386" s="7"/>
      <c r="Y386" s="7" t="s">
        <v>1065</v>
      </c>
      <c r="Z386" s="7" t="s">
        <v>247</v>
      </c>
      <c r="AA386" s="7" t="s">
        <v>2215</v>
      </c>
      <c r="AB386" s="7" t="s">
        <v>44</v>
      </c>
      <c r="AC386" s="7"/>
      <c r="AG386" s="10">
        <f t="shared" ref="AG386:AG449" si="6">DATEVALUE(LEFT(C386,10))</f>
        <v>43266</v>
      </c>
    </row>
    <row r="387" spans="1:33">
      <c r="A387" s="7" t="s">
        <v>2216</v>
      </c>
      <c r="B387" s="7" t="s">
        <v>2216</v>
      </c>
      <c r="C387" s="7" t="s">
        <v>2217</v>
      </c>
      <c r="D387" s="7" t="s">
        <v>2218</v>
      </c>
      <c r="E387" s="7" t="s">
        <v>33</v>
      </c>
      <c r="F387" s="7" t="s">
        <v>34</v>
      </c>
      <c r="G387" s="7" t="s">
        <v>35</v>
      </c>
      <c r="H387" s="7"/>
      <c r="I387" s="7"/>
      <c r="J387" s="7" t="s">
        <v>57</v>
      </c>
      <c r="K387" s="7" t="s">
        <v>1430</v>
      </c>
      <c r="L387" s="7" t="s">
        <v>1431</v>
      </c>
      <c r="M387" s="7" t="s">
        <v>1432</v>
      </c>
      <c r="N387" s="7" t="s">
        <v>33</v>
      </c>
      <c r="O387" s="7">
        <v>1</v>
      </c>
      <c r="P387" s="7" t="s">
        <v>40</v>
      </c>
      <c r="Q387" s="7">
        <v>18.99</v>
      </c>
      <c r="R387" s="7"/>
      <c r="S387" s="7"/>
      <c r="T387" s="7"/>
      <c r="U387" s="7"/>
      <c r="V387" s="7"/>
      <c r="W387" s="7"/>
      <c r="X387" s="7"/>
      <c r="Y387" s="7" t="s">
        <v>2219</v>
      </c>
      <c r="Z387" s="7" t="s">
        <v>665</v>
      </c>
      <c r="AA387" s="7" t="s">
        <v>2220</v>
      </c>
      <c r="AB387" s="7" t="s">
        <v>44</v>
      </c>
      <c r="AC387" s="7"/>
      <c r="AG387" s="10">
        <f t="shared" si="6"/>
        <v>43266</v>
      </c>
    </row>
    <row r="388" spans="1:33">
      <c r="A388" s="7" t="s">
        <v>2221</v>
      </c>
      <c r="B388" s="7" t="s">
        <v>2221</v>
      </c>
      <c r="C388" s="7" t="s">
        <v>2222</v>
      </c>
      <c r="D388" s="7" t="s">
        <v>2223</v>
      </c>
      <c r="E388" s="7" t="s">
        <v>33</v>
      </c>
      <c r="F388" s="7" t="s">
        <v>34</v>
      </c>
      <c r="G388" s="7" t="s">
        <v>35</v>
      </c>
      <c r="H388" s="7"/>
      <c r="I388" s="7"/>
      <c r="J388" s="7" t="s">
        <v>57</v>
      </c>
      <c r="K388" s="7" t="s">
        <v>37</v>
      </c>
      <c r="L388" s="7" t="s">
        <v>58</v>
      </c>
      <c r="M388" s="7" t="s">
        <v>59</v>
      </c>
      <c r="N388" s="7" t="s">
        <v>33</v>
      </c>
      <c r="O388" s="7">
        <v>1</v>
      </c>
      <c r="P388" s="7" t="s">
        <v>40</v>
      </c>
      <c r="Q388" s="7">
        <v>19.99</v>
      </c>
      <c r="R388" s="7"/>
      <c r="S388" s="7"/>
      <c r="T388" s="7"/>
      <c r="U388" s="7"/>
      <c r="V388" s="7"/>
      <c r="W388" s="7"/>
      <c r="X388" s="7"/>
      <c r="Y388" s="7" t="s">
        <v>2224</v>
      </c>
      <c r="Z388" s="7" t="s">
        <v>630</v>
      </c>
      <c r="AA388" s="7" t="s">
        <v>2225</v>
      </c>
      <c r="AB388" s="7" t="s">
        <v>44</v>
      </c>
      <c r="AC388" s="7"/>
      <c r="AG388" s="10">
        <f t="shared" si="6"/>
        <v>43266</v>
      </c>
    </row>
    <row r="389" spans="1:33">
      <c r="A389" s="7" t="s">
        <v>2226</v>
      </c>
      <c r="B389" s="7" t="s">
        <v>2226</v>
      </c>
      <c r="C389" s="7" t="s">
        <v>2227</v>
      </c>
      <c r="D389" s="7" t="s">
        <v>2228</v>
      </c>
      <c r="E389" s="7" t="s">
        <v>33</v>
      </c>
      <c r="F389" s="7" t="s">
        <v>34</v>
      </c>
      <c r="G389" s="7" t="s">
        <v>35</v>
      </c>
      <c r="H389" s="7"/>
      <c r="I389" s="7"/>
      <c r="J389" s="7" t="s">
        <v>57</v>
      </c>
      <c r="K389" s="7" t="s">
        <v>48</v>
      </c>
      <c r="L389" s="7" t="s">
        <v>133</v>
      </c>
      <c r="M389" s="7" t="s">
        <v>134</v>
      </c>
      <c r="N389" s="7" t="s">
        <v>33</v>
      </c>
      <c r="O389" s="7">
        <v>1</v>
      </c>
      <c r="P389" s="7" t="s">
        <v>40</v>
      </c>
      <c r="Q389" s="7">
        <v>19.99</v>
      </c>
      <c r="R389" s="7"/>
      <c r="S389" s="7"/>
      <c r="T389" s="7"/>
      <c r="U389" s="7"/>
      <c r="V389" s="7"/>
      <c r="W389" s="7"/>
      <c r="X389" s="7"/>
      <c r="Y389" s="7" t="s">
        <v>2229</v>
      </c>
      <c r="Z389" s="7" t="s">
        <v>247</v>
      </c>
      <c r="AA389" s="7" t="s">
        <v>2230</v>
      </c>
      <c r="AB389" s="7" t="s">
        <v>44</v>
      </c>
      <c r="AC389" s="7"/>
      <c r="AG389" s="10">
        <f t="shared" si="6"/>
        <v>43266</v>
      </c>
    </row>
    <row r="390" spans="1:33">
      <c r="A390" s="7" t="s">
        <v>2231</v>
      </c>
      <c r="B390" s="7" t="s">
        <v>2231</v>
      </c>
      <c r="C390" s="7" t="s">
        <v>2232</v>
      </c>
      <c r="D390" s="7" t="s">
        <v>2233</v>
      </c>
      <c r="E390" s="7" t="s">
        <v>33</v>
      </c>
      <c r="F390" s="7" t="s">
        <v>34</v>
      </c>
      <c r="G390" s="7" t="s">
        <v>35</v>
      </c>
      <c r="H390" s="7"/>
      <c r="I390" s="7"/>
      <c r="J390" s="7" t="s">
        <v>57</v>
      </c>
      <c r="K390" s="7" t="s">
        <v>581</v>
      </c>
      <c r="L390" s="7" t="s">
        <v>1706</v>
      </c>
      <c r="M390" s="7" t="s">
        <v>1707</v>
      </c>
      <c r="N390" s="7" t="s">
        <v>33</v>
      </c>
      <c r="O390" s="7">
        <v>1</v>
      </c>
      <c r="P390" s="7" t="s">
        <v>40</v>
      </c>
      <c r="Q390" s="7">
        <v>19.99</v>
      </c>
      <c r="R390" s="7"/>
      <c r="S390" s="7"/>
      <c r="T390" s="7"/>
      <c r="U390" s="7"/>
      <c r="V390" s="7"/>
      <c r="W390" s="7"/>
      <c r="X390" s="7"/>
      <c r="Y390" s="7" t="s">
        <v>1849</v>
      </c>
      <c r="Z390" s="7" t="s">
        <v>171</v>
      </c>
      <c r="AA390" s="7">
        <v>60634</v>
      </c>
      <c r="AB390" s="7" t="s">
        <v>44</v>
      </c>
      <c r="AC390" s="7"/>
      <c r="AG390" s="10">
        <f t="shared" si="6"/>
        <v>43266</v>
      </c>
    </row>
    <row r="391" spans="1:33">
      <c r="A391" s="7" t="s">
        <v>2234</v>
      </c>
      <c r="B391" s="7" t="s">
        <v>2234</v>
      </c>
      <c r="C391" s="7" t="s">
        <v>2235</v>
      </c>
      <c r="D391" s="7" t="s">
        <v>2236</v>
      </c>
      <c r="E391" s="7" t="s">
        <v>33</v>
      </c>
      <c r="F391" s="7" t="s">
        <v>34</v>
      </c>
      <c r="G391" s="7" t="s">
        <v>35</v>
      </c>
      <c r="H391" s="7"/>
      <c r="I391" s="7"/>
      <c r="J391" s="7" t="s">
        <v>57</v>
      </c>
      <c r="K391" s="7" t="s">
        <v>37</v>
      </c>
      <c r="L391" s="7" t="s">
        <v>58</v>
      </c>
      <c r="M391" s="7" t="s">
        <v>59</v>
      </c>
      <c r="N391" s="7" t="s">
        <v>33</v>
      </c>
      <c r="O391" s="7">
        <v>1</v>
      </c>
      <c r="P391" s="7" t="s">
        <v>40</v>
      </c>
      <c r="Q391" s="7">
        <v>19.99</v>
      </c>
      <c r="R391" s="7"/>
      <c r="S391" s="7"/>
      <c r="T391" s="7"/>
      <c r="U391" s="7"/>
      <c r="V391" s="7"/>
      <c r="W391" s="7"/>
      <c r="X391" s="7"/>
      <c r="Y391" s="7" t="s">
        <v>2237</v>
      </c>
      <c r="Z391" s="7" t="s">
        <v>320</v>
      </c>
      <c r="AA391" s="7" t="s">
        <v>2238</v>
      </c>
      <c r="AB391" s="7" t="s">
        <v>44</v>
      </c>
      <c r="AC391" s="7"/>
      <c r="AG391" s="10">
        <f t="shared" si="6"/>
        <v>43266</v>
      </c>
    </row>
    <row r="392" spans="1:33">
      <c r="A392" s="7" t="s">
        <v>2239</v>
      </c>
      <c r="B392" s="7" t="s">
        <v>2239</v>
      </c>
      <c r="C392" s="7" t="s">
        <v>2240</v>
      </c>
      <c r="D392" s="7" t="s">
        <v>2241</v>
      </c>
      <c r="E392" s="7" t="s">
        <v>33</v>
      </c>
      <c r="F392" s="7" t="s">
        <v>34</v>
      </c>
      <c r="G392" s="7" t="s">
        <v>35</v>
      </c>
      <c r="H392" s="7"/>
      <c r="I392" s="7"/>
      <c r="J392" s="7" t="s">
        <v>57</v>
      </c>
      <c r="K392" s="7" t="s">
        <v>106</v>
      </c>
      <c r="L392" s="7" t="s">
        <v>107</v>
      </c>
      <c r="M392" s="7" t="s">
        <v>108</v>
      </c>
      <c r="N392" s="7" t="s">
        <v>33</v>
      </c>
      <c r="O392" s="7">
        <v>1</v>
      </c>
      <c r="P392" s="7" t="s">
        <v>40</v>
      </c>
      <c r="Q392" s="7">
        <v>16.98</v>
      </c>
      <c r="R392" s="7"/>
      <c r="S392" s="7"/>
      <c r="T392" s="7"/>
      <c r="U392" s="7"/>
      <c r="V392" s="7"/>
      <c r="W392" s="7"/>
      <c r="X392" s="7"/>
      <c r="Y392" s="7" t="s">
        <v>2242</v>
      </c>
      <c r="Z392" s="7" t="s">
        <v>128</v>
      </c>
      <c r="AA392" s="7" t="s">
        <v>2243</v>
      </c>
      <c r="AB392" s="7" t="s">
        <v>44</v>
      </c>
      <c r="AC392" s="7"/>
      <c r="AG392" s="10">
        <f t="shared" si="6"/>
        <v>43266</v>
      </c>
    </row>
    <row r="393" spans="1:33">
      <c r="A393" s="7" t="s">
        <v>2244</v>
      </c>
      <c r="B393" s="7" t="s">
        <v>2244</v>
      </c>
      <c r="C393" s="7" t="s">
        <v>2245</v>
      </c>
      <c r="D393" s="7" t="s">
        <v>2246</v>
      </c>
      <c r="E393" s="7" t="s">
        <v>33</v>
      </c>
      <c r="F393" s="7" t="s">
        <v>34</v>
      </c>
      <c r="G393" s="7" t="s">
        <v>35</v>
      </c>
      <c r="H393" s="7"/>
      <c r="I393" s="7"/>
      <c r="J393" s="7" t="s">
        <v>57</v>
      </c>
      <c r="K393" s="7" t="s">
        <v>106</v>
      </c>
      <c r="L393" s="7" t="s">
        <v>107</v>
      </c>
      <c r="M393" s="7" t="s">
        <v>108</v>
      </c>
      <c r="N393" s="7" t="s">
        <v>33</v>
      </c>
      <c r="O393" s="7">
        <v>1</v>
      </c>
      <c r="P393" s="7" t="s">
        <v>40</v>
      </c>
      <c r="Q393" s="7">
        <v>16.98</v>
      </c>
      <c r="R393" s="7"/>
      <c r="S393" s="7"/>
      <c r="T393" s="7"/>
      <c r="U393" s="7"/>
      <c r="V393" s="7"/>
      <c r="W393" s="7"/>
      <c r="X393" s="7"/>
      <c r="Y393" s="7" t="s">
        <v>2247</v>
      </c>
      <c r="Z393" s="7" t="s">
        <v>861</v>
      </c>
      <c r="AA393" s="7" t="s">
        <v>2248</v>
      </c>
      <c r="AB393" s="7" t="s">
        <v>44</v>
      </c>
      <c r="AC393" s="7"/>
      <c r="AG393" s="10">
        <f t="shared" si="6"/>
        <v>43266</v>
      </c>
    </row>
    <row r="394" spans="1:33">
      <c r="A394" s="7" t="s">
        <v>2249</v>
      </c>
      <c r="B394" s="7" t="s">
        <v>2249</v>
      </c>
      <c r="C394" s="7" t="s">
        <v>2250</v>
      </c>
      <c r="D394" s="7" t="s">
        <v>2251</v>
      </c>
      <c r="E394" s="7" t="s">
        <v>33</v>
      </c>
      <c r="F394" s="7" t="s">
        <v>34</v>
      </c>
      <c r="G394" s="7" t="s">
        <v>35</v>
      </c>
      <c r="H394" s="7"/>
      <c r="I394" s="7"/>
      <c r="J394" s="7" t="s">
        <v>57</v>
      </c>
      <c r="K394" s="7" t="s">
        <v>243</v>
      </c>
      <c r="L394" s="7" t="s">
        <v>244</v>
      </c>
      <c r="M394" s="7" t="s">
        <v>245</v>
      </c>
      <c r="N394" s="7" t="s">
        <v>33</v>
      </c>
      <c r="O394" s="7">
        <v>1</v>
      </c>
      <c r="P394" s="7" t="s">
        <v>40</v>
      </c>
      <c r="Q394" s="7">
        <v>16.98</v>
      </c>
      <c r="R394" s="7">
        <v>1.02</v>
      </c>
      <c r="S394" s="7"/>
      <c r="T394" s="7"/>
      <c r="U394" s="7"/>
      <c r="V394" s="7"/>
      <c r="W394" s="7"/>
      <c r="X394" s="7"/>
      <c r="Y394" s="7" t="s">
        <v>2252</v>
      </c>
      <c r="Z394" s="7" t="s">
        <v>422</v>
      </c>
      <c r="AA394" s="7" t="s">
        <v>2253</v>
      </c>
      <c r="AB394" s="7" t="s">
        <v>44</v>
      </c>
      <c r="AC394" s="7"/>
      <c r="AG394" s="10">
        <f t="shared" si="6"/>
        <v>43266</v>
      </c>
    </row>
    <row r="395" spans="1:33">
      <c r="A395" s="7" t="s">
        <v>2254</v>
      </c>
      <c r="B395" s="7" t="s">
        <v>2254</v>
      </c>
      <c r="C395" s="7" t="s">
        <v>2255</v>
      </c>
      <c r="D395" s="7" t="s">
        <v>2256</v>
      </c>
      <c r="E395" s="7" t="s">
        <v>80</v>
      </c>
      <c r="F395" s="7" t="s">
        <v>34</v>
      </c>
      <c r="G395" s="7" t="s">
        <v>35</v>
      </c>
      <c r="H395" s="7"/>
      <c r="I395" s="7"/>
      <c r="J395" s="7" t="s">
        <v>36</v>
      </c>
      <c r="K395" s="7" t="s">
        <v>98</v>
      </c>
      <c r="L395" s="7" t="s">
        <v>2257</v>
      </c>
      <c r="M395" s="7" t="s">
        <v>2258</v>
      </c>
      <c r="N395" s="7" t="s">
        <v>404</v>
      </c>
      <c r="O395" s="7">
        <v>1</v>
      </c>
      <c r="P395" s="7" t="s">
        <v>40</v>
      </c>
      <c r="Q395" s="7">
        <v>18.98</v>
      </c>
      <c r="R395" s="7"/>
      <c r="S395" s="7"/>
      <c r="T395" s="7"/>
      <c r="U395" s="7"/>
      <c r="V395" s="7"/>
      <c r="W395" s="7"/>
      <c r="X395" s="7"/>
      <c r="Y395" s="7" t="s">
        <v>575</v>
      </c>
      <c r="Z395" s="7" t="s">
        <v>119</v>
      </c>
      <c r="AA395" s="7" t="s">
        <v>2259</v>
      </c>
      <c r="AB395" s="7" t="s">
        <v>44</v>
      </c>
      <c r="AC395" s="7"/>
      <c r="AG395" s="10">
        <f t="shared" si="6"/>
        <v>43266</v>
      </c>
    </row>
    <row r="396" spans="1:33">
      <c r="A396" s="7" t="s">
        <v>2260</v>
      </c>
      <c r="B396" s="7" t="s">
        <v>2260</v>
      </c>
      <c r="C396" s="7" t="s">
        <v>2261</v>
      </c>
      <c r="D396" s="7" t="s">
        <v>2262</v>
      </c>
      <c r="E396" s="7" t="s">
        <v>33</v>
      </c>
      <c r="F396" s="7" t="s">
        <v>34</v>
      </c>
      <c r="G396" s="7" t="s">
        <v>35</v>
      </c>
      <c r="H396" s="7"/>
      <c r="I396" s="7"/>
      <c r="J396" s="7" t="s">
        <v>57</v>
      </c>
      <c r="K396" s="7" t="s">
        <v>167</v>
      </c>
      <c r="L396" s="7" t="s">
        <v>168</v>
      </c>
      <c r="M396" s="7" t="s">
        <v>169</v>
      </c>
      <c r="N396" s="7" t="s">
        <v>33</v>
      </c>
      <c r="O396" s="7">
        <v>1</v>
      </c>
      <c r="P396" s="7" t="s">
        <v>40</v>
      </c>
      <c r="Q396" s="7">
        <v>16.98</v>
      </c>
      <c r="R396" s="7"/>
      <c r="S396" s="7"/>
      <c r="T396" s="7"/>
      <c r="U396" s="7"/>
      <c r="V396" s="7"/>
      <c r="W396" s="7"/>
      <c r="X396" s="7"/>
      <c r="Y396" s="7" t="s">
        <v>2263</v>
      </c>
      <c r="Z396" s="7" t="s">
        <v>841</v>
      </c>
      <c r="AA396" s="7">
        <v>84096</v>
      </c>
      <c r="AB396" s="7" t="s">
        <v>44</v>
      </c>
      <c r="AC396" s="7"/>
      <c r="AG396" s="10">
        <f t="shared" si="6"/>
        <v>43266</v>
      </c>
    </row>
    <row r="397" spans="1:33">
      <c r="A397" s="7" t="s">
        <v>2264</v>
      </c>
      <c r="B397" s="7" t="s">
        <v>2264</v>
      </c>
      <c r="C397" s="7" t="s">
        <v>2265</v>
      </c>
      <c r="D397" s="7" t="s">
        <v>2266</v>
      </c>
      <c r="E397" s="7" t="s">
        <v>33</v>
      </c>
      <c r="F397" s="7" t="s">
        <v>34</v>
      </c>
      <c r="G397" s="7" t="s">
        <v>35</v>
      </c>
      <c r="H397" s="7"/>
      <c r="I397" s="7"/>
      <c r="J397" s="7" t="s">
        <v>57</v>
      </c>
      <c r="K397" s="7" t="s">
        <v>1293</v>
      </c>
      <c r="L397" s="7" t="s">
        <v>1294</v>
      </c>
      <c r="M397" s="7" t="s">
        <v>1295</v>
      </c>
      <c r="N397" s="7" t="s">
        <v>33</v>
      </c>
      <c r="O397" s="7">
        <v>1</v>
      </c>
      <c r="P397" s="7" t="s">
        <v>40</v>
      </c>
      <c r="Q397" s="7">
        <v>19.38</v>
      </c>
      <c r="R397" s="7"/>
      <c r="S397" s="7"/>
      <c r="T397" s="7"/>
      <c r="U397" s="7"/>
      <c r="V397" s="7"/>
      <c r="W397" s="7"/>
      <c r="X397" s="7"/>
      <c r="Y397" s="7" t="s">
        <v>2267</v>
      </c>
      <c r="Z397" s="7" t="s">
        <v>2268</v>
      </c>
      <c r="AA397" s="7" t="s">
        <v>2269</v>
      </c>
      <c r="AB397" s="7" t="s">
        <v>44</v>
      </c>
      <c r="AC397" s="7"/>
      <c r="AG397" s="10">
        <f t="shared" si="6"/>
        <v>43266</v>
      </c>
    </row>
    <row r="398" spans="1:33">
      <c r="A398" s="7" t="s">
        <v>2270</v>
      </c>
      <c r="B398" s="7" t="s">
        <v>2270</v>
      </c>
      <c r="C398" s="7" t="s">
        <v>2271</v>
      </c>
      <c r="D398" s="7" t="s">
        <v>2272</v>
      </c>
      <c r="E398" s="7" t="s">
        <v>33</v>
      </c>
      <c r="F398" s="7" t="s">
        <v>34</v>
      </c>
      <c r="G398" s="7" t="s">
        <v>35</v>
      </c>
      <c r="H398" s="7"/>
      <c r="I398" s="7"/>
      <c r="J398" s="7" t="s">
        <v>57</v>
      </c>
      <c r="K398" s="7" t="s">
        <v>243</v>
      </c>
      <c r="L398" s="7" t="s">
        <v>244</v>
      </c>
      <c r="M398" s="7" t="s">
        <v>245</v>
      </c>
      <c r="N398" s="7" t="s">
        <v>33</v>
      </c>
      <c r="O398" s="7">
        <v>1</v>
      </c>
      <c r="P398" s="7" t="s">
        <v>40</v>
      </c>
      <c r="Q398" s="7">
        <v>16.98</v>
      </c>
      <c r="R398" s="7"/>
      <c r="S398" s="7"/>
      <c r="T398" s="7"/>
      <c r="U398" s="7"/>
      <c r="V398" s="7"/>
      <c r="W398" s="7"/>
      <c r="X398" s="7"/>
      <c r="Y398" s="7" t="s">
        <v>1414</v>
      </c>
      <c r="Z398" s="7" t="s">
        <v>52</v>
      </c>
      <c r="AA398" s="7" t="s">
        <v>1415</v>
      </c>
      <c r="AB398" s="7" t="s">
        <v>44</v>
      </c>
      <c r="AC398" s="7"/>
      <c r="AG398" s="10">
        <f t="shared" si="6"/>
        <v>43266</v>
      </c>
    </row>
    <row r="399" spans="1:33">
      <c r="A399" s="7" t="s">
        <v>2273</v>
      </c>
      <c r="B399" s="7" t="s">
        <v>2273</v>
      </c>
      <c r="C399" s="7" t="s">
        <v>2274</v>
      </c>
      <c r="D399" s="7" t="s">
        <v>2275</v>
      </c>
      <c r="E399" s="7" t="s">
        <v>33</v>
      </c>
      <c r="F399" s="7" t="s">
        <v>34</v>
      </c>
      <c r="G399" s="7" t="s">
        <v>35</v>
      </c>
      <c r="H399" s="7"/>
      <c r="I399" s="7"/>
      <c r="J399" s="7" t="s">
        <v>57</v>
      </c>
      <c r="K399" s="7" t="s">
        <v>581</v>
      </c>
      <c r="L399" s="7" t="s">
        <v>582</v>
      </c>
      <c r="M399" s="7" t="s">
        <v>583</v>
      </c>
      <c r="N399" s="7" t="s">
        <v>33</v>
      </c>
      <c r="O399" s="7">
        <v>1</v>
      </c>
      <c r="P399" s="7" t="s">
        <v>40</v>
      </c>
      <c r="Q399" s="7">
        <v>19.99</v>
      </c>
      <c r="R399" s="7"/>
      <c r="S399" s="7"/>
      <c r="T399" s="7"/>
      <c r="U399" s="7"/>
      <c r="V399" s="7"/>
      <c r="W399" s="7"/>
      <c r="X399" s="7"/>
      <c r="Y399" s="7" t="s">
        <v>2276</v>
      </c>
      <c r="Z399" s="7" t="s">
        <v>1083</v>
      </c>
      <c r="AA399" s="7" t="s">
        <v>2277</v>
      </c>
      <c r="AB399" s="7" t="s">
        <v>44</v>
      </c>
      <c r="AC399" s="7"/>
      <c r="AG399" s="10">
        <f t="shared" si="6"/>
        <v>43266</v>
      </c>
    </row>
    <row r="400" spans="1:33">
      <c r="A400" s="7" t="s">
        <v>2278</v>
      </c>
      <c r="B400" s="7" t="s">
        <v>2278</v>
      </c>
      <c r="C400" s="7" t="s">
        <v>2279</v>
      </c>
      <c r="D400" s="7" t="s">
        <v>2280</v>
      </c>
      <c r="E400" s="7" t="s">
        <v>33</v>
      </c>
      <c r="F400" s="7" t="s">
        <v>34</v>
      </c>
      <c r="G400" s="7" t="s">
        <v>35</v>
      </c>
      <c r="H400" s="7"/>
      <c r="I400" s="7"/>
      <c r="J400" s="7" t="s">
        <v>57</v>
      </c>
      <c r="K400" s="7" t="s">
        <v>2281</v>
      </c>
      <c r="L400" s="7" t="s">
        <v>2282</v>
      </c>
      <c r="M400" s="7" t="s">
        <v>2283</v>
      </c>
      <c r="N400" s="7" t="s">
        <v>33</v>
      </c>
      <c r="O400" s="7">
        <v>1</v>
      </c>
      <c r="P400" s="7" t="s">
        <v>40</v>
      </c>
      <c r="Q400" s="7">
        <v>18.99</v>
      </c>
      <c r="R400" s="7"/>
      <c r="S400" s="7"/>
      <c r="T400" s="7"/>
      <c r="U400" s="7"/>
      <c r="V400" s="7"/>
      <c r="W400" s="7"/>
      <c r="X400" s="7"/>
      <c r="Y400" s="7" t="s">
        <v>2284</v>
      </c>
      <c r="Z400" s="7" t="s">
        <v>247</v>
      </c>
      <c r="AA400" s="7" t="s">
        <v>2285</v>
      </c>
      <c r="AB400" s="7" t="s">
        <v>44</v>
      </c>
      <c r="AC400" s="7"/>
      <c r="AG400" s="10">
        <f t="shared" si="6"/>
        <v>43266</v>
      </c>
    </row>
    <row r="401" spans="1:33">
      <c r="A401" s="7" t="s">
        <v>2286</v>
      </c>
      <c r="B401" s="7" t="s">
        <v>2286</v>
      </c>
      <c r="C401" s="7" t="s">
        <v>2287</v>
      </c>
      <c r="D401" s="7" t="s">
        <v>2288</v>
      </c>
      <c r="E401" s="7" t="s">
        <v>33</v>
      </c>
      <c r="F401" s="7" t="s">
        <v>34</v>
      </c>
      <c r="G401" s="7" t="s">
        <v>35</v>
      </c>
      <c r="H401" s="7"/>
      <c r="I401" s="7"/>
      <c r="J401" s="7" t="s">
        <v>57</v>
      </c>
      <c r="K401" s="7" t="s">
        <v>167</v>
      </c>
      <c r="L401" s="7" t="s">
        <v>168</v>
      </c>
      <c r="M401" s="7" t="s">
        <v>169</v>
      </c>
      <c r="N401" s="7" t="s">
        <v>33</v>
      </c>
      <c r="O401" s="7">
        <v>1</v>
      </c>
      <c r="P401" s="7" t="s">
        <v>40</v>
      </c>
      <c r="Q401" s="7">
        <v>16.98</v>
      </c>
      <c r="R401" s="7"/>
      <c r="S401" s="7"/>
      <c r="T401" s="7"/>
      <c r="U401" s="7"/>
      <c r="V401" s="7"/>
      <c r="W401" s="7"/>
      <c r="X401" s="7"/>
      <c r="Y401" s="7" t="s">
        <v>2289</v>
      </c>
      <c r="Z401" s="7" t="s">
        <v>611</v>
      </c>
      <c r="AA401" s="7" t="s">
        <v>2290</v>
      </c>
      <c r="AB401" s="7" t="s">
        <v>44</v>
      </c>
      <c r="AC401" s="7"/>
      <c r="AG401" s="10">
        <f t="shared" si="6"/>
        <v>43266</v>
      </c>
    </row>
    <row r="402" spans="1:33">
      <c r="A402" s="7" t="s">
        <v>2291</v>
      </c>
      <c r="B402" s="7" t="s">
        <v>2291</v>
      </c>
      <c r="C402" s="7" t="s">
        <v>2292</v>
      </c>
      <c r="D402" s="7" t="s">
        <v>2293</v>
      </c>
      <c r="E402" s="7" t="s">
        <v>33</v>
      </c>
      <c r="F402" s="7" t="s">
        <v>34</v>
      </c>
      <c r="G402" s="7" t="s">
        <v>35</v>
      </c>
      <c r="H402" s="7"/>
      <c r="I402" s="7"/>
      <c r="J402" s="7" t="s">
        <v>57</v>
      </c>
      <c r="K402" s="7" t="s">
        <v>243</v>
      </c>
      <c r="L402" s="7" t="s">
        <v>244</v>
      </c>
      <c r="M402" s="7" t="s">
        <v>245</v>
      </c>
      <c r="N402" s="7" t="s">
        <v>33</v>
      </c>
      <c r="O402" s="7">
        <v>1</v>
      </c>
      <c r="P402" s="7" t="s">
        <v>40</v>
      </c>
      <c r="Q402" s="7">
        <v>16.98</v>
      </c>
      <c r="R402" s="7"/>
      <c r="S402" s="7"/>
      <c r="T402" s="7"/>
      <c r="U402" s="7"/>
      <c r="V402" s="7"/>
      <c r="W402" s="7"/>
      <c r="X402" s="7"/>
      <c r="Y402" s="7" t="s">
        <v>2294</v>
      </c>
      <c r="Z402" s="7" t="s">
        <v>162</v>
      </c>
      <c r="AA402" s="7">
        <v>75033</v>
      </c>
      <c r="AB402" s="7" t="s">
        <v>44</v>
      </c>
      <c r="AC402" s="7"/>
      <c r="AG402" s="10">
        <f t="shared" si="6"/>
        <v>43266</v>
      </c>
    </row>
    <row r="403" spans="1:33">
      <c r="A403" s="7" t="s">
        <v>2295</v>
      </c>
      <c r="B403" s="7" t="s">
        <v>2295</v>
      </c>
      <c r="C403" s="7" t="s">
        <v>2296</v>
      </c>
      <c r="D403" s="7" t="s">
        <v>2297</v>
      </c>
      <c r="E403" s="7" t="s">
        <v>33</v>
      </c>
      <c r="F403" s="7" t="s">
        <v>34</v>
      </c>
      <c r="G403" s="7" t="s">
        <v>35</v>
      </c>
      <c r="H403" s="7"/>
      <c r="I403" s="7"/>
      <c r="J403" s="7" t="s">
        <v>57</v>
      </c>
      <c r="K403" s="7" t="s">
        <v>243</v>
      </c>
      <c r="L403" s="7" t="s">
        <v>244</v>
      </c>
      <c r="M403" s="7" t="s">
        <v>245</v>
      </c>
      <c r="N403" s="7" t="s">
        <v>33</v>
      </c>
      <c r="O403" s="7">
        <v>1</v>
      </c>
      <c r="P403" s="7" t="s">
        <v>40</v>
      </c>
      <c r="Q403" s="7">
        <v>16.98</v>
      </c>
      <c r="R403" s="7"/>
      <c r="S403" s="7"/>
      <c r="T403" s="7"/>
      <c r="U403" s="7"/>
      <c r="V403" s="7"/>
      <c r="W403" s="7"/>
      <c r="X403" s="7"/>
      <c r="Y403" s="7" t="s">
        <v>2298</v>
      </c>
      <c r="Z403" s="7" t="s">
        <v>611</v>
      </c>
      <c r="AA403" s="7">
        <v>37922</v>
      </c>
      <c r="AB403" s="7" t="s">
        <v>44</v>
      </c>
      <c r="AC403" s="7"/>
      <c r="AG403" s="10">
        <f t="shared" si="6"/>
        <v>43266</v>
      </c>
    </row>
    <row r="404" spans="1:33">
      <c r="A404" s="7" t="s">
        <v>2299</v>
      </c>
      <c r="B404" s="7" t="s">
        <v>2299</v>
      </c>
      <c r="C404" s="7" t="s">
        <v>2300</v>
      </c>
      <c r="D404" s="7" t="s">
        <v>2301</v>
      </c>
      <c r="E404" s="7" t="s">
        <v>80</v>
      </c>
      <c r="F404" s="7" t="s">
        <v>34</v>
      </c>
      <c r="G404" s="7" t="s">
        <v>35</v>
      </c>
      <c r="H404" s="7"/>
      <c r="I404" s="7"/>
      <c r="J404" s="7" t="s">
        <v>57</v>
      </c>
      <c r="K404" s="7" t="s">
        <v>98</v>
      </c>
      <c r="L404" s="7" t="s">
        <v>703</v>
      </c>
      <c r="M404" s="7" t="s">
        <v>704</v>
      </c>
      <c r="N404" s="7" t="s">
        <v>80</v>
      </c>
      <c r="O404" s="7">
        <v>0</v>
      </c>
      <c r="P404" s="7"/>
      <c r="Q404" s="7"/>
      <c r="R404" s="7"/>
      <c r="S404" s="7"/>
      <c r="T404" s="7"/>
      <c r="U404" s="7"/>
      <c r="V404" s="7"/>
      <c r="W404" s="7"/>
      <c r="X404" s="7"/>
      <c r="Y404" s="7" t="s">
        <v>2302</v>
      </c>
      <c r="Z404" s="7" t="s">
        <v>136</v>
      </c>
      <c r="AA404" s="7" t="s">
        <v>2303</v>
      </c>
      <c r="AB404" s="7" t="s">
        <v>44</v>
      </c>
      <c r="AC404" s="7"/>
      <c r="AG404" s="10">
        <f t="shared" si="6"/>
        <v>43266</v>
      </c>
    </row>
    <row r="405" spans="1:33">
      <c r="A405" s="7" t="s">
        <v>2304</v>
      </c>
      <c r="B405" s="7" t="s">
        <v>2304</v>
      </c>
      <c r="C405" s="7" t="s">
        <v>2305</v>
      </c>
      <c r="D405" s="7" t="s">
        <v>2306</v>
      </c>
      <c r="E405" s="7" t="s">
        <v>80</v>
      </c>
      <c r="F405" s="7" t="s">
        <v>34</v>
      </c>
      <c r="G405" s="7" t="s">
        <v>35</v>
      </c>
      <c r="H405" s="7"/>
      <c r="I405" s="7"/>
      <c r="J405" s="7" t="s">
        <v>57</v>
      </c>
      <c r="K405" s="7" t="s">
        <v>98</v>
      </c>
      <c r="L405" s="7" t="s">
        <v>703</v>
      </c>
      <c r="M405" s="7" t="s">
        <v>704</v>
      </c>
      <c r="N405" s="7" t="s">
        <v>80</v>
      </c>
      <c r="O405" s="7">
        <v>0</v>
      </c>
      <c r="P405" s="7"/>
      <c r="Q405" s="7"/>
      <c r="R405" s="7"/>
      <c r="S405" s="7"/>
      <c r="T405" s="7"/>
      <c r="U405" s="7"/>
      <c r="V405" s="7"/>
      <c r="W405" s="7"/>
      <c r="X405" s="7"/>
      <c r="Y405" s="7" t="s">
        <v>2302</v>
      </c>
      <c r="Z405" s="7" t="s">
        <v>136</v>
      </c>
      <c r="AA405" s="7" t="s">
        <v>2303</v>
      </c>
      <c r="AB405" s="7" t="s">
        <v>44</v>
      </c>
      <c r="AC405" s="7"/>
      <c r="AG405" s="10">
        <f t="shared" si="6"/>
        <v>43266</v>
      </c>
    </row>
    <row r="406" spans="1:33">
      <c r="A406" s="7" t="s">
        <v>2307</v>
      </c>
      <c r="B406" s="7" t="s">
        <v>2307</v>
      </c>
      <c r="C406" s="7" t="s">
        <v>2308</v>
      </c>
      <c r="D406" s="7" t="s">
        <v>2309</v>
      </c>
      <c r="E406" s="7" t="s">
        <v>33</v>
      </c>
      <c r="F406" s="7" t="s">
        <v>34</v>
      </c>
      <c r="G406" s="7" t="s">
        <v>35</v>
      </c>
      <c r="H406" s="7"/>
      <c r="I406" s="7"/>
      <c r="J406" s="7" t="s">
        <v>57</v>
      </c>
      <c r="K406" s="7" t="s">
        <v>106</v>
      </c>
      <c r="L406" s="7" t="s">
        <v>107</v>
      </c>
      <c r="M406" s="7" t="s">
        <v>108</v>
      </c>
      <c r="N406" s="7" t="s">
        <v>33</v>
      </c>
      <c r="O406" s="7">
        <v>1</v>
      </c>
      <c r="P406" s="7" t="s">
        <v>40</v>
      </c>
      <c r="Q406" s="7">
        <v>16.98</v>
      </c>
      <c r="R406" s="7"/>
      <c r="S406" s="7"/>
      <c r="T406" s="7"/>
      <c r="U406" s="7"/>
      <c r="V406" s="7"/>
      <c r="W406" s="7"/>
      <c r="X406" s="7"/>
      <c r="Y406" s="7" t="s">
        <v>41</v>
      </c>
      <c r="Z406" s="7" t="s">
        <v>42</v>
      </c>
      <c r="AA406" s="7" t="s">
        <v>2310</v>
      </c>
      <c r="AB406" s="7" t="s">
        <v>44</v>
      </c>
      <c r="AC406" s="7"/>
      <c r="AG406" s="10">
        <f t="shared" si="6"/>
        <v>43266</v>
      </c>
    </row>
    <row r="407" spans="1:33">
      <c r="A407" s="7" t="s">
        <v>2311</v>
      </c>
      <c r="B407" s="7" t="s">
        <v>2311</v>
      </c>
      <c r="C407" s="7" t="s">
        <v>2312</v>
      </c>
      <c r="D407" s="7" t="s">
        <v>2313</v>
      </c>
      <c r="E407" s="7" t="s">
        <v>80</v>
      </c>
      <c r="F407" s="7" t="s">
        <v>34</v>
      </c>
      <c r="G407" s="7" t="s">
        <v>35</v>
      </c>
      <c r="H407" s="7"/>
      <c r="I407" s="7"/>
      <c r="J407" s="7" t="s">
        <v>57</v>
      </c>
      <c r="K407" s="7" t="s">
        <v>189</v>
      </c>
      <c r="L407" s="7" t="s">
        <v>2314</v>
      </c>
      <c r="M407" s="7" t="s">
        <v>2315</v>
      </c>
      <c r="N407" s="7" t="s">
        <v>80</v>
      </c>
      <c r="O407" s="7">
        <v>0</v>
      </c>
      <c r="P407" s="7"/>
      <c r="Q407" s="7"/>
      <c r="R407" s="7"/>
      <c r="S407" s="7"/>
      <c r="T407" s="7"/>
      <c r="U407" s="7"/>
      <c r="V407" s="7"/>
      <c r="W407" s="7"/>
      <c r="X407" s="7"/>
      <c r="Y407" s="7" t="s">
        <v>914</v>
      </c>
      <c r="Z407" s="7" t="s">
        <v>145</v>
      </c>
      <c r="AA407" s="7" t="s">
        <v>2316</v>
      </c>
      <c r="AB407" s="7" t="s">
        <v>44</v>
      </c>
      <c r="AC407" s="7"/>
      <c r="AG407" s="10">
        <f t="shared" si="6"/>
        <v>43266</v>
      </c>
    </row>
    <row r="408" spans="1:33">
      <c r="A408" s="7" t="s">
        <v>2317</v>
      </c>
      <c r="B408" s="7" t="s">
        <v>2317</v>
      </c>
      <c r="C408" s="7" t="s">
        <v>2318</v>
      </c>
      <c r="D408" s="7" t="s">
        <v>2319</v>
      </c>
      <c r="E408" s="7" t="s">
        <v>33</v>
      </c>
      <c r="F408" s="7" t="s">
        <v>34</v>
      </c>
      <c r="G408" s="7" t="s">
        <v>35</v>
      </c>
      <c r="H408" s="7"/>
      <c r="I408" s="7"/>
      <c r="J408" s="7" t="s">
        <v>57</v>
      </c>
      <c r="K408" s="7" t="s">
        <v>581</v>
      </c>
      <c r="L408" s="7" t="s">
        <v>582</v>
      </c>
      <c r="M408" s="7" t="s">
        <v>583</v>
      </c>
      <c r="N408" s="7" t="s">
        <v>33</v>
      </c>
      <c r="O408" s="7">
        <v>1</v>
      </c>
      <c r="P408" s="7" t="s">
        <v>40</v>
      </c>
      <c r="Q408" s="7">
        <v>19.99</v>
      </c>
      <c r="R408" s="7"/>
      <c r="S408" s="7"/>
      <c r="T408" s="7"/>
      <c r="U408" s="7"/>
      <c r="V408" s="7"/>
      <c r="W408" s="7"/>
      <c r="X408" s="7"/>
      <c r="Y408" s="7" t="s">
        <v>2320</v>
      </c>
      <c r="Z408" s="7" t="s">
        <v>232</v>
      </c>
      <c r="AA408" s="7">
        <v>52240</v>
      </c>
      <c r="AB408" s="7" t="s">
        <v>44</v>
      </c>
      <c r="AC408" s="7"/>
      <c r="AG408" s="10">
        <f t="shared" si="6"/>
        <v>43266</v>
      </c>
    </row>
    <row r="409" spans="1:33">
      <c r="A409" s="7" t="s">
        <v>2321</v>
      </c>
      <c r="B409" s="7" t="s">
        <v>2321</v>
      </c>
      <c r="C409" s="7" t="s">
        <v>2322</v>
      </c>
      <c r="D409" s="7" t="s">
        <v>2323</v>
      </c>
      <c r="E409" s="7" t="s">
        <v>33</v>
      </c>
      <c r="F409" s="7" t="s">
        <v>34</v>
      </c>
      <c r="G409" s="7" t="s">
        <v>35</v>
      </c>
      <c r="H409" s="7"/>
      <c r="I409" s="7"/>
      <c r="J409" s="7" t="s">
        <v>57</v>
      </c>
      <c r="K409" s="7" t="s">
        <v>2324</v>
      </c>
      <c r="L409" s="7" t="s">
        <v>2325</v>
      </c>
      <c r="M409" s="7" t="s">
        <v>2326</v>
      </c>
      <c r="N409" s="7" t="s">
        <v>33</v>
      </c>
      <c r="O409" s="7">
        <v>1</v>
      </c>
      <c r="P409" s="7" t="s">
        <v>40</v>
      </c>
      <c r="Q409" s="7">
        <v>16.99</v>
      </c>
      <c r="R409" s="7"/>
      <c r="S409" s="7"/>
      <c r="T409" s="7"/>
      <c r="U409" s="7"/>
      <c r="V409" s="7"/>
      <c r="W409" s="7"/>
      <c r="X409" s="7"/>
      <c r="Y409" s="7" t="s">
        <v>2327</v>
      </c>
      <c r="Z409" s="7" t="s">
        <v>1083</v>
      </c>
      <c r="AA409" s="7" t="s">
        <v>2328</v>
      </c>
      <c r="AB409" s="7" t="s">
        <v>44</v>
      </c>
      <c r="AC409" s="7"/>
      <c r="AG409" s="10">
        <f t="shared" si="6"/>
        <v>43266</v>
      </c>
    </row>
    <row r="410" spans="1:33">
      <c r="A410" s="7" t="s">
        <v>2329</v>
      </c>
      <c r="B410" s="7" t="s">
        <v>2329</v>
      </c>
      <c r="C410" s="7" t="s">
        <v>2330</v>
      </c>
      <c r="D410" s="7" t="s">
        <v>2331</v>
      </c>
      <c r="E410" s="7" t="s">
        <v>33</v>
      </c>
      <c r="F410" s="7" t="s">
        <v>34</v>
      </c>
      <c r="G410" s="7" t="s">
        <v>35</v>
      </c>
      <c r="H410" s="7"/>
      <c r="I410" s="7"/>
      <c r="J410" s="7" t="s">
        <v>97</v>
      </c>
      <c r="K410" s="7" t="s">
        <v>589</v>
      </c>
      <c r="L410" s="7" t="s">
        <v>2332</v>
      </c>
      <c r="M410" s="7" t="s">
        <v>2333</v>
      </c>
      <c r="N410" s="7" t="s">
        <v>33</v>
      </c>
      <c r="O410" s="7">
        <v>1</v>
      </c>
      <c r="P410" s="7" t="s">
        <v>40</v>
      </c>
      <c r="Q410" s="7">
        <v>16.99</v>
      </c>
      <c r="R410" s="7"/>
      <c r="S410" s="7">
        <v>4.16</v>
      </c>
      <c r="T410" s="7"/>
      <c r="U410" s="7"/>
      <c r="V410" s="7"/>
      <c r="W410" s="7"/>
      <c r="X410" s="7"/>
      <c r="Y410" s="7" t="s">
        <v>2334</v>
      </c>
      <c r="Z410" s="7" t="s">
        <v>255</v>
      </c>
      <c r="AA410" s="7" t="s">
        <v>2335</v>
      </c>
      <c r="AB410" s="7" t="s">
        <v>44</v>
      </c>
      <c r="AC410" s="7"/>
      <c r="AG410" s="10">
        <f t="shared" si="6"/>
        <v>43266</v>
      </c>
    </row>
    <row r="411" spans="1:33">
      <c r="A411" s="7" t="s">
        <v>2336</v>
      </c>
      <c r="B411" s="7" t="s">
        <v>2336</v>
      </c>
      <c r="C411" s="7" t="s">
        <v>2337</v>
      </c>
      <c r="D411" s="7" t="s">
        <v>2338</v>
      </c>
      <c r="E411" s="7" t="s">
        <v>33</v>
      </c>
      <c r="F411" s="7" t="s">
        <v>34</v>
      </c>
      <c r="G411" s="7" t="s">
        <v>35</v>
      </c>
      <c r="H411" s="7"/>
      <c r="I411" s="7"/>
      <c r="J411" s="7" t="s">
        <v>57</v>
      </c>
      <c r="K411" s="7" t="s">
        <v>316</v>
      </c>
      <c r="L411" s="7" t="s">
        <v>2339</v>
      </c>
      <c r="M411" s="7" t="s">
        <v>2340</v>
      </c>
      <c r="N411" s="7" t="s">
        <v>33</v>
      </c>
      <c r="O411" s="7">
        <v>1</v>
      </c>
      <c r="P411" s="7" t="s">
        <v>40</v>
      </c>
      <c r="Q411" s="7">
        <v>19.38</v>
      </c>
      <c r="R411" s="7">
        <v>1.16</v>
      </c>
      <c r="S411" s="7"/>
      <c r="T411" s="7"/>
      <c r="U411" s="7"/>
      <c r="V411" s="7"/>
      <c r="W411" s="7"/>
      <c r="X411" s="7"/>
      <c r="Y411" s="7" t="s">
        <v>2341</v>
      </c>
      <c r="Z411" s="7" t="s">
        <v>422</v>
      </c>
      <c r="AA411" s="7" t="s">
        <v>2342</v>
      </c>
      <c r="AB411" s="7" t="s">
        <v>44</v>
      </c>
      <c r="AC411" s="7"/>
      <c r="AG411" s="10">
        <f t="shared" si="6"/>
        <v>43266</v>
      </c>
    </row>
    <row r="412" spans="1:33">
      <c r="A412" s="7" t="s">
        <v>2343</v>
      </c>
      <c r="B412" s="7" t="s">
        <v>2343</v>
      </c>
      <c r="C412" s="7" t="s">
        <v>2344</v>
      </c>
      <c r="D412" s="7" t="s">
        <v>2345</v>
      </c>
      <c r="E412" s="7" t="s">
        <v>33</v>
      </c>
      <c r="F412" s="7" t="s">
        <v>34</v>
      </c>
      <c r="G412" s="7" t="s">
        <v>35</v>
      </c>
      <c r="H412" s="7"/>
      <c r="I412" s="7"/>
      <c r="J412" s="7" t="s">
        <v>57</v>
      </c>
      <c r="K412" s="7" t="s">
        <v>98</v>
      </c>
      <c r="L412" s="7" t="s">
        <v>2346</v>
      </c>
      <c r="M412" s="7" t="s">
        <v>2347</v>
      </c>
      <c r="N412" s="7" t="s">
        <v>33</v>
      </c>
      <c r="O412" s="7">
        <v>1</v>
      </c>
      <c r="P412" s="7" t="s">
        <v>40</v>
      </c>
      <c r="Q412" s="7">
        <v>18.98</v>
      </c>
      <c r="R412" s="7">
        <v>1.14</v>
      </c>
      <c r="S412" s="7"/>
      <c r="T412" s="7"/>
      <c r="U412" s="7"/>
      <c r="V412" s="7"/>
      <c r="W412" s="7"/>
      <c r="X412" s="7"/>
      <c r="Y412" s="7" t="s">
        <v>1577</v>
      </c>
      <c r="Z412" s="7" t="s">
        <v>422</v>
      </c>
      <c r="AA412" s="7" t="s">
        <v>2348</v>
      </c>
      <c r="AB412" s="7" t="s">
        <v>44</v>
      </c>
      <c r="AC412" s="7"/>
      <c r="AG412" s="10">
        <f t="shared" si="6"/>
        <v>43266</v>
      </c>
    </row>
    <row r="413" spans="1:33">
      <c r="A413" s="7" t="s">
        <v>2349</v>
      </c>
      <c r="B413" s="7" t="s">
        <v>2349</v>
      </c>
      <c r="C413" s="7" t="s">
        <v>2350</v>
      </c>
      <c r="D413" s="7" t="s">
        <v>2351</v>
      </c>
      <c r="E413" s="7" t="s">
        <v>33</v>
      </c>
      <c r="F413" s="7" t="s">
        <v>34</v>
      </c>
      <c r="G413" s="7" t="s">
        <v>35</v>
      </c>
      <c r="H413" s="7"/>
      <c r="I413" s="7"/>
      <c r="J413" s="7" t="s">
        <v>57</v>
      </c>
      <c r="K413" s="7" t="s">
        <v>448</v>
      </c>
      <c r="L413" s="7" t="s">
        <v>449</v>
      </c>
      <c r="M413" s="7" t="s">
        <v>450</v>
      </c>
      <c r="N413" s="7" t="s">
        <v>33</v>
      </c>
      <c r="O413" s="7">
        <v>1</v>
      </c>
      <c r="P413" s="7" t="s">
        <v>40</v>
      </c>
      <c r="Q413" s="7">
        <v>19.99</v>
      </c>
      <c r="R413" s="7"/>
      <c r="S413" s="7"/>
      <c r="T413" s="7"/>
      <c r="U413" s="7"/>
      <c r="V413" s="7"/>
      <c r="W413" s="7"/>
      <c r="X413" s="7"/>
      <c r="Y413" s="7" t="s">
        <v>2352</v>
      </c>
      <c r="Z413" s="7" t="s">
        <v>209</v>
      </c>
      <c r="AA413" s="7" t="s">
        <v>2353</v>
      </c>
      <c r="AB413" s="7" t="s">
        <v>44</v>
      </c>
      <c r="AC413" s="7"/>
      <c r="AG413" s="10">
        <f t="shared" si="6"/>
        <v>43266</v>
      </c>
    </row>
    <row r="414" spans="1:33">
      <c r="A414" s="7" t="s">
        <v>2354</v>
      </c>
      <c r="B414" s="7" t="s">
        <v>2354</v>
      </c>
      <c r="C414" s="7" t="s">
        <v>2355</v>
      </c>
      <c r="D414" s="7" t="s">
        <v>2356</v>
      </c>
      <c r="E414" s="7" t="s">
        <v>33</v>
      </c>
      <c r="F414" s="7" t="s">
        <v>34</v>
      </c>
      <c r="G414" s="7" t="s">
        <v>35</v>
      </c>
      <c r="H414" s="7"/>
      <c r="I414" s="7"/>
      <c r="J414" s="7" t="s">
        <v>57</v>
      </c>
      <c r="K414" s="7" t="s">
        <v>243</v>
      </c>
      <c r="L414" s="7" t="s">
        <v>244</v>
      </c>
      <c r="M414" s="7" t="s">
        <v>245</v>
      </c>
      <c r="N414" s="7" t="s">
        <v>33</v>
      </c>
      <c r="O414" s="7">
        <v>1</v>
      </c>
      <c r="P414" s="7" t="s">
        <v>40</v>
      </c>
      <c r="Q414" s="7">
        <v>16.98</v>
      </c>
      <c r="R414" s="7"/>
      <c r="S414" s="7"/>
      <c r="T414" s="7"/>
      <c r="U414" s="7"/>
      <c r="V414" s="7"/>
      <c r="W414" s="7"/>
      <c r="X414" s="7"/>
      <c r="Y414" s="7" t="s">
        <v>2357</v>
      </c>
      <c r="Z414" s="7" t="s">
        <v>69</v>
      </c>
      <c r="AA414" s="7" t="s">
        <v>2358</v>
      </c>
      <c r="AB414" s="7" t="s">
        <v>44</v>
      </c>
      <c r="AC414" s="7"/>
      <c r="AG414" s="10">
        <f t="shared" si="6"/>
        <v>43266</v>
      </c>
    </row>
    <row r="415" spans="1:33">
      <c r="A415" s="7" t="s">
        <v>2359</v>
      </c>
      <c r="B415" s="7" t="s">
        <v>2359</v>
      </c>
      <c r="C415" s="7" t="s">
        <v>2360</v>
      </c>
      <c r="D415" s="7" t="s">
        <v>2361</v>
      </c>
      <c r="E415" s="7" t="s">
        <v>33</v>
      </c>
      <c r="F415" s="7" t="s">
        <v>34</v>
      </c>
      <c r="G415" s="7" t="s">
        <v>35</v>
      </c>
      <c r="H415" s="7"/>
      <c r="I415" s="7"/>
      <c r="J415" s="7" t="s">
        <v>57</v>
      </c>
      <c r="K415" s="7" t="s">
        <v>448</v>
      </c>
      <c r="L415" s="7" t="s">
        <v>449</v>
      </c>
      <c r="M415" s="7" t="s">
        <v>450</v>
      </c>
      <c r="N415" s="7" t="s">
        <v>33</v>
      </c>
      <c r="O415" s="7">
        <v>1</v>
      </c>
      <c r="P415" s="7" t="s">
        <v>40</v>
      </c>
      <c r="Q415" s="7">
        <v>19.99</v>
      </c>
      <c r="R415" s="7">
        <v>1.2</v>
      </c>
      <c r="S415" s="7"/>
      <c r="T415" s="7"/>
      <c r="U415" s="7"/>
      <c r="V415" s="7"/>
      <c r="W415" s="7"/>
      <c r="X415" s="7"/>
      <c r="Y415" s="7" t="s">
        <v>2362</v>
      </c>
      <c r="Z415" s="7" t="s">
        <v>422</v>
      </c>
      <c r="AA415" s="7" t="s">
        <v>2363</v>
      </c>
      <c r="AB415" s="7" t="s">
        <v>44</v>
      </c>
      <c r="AC415" s="7"/>
      <c r="AG415" s="10">
        <f t="shared" si="6"/>
        <v>43266</v>
      </c>
    </row>
    <row r="416" spans="1:33">
      <c r="A416" s="7" t="s">
        <v>2364</v>
      </c>
      <c r="B416" s="7" t="s">
        <v>2364</v>
      </c>
      <c r="C416" s="7" t="s">
        <v>2365</v>
      </c>
      <c r="D416" s="7" t="s">
        <v>2366</v>
      </c>
      <c r="E416" s="7" t="s">
        <v>33</v>
      </c>
      <c r="F416" s="7" t="s">
        <v>34</v>
      </c>
      <c r="G416" s="7" t="s">
        <v>35</v>
      </c>
      <c r="H416" s="7"/>
      <c r="I416" s="7"/>
      <c r="J416" s="7" t="s">
        <v>57</v>
      </c>
      <c r="K416" s="7" t="s">
        <v>330</v>
      </c>
      <c r="L416" s="7" t="s">
        <v>331</v>
      </c>
      <c r="M416" s="7" t="s">
        <v>332</v>
      </c>
      <c r="N416" s="7" t="s">
        <v>33</v>
      </c>
      <c r="O416" s="7">
        <v>1</v>
      </c>
      <c r="P416" s="7" t="s">
        <v>40</v>
      </c>
      <c r="Q416" s="7">
        <v>16.98</v>
      </c>
      <c r="R416" s="7"/>
      <c r="S416" s="7"/>
      <c r="T416" s="7"/>
      <c r="U416" s="7"/>
      <c r="V416" s="7"/>
      <c r="W416" s="7"/>
      <c r="X416" s="7"/>
      <c r="Y416" s="7" t="s">
        <v>2367</v>
      </c>
      <c r="Z416" s="7" t="s">
        <v>549</v>
      </c>
      <c r="AA416" s="7" t="s">
        <v>2368</v>
      </c>
      <c r="AB416" s="7" t="s">
        <v>44</v>
      </c>
      <c r="AC416" s="7"/>
      <c r="AG416" s="10">
        <f t="shared" si="6"/>
        <v>43266</v>
      </c>
    </row>
    <row r="417" spans="1:33">
      <c r="A417" s="7" t="s">
        <v>2369</v>
      </c>
      <c r="B417" s="7" t="s">
        <v>2369</v>
      </c>
      <c r="C417" s="7" t="s">
        <v>2370</v>
      </c>
      <c r="D417" s="7" t="s">
        <v>2371</v>
      </c>
      <c r="E417" s="7" t="s">
        <v>33</v>
      </c>
      <c r="F417" s="7" t="s">
        <v>34</v>
      </c>
      <c r="G417" s="7" t="s">
        <v>35</v>
      </c>
      <c r="H417" s="7"/>
      <c r="I417" s="7"/>
      <c r="J417" s="7" t="s">
        <v>97</v>
      </c>
      <c r="K417" s="7" t="s">
        <v>37</v>
      </c>
      <c r="L417" s="7" t="s">
        <v>58</v>
      </c>
      <c r="M417" s="7" t="s">
        <v>59</v>
      </c>
      <c r="N417" s="7" t="s">
        <v>33</v>
      </c>
      <c r="O417" s="7">
        <v>1</v>
      </c>
      <c r="P417" s="7" t="s">
        <v>40</v>
      </c>
      <c r="Q417" s="7">
        <v>19.99</v>
      </c>
      <c r="R417" s="7"/>
      <c r="S417" s="7">
        <v>1.77</v>
      </c>
      <c r="T417" s="7"/>
      <c r="U417" s="7"/>
      <c r="V417" s="7"/>
      <c r="W417" s="7"/>
      <c r="X417" s="7">
        <v>1.77</v>
      </c>
      <c r="Y417" s="7" t="s">
        <v>1726</v>
      </c>
      <c r="Z417" s="7" t="s">
        <v>52</v>
      </c>
      <c r="AA417" s="7" t="s">
        <v>2372</v>
      </c>
      <c r="AB417" s="7" t="s">
        <v>44</v>
      </c>
      <c r="AC417" s="7" t="s">
        <v>358</v>
      </c>
      <c r="AG417" s="10">
        <f t="shared" si="6"/>
        <v>43266</v>
      </c>
    </row>
    <row r="418" spans="1:33">
      <c r="A418" s="7" t="s">
        <v>2373</v>
      </c>
      <c r="B418" s="7" t="s">
        <v>2373</v>
      </c>
      <c r="C418" s="7" t="s">
        <v>2374</v>
      </c>
      <c r="D418" s="7" t="s">
        <v>2375</v>
      </c>
      <c r="E418" s="7" t="s">
        <v>33</v>
      </c>
      <c r="F418" s="7" t="s">
        <v>34</v>
      </c>
      <c r="G418" s="7" t="s">
        <v>35</v>
      </c>
      <c r="H418" s="7"/>
      <c r="I418" s="7"/>
      <c r="J418" s="7" t="s">
        <v>57</v>
      </c>
      <c r="K418" s="7" t="s">
        <v>330</v>
      </c>
      <c r="L418" s="7" t="s">
        <v>331</v>
      </c>
      <c r="M418" s="7" t="s">
        <v>332</v>
      </c>
      <c r="N418" s="7" t="s">
        <v>33</v>
      </c>
      <c r="O418" s="7">
        <v>1</v>
      </c>
      <c r="P418" s="7" t="s">
        <v>40</v>
      </c>
      <c r="Q418" s="7">
        <v>16.98</v>
      </c>
      <c r="R418" s="7"/>
      <c r="S418" s="7"/>
      <c r="T418" s="7"/>
      <c r="U418" s="7"/>
      <c r="V418" s="7"/>
      <c r="W418" s="7"/>
      <c r="X418" s="7"/>
      <c r="Y418" s="7" t="s">
        <v>170</v>
      </c>
      <c r="Z418" s="7" t="s">
        <v>171</v>
      </c>
      <c r="AA418" s="7" t="s">
        <v>172</v>
      </c>
      <c r="AB418" s="7" t="s">
        <v>44</v>
      </c>
      <c r="AC418" s="7"/>
      <c r="AG418" s="10">
        <f t="shared" si="6"/>
        <v>43266</v>
      </c>
    </row>
    <row r="419" spans="1:33">
      <c r="A419" s="7" t="s">
        <v>2376</v>
      </c>
      <c r="B419" s="7" t="s">
        <v>2376</v>
      </c>
      <c r="C419" s="7" t="s">
        <v>2377</v>
      </c>
      <c r="D419" s="7" t="s">
        <v>2378</v>
      </c>
      <c r="E419" s="7" t="s">
        <v>33</v>
      </c>
      <c r="F419" s="7" t="s">
        <v>34</v>
      </c>
      <c r="G419" s="7" t="s">
        <v>35</v>
      </c>
      <c r="H419" s="7"/>
      <c r="I419" s="7"/>
      <c r="J419" s="7" t="s">
        <v>57</v>
      </c>
      <c r="K419" s="7" t="s">
        <v>243</v>
      </c>
      <c r="L419" s="7" t="s">
        <v>244</v>
      </c>
      <c r="M419" s="7" t="s">
        <v>245</v>
      </c>
      <c r="N419" s="7" t="s">
        <v>33</v>
      </c>
      <c r="O419" s="7">
        <v>1</v>
      </c>
      <c r="P419" s="7" t="s">
        <v>40</v>
      </c>
      <c r="Q419" s="7">
        <v>16.98</v>
      </c>
      <c r="R419" s="7"/>
      <c r="S419" s="7"/>
      <c r="T419" s="7"/>
      <c r="U419" s="7"/>
      <c r="V419" s="7"/>
      <c r="W419" s="7"/>
      <c r="X419" s="7"/>
      <c r="Y419" s="7" t="s">
        <v>2379</v>
      </c>
      <c r="Z419" s="7" t="s">
        <v>255</v>
      </c>
      <c r="AA419" s="7" t="s">
        <v>2380</v>
      </c>
      <c r="AB419" s="7" t="s">
        <v>44</v>
      </c>
      <c r="AC419" s="7"/>
      <c r="AG419" s="10">
        <f t="shared" si="6"/>
        <v>43266</v>
      </c>
    </row>
    <row r="420" spans="1:33">
      <c r="A420" s="7" t="s">
        <v>2381</v>
      </c>
      <c r="B420" s="7" t="s">
        <v>2381</v>
      </c>
      <c r="C420" s="7" t="s">
        <v>2382</v>
      </c>
      <c r="D420" s="7" t="s">
        <v>2383</v>
      </c>
      <c r="E420" s="7" t="s">
        <v>33</v>
      </c>
      <c r="F420" s="7" t="s">
        <v>34</v>
      </c>
      <c r="G420" s="7" t="s">
        <v>35</v>
      </c>
      <c r="H420" s="7"/>
      <c r="I420" s="7"/>
      <c r="J420" s="7" t="s">
        <v>57</v>
      </c>
      <c r="K420" s="7" t="s">
        <v>98</v>
      </c>
      <c r="L420" s="7" t="s">
        <v>99</v>
      </c>
      <c r="M420" s="7" t="s">
        <v>100</v>
      </c>
      <c r="N420" s="7" t="s">
        <v>33</v>
      </c>
      <c r="O420" s="7">
        <v>1</v>
      </c>
      <c r="P420" s="7" t="s">
        <v>40</v>
      </c>
      <c r="Q420" s="7">
        <v>18.98</v>
      </c>
      <c r="R420" s="7"/>
      <c r="S420" s="7"/>
      <c r="T420" s="7"/>
      <c r="U420" s="7"/>
      <c r="V420" s="7"/>
      <c r="W420" s="7"/>
      <c r="X420" s="7"/>
      <c r="Y420" s="7" t="s">
        <v>2384</v>
      </c>
      <c r="Z420" s="7" t="s">
        <v>417</v>
      </c>
      <c r="AA420" s="7" t="s">
        <v>2385</v>
      </c>
      <c r="AB420" s="7" t="s">
        <v>44</v>
      </c>
      <c r="AC420" s="7"/>
      <c r="AG420" s="10">
        <f t="shared" si="6"/>
        <v>43266</v>
      </c>
    </row>
    <row r="421" spans="1:33">
      <c r="A421" s="7" t="s">
        <v>2386</v>
      </c>
      <c r="B421" s="7" t="s">
        <v>2386</v>
      </c>
      <c r="C421" s="7" t="s">
        <v>2387</v>
      </c>
      <c r="D421" s="7" t="s">
        <v>2388</v>
      </c>
      <c r="E421" s="7" t="s">
        <v>33</v>
      </c>
      <c r="F421" s="7" t="s">
        <v>34</v>
      </c>
      <c r="G421" s="7" t="s">
        <v>35</v>
      </c>
      <c r="H421" s="7"/>
      <c r="I421" s="7"/>
      <c r="J421" s="7" t="s">
        <v>36</v>
      </c>
      <c r="K421" s="7" t="s">
        <v>287</v>
      </c>
      <c r="L421" s="7" t="s">
        <v>627</v>
      </c>
      <c r="M421" s="7" t="s">
        <v>628</v>
      </c>
      <c r="N421" s="7" t="s">
        <v>33</v>
      </c>
      <c r="O421" s="7">
        <v>1</v>
      </c>
      <c r="P421" s="7" t="s">
        <v>40</v>
      </c>
      <c r="Q421" s="7">
        <v>21.99</v>
      </c>
      <c r="R421" s="7"/>
      <c r="S421" s="7">
        <v>1.5</v>
      </c>
      <c r="T421" s="7"/>
      <c r="U421" s="7"/>
      <c r="V421" s="7"/>
      <c r="W421" s="7"/>
      <c r="X421" s="7">
        <v>1.5</v>
      </c>
      <c r="Y421" s="7" t="s">
        <v>2389</v>
      </c>
      <c r="Z421" s="7" t="s">
        <v>136</v>
      </c>
      <c r="AA421" s="7" t="s">
        <v>2390</v>
      </c>
      <c r="AB421" s="7" t="s">
        <v>44</v>
      </c>
      <c r="AC421" s="7"/>
      <c r="AG421" s="10">
        <f t="shared" si="6"/>
        <v>43266</v>
      </c>
    </row>
    <row r="422" spans="1:33">
      <c r="A422" s="7" t="s">
        <v>2391</v>
      </c>
      <c r="B422" s="7" t="s">
        <v>2391</v>
      </c>
      <c r="C422" s="7" t="s">
        <v>2392</v>
      </c>
      <c r="D422" s="7" t="s">
        <v>2393</v>
      </c>
      <c r="E422" s="7" t="s">
        <v>33</v>
      </c>
      <c r="F422" s="7" t="s">
        <v>34</v>
      </c>
      <c r="G422" s="7" t="s">
        <v>35</v>
      </c>
      <c r="H422" s="7"/>
      <c r="I422" s="7"/>
      <c r="J422" s="7" t="s">
        <v>57</v>
      </c>
      <c r="K422" s="7" t="s">
        <v>316</v>
      </c>
      <c r="L422" s="7" t="s">
        <v>2339</v>
      </c>
      <c r="M422" s="7" t="s">
        <v>2340</v>
      </c>
      <c r="N422" s="7" t="s">
        <v>33</v>
      </c>
      <c r="O422" s="7">
        <v>1</v>
      </c>
      <c r="P422" s="7" t="s">
        <v>40</v>
      </c>
      <c r="Q422" s="7">
        <v>19.38</v>
      </c>
      <c r="R422" s="7"/>
      <c r="S422" s="7"/>
      <c r="T422" s="7"/>
      <c r="U422" s="7"/>
      <c r="V422" s="7"/>
      <c r="W422" s="7"/>
      <c r="X422" s="7"/>
      <c r="Y422" s="7" t="s">
        <v>455</v>
      </c>
      <c r="Z422" s="7" t="s">
        <v>937</v>
      </c>
      <c r="AA422" s="7" t="s">
        <v>2394</v>
      </c>
      <c r="AB422" s="7" t="s">
        <v>44</v>
      </c>
      <c r="AC422" s="7"/>
      <c r="AG422" s="10">
        <f t="shared" si="6"/>
        <v>43266</v>
      </c>
    </row>
    <row r="423" spans="1:33">
      <c r="A423" s="7" t="s">
        <v>2395</v>
      </c>
      <c r="B423" s="7" t="s">
        <v>2395</v>
      </c>
      <c r="C423" s="7" t="s">
        <v>2396</v>
      </c>
      <c r="D423" s="7" t="s">
        <v>2397</v>
      </c>
      <c r="E423" s="7" t="s">
        <v>33</v>
      </c>
      <c r="F423" s="7" t="s">
        <v>34</v>
      </c>
      <c r="G423" s="7" t="s">
        <v>35</v>
      </c>
      <c r="H423" s="7"/>
      <c r="I423" s="7"/>
      <c r="J423" s="7" t="s">
        <v>57</v>
      </c>
      <c r="K423" s="7" t="s">
        <v>396</v>
      </c>
      <c r="L423" s="7" t="s">
        <v>2398</v>
      </c>
      <c r="M423" s="7" t="s">
        <v>2399</v>
      </c>
      <c r="N423" s="7" t="s">
        <v>33</v>
      </c>
      <c r="O423" s="7">
        <v>1</v>
      </c>
      <c r="P423" s="7" t="s">
        <v>40</v>
      </c>
      <c r="Q423" s="7">
        <v>19.99</v>
      </c>
      <c r="R423" s="7"/>
      <c r="S423" s="7"/>
      <c r="T423" s="7"/>
      <c r="U423" s="7"/>
      <c r="V423" s="7"/>
      <c r="W423" s="7"/>
      <c r="X423" s="7"/>
      <c r="Y423" s="7" t="s">
        <v>899</v>
      </c>
      <c r="Z423" s="7" t="s">
        <v>718</v>
      </c>
      <c r="AA423" s="7" t="s">
        <v>2400</v>
      </c>
      <c r="AB423" s="7" t="s">
        <v>44</v>
      </c>
      <c r="AC423" s="7"/>
      <c r="AG423" s="10">
        <f t="shared" si="6"/>
        <v>43266</v>
      </c>
    </row>
    <row r="424" spans="1:33">
      <c r="A424" s="7" t="s">
        <v>2401</v>
      </c>
      <c r="B424" s="7" t="s">
        <v>2401</v>
      </c>
      <c r="C424" s="7" t="s">
        <v>2402</v>
      </c>
      <c r="D424" s="7" t="s">
        <v>2403</v>
      </c>
      <c r="E424" s="7" t="s">
        <v>33</v>
      </c>
      <c r="F424" s="7" t="s">
        <v>34</v>
      </c>
      <c r="G424" s="7" t="s">
        <v>35</v>
      </c>
      <c r="H424" s="7"/>
      <c r="I424" s="7"/>
      <c r="J424" s="7" t="s">
        <v>57</v>
      </c>
      <c r="K424" s="7" t="s">
        <v>581</v>
      </c>
      <c r="L424" s="7" t="s">
        <v>690</v>
      </c>
      <c r="M424" s="7" t="s">
        <v>691</v>
      </c>
      <c r="N424" s="7" t="s">
        <v>33</v>
      </c>
      <c r="O424" s="7">
        <v>1</v>
      </c>
      <c r="P424" s="7" t="s">
        <v>40</v>
      </c>
      <c r="Q424" s="7">
        <v>19.99</v>
      </c>
      <c r="R424" s="7"/>
      <c r="S424" s="7"/>
      <c r="T424" s="7"/>
      <c r="U424" s="7"/>
      <c r="V424" s="7"/>
      <c r="W424" s="7"/>
      <c r="X424" s="7"/>
      <c r="Y424" s="7" t="s">
        <v>2404</v>
      </c>
      <c r="Z424" s="7" t="s">
        <v>42</v>
      </c>
      <c r="AA424" s="7" t="s">
        <v>2405</v>
      </c>
      <c r="AB424" s="7" t="s">
        <v>44</v>
      </c>
      <c r="AC424" s="7"/>
      <c r="AG424" s="10">
        <f t="shared" si="6"/>
        <v>43266</v>
      </c>
    </row>
    <row r="425" spans="1:33">
      <c r="A425" s="7" t="s">
        <v>2406</v>
      </c>
      <c r="B425" s="7" t="s">
        <v>2406</v>
      </c>
      <c r="C425" s="7" t="s">
        <v>2407</v>
      </c>
      <c r="D425" s="7" t="s">
        <v>2408</v>
      </c>
      <c r="E425" s="7" t="s">
        <v>33</v>
      </c>
      <c r="F425" s="7" t="s">
        <v>34</v>
      </c>
      <c r="G425" s="7" t="s">
        <v>35</v>
      </c>
      <c r="H425" s="7"/>
      <c r="I425" s="7"/>
      <c r="J425" s="7" t="s">
        <v>57</v>
      </c>
      <c r="K425" s="7" t="s">
        <v>167</v>
      </c>
      <c r="L425" s="7" t="s">
        <v>168</v>
      </c>
      <c r="M425" s="7" t="s">
        <v>169</v>
      </c>
      <c r="N425" s="7" t="s">
        <v>33</v>
      </c>
      <c r="O425" s="7">
        <v>1</v>
      </c>
      <c r="P425" s="7" t="s">
        <v>40</v>
      </c>
      <c r="Q425" s="7">
        <v>18.99</v>
      </c>
      <c r="R425" s="7"/>
      <c r="S425" s="7"/>
      <c r="T425" s="7"/>
      <c r="U425" s="7"/>
      <c r="V425" s="7"/>
      <c r="W425" s="7"/>
      <c r="X425" s="7"/>
      <c r="Y425" s="7" t="s">
        <v>2409</v>
      </c>
      <c r="Z425" s="7" t="s">
        <v>728</v>
      </c>
      <c r="AA425" s="7" t="s">
        <v>2410</v>
      </c>
      <c r="AB425" s="7" t="s">
        <v>44</v>
      </c>
      <c r="AC425" s="7"/>
      <c r="AG425" s="10">
        <f t="shared" si="6"/>
        <v>43266</v>
      </c>
    </row>
    <row r="426" spans="1:33">
      <c r="A426" s="7" t="s">
        <v>2411</v>
      </c>
      <c r="B426" s="7" t="s">
        <v>2411</v>
      </c>
      <c r="C426" s="7" t="s">
        <v>2412</v>
      </c>
      <c r="D426" s="7" t="s">
        <v>2413</v>
      </c>
      <c r="E426" s="7" t="s">
        <v>33</v>
      </c>
      <c r="F426" s="7" t="s">
        <v>34</v>
      </c>
      <c r="G426" s="7" t="s">
        <v>35</v>
      </c>
      <c r="H426" s="7"/>
      <c r="I426" s="7"/>
      <c r="J426" s="7" t="s">
        <v>57</v>
      </c>
      <c r="K426" s="7" t="s">
        <v>287</v>
      </c>
      <c r="L426" s="7" t="s">
        <v>288</v>
      </c>
      <c r="M426" s="7" t="s">
        <v>289</v>
      </c>
      <c r="N426" s="7" t="s">
        <v>33</v>
      </c>
      <c r="O426" s="7">
        <v>1</v>
      </c>
      <c r="P426" s="7" t="s">
        <v>40</v>
      </c>
      <c r="Q426" s="7">
        <v>21.99</v>
      </c>
      <c r="R426" s="7"/>
      <c r="S426" s="7"/>
      <c r="T426" s="7"/>
      <c r="U426" s="7"/>
      <c r="V426" s="7"/>
      <c r="W426" s="7"/>
      <c r="X426" s="7"/>
      <c r="Y426" s="7" t="s">
        <v>2414</v>
      </c>
      <c r="Z426" s="7" t="s">
        <v>209</v>
      </c>
      <c r="AA426" s="7" t="s">
        <v>2415</v>
      </c>
      <c r="AB426" s="7" t="s">
        <v>44</v>
      </c>
      <c r="AC426" s="7"/>
      <c r="AG426" s="10">
        <f t="shared" si="6"/>
        <v>43266</v>
      </c>
    </row>
    <row r="427" spans="1:33">
      <c r="A427" s="7" t="s">
        <v>2416</v>
      </c>
      <c r="B427" s="7" t="s">
        <v>2416</v>
      </c>
      <c r="C427" s="7" t="s">
        <v>2417</v>
      </c>
      <c r="D427" s="7" t="s">
        <v>2418</v>
      </c>
      <c r="E427" s="7" t="s">
        <v>33</v>
      </c>
      <c r="F427" s="7" t="s">
        <v>34</v>
      </c>
      <c r="G427" s="7" t="s">
        <v>35</v>
      </c>
      <c r="H427" s="7"/>
      <c r="I427" s="7"/>
      <c r="J427" s="7" t="s">
        <v>97</v>
      </c>
      <c r="K427" s="7" t="s">
        <v>37</v>
      </c>
      <c r="L427" s="7" t="s">
        <v>58</v>
      </c>
      <c r="M427" s="7" t="s">
        <v>59</v>
      </c>
      <c r="N427" s="7" t="s">
        <v>33</v>
      </c>
      <c r="O427" s="7">
        <v>1</v>
      </c>
      <c r="P427" s="7" t="s">
        <v>40</v>
      </c>
      <c r="Q427" s="7">
        <v>19.99</v>
      </c>
      <c r="R427" s="7"/>
      <c r="S427" s="7">
        <v>5.99</v>
      </c>
      <c r="T427" s="7"/>
      <c r="U427" s="7"/>
      <c r="V427" s="7"/>
      <c r="W427" s="7"/>
      <c r="X427" s="7"/>
      <c r="Y427" s="7" t="s">
        <v>2419</v>
      </c>
      <c r="Z427" s="7" t="s">
        <v>52</v>
      </c>
      <c r="AA427" s="7" t="s">
        <v>2420</v>
      </c>
      <c r="AB427" s="7" t="s">
        <v>44</v>
      </c>
      <c r="AC427" s="7"/>
      <c r="AG427" s="10">
        <f t="shared" si="6"/>
        <v>43266</v>
      </c>
    </row>
    <row r="428" spans="1:33">
      <c r="A428" s="7" t="s">
        <v>2421</v>
      </c>
      <c r="B428" s="7" t="s">
        <v>2421</v>
      </c>
      <c r="C428" s="7" t="s">
        <v>2422</v>
      </c>
      <c r="D428" s="7" t="s">
        <v>2423</v>
      </c>
      <c r="E428" s="7" t="s">
        <v>33</v>
      </c>
      <c r="F428" s="7" t="s">
        <v>34</v>
      </c>
      <c r="G428" s="7" t="s">
        <v>35</v>
      </c>
      <c r="H428" s="7"/>
      <c r="I428" s="7"/>
      <c r="J428" s="7" t="s">
        <v>57</v>
      </c>
      <c r="K428" s="7" t="s">
        <v>98</v>
      </c>
      <c r="L428" s="7" t="s">
        <v>99</v>
      </c>
      <c r="M428" s="7" t="s">
        <v>100</v>
      </c>
      <c r="N428" s="7" t="s">
        <v>33</v>
      </c>
      <c r="O428" s="7">
        <v>1</v>
      </c>
      <c r="P428" s="7" t="s">
        <v>40</v>
      </c>
      <c r="Q428" s="7">
        <v>18.98</v>
      </c>
      <c r="R428" s="7"/>
      <c r="S428" s="7"/>
      <c r="T428" s="7"/>
      <c r="U428" s="7"/>
      <c r="V428" s="7"/>
      <c r="W428" s="7"/>
      <c r="X428" s="7"/>
      <c r="Y428" s="7" t="s">
        <v>2424</v>
      </c>
      <c r="Z428" s="7" t="s">
        <v>209</v>
      </c>
      <c r="AA428" s="7" t="s">
        <v>2425</v>
      </c>
      <c r="AB428" s="7" t="s">
        <v>44</v>
      </c>
      <c r="AC428" s="7"/>
      <c r="AG428" s="10">
        <f t="shared" si="6"/>
        <v>43266</v>
      </c>
    </row>
    <row r="429" spans="1:33">
      <c r="A429" s="7" t="s">
        <v>2426</v>
      </c>
      <c r="B429" s="7" t="s">
        <v>2426</v>
      </c>
      <c r="C429" s="7" t="s">
        <v>2427</v>
      </c>
      <c r="D429" s="7" t="s">
        <v>2428</v>
      </c>
      <c r="E429" s="7" t="s">
        <v>33</v>
      </c>
      <c r="F429" s="7" t="s">
        <v>34</v>
      </c>
      <c r="G429" s="7" t="s">
        <v>35</v>
      </c>
      <c r="H429" s="7"/>
      <c r="I429" s="7"/>
      <c r="J429" s="7" t="s">
        <v>57</v>
      </c>
      <c r="K429" s="7" t="s">
        <v>794</v>
      </c>
      <c r="L429" s="7" t="s">
        <v>1423</v>
      </c>
      <c r="M429" s="7" t="s">
        <v>1424</v>
      </c>
      <c r="N429" s="7" t="s">
        <v>33</v>
      </c>
      <c r="O429" s="7">
        <v>1</v>
      </c>
      <c r="P429" s="7" t="s">
        <v>40</v>
      </c>
      <c r="Q429" s="7">
        <v>18.99</v>
      </c>
      <c r="R429" s="7"/>
      <c r="S429" s="7"/>
      <c r="T429" s="7"/>
      <c r="U429" s="7"/>
      <c r="V429" s="7"/>
      <c r="W429" s="7"/>
      <c r="X429" s="7"/>
      <c r="Y429" s="7" t="s">
        <v>2429</v>
      </c>
      <c r="Z429" s="7" t="s">
        <v>255</v>
      </c>
      <c r="AA429" s="7" t="s">
        <v>2430</v>
      </c>
      <c r="AB429" s="7" t="s">
        <v>44</v>
      </c>
      <c r="AC429" s="7"/>
      <c r="AG429" s="10">
        <f t="shared" si="6"/>
        <v>43266</v>
      </c>
    </row>
    <row r="430" spans="1:33">
      <c r="A430" s="7" t="s">
        <v>2431</v>
      </c>
      <c r="B430" s="7" t="s">
        <v>2431</v>
      </c>
      <c r="C430" s="7" t="s">
        <v>2432</v>
      </c>
      <c r="D430" s="7" t="s">
        <v>2433</v>
      </c>
      <c r="E430" s="7" t="s">
        <v>33</v>
      </c>
      <c r="F430" s="7" t="s">
        <v>34</v>
      </c>
      <c r="G430" s="7" t="s">
        <v>35</v>
      </c>
      <c r="H430" s="7"/>
      <c r="I430" s="7"/>
      <c r="J430" s="7" t="s">
        <v>57</v>
      </c>
      <c r="K430" s="7" t="s">
        <v>330</v>
      </c>
      <c r="L430" s="7" t="s">
        <v>331</v>
      </c>
      <c r="M430" s="7" t="s">
        <v>332</v>
      </c>
      <c r="N430" s="7" t="s">
        <v>33</v>
      </c>
      <c r="O430" s="7">
        <v>1</v>
      </c>
      <c r="P430" s="7" t="s">
        <v>40</v>
      </c>
      <c r="Q430" s="7">
        <v>18.99</v>
      </c>
      <c r="R430" s="7"/>
      <c r="S430" s="7"/>
      <c r="T430" s="7"/>
      <c r="U430" s="7"/>
      <c r="V430" s="7"/>
      <c r="W430" s="7"/>
      <c r="X430" s="7"/>
      <c r="Y430" s="7" t="s">
        <v>2434</v>
      </c>
      <c r="Z430" s="7" t="s">
        <v>119</v>
      </c>
      <c r="AA430" s="7" t="s">
        <v>2435</v>
      </c>
      <c r="AB430" s="7" t="s">
        <v>44</v>
      </c>
      <c r="AC430" s="7"/>
      <c r="AG430" s="10">
        <f t="shared" si="6"/>
        <v>43266</v>
      </c>
    </row>
    <row r="431" spans="1:33">
      <c r="A431" s="7" t="s">
        <v>2436</v>
      </c>
      <c r="B431" s="7" t="s">
        <v>2436</v>
      </c>
      <c r="C431" s="7" t="s">
        <v>2437</v>
      </c>
      <c r="D431" s="7" t="s">
        <v>2438</v>
      </c>
      <c r="E431" s="7" t="s">
        <v>33</v>
      </c>
      <c r="F431" s="7" t="s">
        <v>34</v>
      </c>
      <c r="G431" s="7" t="s">
        <v>35</v>
      </c>
      <c r="H431" s="7"/>
      <c r="I431" s="7"/>
      <c r="J431" s="7" t="s">
        <v>57</v>
      </c>
      <c r="K431" s="7" t="s">
        <v>794</v>
      </c>
      <c r="L431" s="7" t="s">
        <v>2439</v>
      </c>
      <c r="M431" s="7" t="s">
        <v>2440</v>
      </c>
      <c r="N431" s="7" t="s">
        <v>33</v>
      </c>
      <c r="O431" s="7">
        <v>1</v>
      </c>
      <c r="P431" s="7" t="s">
        <v>40</v>
      </c>
      <c r="Q431" s="7">
        <v>18.99</v>
      </c>
      <c r="R431" s="7"/>
      <c r="S431" s="7"/>
      <c r="T431" s="7"/>
      <c r="U431" s="7"/>
      <c r="V431" s="7"/>
      <c r="W431" s="7"/>
      <c r="X431" s="7"/>
      <c r="Y431" s="7" t="s">
        <v>1065</v>
      </c>
      <c r="Z431" s="7" t="s">
        <v>247</v>
      </c>
      <c r="AA431" s="7" t="s">
        <v>2441</v>
      </c>
      <c r="AB431" s="7" t="s">
        <v>44</v>
      </c>
      <c r="AC431" s="7"/>
      <c r="AG431" s="10">
        <f t="shared" si="6"/>
        <v>43266</v>
      </c>
    </row>
    <row r="432" spans="1:33">
      <c r="A432" s="7" t="s">
        <v>2442</v>
      </c>
      <c r="B432" s="7" t="s">
        <v>2442</v>
      </c>
      <c r="C432" s="7" t="s">
        <v>2443</v>
      </c>
      <c r="D432" s="7" t="s">
        <v>2444</v>
      </c>
      <c r="E432" s="7" t="s">
        <v>33</v>
      </c>
      <c r="F432" s="7" t="s">
        <v>34</v>
      </c>
      <c r="G432" s="7" t="s">
        <v>35</v>
      </c>
      <c r="H432" s="7"/>
      <c r="I432" s="7"/>
      <c r="J432" s="7" t="s">
        <v>57</v>
      </c>
      <c r="K432" s="7" t="s">
        <v>106</v>
      </c>
      <c r="L432" s="7" t="s">
        <v>107</v>
      </c>
      <c r="M432" s="7" t="s">
        <v>108</v>
      </c>
      <c r="N432" s="7" t="s">
        <v>33</v>
      </c>
      <c r="O432" s="7">
        <v>1</v>
      </c>
      <c r="P432" s="7" t="s">
        <v>40</v>
      </c>
      <c r="Q432" s="7">
        <v>18.99</v>
      </c>
      <c r="R432" s="7">
        <v>1.14</v>
      </c>
      <c r="S432" s="7"/>
      <c r="T432" s="7"/>
      <c r="U432" s="7"/>
      <c r="V432" s="7"/>
      <c r="W432" s="7"/>
      <c r="X432" s="7"/>
      <c r="Y432" s="7" t="s">
        <v>2445</v>
      </c>
      <c r="Z432" s="7" t="s">
        <v>422</v>
      </c>
      <c r="AA432" s="7" t="s">
        <v>2446</v>
      </c>
      <c r="AB432" s="7" t="s">
        <v>44</v>
      </c>
      <c r="AC432" s="7"/>
      <c r="AG432" s="10">
        <f t="shared" si="6"/>
        <v>43266</v>
      </c>
    </row>
    <row r="433" spans="1:33">
      <c r="A433" s="7" t="s">
        <v>2447</v>
      </c>
      <c r="B433" s="7" t="s">
        <v>2447</v>
      </c>
      <c r="C433" s="7" t="s">
        <v>2448</v>
      </c>
      <c r="D433" s="7" t="s">
        <v>2449</v>
      </c>
      <c r="E433" s="7" t="s">
        <v>33</v>
      </c>
      <c r="F433" s="7" t="s">
        <v>34</v>
      </c>
      <c r="G433" s="7" t="s">
        <v>35</v>
      </c>
      <c r="H433" s="7"/>
      <c r="I433" s="7"/>
      <c r="J433" s="7" t="s">
        <v>57</v>
      </c>
      <c r="K433" s="7" t="s">
        <v>37</v>
      </c>
      <c r="L433" s="7" t="s">
        <v>58</v>
      </c>
      <c r="M433" s="7" t="s">
        <v>59</v>
      </c>
      <c r="N433" s="7" t="s">
        <v>33</v>
      </c>
      <c r="O433" s="7">
        <v>1</v>
      </c>
      <c r="P433" s="7" t="s">
        <v>40</v>
      </c>
      <c r="Q433" s="7">
        <v>19.99</v>
      </c>
      <c r="R433" s="7"/>
      <c r="S433" s="7"/>
      <c r="T433" s="7"/>
      <c r="U433" s="7"/>
      <c r="V433" s="7"/>
      <c r="W433" s="7"/>
      <c r="X433" s="7"/>
      <c r="Y433" s="7" t="s">
        <v>399</v>
      </c>
      <c r="Z433" s="7" t="s">
        <v>52</v>
      </c>
      <c r="AA433" s="7" t="s">
        <v>2450</v>
      </c>
      <c r="AB433" s="7" t="s">
        <v>44</v>
      </c>
      <c r="AC433" s="7"/>
      <c r="AG433" s="10">
        <f t="shared" si="6"/>
        <v>43266</v>
      </c>
    </row>
    <row r="434" spans="1:33">
      <c r="A434" s="7" t="s">
        <v>2451</v>
      </c>
      <c r="B434" s="7" t="s">
        <v>2451</v>
      </c>
      <c r="C434" s="7" t="s">
        <v>2452</v>
      </c>
      <c r="D434" s="7" t="s">
        <v>2453</v>
      </c>
      <c r="E434" s="7" t="s">
        <v>33</v>
      </c>
      <c r="F434" s="7" t="s">
        <v>34</v>
      </c>
      <c r="G434" s="7" t="s">
        <v>35</v>
      </c>
      <c r="H434" s="7"/>
      <c r="I434" s="7"/>
      <c r="J434" s="7" t="s">
        <v>57</v>
      </c>
      <c r="K434" s="7" t="s">
        <v>2454</v>
      </c>
      <c r="L434" s="7" t="s">
        <v>2455</v>
      </c>
      <c r="M434" s="7" t="s">
        <v>2456</v>
      </c>
      <c r="N434" s="7" t="s">
        <v>33</v>
      </c>
      <c r="O434" s="7">
        <v>1</v>
      </c>
      <c r="P434" s="7" t="s">
        <v>40</v>
      </c>
      <c r="Q434" s="7">
        <v>18.99</v>
      </c>
      <c r="R434" s="7"/>
      <c r="S434" s="7"/>
      <c r="T434" s="7"/>
      <c r="U434" s="7"/>
      <c r="V434" s="7"/>
      <c r="W434" s="7"/>
      <c r="X434" s="7"/>
      <c r="Y434" s="7" t="s">
        <v>1603</v>
      </c>
      <c r="Z434" s="7" t="s">
        <v>136</v>
      </c>
      <c r="AA434" s="7" t="s">
        <v>2457</v>
      </c>
      <c r="AB434" s="7" t="s">
        <v>44</v>
      </c>
      <c r="AC434" s="7"/>
      <c r="AG434" s="10">
        <f t="shared" si="6"/>
        <v>43266</v>
      </c>
    </row>
    <row r="435" spans="1:33">
      <c r="A435" s="7" t="s">
        <v>2458</v>
      </c>
      <c r="B435" s="7" t="s">
        <v>2458</v>
      </c>
      <c r="C435" s="7" t="s">
        <v>2459</v>
      </c>
      <c r="D435" s="7" t="s">
        <v>2460</v>
      </c>
      <c r="E435" s="7" t="s">
        <v>33</v>
      </c>
      <c r="F435" s="7" t="s">
        <v>34</v>
      </c>
      <c r="G435" s="7" t="s">
        <v>35</v>
      </c>
      <c r="H435" s="7"/>
      <c r="I435" s="7"/>
      <c r="J435" s="7" t="s">
        <v>57</v>
      </c>
      <c r="K435" s="7" t="s">
        <v>388</v>
      </c>
      <c r="L435" s="7" t="s">
        <v>2461</v>
      </c>
      <c r="M435" s="7" t="s">
        <v>2462</v>
      </c>
      <c r="N435" s="7" t="s">
        <v>33</v>
      </c>
      <c r="O435" s="7">
        <v>1</v>
      </c>
      <c r="P435" s="7" t="s">
        <v>40</v>
      </c>
      <c r="Q435" s="7">
        <v>15.99</v>
      </c>
      <c r="R435" s="7"/>
      <c r="S435" s="7"/>
      <c r="T435" s="7"/>
      <c r="U435" s="7"/>
      <c r="V435" s="7"/>
      <c r="W435" s="7"/>
      <c r="X435" s="7"/>
      <c r="Y435" s="7" t="s">
        <v>2463</v>
      </c>
      <c r="Z435" s="7" t="s">
        <v>145</v>
      </c>
      <c r="AA435" s="7" t="s">
        <v>2464</v>
      </c>
      <c r="AB435" s="7" t="s">
        <v>44</v>
      </c>
      <c r="AC435" s="7"/>
      <c r="AG435" s="10">
        <f t="shared" si="6"/>
        <v>43266</v>
      </c>
    </row>
    <row r="436" spans="1:33">
      <c r="A436" s="7" t="s">
        <v>2465</v>
      </c>
      <c r="B436" s="7" t="s">
        <v>2465</v>
      </c>
      <c r="C436" s="7" t="s">
        <v>2466</v>
      </c>
      <c r="D436" s="7" t="s">
        <v>2467</v>
      </c>
      <c r="E436" s="7" t="s">
        <v>33</v>
      </c>
      <c r="F436" s="7" t="s">
        <v>34</v>
      </c>
      <c r="G436" s="7" t="s">
        <v>35</v>
      </c>
      <c r="H436" s="7"/>
      <c r="I436" s="7"/>
      <c r="J436" s="7" t="s">
        <v>57</v>
      </c>
      <c r="K436" s="7" t="s">
        <v>2468</v>
      </c>
      <c r="L436" s="7" t="s">
        <v>2469</v>
      </c>
      <c r="M436" s="7" t="s">
        <v>2470</v>
      </c>
      <c r="N436" s="7" t="s">
        <v>33</v>
      </c>
      <c r="O436" s="7">
        <v>1</v>
      </c>
      <c r="P436" s="7" t="s">
        <v>40</v>
      </c>
      <c r="Q436" s="7">
        <v>18.99</v>
      </c>
      <c r="R436" s="7"/>
      <c r="S436" s="7"/>
      <c r="T436" s="7"/>
      <c r="U436" s="7"/>
      <c r="V436" s="7"/>
      <c r="W436" s="7"/>
      <c r="X436" s="7"/>
      <c r="Y436" s="7" t="s">
        <v>2471</v>
      </c>
      <c r="Z436" s="7" t="s">
        <v>2472</v>
      </c>
      <c r="AA436" s="7" t="s">
        <v>2473</v>
      </c>
      <c r="AB436" s="7" t="s">
        <v>44</v>
      </c>
      <c r="AC436" s="7"/>
      <c r="AG436" s="10">
        <f t="shared" si="6"/>
        <v>43266</v>
      </c>
    </row>
    <row r="437" spans="1:33">
      <c r="A437" s="7" t="s">
        <v>2474</v>
      </c>
      <c r="B437" s="7" t="s">
        <v>2474</v>
      </c>
      <c r="C437" s="7" t="s">
        <v>2475</v>
      </c>
      <c r="D437" s="7" t="s">
        <v>2476</v>
      </c>
      <c r="E437" s="7" t="s">
        <v>33</v>
      </c>
      <c r="F437" s="7" t="s">
        <v>34</v>
      </c>
      <c r="G437" s="7" t="s">
        <v>35</v>
      </c>
      <c r="H437" s="7"/>
      <c r="I437" s="7"/>
      <c r="J437" s="7" t="s">
        <v>57</v>
      </c>
      <c r="K437" s="7" t="s">
        <v>330</v>
      </c>
      <c r="L437" s="7" t="s">
        <v>331</v>
      </c>
      <c r="M437" s="7" t="s">
        <v>332</v>
      </c>
      <c r="N437" s="7" t="s">
        <v>33</v>
      </c>
      <c r="O437" s="7">
        <v>1</v>
      </c>
      <c r="P437" s="7" t="s">
        <v>40</v>
      </c>
      <c r="Q437" s="7">
        <v>18.99</v>
      </c>
      <c r="R437" s="7"/>
      <c r="S437" s="7"/>
      <c r="T437" s="7"/>
      <c r="U437" s="7"/>
      <c r="V437" s="7"/>
      <c r="W437" s="7">
        <v>3.8</v>
      </c>
      <c r="X437" s="7"/>
      <c r="Y437" s="7" t="s">
        <v>2477</v>
      </c>
      <c r="Z437" s="7" t="s">
        <v>576</v>
      </c>
      <c r="AA437" s="7" t="s">
        <v>2478</v>
      </c>
      <c r="AB437" s="7" t="s">
        <v>44</v>
      </c>
      <c r="AC437" s="7" t="s">
        <v>1702</v>
      </c>
      <c r="AG437" s="10">
        <f t="shared" si="6"/>
        <v>43266</v>
      </c>
    </row>
    <row r="438" spans="1:33">
      <c r="A438" s="7" t="s">
        <v>2479</v>
      </c>
      <c r="B438" s="7" t="s">
        <v>2479</v>
      </c>
      <c r="C438" s="7" t="s">
        <v>2480</v>
      </c>
      <c r="D438" s="7" t="s">
        <v>2481</v>
      </c>
      <c r="E438" s="7" t="s">
        <v>33</v>
      </c>
      <c r="F438" s="7" t="s">
        <v>34</v>
      </c>
      <c r="G438" s="7" t="s">
        <v>35</v>
      </c>
      <c r="H438" s="7"/>
      <c r="I438" s="7"/>
      <c r="J438" s="7" t="s">
        <v>36</v>
      </c>
      <c r="K438" s="7" t="s">
        <v>287</v>
      </c>
      <c r="L438" s="7" t="s">
        <v>288</v>
      </c>
      <c r="M438" s="7" t="s">
        <v>289</v>
      </c>
      <c r="N438" s="7" t="s">
        <v>33</v>
      </c>
      <c r="O438" s="7">
        <v>1</v>
      </c>
      <c r="P438" s="7" t="s">
        <v>40</v>
      </c>
      <c r="Q438" s="7">
        <v>21.99</v>
      </c>
      <c r="R438" s="7"/>
      <c r="S438" s="7">
        <v>8.99</v>
      </c>
      <c r="T438" s="7"/>
      <c r="U438" s="7"/>
      <c r="V438" s="7"/>
      <c r="W438" s="7">
        <v>4.4</v>
      </c>
      <c r="X438" s="7"/>
      <c r="Y438" s="7" t="s">
        <v>2482</v>
      </c>
      <c r="Z438" s="7" t="s">
        <v>2483</v>
      </c>
      <c r="AA438" s="7">
        <v>20904</v>
      </c>
      <c r="AB438" s="7" t="s">
        <v>44</v>
      </c>
      <c r="AC438" s="7" t="s">
        <v>1702</v>
      </c>
      <c r="AG438" s="10">
        <f t="shared" si="6"/>
        <v>43266</v>
      </c>
    </row>
    <row r="439" spans="1:33">
      <c r="A439" s="7" t="s">
        <v>2484</v>
      </c>
      <c r="B439" s="7" t="s">
        <v>2484</v>
      </c>
      <c r="C439" s="7" t="s">
        <v>2485</v>
      </c>
      <c r="D439" s="7" t="s">
        <v>2486</v>
      </c>
      <c r="E439" s="7" t="s">
        <v>33</v>
      </c>
      <c r="F439" s="7" t="s">
        <v>34</v>
      </c>
      <c r="G439" s="7" t="s">
        <v>35</v>
      </c>
      <c r="H439" s="7"/>
      <c r="I439" s="7"/>
      <c r="J439" s="7" t="s">
        <v>97</v>
      </c>
      <c r="K439" s="7" t="s">
        <v>581</v>
      </c>
      <c r="L439" s="7" t="s">
        <v>662</v>
      </c>
      <c r="M439" s="7" t="s">
        <v>663</v>
      </c>
      <c r="N439" s="7" t="s">
        <v>33</v>
      </c>
      <c r="O439" s="7">
        <v>1</v>
      </c>
      <c r="P439" s="7" t="s">
        <v>40</v>
      </c>
      <c r="Q439" s="7">
        <v>19.99</v>
      </c>
      <c r="R439" s="7"/>
      <c r="S439" s="7">
        <v>5.99</v>
      </c>
      <c r="T439" s="7"/>
      <c r="U439" s="7"/>
      <c r="V439" s="7"/>
      <c r="W439" s="7">
        <v>4</v>
      </c>
      <c r="X439" s="7"/>
      <c r="Y439" s="7" t="s">
        <v>2487</v>
      </c>
      <c r="Z439" s="7" t="s">
        <v>295</v>
      </c>
      <c r="AA439" s="7" t="s">
        <v>2488</v>
      </c>
      <c r="AB439" s="7" t="s">
        <v>44</v>
      </c>
      <c r="AC439" s="7" t="s">
        <v>1702</v>
      </c>
      <c r="AG439" s="10">
        <f t="shared" si="6"/>
        <v>43266</v>
      </c>
    </row>
    <row r="440" spans="1:33">
      <c r="A440" s="7" t="s">
        <v>2489</v>
      </c>
      <c r="B440" s="7" t="s">
        <v>2489</v>
      </c>
      <c r="C440" s="7" t="s">
        <v>2490</v>
      </c>
      <c r="D440" s="7" t="s">
        <v>2491</v>
      </c>
      <c r="E440" s="7" t="s">
        <v>33</v>
      </c>
      <c r="F440" s="7" t="s">
        <v>34</v>
      </c>
      <c r="G440" s="7" t="s">
        <v>35</v>
      </c>
      <c r="H440" s="7"/>
      <c r="I440" s="7"/>
      <c r="J440" s="7" t="s">
        <v>57</v>
      </c>
      <c r="K440" s="7" t="s">
        <v>81</v>
      </c>
      <c r="L440" s="7" t="s">
        <v>1544</v>
      </c>
      <c r="M440" s="7" t="s">
        <v>1545</v>
      </c>
      <c r="N440" s="7" t="s">
        <v>33</v>
      </c>
      <c r="O440" s="7">
        <v>1</v>
      </c>
      <c r="P440" s="7" t="s">
        <v>40</v>
      </c>
      <c r="Q440" s="7">
        <v>19.99</v>
      </c>
      <c r="R440" s="7"/>
      <c r="S440" s="7"/>
      <c r="T440" s="7"/>
      <c r="U440" s="7"/>
      <c r="V440" s="7"/>
      <c r="W440" s="7">
        <v>4</v>
      </c>
      <c r="X440" s="7"/>
      <c r="Y440" s="7" t="s">
        <v>2492</v>
      </c>
      <c r="Z440" s="7" t="s">
        <v>171</v>
      </c>
      <c r="AA440" s="7" t="s">
        <v>2493</v>
      </c>
      <c r="AB440" s="7" t="s">
        <v>44</v>
      </c>
      <c r="AC440" s="7" t="s">
        <v>1702</v>
      </c>
      <c r="AG440" s="10">
        <f t="shared" si="6"/>
        <v>43266</v>
      </c>
    </row>
    <row r="441" spans="1:33">
      <c r="A441" s="7" t="s">
        <v>2494</v>
      </c>
      <c r="B441" s="7" t="s">
        <v>2494</v>
      </c>
      <c r="C441" s="7" t="s">
        <v>2495</v>
      </c>
      <c r="D441" s="7" t="s">
        <v>2496</v>
      </c>
      <c r="E441" s="7" t="s">
        <v>33</v>
      </c>
      <c r="F441" s="7" t="s">
        <v>34</v>
      </c>
      <c r="G441" s="7" t="s">
        <v>35</v>
      </c>
      <c r="H441" s="7"/>
      <c r="I441" s="7"/>
      <c r="J441" s="7" t="s">
        <v>57</v>
      </c>
      <c r="K441" s="7" t="s">
        <v>297</v>
      </c>
      <c r="L441" s="7" t="s">
        <v>809</v>
      </c>
      <c r="M441" s="7" t="s">
        <v>810</v>
      </c>
      <c r="N441" s="7" t="s">
        <v>33</v>
      </c>
      <c r="O441" s="7">
        <v>1</v>
      </c>
      <c r="P441" s="7" t="s">
        <v>40</v>
      </c>
      <c r="Q441" s="7">
        <v>19.99</v>
      </c>
      <c r="R441" s="7">
        <v>1.6</v>
      </c>
      <c r="S441" s="7"/>
      <c r="T441" s="7"/>
      <c r="U441" s="7"/>
      <c r="V441" s="7"/>
      <c r="W441" s="7">
        <v>4</v>
      </c>
      <c r="X441" s="7"/>
      <c r="Y441" s="7" t="s">
        <v>2497</v>
      </c>
      <c r="Z441" s="7" t="s">
        <v>1045</v>
      </c>
      <c r="AA441" s="7" t="s">
        <v>2498</v>
      </c>
      <c r="AB441" s="7" t="s">
        <v>44</v>
      </c>
      <c r="AC441" s="7" t="s">
        <v>1702</v>
      </c>
      <c r="AG441" s="10">
        <f t="shared" si="6"/>
        <v>43266</v>
      </c>
    </row>
    <row r="442" spans="1:33">
      <c r="A442" s="7" t="s">
        <v>2499</v>
      </c>
      <c r="B442" s="7" t="s">
        <v>2499</v>
      </c>
      <c r="C442" s="7" t="s">
        <v>2500</v>
      </c>
      <c r="D442" s="7" t="s">
        <v>2501</v>
      </c>
      <c r="E442" s="7" t="s">
        <v>33</v>
      </c>
      <c r="F442" s="7" t="s">
        <v>34</v>
      </c>
      <c r="G442" s="7" t="s">
        <v>35</v>
      </c>
      <c r="H442" s="7"/>
      <c r="I442" s="7"/>
      <c r="J442" s="7" t="s">
        <v>57</v>
      </c>
      <c r="K442" s="7" t="s">
        <v>37</v>
      </c>
      <c r="L442" s="7" t="s">
        <v>38</v>
      </c>
      <c r="M442" s="7" t="s">
        <v>39</v>
      </c>
      <c r="N442" s="7" t="s">
        <v>33</v>
      </c>
      <c r="O442" s="7">
        <v>1</v>
      </c>
      <c r="P442" s="7" t="s">
        <v>40</v>
      </c>
      <c r="Q442" s="7">
        <v>21.99</v>
      </c>
      <c r="R442" s="7"/>
      <c r="S442" s="7"/>
      <c r="T442" s="7"/>
      <c r="U442" s="7"/>
      <c r="V442" s="7"/>
      <c r="W442" s="7">
        <v>4.4</v>
      </c>
      <c r="X442" s="7"/>
      <c r="Y442" s="7" t="s">
        <v>2502</v>
      </c>
      <c r="Z442" s="7" t="s">
        <v>356</v>
      </c>
      <c r="AA442" s="7">
        <v>49234</v>
      </c>
      <c r="AB442" s="7" t="s">
        <v>44</v>
      </c>
      <c r="AC442" s="7" t="s">
        <v>1702</v>
      </c>
      <c r="AG442" s="10">
        <f t="shared" si="6"/>
        <v>43266</v>
      </c>
    </row>
    <row r="443" spans="1:33">
      <c r="A443" s="7" t="s">
        <v>2503</v>
      </c>
      <c r="B443" s="7" t="s">
        <v>2503</v>
      </c>
      <c r="C443" s="7" t="s">
        <v>2504</v>
      </c>
      <c r="D443" s="7" t="s">
        <v>2505</v>
      </c>
      <c r="E443" s="7" t="s">
        <v>33</v>
      </c>
      <c r="F443" s="7" t="s">
        <v>34</v>
      </c>
      <c r="G443" s="7" t="s">
        <v>35</v>
      </c>
      <c r="H443" s="7"/>
      <c r="I443" s="7"/>
      <c r="J443" s="7" t="s">
        <v>57</v>
      </c>
      <c r="K443" s="7" t="s">
        <v>2171</v>
      </c>
      <c r="L443" s="7" t="s">
        <v>2172</v>
      </c>
      <c r="M443" s="7" t="s">
        <v>2173</v>
      </c>
      <c r="N443" s="7" t="s">
        <v>33</v>
      </c>
      <c r="O443" s="7">
        <v>1</v>
      </c>
      <c r="P443" s="7" t="s">
        <v>40</v>
      </c>
      <c r="Q443" s="7">
        <v>19.99</v>
      </c>
      <c r="R443" s="7"/>
      <c r="S443" s="7"/>
      <c r="T443" s="7"/>
      <c r="U443" s="7"/>
      <c r="V443" s="7"/>
      <c r="W443" s="7">
        <v>4</v>
      </c>
      <c r="X443" s="7"/>
      <c r="Y443" s="7" t="s">
        <v>1060</v>
      </c>
      <c r="Z443" s="7" t="s">
        <v>42</v>
      </c>
      <c r="AA443" s="7" t="s">
        <v>2506</v>
      </c>
      <c r="AB443" s="7" t="s">
        <v>44</v>
      </c>
      <c r="AC443" s="7" t="s">
        <v>1702</v>
      </c>
      <c r="AG443" s="10">
        <f t="shared" si="6"/>
        <v>43266</v>
      </c>
    </row>
    <row r="444" spans="1:33">
      <c r="A444" s="7" t="s">
        <v>2507</v>
      </c>
      <c r="B444" s="7" t="s">
        <v>2507</v>
      </c>
      <c r="C444" s="7" t="s">
        <v>2508</v>
      </c>
      <c r="D444" s="7" t="s">
        <v>2509</v>
      </c>
      <c r="E444" s="7" t="s">
        <v>33</v>
      </c>
      <c r="F444" s="7" t="s">
        <v>34</v>
      </c>
      <c r="G444" s="7" t="s">
        <v>35</v>
      </c>
      <c r="H444" s="7"/>
      <c r="I444" s="7"/>
      <c r="J444" s="7" t="s">
        <v>57</v>
      </c>
      <c r="K444" s="7" t="s">
        <v>465</v>
      </c>
      <c r="L444" s="7" t="s">
        <v>744</v>
      </c>
      <c r="M444" s="7" t="s">
        <v>745</v>
      </c>
      <c r="N444" s="7" t="s">
        <v>33</v>
      </c>
      <c r="O444" s="7">
        <v>1</v>
      </c>
      <c r="P444" s="7" t="s">
        <v>40</v>
      </c>
      <c r="Q444" s="7">
        <v>19.99</v>
      </c>
      <c r="R444" s="7"/>
      <c r="S444" s="7"/>
      <c r="T444" s="7"/>
      <c r="U444" s="7"/>
      <c r="V444" s="7"/>
      <c r="W444" s="7">
        <v>4</v>
      </c>
      <c r="X444" s="7"/>
      <c r="Y444" s="7" t="s">
        <v>2510</v>
      </c>
      <c r="Z444" s="7" t="s">
        <v>69</v>
      </c>
      <c r="AA444" s="7">
        <v>45458</v>
      </c>
      <c r="AB444" s="7" t="s">
        <v>44</v>
      </c>
      <c r="AC444" s="7" t="s">
        <v>1702</v>
      </c>
      <c r="AG444" s="10">
        <f t="shared" si="6"/>
        <v>43266</v>
      </c>
    </row>
    <row r="445" spans="1:33">
      <c r="A445" s="7" t="s">
        <v>2511</v>
      </c>
      <c r="B445" s="7" t="s">
        <v>2511</v>
      </c>
      <c r="C445" s="7" t="s">
        <v>2512</v>
      </c>
      <c r="D445" s="7" t="s">
        <v>2513</v>
      </c>
      <c r="E445" s="7" t="s">
        <v>33</v>
      </c>
      <c r="F445" s="7" t="s">
        <v>34</v>
      </c>
      <c r="G445" s="7" t="s">
        <v>35</v>
      </c>
      <c r="H445" s="7"/>
      <c r="I445" s="7"/>
      <c r="J445" s="7" t="s">
        <v>97</v>
      </c>
      <c r="K445" s="7" t="s">
        <v>362</v>
      </c>
      <c r="L445" s="7" t="s">
        <v>1719</v>
      </c>
      <c r="M445" s="7" t="s">
        <v>1720</v>
      </c>
      <c r="N445" s="7" t="s">
        <v>33</v>
      </c>
      <c r="O445" s="7">
        <v>1</v>
      </c>
      <c r="P445" s="7" t="s">
        <v>40</v>
      </c>
      <c r="Q445" s="7">
        <v>18.98</v>
      </c>
      <c r="R445" s="7"/>
      <c r="S445" s="7">
        <v>5.99</v>
      </c>
      <c r="T445" s="7"/>
      <c r="U445" s="7"/>
      <c r="V445" s="7"/>
      <c r="W445" s="7">
        <v>3.8</v>
      </c>
      <c r="X445" s="7"/>
      <c r="Y445" s="7" t="s">
        <v>2514</v>
      </c>
      <c r="Z445" s="7" t="s">
        <v>356</v>
      </c>
      <c r="AA445" s="7" t="s">
        <v>2515</v>
      </c>
      <c r="AB445" s="7" t="s">
        <v>44</v>
      </c>
      <c r="AC445" s="7" t="s">
        <v>1702</v>
      </c>
      <c r="AG445" s="10">
        <f t="shared" si="6"/>
        <v>43266</v>
      </c>
    </row>
    <row r="446" spans="1:33">
      <c r="A446" s="7" t="s">
        <v>2516</v>
      </c>
      <c r="B446" s="7" t="s">
        <v>2516</v>
      </c>
      <c r="C446" s="7" t="s">
        <v>2517</v>
      </c>
      <c r="D446" s="7" t="s">
        <v>2518</v>
      </c>
      <c r="E446" s="7" t="s">
        <v>33</v>
      </c>
      <c r="F446" s="7" t="s">
        <v>34</v>
      </c>
      <c r="G446" s="7" t="s">
        <v>35</v>
      </c>
      <c r="H446" s="7"/>
      <c r="I446" s="7"/>
      <c r="J446" s="7" t="s">
        <v>57</v>
      </c>
      <c r="K446" s="7" t="s">
        <v>396</v>
      </c>
      <c r="L446" s="7" t="s">
        <v>715</v>
      </c>
      <c r="M446" s="7" t="s">
        <v>716</v>
      </c>
      <c r="N446" s="7" t="s">
        <v>33</v>
      </c>
      <c r="O446" s="7">
        <v>1</v>
      </c>
      <c r="P446" s="7" t="s">
        <v>40</v>
      </c>
      <c r="Q446" s="7">
        <v>19.99</v>
      </c>
      <c r="R446" s="7"/>
      <c r="S446" s="7"/>
      <c r="T446" s="7"/>
      <c r="U446" s="7"/>
      <c r="V446" s="7"/>
      <c r="W446" s="7">
        <v>4</v>
      </c>
      <c r="X446" s="7"/>
      <c r="Y446" s="7" t="s">
        <v>764</v>
      </c>
      <c r="Z446" s="7" t="s">
        <v>247</v>
      </c>
      <c r="AA446" s="7" t="s">
        <v>765</v>
      </c>
      <c r="AB446" s="7" t="s">
        <v>44</v>
      </c>
      <c r="AC446" s="7" t="s">
        <v>1702</v>
      </c>
      <c r="AG446" s="10">
        <f t="shared" si="6"/>
        <v>43266</v>
      </c>
    </row>
    <row r="447" spans="1:33">
      <c r="A447" s="7" t="s">
        <v>2519</v>
      </c>
      <c r="B447" s="7" t="s">
        <v>2519</v>
      </c>
      <c r="C447" s="7" t="s">
        <v>2520</v>
      </c>
      <c r="D447" s="7" t="s">
        <v>2521</v>
      </c>
      <c r="E447" s="7" t="s">
        <v>33</v>
      </c>
      <c r="F447" s="7" t="s">
        <v>34</v>
      </c>
      <c r="G447" s="7" t="s">
        <v>35</v>
      </c>
      <c r="H447" s="7"/>
      <c r="I447" s="7"/>
      <c r="J447" s="7" t="s">
        <v>57</v>
      </c>
      <c r="K447" s="7" t="s">
        <v>37</v>
      </c>
      <c r="L447" s="7" t="s">
        <v>89</v>
      </c>
      <c r="M447" s="7" t="s">
        <v>90</v>
      </c>
      <c r="N447" s="7" t="s">
        <v>33</v>
      </c>
      <c r="O447" s="7">
        <v>1</v>
      </c>
      <c r="P447" s="7" t="s">
        <v>40</v>
      </c>
      <c r="Q447" s="7">
        <v>21.99</v>
      </c>
      <c r="R447" s="7"/>
      <c r="S447" s="7"/>
      <c r="T447" s="7"/>
      <c r="U447" s="7"/>
      <c r="V447" s="7"/>
      <c r="W447" s="7">
        <v>4.4</v>
      </c>
      <c r="X447" s="7"/>
      <c r="Y447" s="7" t="s">
        <v>2522</v>
      </c>
      <c r="Z447" s="7" t="s">
        <v>438</v>
      </c>
      <c r="AA447" s="7" t="s">
        <v>2523</v>
      </c>
      <c r="AB447" s="7" t="s">
        <v>44</v>
      </c>
      <c r="AC447" s="7" t="s">
        <v>1702</v>
      </c>
      <c r="AG447" s="10">
        <f t="shared" si="6"/>
        <v>43266</v>
      </c>
    </row>
    <row r="448" spans="1:33">
      <c r="A448" s="7" t="s">
        <v>2524</v>
      </c>
      <c r="B448" s="7" t="s">
        <v>2524</v>
      </c>
      <c r="C448" s="7" t="s">
        <v>2525</v>
      </c>
      <c r="D448" s="7" t="s">
        <v>2526</v>
      </c>
      <c r="E448" s="7" t="s">
        <v>33</v>
      </c>
      <c r="F448" s="7" t="s">
        <v>34</v>
      </c>
      <c r="G448" s="7" t="s">
        <v>35</v>
      </c>
      <c r="H448" s="7"/>
      <c r="I448" s="7"/>
      <c r="J448" s="7" t="s">
        <v>57</v>
      </c>
      <c r="K448" s="7" t="s">
        <v>2527</v>
      </c>
      <c r="L448" s="7" t="s">
        <v>2528</v>
      </c>
      <c r="M448" s="7" t="s">
        <v>2529</v>
      </c>
      <c r="N448" s="7" t="s">
        <v>33</v>
      </c>
      <c r="O448" s="7">
        <v>1</v>
      </c>
      <c r="P448" s="7" t="s">
        <v>40</v>
      </c>
      <c r="Q448" s="7">
        <v>18.99</v>
      </c>
      <c r="R448" s="7">
        <v>1.29</v>
      </c>
      <c r="S448" s="7"/>
      <c r="T448" s="7"/>
      <c r="U448" s="7"/>
      <c r="V448" s="7"/>
      <c r="W448" s="7">
        <v>3.8</v>
      </c>
      <c r="X448" s="7"/>
      <c r="Y448" s="7" t="s">
        <v>2530</v>
      </c>
      <c r="Z448" s="7" t="s">
        <v>1045</v>
      </c>
      <c r="AA448" s="7" t="s">
        <v>2531</v>
      </c>
      <c r="AB448" s="7" t="s">
        <v>44</v>
      </c>
      <c r="AC448" s="7" t="s">
        <v>1702</v>
      </c>
      <c r="AG448" s="10">
        <f t="shared" si="6"/>
        <v>43266</v>
      </c>
    </row>
    <row r="449" spans="1:33">
      <c r="A449" s="7" t="s">
        <v>2532</v>
      </c>
      <c r="B449" s="7" t="s">
        <v>2532</v>
      </c>
      <c r="C449" s="7" t="s">
        <v>2533</v>
      </c>
      <c r="D449" s="7" t="s">
        <v>2534</v>
      </c>
      <c r="E449" s="7" t="s">
        <v>33</v>
      </c>
      <c r="F449" s="7" t="s">
        <v>34</v>
      </c>
      <c r="G449" s="7" t="s">
        <v>35</v>
      </c>
      <c r="H449" s="7"/>
      <c r="I449" s="7"/>
      <c r="J449" s="7" t="s">
        <v>36</v>
      </c>
      <c r="K449" s="7" t="s">
        <v>106</v>
      </c>
      <c r="L449" s="7" t="s">
        <v>107</v>
      </c>
      <c r="M449" s="7" t="s">
        <v>108</v>
      </c>
      <c r="N449" s="7" t="s">
        <v>33</v>
      </c>
      <c r="O449" s="7">
        <v>1</v>
      </c>
      <c r="P449" s="7" t="s">
        <v>40</v>
      </c>
      <c r="Q449" s="7">
        <v>18.99</v>
      </c>
      <c r="R449" s="7"/>
      <c r="S449" s="7">
        <v>2.99</v>
      </c>
      <c r="T449" s="7"/>
      <c r="U449" s="7"/>
      <c r="V449" s="7"/>
      <c r="W449" s="7">
        <v>3.8</v>
      </c>
      <c r="X449" s="7">
        <v>2.99</v>
      </c>
      <c r="Y449" s="7" t="s">
        <v>1425</v>
      </c>
      <c r="Z449" s="7" t="s">
        <v>718</v>
      </c>
      <c r="AA449" s="7" t="s">
        <v>2535</v>
      </c>
      <c r="AB449" s="7" t="s">
        <v>44</v>
      </c>
      <c r="AC449" s="7" t="s">
        <v>1702</v>
      </c>
      <c r="AG449" s="10">
        <f t="shared" si="6"/>
        <v>43266</v>
      </c>
    </row>
    <row r="450" spans="1:33">
      <c r="A450" s="7" t="s">
        <v>2536</v>
      </c>
      <c r="B450" s="7" t="s">
        <v>2536</v>
      </c>
      <c r="C450" s="7" t="s">
        <v>2537</v>
      </c>
      <c r="D450" s="7" t="s">
        <v>2538</v>
      </c>
      <c r="E450" s="7" t="s">
        <v>33</v>
      </c>
      <c r="F450" s="7" t="s">
        <v>34</v>
      </c>
      <c r="G450" s="7" t="s">
        <v>35</v>
      </c>
      <c r="H450" s="7"/>
      <c r="I450" s="7"/>
      <c r="J450" s="7" t="s">
        <v>57</v>
      </c>
      <c r="K450" s="7" t="s">
        <v>316</v>
      </c>
      <c r="L450" s="7" t="s">
        <v>2339</v>
      </c>
      <c r="M450" s="7" t="s">
        <v>2340</v>
      </c>
      <c r="N450" s="7" t="s">
        <v>33</v>
      </c>
      <c r="O450" s="7">
        <v>1</v>
      </c>
      <c r="P450" s="7" t="s">
        <v>40</v>
      </c>
      <c r="Q450" s="7">
        <v>19.38</v>
      </c>
      <c r="R450" s="7"/>
      <c r="S450" s="7"/>
      <c r="T450" s="7"/>
      <c r="U450" s="7"/>
      <c r="V450" s="7"/>
      <c r="W450" s="7"/>
      <c r="X450" s="7"/>
      <c r="Y450" s="7" t="s">
        <v>1399</v>
      </c>
      <c r="Z450" s="7" t="s">
        <v>136</v>
      </c>
      <c r="AA450" s="7" t="s">
        <v>2012</v>
      </c>
      <c r="AB450" s="7" t="s">
        <v>44</v>
      </c>
      <c r="AC450" s="7"/>
      <c r="AG450" s="10">
        <f t="shared" ref="AG450:AG513" si="7">DATEVALUE(LEFT(C450,10))</f>
        <v>43267</v>
      </c>
    </row>
    <row r="451" spans="1:33">
      <c r="A451" s="7" t="s">
        <v>2539</v>
      </c>
      <c r="B451" s="7" t="s">
        <v>2539</v>
      </c>
      <c r="C451" s="7" t="s">
        <v>2540</v>
      </c>
      <c r="D451" s="7" t="s">
        <v>2541</v>
      </c>
      <c r="E451" s="7" t="s">
        <v>33</v>
      </c>
      <c r="F451" s="7" t="s">
        <v>34</v>
      </c>
      <c r="G451" s="7" t="s">
        <v>35</v>
      </c>
      <c r="H451" s="7"/>
      <c r="I451" s="7"/>
      <c r="J451" s="7" t="s">
        <v>57</v>
      </c>
      <c r="K451" s="7" t="s">
        <v>581</v>
      </c>
      <c r="L451" s="7" t="s">
        <v>662</v>
      </c>
      <c r="M451" s="7" t="s">
        <v>663</v>
      </c>
      <c r="N451" s="7" t="s">
        <v>33</v>
      </c>
      <c r="O451" s="7">
        <v>1</v>
      </c>
      <c r="P451" s="7" t="s">
        <v>40</v>
      </c>
      <c r="Q451" s="7">
        <v>19.99</v>
      </c>
      <c r="R451" s="7"/>
      <c r="S451" s="7"/>
      <c r="T451" s="7"/>
      <c r="U451" s="7"/>
      <c r="V451" s="7"/>
      <c r="W451" s="7"/>
      <c r="X451" s="7"/>
      <c r="Y451" s="7" t="s">
        <v>2542</v>
      </c>
      <c r="Z451" s="7" t="s">
        <v>1066</v>
      </c>
      <c r="AA451" s="7" t="s">
        <v>2543</v>
      </c>
      <c r="AB451" s="7" t="s">
        <v>44</v>
      </c>
      <c r="AC451" s="7"/>
      <c r="AG451" s="10">
        <f t="shared" si="7"/>
        <v>43267</v>
      </c>
    </row>
    <row r="452" spans="1:33">
      <c r="A452" s="7" t="s">
        <v>2544</v>
      </c>
      <c r="B452" s="7" t="s">
        <v>2544</v>
      </c>
      <c r="C452" s="7" t="s">
        <v>2545</v>
      </c>
      <c r="D452" s="7" t="s">
        <v>2546</v>
      </c>
      <c r="E452" s="7" t="s">
        <v>33</v>
      </c>
      <c r="F452" s="7" t="s">
        <v>34</v>
      </c>
      <c r="G452" s="7" t="s">
        <v>35</v>
      </c>
      <c r="H452" s="7"/>
      <c r="I452" s="7"/>
      <c r="J452" s="7" t="s">
        <v>57</v>
      </c>
      <c r="K452" s="7" t="s">
        <v>287</v>
      </c>
      <c r="L452" s="7" t="s">
        <v>288</v>
      </c>
      <c r="M452" s="7" t="s">
        <v>289</v>
      </c>
      <c r="N452" s="7" t="s">
        <v>33</v>
      </c>
      <c r="O452" s="7">
        <v>1</v>
      </c>
      <c r="P452" s="7" t="s">
        <v>40</v>
      </c>
      <c r="Q452" s="7">
        <v>21.99</v>
      </c>
      <c r="R452" s="7"/>
      <c r="S452" s="7"/>
      <c r="T452" s="7"/>
      <c r="U452" s="7"/>
      <c r="V452" s="7"/>
      <c r="W452" s="7"/>
      <c r="X452" s="7"/>
      <c r="Y452" s="7" t="s">
        <v>2547</v>
      </c>
      <c r="Z452" s="7" t="s">
        <v>171</v>
      </c>
      <c r="AA452" s="7" t="s">
        <v>2548</v>
      </c>
      <c r="AB452" s="7" t="s">
        <v>44</v>
      </c>
      <c r="AC452" s="7"/>
      <c r="AG452" s="10">
        <f t="shared" si="7"/>
        <v>43267</v>
      </c>
    </row>
    <row r="453" spans="1:33">
      <c r="A453" s="7" t="s">
        <v>2549</v>
      </c>
      <c r="B453" s="7" t="s">
        <v>2549</v>
      </c>
      <c r="C453" s="7" t="s">
        <v>2550</v>
      </c>
      <c r="D453" s="7" t="s">
        <v>2551</v>
      </c>
      <c r="E453" s="7" t="s">
        <v>33</v>
      </c>
      <c r="F453" s="7" t="s">
        <v>34</v>
      </c>
      <c r="G453" s="7" t="s">
        <v>35</v>
      </c>
      <c r="H453" s="7"/>
      <c r="I453" s="7"/>
      <c r="J453" s="7" t="s">
        <v>57</v>
      </c>
      <c r="K453" s="7" t="s">
        <v>995</v>
      </c>
      <c r="L453" s="7" t="s">
        <v>2552</v>
      </c>
      <c r="M453" s="7" t="s">
        <v>2553</v>
      </c>
      <c r="N453" s="7" t="s">
        <v>33</v>
      </c>
      <c r="O453" s="7">
        <v>1</v>
      </c>
      <c r="P453" s="7" t="s">
        <v>40</v>
      </c>
      <c r="Q453" s="7">
        <v>19.99</v>
      </c>
      <c r="R453" s="7"/>
      <c r="S453" s="7"/>
      <c r="T453" s="7"/>
      <c r="U453" s="7"/>
      <c r="V453" s="7"/>
      <c r="W453" s="7"/>
      <c r="X453" s="7"/>
      <c r="Y453" s="7" t="s">
        <v>2554</v>
      </c>
      <c r="Z453" s="7" t="s">
        <v>42</v>
      </c>
      <c r="AA453" s="7" t="s">
        <v>2555</v>
      </c>
      <c r="AB453" s="7" t="s">
        <v>44</v>
      </c>
      <c r="AC453" s="7"/>
      <c r="AG453" s="10">
        <f t="shared" si="7"/>
        <v>43267</v>
      </c>
    </row>
    <row r="454" spans="1:33">
      <c r="A454" s="7" t="s">
        <v>2556</v>
      </c>
      <c r="B454" s="7" t="s">
        <v>2556</v>
      </c>
      <c r="C454" s="7" t="s">
        <v>2557</v>
      </c>
      <c r="D454" s="7" t="s">
        <v>2558</v>
      </c>
      <c r="E454" s="7" t="s">
        <v>33</v>
      </c>
      <c r="F454" s="7" t="s">
        <v>34</v>
      </c>
      <c r="G454" s="7" t="s">
        <v>35</v>
      </c>
      <c r="H454" s="7"/>
      <c r="I454" s="7"/>
      <c r="J454" s="7" t="s">
        <v>57</v>
      </c>
      <c r="K454" s="7" t="s">
        <v>512</v>
      </c>
      <c r="L454" s="7" t="s">
        <v>1261</v>
      </c>
      <c r="M454" s="7" t="s">
        <v>1262</v>
      </c>
      <c r="N454" s="7" t="s">
        <v>33</v>
      </c>
      <c r="O454" s="7">
        <v>1</v>
      </c>
      <c r="P454" s="7" t="s">
        <v>40</v>
      </c>
      <c r="Q454" s="7">
        <v>19.99</v>
      </c>
      <c r="R454" s="7"/>
      <c r="S454" s="7"/>
      <c r="T454" s="7"/>
      <c r="U454" s="7"/>
      <c r="V454" s="7"/>
      <c r="W454" s="7"/>
      <c r="X454" s="7"/>
      <c r="Y454" s="7" t="s">
        <v>866</v>
      </c>
      <c r="Z454" s="7" t="s">
        <v>406</v>
      </c>
      <c r="AA454" s="7" t="s">
        <v>2559</v>
      </c>
      <c r="AB454" s="7" t="s">
        <v>44</v>
      </c>
      <c r="AC454" s="7"/>
      <c r="AG454" s="10">
        <f t="shared" si="7"/>
        <v>43267</v>
      </c>
    </row>
    <row r="455" spans="1:33">
      <c r="A455" s="7" t="s">
        <v>2560</v>
      </c>
      <c r="B455" s="7" t="s">
        <v>2560</v>
      </c>
      <c r="C455" s="7" t="s">
        <v>2561</v>
      </c>
      <c r="D455" s="7" t="s">
        <v>2562</v>
      </c>
      <c r="E455" s="7" t="s">
        <v>33</v>
      </c>
      <c r="F455" s="7" t="s">
        <v>34</v>
      </c>
      <c r="G455" s="7" t="s">
        <v>35</v>
      </c>
      <c r="H455" s="7"/>
      <c r="I455" s="7"/>
      <c r="J455" s="7" t="s">
        <v>57</v>
      </c>
      <c r="K455" s="7" t="s">
        <v>465</v>
      </c>
      <c r="L455" s="7" t="s">
        <v>744</v>
      </c>
      <c r="M455" s="7" t="s">
        <v>745</v>
      </c>
      <c r="N455" s="7" t="s">
        <v>33</v>
      </c>
      <c r="O455" s="7">
        <v>1</v>
      </c>
      <c r="P455" s="7" t="s">
        <v>40</v>
      </c>
      <c r="Q455" s="7">
        <v>19.99</v>
      </c>
      <c r="R455" s="7"/>
      <c r="S455" s="7"/>
      <c r="T455" s="7"/>
      <c r="U455" s="7"/>
      <c r="V455" s="7"/>
      <c r="W455" s="7"/>
      <c r="X455" s="7"/>
      <c r="Y455" s="7" t="s">
        <v>2563</v>
      </c>
      <c r="Z455" s="7" t="s">
        <v>255</v>
      </c>
      <c r="AA455" s="7" t="s">
        <v>2564</v>
      </c>
      <c r="AB455" s="7" t="s">
        <v>44</v>
      </c>
      <c r="AC455" s="7"/>
      <c r="AG455" s="10">
        <f t="shared" si="7"/>
        <v>43267</v>
      </c>
    </row>
    <row r="456" spans="1:33">
      <c r="A456" s="7" t="s">
        <v>2565</v>
      </c>
      <c r="B456" s="7" t="s">
        <v>2565</v>
      </c>
      <c r="C456" s="7" t="s">
        <v>2566</v>
      </c>
      <c r="D456" s="7" t="s">
        <v>2567</v>
      </c>
      <c r="E456" s="7" t="s">
        <v>33</v>
      </c>
      <c r="F456" s="7" t="s">
        <v>34</v>
      </c>
      <c r="G456" s="7" t="s">
        <v>35</v>
      </c>
      <c r="H456" s="7"/>
      <c r="I456" s="7"/>
      <c r="J456" s="7" t="s">
        <v>57</v>
      </c>
      <c r="K456" s="7" t="s">
        <v>846</v>
      </c>
      <c r="L456" s="7" t="s">
        <v>1018</v>
      </c>
      <c r="M456" s="7" t="s">
        <v>1019</v>
      </c>
      <c r="N456" s="7" t="s">
        <v>33</v>
      </c>
      <c r="O456" s="7">
        <v>1</v>
      </c>
      <c r="P456" s="7" t="s">
        <v>40</v>
      </c>
      <c r="Q456" s="7">
        <v>19.99</v>
      </c>
      <c r="R456" s="7">
        <v>1.2</v>
      </c>
      <c r="S456" s="7"/>
      <c r="T456" s="7"/>
      <c r="U456" s="7"/>
      <c r="V456" s="7"/>
      <c r="W456" s="7"/>
      <c r="X456" s="7"/>
      <c r="Y456" s="7" t="s">
        <v>2568</v>
      </c>
      <c r="Z456" s="7" t="s">
        <v>422</v>
      </c>
      <c r="AA456" s="7">
        <v>19341</v>
      </c>
      <c r="AB456" s="7" t="s">
        <v>44</v>
      </c>
      <c r="AC456" s="7"/>
      <c r="AG456" s="10">
        <f t="shared" si="7"/>
        <v>43267</v>
      </c>
    </row>
    <row r="457" spans="1:33">
      <c r="A457" s="7" t="s">
        <v>2569</v>
      </c>
      <c r="B457" s="7" t="s">
        <v>2569</v>
      </c>
      <c r="C457" s="7" t="s">
        <v>2570</v>
      </c>
      <c r="D457" s="7" t="s">
        <v>2571</v>
      </c>
      <c r="E457" s="7" t="s">
        <v>33</v>
      </c>
      <c r="F457" s="7" t="s">
        <v>34</v>
      </c>
      <c r="G457" s="7" t="s">
        <v>35</v>
      </c>
      <c r="H457" s="7"/>
      <c r="I457" s="7"/>
      <c r="J457" s="7" t="s">
        <v>57</v>
      </c>
      <c r="K457" s="7" t="s">
        <v>37</v>
      </c>
      <c r="L457" s="7" t="s">
        <v>58</v>
      </c>
      <c r="M457" s="7" t="s">
        <v>59</v>
      </c>
      <c r="N457" s="7" t="s">
        <v>33</v>
      </c>
      <c r="O457" s="7">
        <v>1</v>
      </c>
      <c r="P457" s="7" t="s">
        <v>40</v>
      </c>
      <c r="Q457" s="7">
        <v>19.99</v>
      </c>
      <c r="R457" s="7"/>
      <c r="S457" s="7"/>
      <c r="T457" s="7"/>
      <c r="U457" s="7"/>
      <c r="V457" s="7"/>
      <c r="W457" s="7"/>
      <c r="X457" s="7"/>
      <c r="Y457" s="7" t="s">
        <v>2572</v>
      </c>
      <c r="Z457" s="7" t="s">
        <v>255</v>
      </c>
      <c r="AA457" s="7" t="s">
        <v>2573</v>
      </c>
      <c r="AB457" s="7" t="s">
        <v>44</v>
      </c>
      <c r="AC457" s="7"/>
      <c r="AG457" s="10">
        <f t="shared" si="7"/>
        <v>43267</v>
      </c>
    </row>
    <row r="458" spans="1:33">
      <c r="A458" s="7" t="s">
        <v>2574</v>
      </c>
      <c r="B458" s="7" t="s">
        <v>2574</v>
      </c>
      <c r="C458" s="7" t="s">
        <v>2575</v>
      </c>
      <c r="D458" s="7" t="s">
        <v>2576</v>
      </c>
      <c r="E458" s="7" t="s">
        <v>33</v>
      </c>
      <c r="F458" s="7" t="s">
        <v>34</v>
      </c>
      <c r="G458" s="7" t="s">
        <v>35</v>
      </c>
      <c r="H458" s="7"/>
      <c r="I458" s="7"/>
      <c r="J458" s="7" t="s">
        <v>57</v>
      </c>
      <c r="K458" s="7" t="s">
        <v>362</v>
      </c>
      <c r="L458" s="7" t="s">
        <v>1719</v>
      </c>
      <c r="M458" s="7" t="s">
        <v>1720</v>
      </c>
      <c r="N458" s="7" t="s">
        <v>33</v>
      </c>
      <c r="O458" s="7">
        <v>1</v>
      </c>
      <c r="P458" s="7" t="s">
        <v>40</v>
      </c>
      <c r="Q458" s="7">
        <v>18.98</v>
      </c>
      <c r="R458" s="7"/>
      <c r="S458" s="7"/>
      <c r="T458" s="7"/>
      <c r="U458" s="7"/>
      <c r="V458" s="7"/>
      <c r="W458" s="7"/>
      <c r="X458" s="7"/>
      <c r="Y458" s="7" t="s">
        <v>2577</v>
      </c>
      <c r="Z458" s="7" t="s">
        <v>406</v>
      </c>
      <c r="AA458" s="7" t="s">
        <v>2578</v>
      </c>
      <c r="AB458" s="7" t="s">
        <v>44</v>
      </c>
      <c r="AC458" s="7"/>
      <c r="AG458" s="10">
        <f t="shared" si="7"/>
        <v>43267</v>
      </c>
    </row>
    <row r="459" spans="1:33">
      <c r="A459" s="7" t="s">
        <v>2579</v>
      </c>
      <c r="B459" s="7" t="s">
        <v>2579</v>
      </c>
      <c r="C459" s="7" t="s">
        <v>2580</v>
      </c>
      <c r="D459" s="7" t="s">
        <v>2581</v>
      </c>
      <c r="E459" s="7" t="s">
        <v>33</v>
      </c>
      <c r="F459" s="7" t="s">
        <v>34</v>
      </c>
      <c r="G459" s="7" t="s">
        <v>35</v>
      </c>
      <c r="H459" s="7"/>
      <c r="I459" s="7"/>
      <c r="J459" s="7" t="s">
        <v>57</v>
      </c>
      <c r="K459" s="7" t="s">
        <v>243</v>
      </c>
      <c r="L459" s="7" t="s">
        <v>244</v>
      </c>
      <c r="M459" s="7" t="s">
        <v>245</v>
      </c>
      <c r="N459" s="7" t="s">
        <v>33</v>
      </c>
      <c r="O459" s="7">
        <v>1</v>
      </c>
      <c r="P459" s="7" t="s">
        <v>40</v>
      </c>
      <c r="Q459" s="7">
        <v>16.98</v>
      </c>
      <c r="R459" s="7"/>
      <c r="S459" s="7"/>
      <c r="T459" s="7"/>
      <c r="U459" s="7"/>
      <c r="V459" s="7"/>
      <c r="W459" s="7"/>
      <c r="X459" s="7"/>
      <c r="Y459" s="7" t="s">
        <v>507</v>
      </c>
      <c r="Z459" s="7" t="s">
        <v>52</v>
      </c>
      <c r="AA459" s="7" t="s">
        <v>2582</v>
      </c>
      <c r="AB459" s="7" t="s">
        <v>44</v>
      </c>
      <c r="AC459" s="7"/>
      <c r="AG459" s="10">
        <f t="shared" si="7"/>
        <v>43267</v>
      </c>
    </row>
    <row r="460" spans="1:33">
      <c r="A460" s="7" t="s">
        <v>2583</v>
      </c>
      <c r="B460" s="7" t="s">
        <v>2583</v>
      </c>
      <c r="C460" s="7" t="s">
        <v>2584</v>
      </c>
      <c r="D460" s="7" t="s">
        <v>2585</v>
      </c>
      <c r="E460" s="7" t="s">
        <v>33</v>
      </c>
      <c r="F460" s="7" t="s">
        <v>34</v>
      </c>
      <c r="G460" s="7" t="s">
        <v>35</v>
      </c>
      <c r="H460" s="7"/>
      <c r="I460" s="7"/>
      <c r="J460" s="7" t="s">
        <v>57</v>
      </c>
      <c r="K460" s="7" t="s">
        <v>316</v>
      </c>
      <c r="L460" s="7" t="s">
        <v>1268</v>
      </c>
      <c r="M460" s="7" t="s">
        <v>1269</v>
      </c>
      <c r="N460" s="7" t="s">
        <v>33</v>
      </c>
      <c r="O460" s="7">
        <v>1</v>
      </c>
      <c r="P460" s="7" t="s">
        <v>40</v>
      </c>
      <c r="Q460" s="7">
        <v>19.38</v>
      </c>
      <c r="R460" s="7"/>
      <c r="S460" s="7"/>
      <c r="T460" s="7"/>
      <c r="U460" s="7"/>
      <c r="V460" s="7"/>
      <c r="W460" s="7"/>
      <c r="X460" s="7"/>
      <c r="Y460" s="7" t="s">
        <v>2586</v>
      </c>
      <c r="Z460" s="7" t="s">
        <v>282</v>
      </c>
      <c r="AA460" s="7">
        <v>7728</v>
      </c>
      <c r="AB460" s="7" t="s">
        <v>44</v>
      </c>
      <c r="AC460" s="7"/>
      <c r="AG460" s="10">
        <f t="shared" si="7"/>
        <v>43267</v>
      </c>
    </row>
    <row r="461" spans="1:33">
      <c r="A461" s="7" t="s">
        <v>2587</v>
      </c>
      <c r="B461" s="7" t="s">
        <v>2587</v>
      </c>
      <c r="C461" s="7" t="s">
        <v>2588</v>
      </c>
      <c r="D461" s="7" t="s">
        <v>2589</v>
      </c>
      <c r="E461" s="7" t="s">
        <v>33</v>
      </c>
      <c r="F461" s="7" t="s">
        <v>34</v>
      </c>
      <c r="G461" s="7" t="s">
        <v>35</v>
      </c>
      <c r="H461" s="7"/>
      <c r="I461" s="7"/>
      <c r="J461" s="7" t="s">
        <v>57</v>
      </c>
      <c r="K461" s="7" t="s">
        <v>581</v>
      </c>
      <c r="L461" s="7" t="s">
        <v>2590</v>
      </c>
      <c r="M461" s="7" t="s">
        <v>2591</v>
      </c>
      <c r="N461" s="7" t="s">
        <v>33</v>
      </c>
      <c r="O461" s="7">
        <v>1</v>
      </c>
      <c r="P461" s="7" t="s">
        <v>40</v>
      </c>
      <c r="Q461" s="7">
        <v>19.99</v>
      </c>
      <c r="R461" s="7"/>
      <c r="S461" s="7"/>
      <c r="T461" s="7"/>
      <c r="U461" s="7"/>
      <c r="V461" s="7"/>
      <c r="W461" s="7"/>
      <c r="X461" s="7"/>
      <c r="Y461" s="7" t="s">
        <v>2592</v>
      </c>
      <c r="Z461" s="7" t="s">
        <v>2593</v>
      </c>
      <c r="AA461" s="7">
        <v>45040</v>
      </c>
      <c r="AB461" s="7" t="s">
        <v>44</v>
      </c>
      <c r="AC461" s="7"/>
      <c r="AG461" s="10">
        <f t="shared" si="7"/>
        <v>43267</v>
      </c>
    </row>
    <row r="462" spans="1:33">
      <c r="A462" s="7" t="s">
        <v>2594</v>
      </c>
      <c r="B462" s="7" t="s">
        <v>2594</v>
      </c>
      <c r="C462" s="7" t="s">
        <v>2595</v>
      </c>
      <c r="D462" s="7" t="s">
        <v>2596</v>
      </c>
      <c r="E462" s="7" t="s">
        <v>33</v>
      </c>
      <c r="F462" s="7" t="s">
        <v>34</v>
      </c>
      <c r="G462" s="7" t="s">
        <v>35</v>
      </c>
      <c r="H462" s="7"/>
      <c r="I462" s="7"/>
      <c r="J462" s="7" t="s">
        <v>97</v>
      </c>
      <c r="K462" s="7" t="s">
        <v>167</v>
      </c>
      <c r="L462" s="7" t="s">
        <v>168</v>
      </c>
      <c r="M462" s="7" t="s">
        <v>169</v>
      </c>
      <c r="N462" s="7" t="s">
        <v>33</v>
      </c>
      <c r="O462" s="7">
        <v>1</v>
      </c>
      <c r="P462" s="7" t="s">
        <v>40</v>
      </c>
      <c r="Q462" s="7">
        <v>16.98</v>
      </c>
      <c r="R462" s="7"/>
      <c r="S462" s="7">
        <v>5.99</v>
      </c>
      <c r="T462" s="7"/>
      <c r="U462" s="7"/>
      <c r="V462" s="7"/>
      <c r="W462" s="7"/>
      <c r="X462" s="7"/>
      <c r="Y462" s="7" t="s">
        <v>2597</v>
      </c>
      <c r="Z462" s="7" t="s">
        <v>295</v>
      </c>
      <c r="AA462" s="7" t="s">
        <v>2598</v>
      </c>
      <c r="AB462" s="7" t="s">
        <v>44</v>
      </c>
      <c r="AC462" s="7"/>
      <c r="AG462" s="10">
        <f t="shared" si="7"/>
        <v>43267</v>
      </c>
    </row>
    <row r="463" spans="1:33">
      <c r="A463" s="7" t="s">
        <v>2599</v>
      </c>
      <c r="B463" s="7" t="s">
        <v>2599</v>
      </c>
      <c r="C463" s="7" t="s">
        <v>2600</v>
      </c>
      <c r="D463" s="7" t="s">
        <v>2601</v>
      </c>
      <c r="E463" s="7" t="s">
        <v>33</v>
      </c>
      <c r="F463" s="7" t="s">
        <v>34</v>
      </c>
      <c r="G463" s="7" t="s">
        <v>35</v>
      </c>
      <c r="H463" s="7"/>
      <c r="I463" s="7"/>
      <c r="J463" s="7" t="s">
        <v>57</v>
      </c>
      <c r="K463" s="7" t="s">
        <v>330</v>
      </c>
      <c r="L463" s="7" t="s">
        <v>331</v>
      </c>
      <c r="M463" s="7" t="s">
        <v>332</v>
      </c>
      <c r="N463" s="7" t="s">
        <v>33</v>
      </c>
      <c r="O463" s="7">
        <v>1</v>
      </c>
      <c r="P463" s="7" t="s">
        <v>40</v>
      </c>
      <c r="Q463" s="7">
        <v>16.98</v>
      </c>
      <c r="R463" s="7"/>
      <c r="S463" s="7"/>
      <c r="T463" s="7"/>
      <c r="U463" s="7"/>
      <c r="V463" s="7"/>
      <c r="W463" s="7"/>
      <c r="X463" s="7"/>
      <c r="Y463" s="7" t="s">
        <v>2602</v>
      </c>
      <c r="Z463" s="7" t="s">
        <v>2603</v>
      </c>
      <c r="AA463" s="7" t="s">
        <v>2604</v>
      </c>
      <c r="AB463" s="7" t="s">
        <v>44</v>
      </c>
      <c r="AC463" s="7"/>
      <c r="AG463" s="10">
        <f t="shared" si="7"/>
        <v>43267</v>
      </c>
    </row>
    <row r="464" spans="1:33">
      <c r="A464" s="7" t="s">
        <v>2605</v>
      </c>
      <c r="B464" s="7" t="s">
        <v>2605</v>
      </c>
      <c r="C464" s="7" t="s">
        <v>2606</v>
      </c>
      <c r="D464" s="7" t="s">
        <v>2607</v>
      </c>
      <c r="E464" s="7" t="s">
        <v>33</v>
      </c>
      <c r="F464" s="7" t="s">
        <v>34</v>
      </c>
      <c r="G464" s="7" t="s">
        <v>35</v>
      </c>
      <c r="H464" s="7"/>
      <c r="I464" s="7"/>
      <c r="J464" s="7" t="s">
        <v>57</v>
      </c>
      <c r="K464" s="7" t="s">
        <v>37</v>
      </c>
      <c r="L464" s="7" t="s">
        <v>58</v>
      </c>
      <c r="M464" s="7" t="s">
        <v>59</v>
      </c>
      <c r="N464" s="7" t="s">
        <v>33</v>
      </c>
      <c r="O464" s="7">
        <v>1</v>
      </c>
      <c r="P464" s="7" t="s">
        <v>40</v>
      </c>
      <c r="Q464" s="7">
        <v>19.99</v>
      </c>
      <c r="R464" s="7"/>
      <c r="S464" s="7"/>
      <c r="T464" s="7"/>
      <c r="U464" s="7"/>
      <c r="V464" s="7"/>
      <c r="W464" s="7"/>
      <c r="X464" s="7"/>
      <c r="Y464" s="7" t="s">
        <v>2608</v>
      </c>
      <c r="Z464" s="7" t="s">
        <v>406</v>
      </c>
      <c r="AA464" s="7" t="s">
        <v>2609</v>
      </c>
      <c r="AB464" s="7" t="s">
        <v>44</v>
      </c>
      <c r="AC464" s="7"/>
      <c r="AG464" s="10">
        <f t="shared" si="7"/>
        <v>43267</v>
      </c>
    </row>
    <row r="465" spans="1:33">
      <c r="A465" s="7" t="s">
        <v>2610</v>
      </c>
      <c r="B465" s="7" t="s">
        <v>2610</v>
      </c>
      <c r="C465" s="7" t="s">
        <v>2611</v>
      </c>
      <c r="D465" s="7" t="s">
        <v>2612</v>
      </c>
      <c r="E465" s="7" t="s">
        <v>33</v>
      </c>
      <c r="F465" s="7" t="s">
        <v>34</v>
      </c>
      <c r="G465" s="7" t="s">
        <v>35</v>
      </c>
      <c r="H465" s="7"/>
      <c r="I465" s="7"/>
      <c r="J465" s="7" t="s">
        <v>97</v>
      </c>
      <c r="K465" s="7" t="s">
        <v>330</v>
      </c>
      <c r="L465" s="7" t="s">
        <v>331</v>
      </c>
      <c r="M465" s="7" t="s">
        <v>332</v>
      </c>
      <c r="N465" s="7" t="s">
        <v>33</v>
      </c>
      <c r="O465" s="7">
        <v>1</v>
      </c>
      <c r="P465" s="7" t="s">
        <v>40</v>
      </c>
      <c r="Q465" s="7">
        <v>16.98</v>
      </c>
      <c r="R465" s="7"/>
      <c r="S465" s="7">
        <v>2.29</v>
      </c>
      <c r="T465" s="7"/>
      <c r="U465" s="7"/>
      <c r="V465" s="7"/>
      <c r="W465" s="7"/>
      <c r="X465" s="7">
        <v>2.29</v>
      </c>
      <c r="Y465" s="7" t="s">
        <v>2613</v>
      </c>
      <c r="Z465" s="7" t="s">
        <v>247</v>
      </c>
      <c r="AA465" s="7" t="s">
        <v>2614</v>
      </c>
      <c r="AB465" s="7" t="s">
        <v>44</v>
      </c>
      <c r="AC465" s="7" t="s">
        <v>358</v>
      </c>
      <c r="AG465" s="10">
        <f t="shared" si="7"/>
        <v>43267</v>
      </c>
    </row>
    <row r="466" spans="1:33">
      <c r="A466" s="7" t="s">
        <v>2615</v>
      </c>
      <c r="B466" s="7" t="s">
        <v>2615</v>
      </c>
      <c r="C466" s="7" t="s">
        <v>2616</v>
      </c>
      <c r="D466" s="7" t="s">
        <v>2617</v>
      </c>
      <c r="E466" s="7" t="s">
        <v>33</v>
      </c>
      <c r="F466" s="7" t="s">
        <v>34</v>
      </c>
      <c r="G466" s="7" t="s">
        <v>35</v>
      </c>
      <c r="H466" s="7"/>
      <c r="I466" s="7"/>
      <c r="J466" s="7" t="s">
        <v>57</v>
      </c>
      <c r="K466" s="7" t="s">
        <v>167</v>
      </c>
      <c r="L466" s="7" t="s">
        <v>168</v>
      </c>
      <c r="M466" s="7" t="s">
        <v>169</v>
      </c>
      <c r="N466" s="7" t="s">
        <v>33</v>
      </c>
      <c r="O466" s="7">
        <v>1</v>
      </c>
      <c r="P466" s="7" t="s">
        <v>40</v>
      </c>
      <c r="Q466" s="7">
        <v>16.98</v>
      </c>
      <c r="R466" s="7"/>
      <c r="S466" s="7"/>
      <c r="T466" s="7"/>
      <c r="U466" s="7"/>
      <c r="V466" s="7"/>
      <c r="W466" s="7"/>
      <c r="X466" s="7"/>
      <c r="Y466" s="7" t="s">
        <v>2618</v>
      </c>
      <c r="Z466" s="7" t="s">
        <v>1881</v>
      </c>
      <c r="AA466" s="7">
        <v>61547</v>
      </c>
      <c r="AB466" s="7" t="s">
        <v>44</v>
      </c>
      <c r="AC466" s="7"/>
      <c r="AG466" s="10">
        <f t="shared" si="7"/>
        <v>43267</v>
      </c>
    </row>
    <row r="467" spans="1:33">
      <c r="A467" s="7" t="s">
        <v>2619</v>
      </c>
      <c r="B467" s="7" t="s">
        <v>2619</v>
      </c>
      <c r="C467" s="7" t="s">
        <v>2620</v>
      </c>
      <c r="D467" s="7" t="s">
        <v>2621</v>
      </c>
      <c r="E467" s="7" t="s">
        <v>33</v>
      </c>
      <c r="F467" s="7" t="s">
        <v>34</v>
      </c>
      <c r="G467" s="7" t="s">
        <v>35</v>
      </c>
      <c r="H467" s="7"/>
      <c r="I467" s="7"/>
      <c r="J467" s="7" t="s">
        <v>57</v>
      </c>
      <c r="K467" s="7" t="s">
        <v>98</v>
      </c>
      <c r="L467" s="7" t="s">
        <v>99</v>
      </c>
      <c r="M467" s="7" t="s">
        <v>100</v>
      </c>
      <c r="N467" s="7" t="s">
        <v>33</v>
      </c>
      <c r="O467" s="7">
        <v>1</v>
      </c>
      <c r="P467" s="7" t="s">
        <v>40</v>
      </c>
      <c r="Q467" s="7">
        <v>18.98</v>
      </c>
      <c r="R467" s="7"/>
      <c r="S467" s="7"/>
      <c r="T467" s="7"/>
      <c r="U467" s="7"/>
      <c r="V467" s="7"/>
      <c r="W467" s="7"/>
      <c r="X467" s="7"/>
      <c r="Y467" s="7" t="s">
        <v>2622</v>
      </c>
      <c r="Z467" s="7" t="s">
        <v>549</v>
      </c>
      <c r="AA467" s="7" t="s">
        <v>2623</v>
      </c>
      <c r="AB467" s="7" t="s">
        <v>44</v>
      </c>
      <c r="AC467" s="7"/>
      <c r="AG467" s="10">
        <f t="shared" si="7"/>
        <v>43267</v>
      </c>
    </row>
    <row r="468" spans="1:33">
      <c r="A468" s="7" t="s">
        <v>2624</v>
      </c>
      <c r="B468" s="7" t="s">
        <v>2624</v>
      </c>
      <c r="C468" s="7" t="s">
        <v>2625</v>
      </c>
      <c r="D468" s="7" t="s">
        <v>2626</v>
      </c>
      <c r="E468" s="7" t="s">
        <v>33</v>
      </c>
      <c r="F468" s="7" t="s">
        <v>34</v>
      </c>
      <c r="G468" s="7" t="s">
        <v>35</v>
      </c>
      <c r="H468" s="7"/>
      <c r="I468" s="7"/>
      <c r="J468" s="7" t="s">
        <v>57</v>
      </c>
      <c r="K468" s="7" t="s">
        <v>995</v>
      </c>
      <c r="L468" s="7" t="s">
        <v>2627</v>
      </c>
      <c r="M468" s="7" t="s">
        <v>2628</v>
      </c>
      <c r="N468" s="7" t="s">
        <v>33</v>
      </c>
      <c r="O468" s="7">
        <v>1</v>
      </c>
      <c r="P468" s="7" t="s">
        <v>40</v>
      </c>
      <c r="Q468" s="7">
        <v>19.99</v>
      </c>
      <c r="R468" s="7"/>
      <c r="S468" s="7"/>
      <c r="T468" s="7"/>
      <c r="U468" s="7"/>
      <c r="V468" s="7"/>
      <c r="W468" s="7"/>
      <c r="X468" s="7"/>
      <c r="Y468" s="7" t="s">
        <v>2629</v>
      </c>
      <c r="Z468" s="7" t="s">
        <v>1583</v>
      </c>
      <c r="AA468" s="7" t="s">
        <v>2630</v>
      </c>
      <c r="AB468" s="7" t="s">
        <v>44</v>
      </c>
      <c r="AC468" s="7"/>
      <c r="AG468" s="10">
        <f t="shared" si="7"/>
        <v>43267</v>
      </c>
    </row>
    <row r="469" spans="1:33">
      <c r="A469" s="7" t="s">
        <v>2631</v>
      </c>
      <c r="B469" s="7" t="s">
        <v>2631</v>
      </c>
      <c r="C469" s="7" t="s">
        <v>2632</v>
      </c>
      <c r="D469" s="7" t="s">
        <v>2633</v>
      </c>
      <c r="E469" s="7" t="s">
        <v>33</v>
      </c>
      <c r="F469" s="7" t="s">
        <v>34</v>
      </c>
      <c r="G469" s="7" t="s">
        <v>35</v>
      </c>
      <c r="H469" s="7"/>
      <c r="I469" s="7"/>
      <c r="J469" s="7" t="s">
        <v>57</v>
      </c>
      <c r="K469" s="7" t="s">
        <v>37</v>
      </c>
      <c r="L469" s="7" t="s">
        <v>58</v>
      </c>
      <c r="M469" s="7" t="s">
        <v>59</v>
      </c>
      <c r="N469" s="7" t="s">
        <v>33</v>
      </c>
      <c r="O469" s="7">
        <v>1</v>
      </c>
      <c r="P469" s="7" t="s">
        <v>40</v>
      </c>
      <c r="Q469" s="7">
        <v>19.99</v>
      </c>
      <c r="R469" s="7"/>
      <c r="S469" s="7"/>
      <c r="T469" s="7"/>
      <c r="U469" s="7"/>
      <c r="V469" s="7"/>
      <c r="W469" s="7"/>
      <c r="X469" s="7"/>
      <c r="Y469" s="7" t="s">
        <v>2634</v>
      </c>
      <c r="Z469" s="7" t="s">
        <v>841</v>
      </c>
      <c r="AA469" s="7" t="s">
        <v>2635</v>
      </c>
      <c r="AB469" s="7" t="s">
        <v>44</v>
      </c>
      <c r="AC469" s="7"/>
      <c r="AG469" s="10">
        <f t="shared" si="7"/>
        <v>43267</v>
      </c>
    </row>
    <row r="470" spans="1:33">
      <c r="A470" s="7" t="s">
        <v>2636</v>
      </c>
      <c r="B470" s="7" t="s">
        <v>2636</v>
      </c>
      <c r="C470" s="7" t="s">
        <v>2637</v>
      </c>
      <c r="D470" s="7" t="s">
        <v>2638</v>
      </c>
      <c r="E470" s="7" t="s">
        <v>33</v>
      </c>
      <c r="F470" s="7" t="s">
        <v>34</v>
      </c>
      <c r="G470" s="7" t="s">
        <v>35</v>
      </c>
      <c r="H470" s="7"/>
      <c r="I470" s="7"/>
      <c r="J470" s="7" t="s">
        <v>57</v>
      </c>
      <c r="K470" s="7" t="s">
        <v>589</v>
      </c>
      <c r="L470" s="7" t="s">
        <v>1698</v>
      </c>
      <c r="M470" s="7" t="s">
        <v>1699</v>
      </c>
      <c r="N470" s="7" t="s">
        <v>33</v>
      </c>
      <c r="O470" s="7">
        <v>1</v>
      </c>
      <c r="P470" s="7" t="s">
        <v>40</v>
      </c>
      <c r="Q470" s="7">
        <v>16.99</v>
      </c>
      <c r="R470" s="7"/>
      <c r="S470" s="7"/>
      <c r="T470" s="7"/>
      <c r="U470" s="7"/>
      <c r="V470" s="7"/>
      <c r="W470" s="7"/>
      <c r="X470" s="7"/>
      <c r="Y470" s="7" t="s">
        <v>455</v>
      </c>
      <c r="Z470" s="7" t="s">
        <v>282</v>
      </c>
      <c r="AA470" s="7" t="s">
        <v>2639</v>
      </c>
      <c r="AB470" s="7" t="s">
        <v>44</v>
      </c>
      <c r="AC470" s="7"/>
      <c r="AG470" s="10">
        <f t="shared" si="7"/>
        <v>43267</v>
      </c>
    </row>
    <row r="471" spans="1:33">
      <c r="A471" s="7" t="s">
        <v>2640</v>
      </c>
      <c r="B471" s="7" t="s">
        <v>2640</v>
      </c>
      <c r="C471" s="7" t="s">
        <v>2641</v>
      </c>
      <c r="D471" s="7" t="s">
        <v>2642</v>
      </c>
      <c r="E471" s="7" t="s">
        <v>33</v>
      </c>
      <c r="F471" s="7" t="s">
        <v>34</v>
      </c>
      <c r="G471" s="7" t="s">
        <v>35</v>
      </c>
      <c r="H471" s="7"/>
      <c r="I471" s="7"/>
      <c r="J471" s="7" t="s">
        <v>57</v>
      </c>
      <c r="K471" s="7" t="s">
        <v>243</v>
      </c>
      <c r="L471" s="7" t="s">
        <v>244</v>
      </c>
      <c r="M471" s="7" t="s">
        <v>245</v>
      </c>
      <c r="N471" s="7" t="s">
        <v>33</v>
      </c>
      <c r="O471" s="7">
        <v>1</v>
      </c>
      <c r="P471" s="7" t="s">
        <v>40</v>
      </c>
      <c r="Q471" s="7">
        <v>16.98</v>
      </c>
      <c r="R471" s="7"/>
      <c r="S471" s="7">
        <v>9.98</v>
      </c>
      <c r="T471" s="7"/>
      <c r="U471" s="7"/>
      <c r="V471" s="7"/>
      <c r="W471" s="7"/>
      <c r="X471" s="7"/>
      <c r="Y471" s="7" t="s">
        <v>2643</v>
      </c>
      <c r="Z471" s="7" t="s">
        <v>209</v>
      </c>
      <c r="AA471" s="7">
        <v>28104</v>
      </c>
      <c r="AB471" s="7" t="s">
        <v>44</v>
      </c>
      <c r="AC471" s="7"/>
      <c r="AG471" s="10">
        <f t="shared" si="7"/>
        <v>43267</v>
      </c>
    </row>
    <row r="472" spans="1:33">
      <c r="A472" s="7" t="s">
        <v>2644</v>
      </c>
      <c r="B472" s="7" t="s">
        <v>2644</v>
      </c>
      <c r="C472" s="7" t="s">
        <v>2645</v>
      </c>
      <c r="D472" s="7" t="s">
        <v>2646</v>
      </c>
      <c r="E472" s="7" t="s">
        <v>33</v>
      </c>
      <c r="F472" s="7" t="s">
        <v>34</v>
      </c>
      <c r="G472" s="7" t="s">
        <v>35</v>
      </c>
      <c r="H472" s="7"/>
      <c r="I472" s="7"/>
      <c r="J472" s="7" t="s">
        <v>57</v>
      </c>
      <c r="K472" s="7" t="s">
        <v>330</v>
      </c>
      <c r="L472" s="7" t="s">
        <v>331</v>
      </c>
      <c r="M472" s="7" t="s">
        <v>332</v>
      </c>
      <c r="N472" s="7" t="s">
        <v>33</v>
      </c>
      <c r="O472" s="7">
        <v>1</v>
      </c>
      <c r="P472" s="7" t="s">
        <v>40</v>
      </c>
      <c r="Q472" s="7">
        <v>16.98</v>
      </c>
      <c r="R472" s="7"/>
      <c r="S472" s="7"/>
      <c r="T472" s="7"/>
      <c r="U472" s="7"/>
      <c r="V472" s="7"/>
      <c r="W472" s="7"/>
      <c r="X472" s="7"/>
      <c r="Y472" s="7" t="s">
        <v>2554</v>
      </c>
      <c r="Z472" s="7" t="s">
        <v>42</v>
      </c>
      <c r="AA472" s="7" t="s">
        <v>2647</v>
      </c>
      <c r="AB472" s="7" t="s">
        <v>44</v>
      </c>
      <c r="AC472" s="7"/>
      <c r="AG472" s="10">
        <f t="shared" si="7"/>
        <v>43267</v>
      </c>
    </row>
    <row r="473" spans="1:33">
      <c r="A473" s="7" t="s">
        <v>2648</v>
      </c>
      <c r="B473" s="7" t="s">
        <v>2648</v>
      </c>
      <c r="C473" s="7" t="s">
        <v>2649</v>
      </c>
      <c r="D473" s="7" t="s">
        <v>2650</v>
      </c>
      <c r="E473" s="7" t="s">
        <v>33</v>
      </c>
      <c r="F473" s="7" t="s">
        <v>34</v>
      </c>
      <c r="G473" s="7" t="s">
        <v>35</v>
      </c>
      <c r="H473" s="7"/>
      <c r="I473" s="7"/>
      <c r="J473" s="7" t="s">
        <v>57</v>
      </c>
      <c r="K473" s="7" t="s">
        <v>330</v>
      </c>
      <c r="L473" s="7" t="s">
        <v>331</v>
      </c>
      <c r="M473" s="7" t="s">
        <v>332</v>
      </c>
      <c r="N473" s="7" t="s">
        <v>33</v>
      </c>
      <c r="O473" s="7">
        <v>1</v>
      </c>
      <c r="P473" s="7" t="s">
        <v>40</v>
      </c>
      <c r="Q473" s="7">
        <v>16.98</v>
      </c>
      <c r="R473" s="7"/>
      <c r="S473" s="7"/>
      <c r="T473" s="7"/>
      <c r="U473" s="7"/>
      <c r="V473" s="7"/>
      <c r="W473" s="7"/>
      <c r="X473" s="7"/>
      <c r="Y473" s="7" t="s">
        <v>2651</v>
      </c>
      <c r="Z473" s="7" t="s">
        <v>282</v>
      </c>
      <c r="AA473" s="7">
        <v>8742</v>
      </c>
      <c r="AB473" s="7" t="s">
        <v>44</v>
      </c>
      <c r="AC473" s="7"/>
      <c r="AG473" s="10">
        <f t="shared" si="7"/>
        <v>43267</v>
      </c>
    </row>
    <row r="474" spans="1:33">
      <c r="A474" s="7" t="s">
        <v>2652</v>
      </c>
      <c r="B474" s="7" t="s">
        <v>2652</v>
      </c>
      <c r="C474" s="7" t="s">
        <v>2653</v>
      </c>
      <c r="D474" s="7" t="s">
        <v>2654</v>
      </c>
      <c r="E474" s="7" t="s">
        <v>33</v>
      </c>
      <c r="F474" s="7" t="s">
        <v>34</v>
      </c>
      <c r="G474" s="7" t="s">
        <v>35</v>
      </c>
      <c r="H474" s="7"/>
      <c r="I474" s="7"/>
      <c r="J474" s="7" t="s">
        <v>57</v>
      </c>
      <c r="K474" s="7" t="s">
        <v>65</v>
      </c>
      <c r="L474" s="7" t="s">
        <v>66</v>
      </c>
      <c r="M474" s="7" t="s">
        <v>67</v>
      </c>
      <c r="N474" s="7" t="s">
        <v>33</v>
      </c>
      <c r="O474" s="7">
        <v>1</v>
      </c>
      <c r="P474" s="7" t="s">
        <v>40</v>
      </c>
      <c r="Q474" s="7">
        <v>19.99</v>
      </c>
      <c r="R474" s="7"/>
      <c r="S474" s="7"/>
      <c r="T474" s="7"/>
      <c r="U474" s="7"/>
      <c r="V474" s="7"/>
      <c r="W474" s="7"/>
      <c r="X474" s="7"/>
      <c r="Y474" s="7" t="s">
        <v>2655</v>
      </c>
      <c r="Z474" s="7" t="s">
        <v>282</v>
      </c>
      <c r="AA474" s="7" t="s">
        <v>2656</v>
      </c>
      <c r="AB474" s="7" t="s">
        <v>44</v>
      </c>
      <c r="AC474" s="7"/>
      <c r="AG474" s="10">
        <f t="shared" si="7"/>
        <v>43267</v>
      </c>
    </row>
    <row r="475" spans="1:33">
      <c r="A475" s="7" t="s">
        <v>2657</v>
      </c>
      <c r="B475" s="7" t="s">
        <v>2657</v>
      </c>
      <c r="C475" s="7" t="s">
        <v>2658</v>
      </c>
      <c r="D475" s="7" t="s">
        <v>2659</v>
      </c>
      <c r="E475" s="7" t="s">
        <v>33</v>
      </c>
      <c r="F475" s="7" t="s">
        <v>34</v>
      </c>
      <c r="G475" s="7" t="s">
        <v>35</v>
      </c>
      <c r="H475" s="7"/>
      <c r="I475" s="7"/>
      <c r="J475" s="7" t="s">
        <v>57</v>
      </c>
      <c r="K475" s="7" t="s">
        <v>316</v>
      </c>
      <c r="L475" s="7" t="s">
        <v>2339</v>
      </c>
      <c r="M475" s="7" t="s">
        <v>2340</v>
      </c>
      <c r="N475" s="7" t="s">
        <v>33</v>
      </c>
      <c r="O475" s="7">
        <v>1</v>
      </c>
      <c r="P475" s="7" t="s">
        <v>40</v>
      </c>
      <c r="Q475" s="7">
        <v>19.38</v>
      </c>
      <c r="R475" s="7"/>
      <c r="S475" s="7"/>
      <c r="T475" s="7"/>
      <c r="U475" s="7"/>
      <c r="V475" s="7"/>
      <c r="W475" s="7"/>
      <c r="X475" s="7"/>
      <c r="Y475" s="7" t="s">
        <v>2660</v>
      </c>
      <c r="Z475" s="7" t="s">
        <v>282</v>
      </c>
      <c r="AA475" s="7" t="s">
        <v>2661</v>
      </c>
      <c r="AB475" s="7" t="s">
        <v>44</v>
      </c>
      <c r="AC475" s="7"/>
      <c r="AG475" s="10">
        <f t="shared" si="7"/>
        <v>43267</v>
      </c>
    </row>
    <row r="476" spans="1:33">
      <c r="A476" s="7" t="s">
        <v>2662</v>
      </c>
      <c r="B476" s="7" t="s">
        <v>2662</v>
      </c>
      <c r="C476" s="7" t="s">
        <v>2663</v>
      </c>
      <c r="D476" s="7" t="s">
        <v>2664</v>
      </c>
      <c r="E476" s="7" t="s">
        <v>33</v>
      </c>
      <c r="F476" s="7" t="s">
        <v>34</v>
      </c>
      <c r="G476" s="7" t="s">
        <v>35</v>
      </c>
      <c r="H476" s="7"/>
      <c r="I476" s="7"/>
      <c r="J476" s="7" t="s">
        <v>57</v>
      </c>
      <c r="K476" s="7" t="s">
        <v>243</v>
      </c>
      <c r="L476" s="7" t="s">
        <v>244</v>
      </c>
      <c r="M476" s="7" t="s">
        <v>245</v>
      </c>
      <c r="N476" s="7" t="s">
        <v>33</v>
      </c>
      <c r="O476" s="7">
        <v>1</v>
      </c>
      <c r="P476" s="7" t="s">
        <v>40</v>
      </c>
      <c r="Q476" s="7">
        <v>16.98</v>
      </c>
      <c r="R476" s="7"/>
      <c r="S476" s="7"/>
      <c r="T476" s="7"/>
      <c r="U476" s="7"/>
      <c r="V476" s="7"/>
      <c r="W476" s="7"/>
      <c r="X476" s="7"/>
      <c r="Y476" s="7" t="s">
        <v>2665</v>
      </c>
      <c r="Z476" s="7" t="s">
        <v>136</v>
      </c>
      <c r="AA476" s="7">
        <v>91710</v>
      </c>
      <c r="AB476" s="7" t="s">
        <v>44</v>
      </c>
      <c r="AC476" s="7"/>
      <c r="AG476" s="10">
        <f t="shared" si="7"/>
        <v>43267</v>
      </c>
    </row>
    <row r="477" spans="1:33">
      <c r="A477" s="7" t="s">
        <v>2666</v>
      </c>
      <c r="B477" s="7" t="s">
        <v>2666</v>
      </c>
      <c r="C477" s="7" t="s">
        <v>2667</v>
      </c>
      <c r="D477" s="7" t="s">
        <v>2668</v>
      </c>
      <c r="E477" s="7" t="s">
        <v>33</v>
      </c>
      <c r="F477" s="7" t="s">
        <v>34</v>
      </c>
      <c r="G477" s="7" t="s">
        <v>35</v>
      </c>
      <c r="H477" s="7"/>
      <c r="I477" s="7"/>
      <c r="J477" s="7" t="s">
        <v>57</v>
      </c>
      <c r="K477" s="7" t="s">
        <v>243</v>
      </c>
      <c r="L477" s="7" t="s">
        <v>244</v>
      </c>
      <c r="M477" s="7" t="s">
        <v>245</v>
      </c>
      <c r="N477" s="7" t="s">
        <v>33</v>
      </c>
      <c r="O477" s="7">
        <v>1</v>
      </c>
      <c r="P477" s="7" t="s">
        <v>40</v>
      </c>
      <c r="Q477" s="7">
        <v>16.98</v>
      </c>
      <c r="R477" s="7"/>
      <c r="S477" s="7"/>
      <c r="T477" s="7"/>
      <c r="U477" s="7"/>
      <c r="V477" s="7"/>
      <c r="W477" s="7"/>
      <c r="X477" s="7"/>
      <c r="Y477" s="7" t="s">
        <v>2025</v>
      </c>
      <c r="Z477" s="7" t="s">
        <v>136</v>
      </c>
      <c r="AA477" s="7" t="s">
        <v>2026</v>
      </c>
      <c r="AB477" s="7" t="s">
        <v>44</v>
      </c>
      <c r="AC477" s="7"/>
      <c r="AG477" s="10">
        <f t="shared" si="7"/>
        <v>43267</v>
      </c>
    </row>
    <row r="478" spans="1:33">
      <c r="A478" s="7" t="s">
        <v>2669</v>
      </c>
      <c r="B478" s="7" t="s">
        <v>2669</v>
      </c>
      <c r="C478" s="7" t="s">
        <v>2670</v>
      </c>
      <c r="D478" s="7" t="s">
        <v>2671</v>
      </c>
      <c r="E478" s="7" t="s">
        <v>33</v>
      </c>
      <c r="F478" s="7" t="s">
        <v>34</v>
      </c>
      <c r="G478" s="7" t="s">
        <v>35</v>
      </c>
      <c r="H478" s="7"/>
      <c r="I478" s="7"/>
      <c r="J478" s="7" t="s">
        <v>97</v>
      </c>
      <c r="K478" s="7" t="s">
        <v>581</v>
      </c>
      <c r="L478" s="7" t="s">
        <v>1706</v>
      </c>
      <c r="M478" s="7" t="s">
        <v>1707</v>
      </c>
      <c r="N478" s="7" t="s">
        <v>33</v>
      </c>
      <c r="O478" s="7">
        <v>1</v>
      </c>
      <c r="P478" s="7" t="s">
        <v>40</v>
      </c>
      <c r="Q478" s="7">
        <v>19.99</v>
      </c>
      <c r="R478" s="7"/>
      <c r="S478" s="7">
        <v>2.94</v>
      </c>
      <c r="T478" s="7"/>
      <c r="U478" s="7"/>
      <c r="V478" s="7"/>
      <c r="W478" s="7"/>
      <c r="X478" s="7">
        <v>2.94</v>
      </c>
      <c r="Y478" s="7" t="s">
        <v>2672</v>
      </c>
      <c r="Z478" s="7" t="s">
        <v>52</v>
      </c>
      <c r="AA478" s="7" t="s">
        <v>2673</v>
      </c>
      <c r="AB478" s="7" t="s">
        <v>44</v>
      </c>
      <c r="AC478" s="7" t="s">
        <v>358</v>
      </c>
      <c r="AG478" s="10">
        <f t="shared" si="7"/>
        <v>43267</v>
      </c>
    </row>
    <row r="479" spans="1:33">
      <c r="A479" s="7" t="s">
        <v>2674</v>
      </c>
      <c r="B479" s="7" t="s">
        <v>2674</v>
      </c>
      <c r="C479" s="7" t="s">
        <v>2675</v>
      </c>
      <c r="D479" s="7" t="s">
        <v>2676</v>
      </c>
      <c r="E479" s="7" t="s">
        <v>33</v>
      </c>
      <c r="F479" s="7" t="s">
        <v>34</v>
      </c>
      <c r="G479" s="7" t="s">
        <v>35</v>
      </c>
      <c r="H479" s="7"/>
      <c r="I479" s="7"/>
      <c r="J479" s="7" t="s">
        <v>57</v>
      </c>
      <c r="K479" s="7" t="s">
        <v>330</v>
      </c>
      <c r="L479" s="7" t="s">
        <v>331</v>
      </c>
      <c r="M479" s="7" t="s">
        <v>332</v>
      </c>
      <c r="N479" s="7" t="s">
        <v>33</v>
      </c>
      <c r="O479" s="7">
        <v>1</v>
      </c>
      <c r="P479" s="7" t="s">
        <v>40</v>
      </c>
      <c r="Q479" s="7">
        <v>16.98</v>
      </c>
      <c r="R479" s="7"/>
      <c r="S479" s="7"/>
      <c r="T479" s="7"/>
      <c r="U479" s="7"/>
      <c r="V479" s="7"/>
      <c r="W479" s="7"/>
      <c r="X479" s="7"/>
      <c r="Y479" s="7" t="s">
        <v>2677</v>
      </c>
      <c r="Z479" s="7" t="s">
        <v>52</v>
      </c>
      <c r="AA479" s="7" t="s">
        <v>2678</v>
      </c>
      <c r="AB479" s="7" t="s">
        <v>44</v>
      </c>
      <c r="AC479" s="7"/>
      <c r="AG479" s="10">
        <f t="shared" si="7"/>
        <v>43267</v>
      </c>
    </row>
    <row r="480" spans="1:33">
      <c r="A480" s="7" t="s">
        <v>2679</v>
      </c>
      <c r="B480" s="7" t="s">
        <v>2679</v>
      </c>
      <c r="C480" s="7" t="s">
        <v>2680</v>
      </c>
      <c r="D480" s="7" t="s">
        <v>2681</v>
      </c>
      <c r="E480" s="7" t="s">
        <v>33</v>
      </c>
      <c r="F480" s="7" t="s">
        <v>34</v>
      </c>
      <c r="G480" s="7" t="s">
        <v>35</v>
      </c>
      <c r="H480" s="7"/>
      <c r="I480" s="7"/>
      <c r="J480" s="7" t="s">
        <v>57</v>
      </c>
      <c r="K480" s="7" t="s">
        <v>287</v>
      </c>
      <c r="L480" s="7" t="s">
        <v>288</v>
      </c>
      <c r="M480" s="7" t="s">
        <v>289</v>
      </c>
      <c r="N480" s="7" t="s">
        <v>33</v>
      </c>
      <c r="O480" s="7">
        <v>1</v>
      </c>
      <c r="P480" s="7" t="s">
        <v>40</v>
      </c>
      <c r="Q480" s="7">
        <v>21.99</v>
      </c>
      <c r="R480" s="7"/>
      <c r="S480" s="7"/>
      <c r="T480" s="7"/>
      <c r="U480" s="7"/>
      <c r="V480" s="7"/>
      <c r="W480" s="7"/>
      <c r="X480" s="7"/>
      <c r="Y480" s="7" t="s">
        <v>1073</v>
      </c>
      <c r="Z480" s="7" t="s">
        <v>52</v>
      </c>
      <c r="AA480" s="7" t="s">
        <v>2682</v>
      </c>
      <c r="AB480" s="7" t="s">
        <v>44</v>
      </c>
      <c r="AC480" s="7"/>
      <c r="AG480" s="10">
        <f t="shared" si="7"/>
        <v>43267</v>
      </c>
    </row>
    <row r="481" spans="1:33">
      <c r="A481" s="7" t="s">
        <v>2683</v>
      </c>
      <c r="B481" s="7" t="s">
        <v>2683</v>
      </c>
      <c r="C481" s="7" t="s">
        <v>2684</v>
      </c>
      <c r="D481" s="7" t="s">
        <v>2685</v>
      </c>
      <c r="E481" s="7" t="s">
        <v>33</v>
      </c>
      <c r="F481" s="7" t="s">
        <v>34</v>
      </c>
      <c r="G481" s="7" t="s">
        <v>35</v>
      </c>
      <c r="H481" s="7"/>
      <c r="I481" s="7"/>
      <c r="J481" s="7" t="s">
        <v>57</v>
      </c>
      <c r="K481" s="7" t="s">
        <v>2686</v>
      </c>
      <c r="L481" s="7" t="s">
        <v>2687</v>
      </c>
      <c r="M481" s="7" t="s">
        <v>2688</v>
      </c>
      <c r="N481" s="7" t="s">
        <v>33</v>
      </c>
      <c r="O481" s="7">
        <v>1</v>
      </c>
      <c r="P481" s="7" t="s">
        <v>40</v>
      </c>
      <c r="Q481" s="7">
        <v>19.99</v>
      </c>
      <c r="R481" s="7"/>
      <c r="S481" s="7"/>
      <c r="T481" s="7"/>
      <c r="U481" s="7"/>
      <c r="V481" s="7"/>
      <c r="W481" s="7"/>
      <c r="X481" s="7"/>
      <c r="Y481" s="7" t="s">
        <v>2477</v>
      </c>
      <c r="Z481" s="7" t="s">
        <v>295</v>
      </c>
      <c r="AA481" s="7" t="s">
        <v>2689</v>
      </c>
      <c r="AB481" s="7" t="s">
        <v>44</v>
      </c>
      <c r="AC481" s="7"/>
      <c r="AG481" s="10">
        <f t="shared" si="7"/>
        <v>43267</v>
      </c>
    </row>
    <row r="482" spans="1:33">
      <c r="A482" s="7" t="s">
        <v>2690</v>
      </c>
      <c r="B482" s="7" t="s">
        <v>2690</v>
      </c>
      <c r="C482" s="7" t="s">
        <v>2691</v>
      </c>
      <c r="D482" s="7" t="s">
        <v>2692</v>
      </c>
      <c r="E482" s="7" t="s">
        <v>33</v>
      </c>
      <c r="F482" s="7" t="s">
        <v>34</v>
      </c>
      <c r="G482" s="7" t="s">
        <v>35</v>
      </c>
      <c r="H482" s="7"/>
      <c r="I482" s="7"/>
      <c r="J482" s="7" t="s">
        <v>57</v>
      </c>
      <c r="K482" s="7" t="s">
        <v>2686</v>
      </c>
      <c r="L482" s="7" t="s">
        <v>2693</v>
      </c>
      <c r="M482" s="7" t="s">
        <v>2694</v>
      </c>
      <c r="N482" s="7" t="s">
        <v>33</v>
      </c>
      <c r="O482" s="7">
        <v>1</v>
      </c>
      <c r="P482" s="7" t="s">
        <v>40</v>
      </c>
      <c r="Q482" s="7">
        <v>19.99</v>
      </c>
      <c r="R482" s="7"/>
      <c r="S482" s="7"/>
      <c r="T482" s="7"/>
      <c r="U482" s="7"/>
      <c r="V482" s="7"/>
      <c r="W482" s="7"/>
      <c r="X482" s="7"/>
      <c r="Y482" s="7" t="s">
        <v>2695</v>
      </c>
      <c r="Z482" s="7" t="s">
        <v>42</v>
      </c>
      <c r="AA482" s="7" t="s">
        <v>2696</v>
      </c>
      <c r="AB482" s="7" t="s">
        <v>44</v>
      </c>
      <c r="AC482" s="7"/>
      <c r="AG482" s="10">
        <f t="shared" si="7"/>
        <v>43267</v>
      </c>
    </row>
    <row r="483" spans="1:33">
      <c r="A483" s="7" t="s">
        <v>2697</v>
      </c>
      <c r="B483" s="7" t="s">
        <v>2697</v>
      </c>
      <c r="C483" s="7" t="s">
        <v>2698</v>
      </c>
      <c r="D483" s="7" t="s">
        <v>2699</v>
      </c>
      <c r="E483" s="7" t="s">
        <v>33</v>
      </c>
      <c r="F483" s="7" t="s">
        <v>34</v>
      </c>
      <c r="G483" s="7" t="s">
        <v>35</v>
      </c>
      <c r="H483" s="7"/>
      <c r="I483" s="7"/>
      <c r="J483" s="7" t="s">
        <v>57</v>
      </c>
      <c r="K483" s="7" t="s">
        <v>581</v>
      </c>
      <c r="L483" s="7" t="s">
        <v>690</v>
      </c>
      <c r="M483" s="7" t="s">
        <v>691</v>
      </c>
      <c r="N483" s="7" t="s">
        <v>33</v>
      </c>
      <c r="O483" s="7">
        <v>1</v>
      </c>
      <c r="P483" s="7" t="s">
        <v>40</v>
      </c>
      <c r="Q483" s="7">
        <v>19.99</v>
      </c>
      <c r="R483" s="7"/>
      <c r="S483" s="7"/>
      <c r="T483" s="7"/>
      <c r="U483" s="7"/>
      <c r="V483" s="7"/>
      <c r="W483" s="7"/>
      <c r="X483" s="7"/>
      <c r="Y483" s="7" t="s">
        <v>2700</v>
      </c>
      <c r="Z483" s="7" t="s">
        <v>255</v>
      </c>
      <c r="AA483" s="7" t="s">
        <v>2701</v>
      </c>
      <c r="AB483" s="7" t="s">
        <v>44</v>
      </c>
      <c r="AC483" s="7"/>
      <c r="AG483" s="10">
        <f t="shared" si="7"/>
        <v>43267</v>
      </c>
    </row>
    <row r="484" spans="1:33">
      <c r="A484" s="7" t="s">
        <v>2702</v>
      </c>
      <c r="B484" s="7" t="s">
        <v>2702</v>
      </c>
      <c r="C484" s="7" t="s">
        <v>2703</v>
      </c>
      <c r="D484" s="7" t="s">
        <v>2704</v>
      </c>
      <c r="E484" s="7" t="s">
        <v>33</v>
      </c>
      <c r="F484" s="7" t="s">
        <v>34</v>
      </c>
      <c r="G484" s="7" t="s">
        <v>35</v>
      </c>
      <c r="H484" s="7"/>
      <c r="I484" s="7"/>
      <c r="J484" s="7" t="s">
        <v>57</v>
      </c>
      <c r="K484" s="7" t="s">
        <v>37</v>
      </c>
      <c r="L484" s="7" t="s">
        <v>58</v>
      </c>
      <c r="M484" s="7" t="s">
        <v>59</v>
      </c>
      <c r="N484" s="7" t="s">
        <v>33</v>
      </c>
      <c r="O484" s="7">
        <v>1</v>
      </c>
      <c r="P484" s="7" t="s">
        <v>40</v>
      </c>
      <c r="Q484" s="7">
        <v>19.99</v>
      </c>
      <c r="R484" s="7"/>
      <c r="S484" s="7"/>
      <c r="T484" s="7"/>
      <c r="U484" s="7"/>
      <c r="V484" s="7"/>
      <c r="W484" s="7"/>
      <c r="X484" s="7"/>
      <c r="Y484" s="7" t="s">
        <v>399</v>
      </c>
      <c r="Z484" s="7" t="s">
        <v>52</v>
      </c>
      <c r="AA484" s="7" t="s">
        <v>2705</v>
      </c>
      <c r="AB484" s="7" t="s">
        <v>44</v>
      </c>
      <c r="AC484" s="7"/>
      <c r="AG484" s="10">
        <f t="shared" si="7"/>
        <v>43267</v>
      </c>
    </row>
    <row r="485" spans="1:33">
      <c r="A485" s="7" t="s">
        <v>2706</v>
      </c>
      <c r="B485" s="7" t="s">
        <v>2706</v>
      </c>
      <c r="C485" s="7" t="s">
        <v>2707</v>
      </c>
      <c r="D485" s="7" t="s">
        <v>2708</v>
      </c>
      <c r="E485" s="7" t="s">
        <v>80</v>
      </c>
      <c r="F485" s="7" t="s">
        <v>34</v>
      </c>
      <c r="G485" s="7" t="s">
        <v>35</v>
      </c>
      <c r="H485" s="7"/>
      <c r="I485" s="7"/>
      <c r="J485" s="7" t="s">
        <v>57</v>
      </c>
      <c r="K485" s="7" t="s">
        <v>98</v>
      </c>
      <c r="L485" s="7" t="s">
        <v>99</v>
      </c>
      <c r="M485" s="7" t="s">
        <v>100</v>
      </c>
      <c r="N485" s="7" t="s">
        <v>404</v>
      </c>
      <c r="O485" s="7">
        <v>1</v>
      </c>
      <c r="P485" s="7" t="s">
        <v>40</v>
      </c>
      <c r="Q485" s="7">
        <v>18.98</v>
      </c>
      <c r="R485" s="7"/>
      <c r="S485" s="7"/>
      <c r="T485" s="7"/>
      <c r="U485" s="7"/>
      <c r="V485" s="7"/>
      <c r="W485" s="7"/>
      <c r="X485" s="7"/>
      <c r="Y485" s="7" t="s">
        <v>2709</v>
      </c>
      <c r="Z485" s="7" t="s">
        <v>247</v>
      </c>
      <c r="AA485" s="7" t="s">
        <v>2710</v>
      </c>
      <c r="AB485" s="7" t="s">
        <v>44</v>
      </c>
      <c r="AC485" s="7"/>
      <c r="AG485" s="10">
        <f t="shared" si="7"/>
        <v>43267</v>
      </c>
    </row>
    <row r="486" spans="1:33">
      <c r="A486" s="7" t="s">
        <v>2711</v>
      </c>
      <c r="B486" s="7" t="s">
        <v>2711</v>
      </c>
      <c r="C486" s="7" t="s">
        <v>2712</v>
      </c>
      <c r="D486" s="7" t="s">
        <v>2713</v>
      </c>
      <c r="E486" s="7" t="s">
        <v>33</v>
      </c>
      <c r="F486" s="7" t="s">
        <v>34</v>
      </c>
      <c r="G486" s="7" t="s">
        <v>35</v>
      </c>
      <c r="H486" s="7"/>
      <c r="I486" s="7"/>
      <c r="J486" s="7" t="s">
        <v>97</v>
      </c>
      <c r="K486" s="7" t="s">
        <v>330</v>
      </c>
      <c r="L486" s="7" t="s">
        <v>331</v>
      </c>
      <c r="M486" s="7" t="s">
        <v>332</v>
      </c>
      <c r="N486" s="7" t="s">
        <v>33</v>
      </c>
      <c r="O486" s="7">
        <v>1</v>
      </c>
      <c r="P486" s="7" t="s">
        <v>40</v>
      </c>
      <c r="Q486" s="7">
        <v>16.98</v>
      </c>
      <c r="R486" s="7"/>
      <c r="S486" s="7">
        <v>5.99</v>
      </c>
      <c r="T486" s="7"/>
      <c r="U486" s="7"/>
      <c r="V486" s="7"/>
      <c r="W486" s="7"/>
      <c r="X486" s="7"/>
      <c r="Y486" s="7" t="s">
        <v>2714</v>
      </c>
      <c r="Z486" s="7" t="s">
        <v>406</v>
      </c>
      <c r="AA486" s="7" t="s">
        <v>2715</v>
      </c>
      <c r="AB486" s="7" t="s">
        <v>44</v>
      </c>
      <c r="AC486" s="7"/>
      <c r="AG486" s="10">
        <f t="shared" si="7"/>
        <v>43267</v>
      </c>
    </row>
    <row r="487" spans="1:33">
      <c r="A487" s="7" t="s">
        <v>2716</v>
      </c>
      <c r="B487" s="7" t="s">
        <v>2716</v>
      </c>
      <c r="C487" s="7" t="s">
        <v>2717</v>
      </c>
      <c r="D487" s="7" t="s">
        <v>2718</v>
      </c>
      <c r="E487" s="7" t="s">
        <v>33</v>
      </c>
      <c r="F487" s="7" t="s">
        <v>34</v>
      </c>
      <c r="G487" s="7" t="s">
        <v>35</v>
      </c>
      <c r="H487" s="7"/>
      <c r="I487" s="7"/>
      <c r="J487" s="7" t="s">
        <v>57</v>
      </c>
      <c r="K487" s="7" t="s">
        <v>2719</v>
      </c>
      <c r="L487" s="7" t="s">
        <v>2720</v>
      </c>
      <c r="M487" s="7" t="s">
        <v>2721</v>
      </c>
      <c r="N487" s="7" t="s">
        <v>33</v>
      </c>
      <c r="O487" s="7">
        <v>1</v>
      </c>
      <c r="P487" s="7" t="s">
        <v>40</v>
      </c>
      <c r="Q487" s="7">
        <v>18.98</v>
      </c>
      <c r="R487" s="7"/>
      <c r="S487" s="7"/>
      <c r="T487" s="7"/>
      <c r="U487" s="7"/>
      <c r="V487" s="7"/>
      <c r="W487" s="7"/>
      <c r="X487" s="7"/>
      <c r="Y487" s="7" t="s">
        <v>2722</v>
      </c>
      <c r="Z487" s="7" t="s">
        <v>171</v>
      </c>
      <c r="AA487" s="7" t="s">
        <v>2723</v>
      </c>
      <c r="AB487" s="7" t="s">
        <v>44</v>
      </c>
      <c r="AC487" s="7"/>
      <c r="AG487" s="10">
        <f t="shared" si="7"/>
        <v>43267</v>
      </c>
    </row>
    <row r="488" spans="1:33">
      <c r="A488" s="7" t="s">
        <v>2724</v>
      </c>
      <c r="B488" s="7" t="s">
        <v>2724</v>
      </c>
      <c r="C488" s="7" t="s">
        <v>2725</v>
      </c>
      <c r="D488" s="7" t="s">
        <v>2726</v>
      </c>
      <c r="E488" s="7" t="s">
        <v>33</v>
      </c>
      <c r="F488" s="7" t="s">
        <v>34</v>
      </c>
      <c r="G488" s="7" t="s">
        <v>35</v>
      </c>
      <c r="H488" s="7"/>
      <c r="I488" s="7"/>
      <c r="J488" s="7" t="s">
        <v>57</v>
      </c>
      <c r="K488" s="7" t="s">
        <v>316</v>
      </c>
      <c r="L488" s="7" t="s">
        <v>892</v>
      </c>
      <c r="M488" s="7" t="s">
        <v>893</v>
      </c>
      <c r="N488" s="7" t="s">
        <v>33</v>
      </c>
      <c r="O488" s="7">
        <v>1</v>
      </c>
      <c r="P488" s="7" t="s">
        <v>40</v>
      </c>
      <c r="Q488" s="7">
        <v>19.99</v>
      </c>
      <c r="R488" s="7"/>
      <c r="S488" s="7"/>
      <c r="T488" s="7"/>
      <c r="U488" s="7"/>
      <c r="V488" s="7"/>
      <c r="W488" s="7"/>
      <c r="X488" s="7"/>
      <c r="Y488" s="7" t="s">
        <v>2727</v>
      </c>
      <c r="Z488" s="7" t="s">
        <v>438</v>
      </c>
      <c r="AA488" s="7" t="s">
        <v>2728</v>
      </c>
      <c r="AB488" s="7" t="s">
        <v>44</v>
      </c>
      <c r="AC488" s="7"/>
      <c r="AG488" s="10">
        <f t="shared" si="7"/>
        <v>43267</v>
      </c>
    </row>
    <row r="489" spans="1:33">
      <c r="A489" s="7" t="s">
        <v>2729</v>
      </c>
      <c r="B489" s="7" t="s">
        <v>2729</v>
      </c>
      <c r="C489" s="7" t="s">
        <v>2730</v>
      </c>
      <c r="D489" s="7" t="s">
        <v>2731</v>
      </c>
      <c r="E489" s="7" t="s">
        <v>33</v>
      </c>
      <c r="F489" s="7" t="s">
        <v>34</v>
      </c>
      <c r="G489" s="7" t="s">
        <v>35</v>
      </c>
      <c r="H489" s="7"/>
      <c r="I489" s="7"/>
      <c r="J489" s="7" t="s">
        <v>57</v>
      </c>
      <c r="K489" s="7" t="s">
        <v>1430</v>
      </c>
      <c r="L489" s="7" t="s">
        <v>1431</v>
      </c>
      <c r="M489" s="7" t="s">
        <v>1432</v>
      </c>
      <c r="N489" s="7" t="s">
        <v>33</v>
      </c>
      <c r="O489" s="7">
        <v>1</v>
      </c>
      <c r="P489" s="7" t="s">
        <v>40</v>
      </c>
      <c r="Q489" s="7">
        <v>18.99</v>
      </c>
      <c r="R489" s="7"/>
      <c r="S489" s="7"/>
      <c r="T489" s="7"/>
      <c r="U489" s="7"/>
      <c r="V489" s="7"/>
      <c r="W489" s="7"/>
      <c r="X489" s="7"/>
      <c r="Y489" s="7" t="s">
        <v>2732</v>
      </c>
      <c r="Z489" s="7" t="s">
        <v>461</v>
      </c>
      <c r="AA489" s="7">
        <v>31709</v>
      </c>
      <c r="AB489" s="7" t="s">
        <v>44</v>
      </c>
      <c r="AC489" s="7"/>
      <c r="AG489" s="10">
        <f t="shared" si="7"/>
        <v>43267</v>
      </c>
    </row>
    <row r="490" spans="1:33">
      <c r="A490" s="7" t="s">
        <v>2733</v>
      </c>
      <c r="B490" s="7" t="s">
        <v>2733</v>
      </c>
      <c r="C490" s="7" t="s">
        <v>2734</v>
      </c>
      <c r="D490" s="7" t="s">
        <v>2735</v>
      </c>
      <c r="E490" s="7" t="s">
        <v>33</v>
      </c>
      <c r="F490" s="7" t="s">
        <v>34</v>
      </c>
      <c r="G490" s="7" t="s">
        <v>35</v>
      </c>
      <c r="H490" s="7"/>
      <c r="I490" s="7"/>
      <c r="J490" s="7" t="s">
        <v>57</v>
      </c>
      <c r="K490" s="7" t="s">
        <v>330</v>
      </c>
      <c r="L490" s="7" t="s">
        <v>331</v>
      </c>
      <c r="M490" s="7" t="s">
        <v>332</v>
      </c>
      <c r="N490" s="7" t="s">
        <v>33</v>
      </c>
      <c r="O490" s="7">
        <v>1</v>
      </c>
      <c r="P490" s="7" t="s">
        <v>40</v>
      </c>
      <c r="Q490" s="7">
        <v>18.99</v>
      </c>
      <c r="R490" s="7"/>
      <c r="S490" s="7">
        <v>4.65</v>
      </c>
      <c r="T490" s="7"/>
      <c r="U490" s="7"/>
      <c r="V490" s="7"/>
      <c r="W490" s="7"/>
      <c r="X490" s="7"/>
      <c r="Y490" s="7" t="s">
        <v>2736</v>
      </c>
      <c r="Z490" s="7" t="s">
        <v>209</v>
      </c>
      <c r="AA490" s="7" t="s">
        <v>2737</v>
      </c>
      <c r="AB490" s="7" t="s">
        <v>44</v>
      </c>
      <c r="AC490" s="7"/>
      <c r="AG490" s="10">
        <f t="shared" si="7"/>
        <v>43267</v>
      </c>
    </row>
    <row r="491" spans="1:33">
      <c r="A491" s="7" t="s">
        <v>2738</v>
      </c>
      <c r="B491" s="7" t="s">
        <v>2738</v>
      </c>
      <c r="C491" s="7" t="s">
        <v>2739</v>
      </c>
      <c r="D491" s="7" t="s">
        <v>2740</v>
      </c>
      <c r="E491" s="7" t="s">
        <v>33</v>
      </c>
      <c r="F491" s="7" t="s">
        <v>34</v>
      </c>
      <c r="G491" s="7" t="s">
        <v>35</v>
      </c>
      <c r="H491" s="7"/>
      <c r="I491" s="7"/>
      <c r="J491" s="7" t="s">
        <v>57</v>
      </c>
      <c r="K491" s="7" t="s">
        <v>37</v>
      </c>
      <c r="L491" s="7" t="s">
        <v>58</v>
      </c>
      <c r="M491" s="7" t="s">
        <v>59</v>
      </c>
      <c r="N491" s="7" t="s">
        <v>33</v>
      </c>
      <c r="O491" s="7">
        <v>1</v>
      </c>
      <c r="P491" s="7" t="s">
        <v>40</v>
      </c>
      <c r="Q491" s="7">
        <v>19.99</v>
      </c>
      <c r="R491" s="7"/>
      <c r="S491" s="7"/>
      <c r="T491" s="7"/>
      <c r="U491" s="7"/>
      <c r="V491" s="7"/>
      <c r="W491" s="7"/>
      <c r="X491" s="7"/>
      <c r="Y491" s="7" t="s">
        <v>2741</v>
      </c>
      <c r="Z491" s="7" t="s">
        <v>52</v>
      </c>
      <c r="AA491" s="7" t="s">
        <v>2742</v>
      </c>
      <c r="AB491" s="7" t="s">
        <v>44</v>
      </c>
      <c r="AC491" s="7"/>
      <c r="AG491" s="10">
        <f t="shared" si="7"/>
        <v>43267</v>
      </c>
    </row>
    <row r="492" spans="1:33">
      <c r="A492" s="7" t="s">
        <v>2743</v>
      </c>
      <c r="B492" s="7" t="s">
        <v>2743</v>
      </c>
      <c r="C492" s="7" t="s">
        <v>2744</v>
      </c>
      <c r="D492" s="7" t="s">
        <v>2745</v>
      </c>
      <c r="E492" s="7" t="s">
        <v>33</v>
      </c>
      <c r="F492" s="7" t="s">
        <v>34</v>
      </c>
      <c r="G492" s="7" t="s">
        <v>35</v>
      </c>
      <c r="H492" s="7"/>
      <c r="I492" s="7"/>
      <c r="J492" s="7" t="s">
        <v>57</v>
      </c>
      <c r="K492" s="7" t="s">
        <v>581</v>
      </c>
      <c r="L492" s="7" t="s">
        <v>582</v>
      </c>
      <c r="M492" s="7" t="s">
        <v>583</v>
      </c>
      <c r="N492" s="7" t="s">
        <v>33</v>
      </c>
      <c r="O492" s="7">
        <v>1</v>
      </c>
      <c r="P492" s="7" t="s">
        <v>40</v>
      </c>
      <c r="Q492" s="7">
        <v>19.99</v>
      </c>
      <c r="R492" s="7"/>
      <c r="S492" s="7"/>
      <c r="T492" s="7"/>
      <c r="U492" s="7"/>
      <c r="V492" s="7"/>
      <c r="W492" s="7"/>
      <c r="X492" s="7"/>
      <c r="Y492" s="7" t="s">
        <v>2746</v>
      </c>
      <c r="Z492" s="7" t="s">
        <v>611</v>
      </c>
      <c r="AA492" s="7" t="s">
        <v>2747</v>
      </c>
      <c r="AB492" s="7" t="s">
        <v>44</v>
      </c>
      <c r="AC492" s="7"/>
      <c r="AG492" s="10">
        <f t="shared" si="7"/>
        <v>43267</v>
      </c>
    </row>
    <row r="493" spans="1:33">
      <c r="A493" s="7" t="s">
        <v>2748</v>
      </c>
      <c r="B493" s="7" t="s">
        <v>2748</v>
      </c>
      <c r="C493" s="7" t="s">
        <v>2749</v>
      </c>
      <c r="D493" s="7" t="s">
        <v>2750</v>
      </c>
      <c r="E493" s="7" t="s">
        <v>33</v>
      </c>
      <c r="F493" s="7" t="s">
        <v>34</v>
      </c>
      <c r="G493" s="7" t="s">
        <v>35</v>
      </c>
      <c r="H493" s="7"/>
      <c r="I493" s="7"/>
      <c r="J493" s="7" t="s">
        <v>57</v>
      </c>
      <c r="K493" s="7" t="s">
        <v>167</v>
      </c>
      <c r="L493" s="7" t="s">
        <v>168</v>
      </c>
      <c r="M493" s="7" t="s">
        <v>169</v>
      </c>
      <c r="N493" s="7" t="s">
        <v>33</v>
      </c>
      <c r="O493" s="7">
        <v>1</v>
      </c>
      <c r="P493" s="7" t="s">
        <v>40</v>
      </c>
      <c r="Q493" s="7">
        <v>18.99</v>
      </c>
      <c r="R493" s="7"/>
      <c r="S493" s="7"/>
      <c r="T493" s="7"/>
      <c r="U493" s="7"/>
      <c r="V493" s="7"/>
      <c r="W493" s="7"/>
      <c r="X493" s="7"/>
      <c r="Y493" s="7" t="s">
        <v>2751</v>
      </c>
      <c r="Z493" s="7" t="s">
        <v>69</v>
      </c>
      <c r="AA493" s="7">
        <v>43081</v>
      </c>
      <c r="AB493" s="7" t="s">
        <v>44</v>
      </c>
      <c r="AC493" s="7"/>
      <c r="AG493" s="10">
        <f t="shared" si="7"/>
        <v>43267</v>
      </c>
    </row>
    <row r="494" spans="1:33">
      <c r="A494" s="7" t="s">
        <v>2752</v>
      </c>
      <c r="B494" s="7" t="s">
        <v>2752</v>
      </c>
      <c r="C494" s="7" t="s">
        <v>2753</v>
      </c>
      <c r="D494" s="7" t="s">
        <v>2754</v>
      </c>
      <c r="E494" s="7" t="s">
        <v>33</v>
      </c>
      <c r="F494" s="7" t="s">
        <v>34</v>
      </c>
      <c r="G494" s="7" t="s">
        <v>35</v>
      </c>
      <c r="H494" s="7"/>
      <c r="I494" s="7"/>
      <c r="J494" s="7" t="s">
        <v>57</v>
      </c>
      <c r="K494" s="7" t="s">
        <v>396</v>
      </c>
      <c r="L494" s="7" t="s">
        <v>2755</v>
      </c>
      <c r="M494" s="7" t="s">
        <v>2756</v>
      </c>
      <c r="N494" s="7" t="s">
        <v>33</v>
      </c>
      <c r="O494" s="7">
        <v>1</v>
      </c>
      <c r="P494" s="7" t="s">
        <v>40</v>
      </c>
      <c r="Q494" s="7">
        <v>17.99</v>
      </c>
      <c r="R494" s="7"/>
      <c r="S494" s="7"/>
      <c r="T494" s="7"/>
      <c r="U494" s="7"/>
      <c r="V494" s="7"/>
      <c r="W494" s="7"/>
      <c r="X494" s="7"/>
      <c r="Y494" s="7" t="s">
        <v>1582</v>
      </c>
      <c r="Z494" s="7" t="s">
        <v>52</v>
      </c>
      <c r="AA494" s="7" t="s">
        <v>2757</v>
      </c>
      <c r="AB494" s="7" t="s">
        <v>44</v>
      </c>
      <c r="AC494" s="7"/>
      <c r="AG494" s="10">
        <f t="shared" si="7"/>
        <v>43267</v>
      </c>
    </row>
    <row r="495" spans="1:33">
      <c r="A495" s="7" t="s">
        <v>2758</v>
      </c>
      <c r="B495" s="7" t="s">
        <v>2758</v>
      </c>
      <c r="C495" s="7" t="s">
        <v>2759</v>
      </c>
      <c r="D495" s="7" t="s">
        <v>2760</v>
      </c>
      <c r="E495" s="7" t="s">
        <v>33</v>
      </c>
      <c r="F495" s="7" t="s">
        <v>34</v>
      </c>
      <c r="G495" s="7" t="s">
        <v>35</v>
      </c>
      <c r="H495" s="7"/>
      <c r="I495" s="7"/>
      <c r="J495" s="7" t="s">
        <v>57</v>
      </c>
      <c r="K495" s="7" t="s">
        <v>167</v>
      </c>
      <c r="L495" s="7" t="s">
        <v>168</v>
      </c>
      <c r="M495" s="7" t="s">
        <v>169</v>
      </c>
      <c r="N495" s="7" t="s">
        <v>33</v>
      </c>
      <c r="O495" s="7">
        <v>1</v>
      </c>
      <c r="P495" s="7" t="s">
        <v>40</v>
      </c>
      <c r="Q495" s="7">
        <v>18.99</v>
      </c>
      <c r="R495" s="7"/>
      <c r="S495" s="7"/>
      <c r="T495" s="7"/>
      <c r="U495" s="7"/>
      <c r="V495" s="7"/>
      <c r="W495" s="7"/>
      <c r="X495" s="7"/>
      <c r="Y495" s="7" t="s">
        <v>2761</v>
      </c>
      <c r="Z495" s="7" t="s">
        <v>171</v>
      </c>
      <c r="AA495" s="7" t="s">
        <v>2762</v>
      </c>
      <c r="AB495" s="7" t="s">
        <v>44</v>
      </c>
      <c r="AC495" s="7"/>
      <c r="AG495" s="10">
        <f t="shared" si="7"/>
        <v>43267</v>
      </c>
    </row>
    <row r="496" spans="1:33">
      <c r="A496" s="7" t="s">
        <v>2763</v>
      </c>
      <c r="B496" s="7" t="s">
        <v>2763</v>
      </c>
      <c r="C496" s="7" t="s">
        <v>2764</v>
      </c>
      <c r="D496" s="7" t="s">
        <v>2765</v>
      </c>
      <c r="E496" s="7" t="s">
        <v>33</v>
      </c>
      <c r="F496" s="7" t="s">
        <v>34</v>
      </c>
      <c r="G496" s="7" t="s">
        <v>35</v>
      </c>
      <c r="H496" s="7"/>
      <c r="I496" s="7"/>
      <c r="J496" s="7" t="s">
        <v>57</v>
      </c>
      <c r="K496" s="7" t="s">
        <v>316</v>
      </c>
      <c r="L496" s="7" t="s">
        <v>2766</v>
      </c>
      <c r="M496" s="7" t="s">
        <v>2767</v>
      </c>
      <c r="N496" s="7" t="s">
        <v>33</v>
      </c>
      <c r="O496" s="7">
        <v>1</v>
      </c>
      <c r="P496" s="7" t="s">
        <v>40</v>
      </c>
      <c r="Q496" s="7">
        <v>19.99</v>
      </c>
      <c r="R496" s="7"/>
      <c r="S496" s="7"/>
      <c r="T496" s="7"/>
      <c r="U496" s="7"/>
      <c r="V496" s="7"/>
      <c r="W496" s="7"/>
      <c r="X496" s="7"/>
      <c r="Y496" s="7" t="s">
        <v>2768</v>
      </c>
      <c r="Z496" s="7" t="s">
        <v>247</v>
      </c>
      <c r="AA496" s="7" t="s">
        <v>2769</v>
      </c>
      <c r="AB496" s="7" t="s">
        <v>44</v>
      </c>
      <c r="AC496" s="7"/>
      <c r="AG496" s="10">
        <f t="shared" si="7"/>
        <v>43267</v>
      </c>
    </row>
    <row r="497" spans="1:33">
      <c r="A497" s="7" t="s">
        <v>2770</v>
      </c>
      <c r="B497" s="7" t="s">
        <v>2770</v>
      </c>
      <c r="C497" s="7" t="s">
        <v>2771</v>
      </c>
      <c r="D497" s="7" t="s">
        <v>2772</v>
      </c>
      <c r="E497" s="7" t="s">
        <v>33</v>
      </c>
      <c r="F497" s="7" t="s">
        <v>34</v>
      </c>
      <c r="G497" s="7" t="s">
        <v>35</v>
      </c>
      <c r="H497" s="7"/>
      <c r="I497" s="7"/>
      <c r="J497" s="7" t="s">
        <v>97</v>
      </c>
      <c r="K497" s="7" t="s">
        <v>98</v>
      </c>
      <c r="L497" s="7" t="s">
        <v>485</v>
      </c>
      <c r="M497" s="7" t="s">
        <v>486</v>
      </c>
      <c r="N497" s="7" t="s">
        <v>33</v>
      </c>
      <c r="O497" s="7">
        <v>1</v>
      </c>
      <c r="P497" s="7" t="s">
        <v>40</v>
      </c>
      <c r="Q497" s="7">
        <v>18.98</v>
      </c>
      <c r="R497" s="7"/>
      <c r="S497" s="7">
        <v>2.69</v>
      </c>
      <c r="T497" s="7"/>
      <c r="U497" s="7"/>
      <c r="V497" s="7"/>
      <c r="W497" s="7"/>
      <c r="X497" s="7"/>
      <c r="Y497" s="7" t="s">
        <v>2773</v>
      </c>
      <c r="Z497" s="7" t="s">
        <v>136</v>
      </c>
      <c r="AA497" s="7" t="s">
        <v>2774</v>
      </c>
      <c r="AB497" s="7" t="s">
        <v>44</v>
      </c>
      <c r="AC497" s="7"/>
      <c r="AG497" s="10">
        <f t="shared" si="7"/>
        <v>43267</v>
      </c>
    </row>
    <row r="498" spans="1:33">
      <c r="A498" s="7" t="s">
        <v>2775</v>
      </c>
      <c r="B498" s="7" t="s">
        <v>2775</v>
      </c>
      <c r="C498" s="7" t="s">
        <v>2776</v>
      </c>
      <c r="D498" s="7" t="s">
        <v>2777</v>
      </c>
      <c r="E498" s="7" t="s">
        <v>33</v>
      </c>
      <c r="F498" s="7" t="s">
        <v>34</v>
      </c>
      <c r="G498" s="7" t="s">
        <v>35</v>
      </c>
      <c r="H498" s="7"/>
      <c r="I498" s="7"/>
      <c r="J498" s="7" t="s">
        <v>57</v>
      </c>
      <c r="K498" s="7" t="s">
        <v>316</v>
      </c>
      <c r="L498" s="7" t="s">
        <v>892</v>
      </c>
      <c r="M498" s="7" t="s">
        <v>893</v>
      </c>
      <c r="N498" s="7" t="s">
        <v>33</v>
      </c>
      <c r="O498" s="7">
        <v>1</v>
      </c>
      <c r="P498" s="7" t="s">
        <v>40</v>
      </c>
      <c r="Q498" s="7">
        <v>19.99</v>
      </c>
      <c r="R498" s="7"/>
      <c r="S498" s="7"/>
      <c r="T498" s="7"/>
      <c r="U498" s="7"/>
      <c r="V498" s="7"/>
      <c r="W498" s="7"/>
      <c r="X498" s="7"/>
      <c r="Y498" s="7" t="s">
        <v>2778</v>
      </c>
      <c r="Z498" s="7" t="s">
        <v>1205</v>
      </c>
      <c r="AA498" s="7" t="s">
        <v>2779</v>
      </c>
      <c r="AB498" s="7" t="s">
        <v>44</v>
      </c>
      <c r="AC498" s="7"/>
      <c r="AG498" s="10">
        <f t="shared" si="7"/>
        <v>43267</v>
      </c>
    </row>
    <row r="499" spans="1:33">
      <c r="A499" s="7" t="s">
        <v>2780</v>
      </c>
      <c r="B499" s="7" t="s">
        <v>2780</v>
      </c>
      <c r="C499" s="7" t="s">
        <v>2781</v>
      </c>
      <c r="D499" s="7" t="s">
        <v>2782</v>
      </c>
      <c r="E499" s="7" t="s">
        <v>33</v>
      </c>
      <c r="F499" s="7" t="s">
        <v>34</v>
      </c>
      <c r="G499" s="7" t="s">
        <v>35</v>
      </c>
      <c r="H499" s="7"/>
      <c r="I499" s="7"/>
      <c r="J499" s="7" t="s">
        <v>57</v>
      </c>
      <c r="K499" s="7" t="s">
        <v>37</v>
      </c>
      <c r="L499" s="7" t="s">
        <v>38</v>
      </c>
      <c r="M499" s="7" t="s">
        <v>39</v>
      </c>
      <c r="N499" s="7" t="s">
        <v>33</v>
      </c>
      <c r="O499" s="7">
        <v>1</v>
      </c>
      <c r="P499" s="7" t="s">
        <v>40</v>
      </c>
      <c r="Q499" s="7">
        <v>21.99</v>
      </c>
      <c r="R499" s="7"/>
      <c r="S499" s="7"/>
      <c r="T499" s="7"/>
      <c r="U499" s="7"/>
      <c r="V499" s="7"/>
      <c r="W499" s="7"/>
      <c r="X499" s="7"/>
      <c r="Y499" s="7" t="s">
        <v>399</v>
      </c>
      <c r="Z499" s="7" t="s">
        <v>52</v>
      </c>
      <c r="AA499" s="7" t="s">
        <v>2783</v>
      </c>
      <c r="AB499" s="7" t="s">
        <v>44</v>
      </c>
      <c r="AC499" s="7"/>
      <c r="AG499" s="10">
        <f t="shared" si="7"/>
        <v>43267</v>
      </c>
    </row>
    <row r="500" spans="1:33">
      <c r="A500" s="7" t="s">
        <v>2784</v>
      </c>
      <c r="B500" s="7" t="s">
        <v>2784</v>
      </c>
      <c r="C500" s="7" t="s">
        <v>2785</v>
      </c>
      <c r="D500" s="7" t="s">
        <v>2786</v>
      </c>
      <c r="E500" s="7" t="s">
        <v>33</v>
      </c>
      <c r="F500" s="7" t="s">
        <v>34</v>
      </c>
      <c r="G500" s="7" t="s">
        <v>35</v>
      </c>
      <c r="H500" s="7"/>
      <c r="I500" s="7"/>
      <c r="J500" s="7" t="s">
        <v>57</v>
      </c>
      <c r="K500" s="7" t="s">
        <v>388</v>
      </c>
      <c r="L500" s="7" t="s">
        <v>569</v>
      </c>
      <c r="M500" s="7" t="s">
        <v>570</v>
      </c>
      <c r="N500" s="7" t="s">
        <v>33</v>
      </c>
      <c r="O500" s="7">
        <v>1</v>
      </c>
      <c r="P500" s="7" t="s">
        <v>40</v>
      </c>
      <c r="Q500" s="7">
        <v>14.99</v>
      </c>
      <c r="R500" s="7"/>
      <c r="S500" s="7"/>
      <c r="T500" s="7"/>
      <c r="U500" s="7"/>
      <c r="V500" s="7"/>
      <c r="W500" s="7"/>
      <c r="X500" s="7"/>
      <c r="Y500" s="7" t="s">
        <v>2787</v>
      </c>
      <c r="Z500" s="7" t="s">
        <v>406</v>
      </c>
      <c r="AA500" s="7" t="s">
        <v>2788</v>
      </c>
      <c r="AB500" s="7" t="s">
        <v>44</v>
      </c>
      <c r="AC500" s="7"/>
      <c r="AG500" s="10">
        <f t="shared" si="7"/>
        <v>43267</v>
      </c>
    </row>
    <row r="501" spans="1:33">
      <c r="A501" s="7" t="s">
        <v>2789</v>
      </c>
      <c r="B501" s="7" t="s">
        <v>2789</v>
      </c>
      <c r="C501" s="7" t="s">
        <v>2790</v>
      </c>
      <c r="D501" s="7" t="s">
        <v>2791</v>
      </c>
      <c r="E501" s="7" t="s">
        <v>33</v>
      </c>
      <c r="F501" s="7" t="s">
        <v>34</v>
      </c>
      <c r="G501" s="7" t="s">
        <v>35</v>
      </c>
      <c r="H501" s="7"/>
      <c r="I501" s="7"/>
      <c r="J501" s="7" t="s">
        <v>57</v>
      </c>
      <c r="K501" s="7" t="s">
        <v>1612</v>
      </c>
      <c r="L501" s="7" t="s">
        <v>2792</v>
      </c>
      <c r="M501" s="7" t="s">
        <v>2793</v>
      </c>
      <c r="N501" s="7" t="s">
        <v>33</v>
      </c>
      <c r="O501" s="7">
        <v>1</v>
      </c>
      <c r="P501" s="7" t="s">
        <v>40</v>
      </c>
      <c r="Q501" s="7">
        <v>16.99</v>
      </c>
      <c r="R501" s="7"/>
      <c r="S501" s="7"/>
      <c r="T501" s="7"/>
      <c r="U501" s="7"/>
      <c r="V501" s="7"/>
      <c r="W501" s="7"/>
      <c r="X501" s="7"/>
      <c r="Y501" s="7" t="s">
        <v>1082</v>
      </c>
      <c r="Z501" s="7" t="s">
        <v>1083</v>
      </c>
      <c r="AA501" s="7" t="s">
        <v>2794</v>
      </c>
      <c r="AB501" s="7" t="s">
        <v>44</v>
      </c>
      <c r="AC501" s="7"/>
      <c r="AG501" s="10">
        <f t="shared" si="7"/>
        <v>43267</v>
      </c>
    </row>
    <row r="502" spans="1:33">
      <c r="A502" s="7" t="s">
        <v>2789</v>
      </c>
      <c r="B502" s="7" t="s">
        <v>2789</v>
      </c>
      <c r="C502" s="7" t="s">
        <v>2790</v>
      </c>
      <c r="D502" s="7" t="s">
        <v>2791</v>
      </c>
      <c r="E502" s="7" t="s">
        <v>33</v>
      </c>
      <c r="F502" s="7" t="s">
        <v>34</v>
      </c>
      <c r="G502" s="7" t="s">
        <v>35</v>
      </c>
      <c r="H502" s="7"/>
      <c r="I502" s="7"/>
      <c r="J502" s="7" t="s">
        <v>57</v>
      </c>
      <c r="K502" s="7" t="s">
        <v>1612</v>
      </c>
      <c r="L502" s="7" t="s">
        <v>1613</v>
      </c>
      <c r="M502" s="7" t="s">
        <v>1614</v>
      </c>
      <c r="N502" s="7" t="s">
        <v>33</v>
      </c>
      <c r="O502" s="7">
        <v>1</v>
      </c>
      <c r="P502" s="7" t="s">
        <v>40</v>
      </c>
      <c r="Q502" s="7">
        <v>16.99</v>
      </c>
      <c r="R502" s="7"/>
      <c r="S502" s="7"/>
      <c r="T502" s="7"/>
      <c r="U502" s="7"/>
      <c r="V502" s="7"/>
      <c r="W502" s="7"/>
      <c r="X502" s="7"/>
      <c r="Y502" s="7" t="s">
        <v>1082</v>
      </c>
      <c r="Z502" s="7" t="s">
        <v>1083</v>
      </c>
      <c r="AA502" s="7" t="s">
        <v>2794</v>
      </c>
      <c r="AB502" s="7" t="s">
        <v>44</v>
      </c>
      <c r="AC502" s="7"/>
      <c r="AG502" s="10">
        <f t="shared" si="7"/>
        <v>43267</v>
      </c>
    </row>
    <row r="503" spans="1:33">
      <c r="A503" s="7" t="s">
        <v>2795</v>
      </c>
      <c r="B503" s="7" t="s">
        <v>2795</v>
      </c>
      <c r="C503" s="7" t="s">
        <v>2796</v>
      </c>
      <c r="D503" s="7" t="s">
        <v>2797</v>
      </c>
      <c r="E503" s="7" t="s">
        <v>33</v>
      </c>
      <c r="F503" s="7" t="s">
        <v>34</v>
      </c>
      <c r="G503" s="7" t="s">
        <v>35</v>
      </c>
      <c r="H503" s="7"/>
      <c r="I503" s="7"/>
      <c r="J503" s="7" t="s">
        <v>57</v>
      </c>
      <c r="K503" s="7" t="s">
        <v>167</v>
      </c>
      <c r="L503" s="7" t="s">
        <v>168</v>
      </c>
      <c r="M503" s="7" t="s">
        <v>169</v>
      </c>
      <c r="N503" s="7" t="s">
        <v>33</v>
      </c>
      <c r="O503" s="7">
        <v>1</v>
      </c>
      <c r="P503" s="7" t="s">
        <v>40</v>
      </c>
      <c r="Q503" s="7">
        <v>18.99</v>
      </c>
      <c r="R503" s="7"/>
      <c r="S503" s="7"/>
      <c r="T503" s="7"/>
      <c r="U503" s="7"/>
      <c r="V503" s="7"/>
      <c r="W503" s="7"/>
      <c r="X503" s="7"/>
      <c r="Y503" s="7" t="s">
        <v>2798</v>
      </c>
      <c r="Z503" s="7" t="s">
        <v>255</v>
      </c>
      <c r="AA503" s="7" t="s">
        <v>2799</v>
      </c>
      <c r="AB503" s="7" t="s">
        <v>44</v>
      </c>
      <c r="AC503" s="7"/>
      <c r="AG503" s="10">
        <f t="shared" si="7"/>
        <v>43267</v>
      </c>
    </row>
    <row r="504" spans="1:33">
      <c r="A504" s="7" t="s">
        <v>2800</v>
      </c>
      <c r="B504" s="7" t="s">
        <v>2800</v>
      </c>
      <c r="C504" s="7" t="s">
        <v>2801</v>
      </c>
      <c r="D504" s="7" t="s">
        <v>2802</v>
      </c>
      <c r="E504" s="7" t="s">
        <v>33</v>
      </c>
      <c r="F504" s="7" t="s">
        <v>34</v>
      </c>
      <c r="G504" s="7" t="s">
        <v>35</v>
      </c>
      <c r="H504" s="7"/>
      <c r="I504" s="7"/>
      <c r="J504" s="7" t="s">
        <v>57</v>
      </c>
      <c r="K504" s="7" t="s">
        <v>396</v>
      </c>
      <c r="L504" s="7" t="s">
        <v>2803</v>
      </c>
      <c r="M504" s="7" t="s">
        <v>2804</v>
      </c>
      <c r="N504" s="7" t="s">
        <v>33</v>
      </c>
      <c r="O504" s="7">
        <v>1</v>
      </c>
      <c r="P504" s="7" t="s">
        <v>40</v>
      </c>
      <c r="Q504" s="7">
        <v>19.99</v>
      </c>
      <c r="R504" s="7"/>
      <c r="S504" s="7"/>
      <c r="T504" s="7"/>
      <c r="U504" s="7"/>
      <c r="V504" s="7"/>
      <c r="W504" s="7"/>
      <c r="X504" s="7"/>
      <c r="Y504" s="7" t="s">
        <v>2805</v>
      </c>
      <c r="Z504" s="7" t="s">
        <v>718</v>
      </c>
      <c r="AA504" s="7">
        <v>85224</v>
      </c>
      <c r="AB504" s="7" t="s">
        <v>44</v>
      </c>
      <c r="AC504" s="7"/>
      <c r="AG504" s="10">
        <f t="shared" si="7"/>
        <v>43267</v>
      </c>
    </row>
    <row r="505" spans="1:33">
      <c r="A505" s="7" t="s">
        <v>2806</v>
      </c>
      <c r="B505" s="7" t="s">
        <v>2806</v>
      </c>
      <c r="C505" s="7" t="s">
        <v>2807</v>
      </c>
      <c r="D505" s="7" t="s">
        <v>2808</v>
      </c>
      <c r="E505" s="7" t="s">
        <v>33</v>
      </c>
      <c r="F505" s="7" t="s">
        <v>34</v>
      </c>
      <c r="G505" s="7" t="s">
        <v>35</v>
      </c>
      <c r="H505" s="7"/>
      <c r="I505" s="7"/>
      <c r="J505" s="7" t="s">
        <v>57</v>
      </c>
      <c r="K505" s="7" t="s">
        <v>396</v>
      </c>
      <c r="L505" s="7" t="s">
        <v>2398</v>
      </c>
      <c r="M505" s="7" t="s">
        <v>2399</v>
      </c>
      <c r="N505" s="7" t="s">
        <v>33</v>
      </c>
      <c r="O505" s="7">
        <v>1</v>
      </c>
      <c r="P505" s="7" t="s">
        <v>40</v>
      </c>
      <c r="Q505" s="7">
        <v>19.99</v>
      </c>
      <c r="R505" s="7"/>
      <c r="S505" s="7"/>
      <c r="T505" s="7"/>
      <c r="U505" s="7"/>
      <c r="V505" s="7"/>
      <c r="W505" s="7"/>
      <c r="X505" s="7"/>
      <c r="Y505" s="7" t="s">
        <v>2809</v>
      </c>
      <c r="Z505" s="7" t="s">
        <v>52</v>
      </c>
      <c r="AA505" s="7" t="s">
        <v>2810</v>
      </c>
      <c r="AB505" s="7" t="s">
        <v>44</v>
      </c>
      <c r="AC505" s="7"/>
      <c r="AG505" s="10">
        <f t="shared" si="7"/>
        <v>43267</v>
      </c>
    </row>
    <row r="506" spans="1:33">
      <c r="A506" s="7" t="s">
        <v>2811</v>
      </c>
      <c r="B506" s="7" t="s">
        <v>2811</v>
      </c>
      <c r="C506" s="7" t="s">
        <v>2812</v>
      </c>
      <c r="D506" s="7" t="s">
        <v>2813</v>
      </c>
      <c r="E506" s="7" t="s">
        <v>33</v>
      </c>
      <c r="F506" s="7" t="s">
        <v>34</v>
      </c>
      <c r="G506" s="7" t="s">
        <v>35</v>
      </c>
      <c r="H506" s="7"/>
      <c r="I506" s="7"/>
      <c r="J506" s="7" t="s">
        <v>57</v>
      </c>
      <c r="K506" s="7" t="s">
        <v>1005</v>
      </c>
      <c r="L506" s="7" t="s">
        <v>2814</v>
      </c>
      <c r="M506" s="7" t="s">
        <v>1007</v>
      </c>
      <c r="N506" s="7" t="s">
        <v>33</v>
      </c>
      <c r="O506" s="7">
        <v>1</v>
      </c>
      <c r="P506" s="7" t="s">
        <v>40</v>
      </c>
      <c r="Q506" s="7">
        <v>16.99</v>
      </c>
      <c r="R506" s="7"/>
      <c r="S506" s="7"/>
      <c r="T506" s="7"/>
      <c r="U506" s="7"/>
      <c r="V506" s="7"/>
      <c r="W506" s="7"/>
      <c r="X506" s="7"/>
      <c r="Y506" s="7" t="s">
        <v>2815</v>
      </c>
      <c r="Z506" s="7" t="s">
        <v>576</v>
      </c>
      <c r="AA506" s="7" t="s">
        <v>2816</v>
      </c>
      <c r="AB506" s="7" t="s">
        <v>44</v>
      </c>
      <c r="AC506" s="7"/>
      <c r="AG506" s="10">
        <f t="shared" si="7"/>
        <v>43267</v>
      </c>
    </row>
    <row r="507" spans="1:33">
      <c r="A507" s="7" t="s">
        <v>2817</v>
      </c>
      <c r="B507" s="7" t="s">
        <v>2817</v>
      </c>
      <c r="C507" s="7" t="s">
        <v>2818</v>
      </c>
      <c r="D507" s="7" t="s">
        <v>2819</v>
      </c>
      <c r="E507" s="7" t="s">
        <v>33</v>
      </c>
      <c r="F507" s="7" t="s">
        <v>34</v>
      </c>
      <c r="G507" s="7" t="s">
        <v>35</v>
      </c>
      <c r="H507" s="7"/>
      <c r="I507" s="7"/>
      <c r="J507" s="7" t="s">
        <v>57</v>
      </c>
      <c r="K507" s="7" t="s">
        <v>581</v>
      </c>
      <c r="L507" s="7" t="s">
        <v>1706</v>
      </c>
      <c r="M507" s="7" t="s">
        <v>1707</v>
      </c>
      <c r="N507" s="7" t="s">
        <v>33</v>
      </c>
      <c r="O507" s="7">
        <v>1</v>
      </c>
      <c r="P507" s="7" t="s">
        <v>40</v>
      </c>
      <c r="Q507" s="7">
        <v>19.99</v>
      </c>
      <c r="R507" s="7"/>
      <c r="S507" s="7"/>
      <c r="T507" s="7"/>
      <c r="U507" s="7"/>
      <c r="V507" s="7"/>
      <c r="W507" s="7"/>
      <c r="X507" s="7"/>
      <c r="Y507" s="7" t="s">
        <v>208</v>
      </c>
      <c r="Z507" s="7" t="s">
        <v>209</v>
      </c>
      <c r="AA507" s="7" t="s">
        <v>2820</v>
      </c>
      <c r="AB507" s="7" t="s">
        <v>44</v>
      </c>
      <c r="AC507" s="7"/>
      <c r="AG507" s="10">
        <f t="shared" si="7"/>
        <v>43267</v>
      </c>
    </row>
    <row r="508" spans="1:33">
      <c r="A508" s="7" t="s">
        <v>2821</v>
      </c>
      <c r="B508" s="7" t="s">
        <v>2821</v>
      </c>
      <c r="C508" s="7" t="s">
        <v>2822</v>
      </c>
      <c r="D508" s="7" t="s">
        <v>2823</v>
      </c>
      <c r="E508" s="7" t="s">
        <v>33</v>
      </c>
      <c r="F508" s="7" t="s">
        <v>34</v>
      </c>
      <c r="G508" s="7" t="s">
        <v>35</v>
      </c>
      <c r="H508" s="7"/>
      <c r="I508" s="7"/>
      <c r="J508" s="7" t="s">
        <v>57</v>
      </c>
      <c r="K508" s="7" t="s">
        <v>287</v>
      </c>
      <c r="L508" s="7" t="s">
        <v>288</v>
      </c>
      <c r="M508" s="7" t="s">
        <v>289</v>
      </c>
      <c r="N508" s="7" t="s">
        <v>33</v>
      </c>
      <c r="O508" s="7">
        <v>1</v>
      </c>
      <c r="P508" s="7" t="s">
        <v>40</v>
      </c>
      <c r="Q508" s="7">
        <v>21.99</v>
      </c>
      <c r="R508" s="7"/>
      <c r="S508" s="7"/>
      <c r="T508" s="7"/>
      <c r="U508" s="7"/>
      <c r="V508" s="7"/>
      <c r="W508" s="7"/>
      <c r="X508" s="7"/>
      <c r="Y508" s="7" t="s">
        <v>2824</v>
      </c>
      <c r="Z508" s="7" t="s">
        <v>2593</v>
      </c>
      <c r="AA508" s="7">
        <v>43537</v>
      </c>
      <c r="AB508" s="7" t="s">
        <v>44</v>
      </c>
      <c r="AC508" s="7"/>
      <c r="AG508" s="10">
        <f t="shared" si="7"/>
        <v>43267</v>
      </c>
    </row>
    <row r="509" spans="1:33">
      <c r="A509" s="7" t="s">
        <v>2825</v>
      </c>
      <c r="B509" s="7" t="s">
        <v>2825</v>
      </c>
      <c r="C509" s="7" t="s">
        <v>2826</v>
      </c>
      <c r="D509" s="7" t="s">
        <v>2827</v>
      </c>
      <c r="E509" s="7" t="s">
        <v>33</v>
      </c>
      <c r="F509" s="7" t="s">
        <v>34</v>
      </c>
      <c r="G509" s="7" t="s">
        <v>35</v>
      </c>
      <c r="H509" s="7"/>
      <c r="I509" s="7"/>
      <c r="J509" s="7" t="s">
        <v>57</v>
      </c>
      <c r="K509" s="7" t="s">
        <v>243</v>
      </c>
      <c r="L509" s="7" t="s">
        <v>244</v>
      </c>
      <c r="M509" s="7" t="s">
        <v>245</v>
      </c>
      <c r="N509" s="7" t="s">
        <v>33</v>
      </c>
      <c r="O509" s="7">
        <v>1</v>
      </c>
      <c r="P509" s="7" t="s">
        <v>40</v>
      </c>
      <c r="Q509" s="7">
        <v>16.98</v>
      </c>
      <c r="R509" s="7"/>
      <c r="S509" s="7"/>
      <c r="T509" s="7"/>
      <c r="U509" s="7"/>
      <c r="V509" s="7"/>
      <c r="W509" s="7"/>
      <c r="X509" s="7"/>
      <c r="Y509" s="7" t="s">
        <v>2828</v>
      </c>
      <c r="Z509" s="7" t="s">
        <v>136</v>
      </c>
      <c r="AA509" s="7">
        <v>95037</v>
      </c>
      <c r="AB509" s="7" t="s">
        <v>44</v>
      </c>
      <c r="AC509" s="7"/>
      <c r="AG509" s="10">
        <f t="shared" si="7"/>
        <v>43267</v>
      </c>
    </row>
    <row r="510" spans="1:33">
      <c r="A510" s="7" t="s">
        <v>2829</v>
      </c>
      <c r="B510" s="7" t="s">
        <v>2829</v>
      </c>
      <c r="C510" s="7" t="s">
        <v>2830</v>
      </c>
      <c r="D510" s="7" t="s">
        <v>2831</v>
      </c>
      <c r="E510" s="7" t="s">
        <v>33</v>
      </c>
      <c r="F510" s="7" t="s">
        <v>34</v>
      </c>
      <c r="G510" s="7" t="s">
        <v>35</v>
      </c>
      <c r="H510" s="7"/>
      <c r="I510" s="7"/>
      <c r="J510" s="7" t="s">
        <v>57</v>
      </c>
      <c r="K510" s="7" t="s">
        <v>81</v>
      </c>
      <c r="L510" s="7" t="s">
        <v>2832</v>
      </c>
      <c r="M510" s="7" t="s">
        <v>2833</v>
      </c>
      <c r="N510" s="7" t="s">
        <v>33</v>
      </c>
      <c r="O510" s="7">
        <v>1</v>
      </c>
      <c r="P510" s="7" t="s">
        <v>40</v>
      </c>
      <c r="Q510" s="7">
        <v>9.99</v>
      </c>
      <c r="R510" s="7"/>
      <c r="S510" s="7"/>
      <c r="T510" s="7"/>
      <c r="U510" s="7"/>
      <c r="V510" s="7"/>
      <c r="W510" s="7"/>
      <c r="X510" s="7"/>
      <c r="Y510" s="7" t="s">
        <v>2834</v>
      </c>
      <c r="Z510" s="7" t="s">
        <v>282</v>
      </c>
      <c r="AA510" s="7" t="s">
        <v>2835</v>
      </c>
      <c r="AB510" s="7" t="s">
        <v>44</v>
      </c>
      <c r="AC510" s="7"/>
      <c r="AG510" s="10">
        <f t="shared" si="7"/>
        <v>43267</v>
      </c>
    </row>
    <row r="511" spans="1:33">
      <c r="A511" s="7" t="s">
        <v>2836</v>
      </c>
      <c r="B511" s="7" t="s">
        <v>2836</v>
      </c>
      <c r="C511" s="7" t="s">
        <v>2837</v>
      </c>
      <c r="D511" s="7" t="s">
        <v>2838</v>
      </c>
      <c r="E511" s="7" t="s">
        <v>33</v>
      </c>
      <c r="F511" s="7" t="s">
        <v>34</v>
      </c>
      <c r="G511" s="7" t="s">
        <v>35</v>
      </c>
      <c r="H511" s="7"/>
      <c r="I511" s="7"/>
      <c r="J511" s="7" t="s">
        <v>57</v>
      </c>
      <c r="K511" s="7" t="s">
        <v>243</v>
      </c>
      <c r="L511" s="7" t="s">
        <v>244</v>
      </c>
      <c r="M511" s="7" t="s">
        <v>245</v>
      </c>
      <c r="N511" s="7" t="s">
        <v>33</v>
      </c>
      <c r="O511" s="7">
        <v>1</v>
      </c>
      <c r="P511" s="7" t="s">
        <v>40</v>
      </c>
      <c r="Q511" s="7">
        <v>16.98</v>
      </c>
      <c r="R511" s="7"/>
      <c r="S511" s="7"/>
      <c r="T511" s="7"/>
      <c r="U511" s="7"/>
      <c r="V511" s="7"/>
      <c r="W511" s="7"/>
      <c r="X511" s="7"/>
      <c r="Y511" s="7" t="s">
        <v>2839</v>
      </c>
      <c r="Z511" s="7" t="s">
        <v>1811</v>
      </c>
      <c r="AA511" s="7" t="s">
        <v>2840</v>
      </c>
      <c r="AB511" s="7" t="s">
        <v>44</v>
      </c>
      <c r="AC511" s="7"/>
      <c r="AG511" s="10">
        <f t="shared" si="7"/>
        <v>43268</v>
      </c>
    </row>
    <row r="512" spans="1:33">
      <c r="A512" s="7" t="s">
        <v>2841</v>
      </c>
      <c r="B512" s="7" t="s">
        <v>2841</v>
      </c>
      <c r="C512" s="7" t="s">
        <v>2842</v>
      </c>
      <c r="D512" s="7" t="s">
        <v>2843</v>
      </c>
      <c r="E512" s="7" t="s">
        <v>33</v>
      </c>
      <c r="F512" s="7" t="s">
        <v>34</v>
      </c>
      <c r="G512" s="7" t="s">
        <v>35</v>
      </c>
      <c r="H512" s="7"/>
      <c r="I512" s="7"/>
      <c r="J512" s="7" t="s">
        <v>97</v>
      </c>
      <c r="K512" s="7" t="s">
        <v>497</v>
      </c>
      <c r="L512" s="7" t="s">
        <v>2844</v>
      </c>
      <c r="M512" s="7" t="s">
        <v>2845</v>
      </c>
      <c r="N512" s="7" t="s">
        <v>33</v>
      </c>
      <c r="O512" s="7">
        <v>1</v>
      </c>
      <c r="P512" s="7" t="s">
        <v>40</v>
      </c>
      <c r="Q512" s="7">
        <v>19.38</v>
      </c>
      <c r="R512" s="7"/>
      <c r="S512" s="7">
        <v>2.29</v>
      </c>
      <c r="T512" s="7"/>
      <c r="U512" s="7"/>
      <c r="V512" s="7"/>
      <c r="W512" s="7"/>
      <c r="X512" s="7">
        <v>2.29</v>
      </c>
      <c r="Y512" s="7" t="s">
        <v>176</v>
      </c>
      <c r="Z512" s="7" t="s">
        <v>42</v>
      </c>
      <c r="AA512" s="7" t="s">
        <v>2846</v>
      </c>
      <c r="AB512" s="7" t="s">
        <v>44</v>
      </c>
      <c r="AC512" s="7" t="s">
        <v>358</v>
      </c>
      <c r="AG512" s="10">
        <f t="shared" si="7"/>
        <v>43268</v>
      </c>
    </row>
    <row r="513" spans="1:33">
      <c r="A513" s="7" t="s">
        <v>2847</v>
      </c>
      <c r="B513" s="7" t="s">
        <v>2847</v>
      </c>
      <c r="C513" s="7" t="s">
        <v>2848</v>
      </c>
      <c r="D513" s="7" t="s">
        <v>2849</v>
      </c>
      <c r="E513" s="7" t="s">
        <v>33</v>
      </c>
      <c r="F513" s="7" t="s">
        <v>34</v>
      </c>
      <c r="G513" s="7" t="s">
        <v>35</v>
      </c>
      <c r="H513" s="7"/>
      <c r="I513" s="7"/>
      <c r="J513" s="7" t="s">
        <v>57</v>
      </c>
      <c r="K513" s="7" t="s">
        <v>98</v>
      </c>
      <c r="L513" s="7" t="s">
        <v>703</v>
      </c>
      <c r="M513" s="7" t="s">
        <v>704</v>
      </c>
      <c r="N513" s="7" t="s">
        <v>33</v>
      </c>
      <c r="O513" s="7">
        <v>1</v>
      </c>
      <c r="P513" s="7" t="s">
        <v>40</v>
      </c>
      <c r="Q513" s="7">
        <v>18.98</v>
      </c>
      <c r="R513" s="7"/>
      <c r="S513" s="7"/>
      <c r="T513" s="7"/>
      <c r="U513" s="7"/>
      <c r="V513" s="7"/>
      <c r="W513" s="7"/>
      <c r="X513" s="7"/>
      <c r="Y513" s="7" t="s">
        <v>1821</v>
      </c>
      <c r="Z513" s="7" t="s">
        <v>136</v>
      </c>
      <c r="AA513" s="7" t="s">
        <v>2850</v>
      </c>
      <c r="AB513" s="7" t="s">
        <v>44</v>
      </c>
      <c r="AC513" s="7"/>
      <c r="AG513" s="10">
        <f t="shared" si="7"/>
        <v>43268</v>
      </c>
    </row>
    <row r="514" spans="1:33">
      <c r="A514" s="7" t="s">
        <v>2851</v>
      </c>
      <c r="B514" s="7" t="s">
        <v>2851</v>
      </c>
      <c r="C514" s="7" t="s">
        <v>2852</v>
      </c>
      <c r="D514" s="7" t="s">
        <v>2853</v>
      </c>
      <c r="E514" s="7" t="s">
        <v>33</v>
      </c>
      <c r="F514" s="7" t="s">
        <v>34</v>
      </c>
      <c r="G514" s="7" t="s">
        <v>35</v>
      </c>
      <c r="H514" s="7"/>
      <c r="I514" s="7"/>
      <c r="J514" s="7" t="s">
        <v>57</v>
      </c>
      <c r="K514" s="7" t="s">
        <v>396</v>
      </c>
      <c r="L514" s="7" t="s">
        <v>1142</v>
      </c>
      <c r="M514" s="7" t="s">
        <v>1143</v>
      </c>
      <c r="N514" s="7" t="s">
        <v>33</v>
      </c>
      <c r="O514" s="7">
        <v>1</v>
      </c>
      <c r="P514" s="7" t="s">
        <v>40</v>
      </c>
      <c r="Q514" s="7">
        <v>19.99</v>
      </c>
      <c r="R514" s="7"/>
      <c r="S514" s="7"/>
      <c r="T514" s="7"/>
      <c r="U514" s="7"/>
      <c r="V514" s="7"/>
      <c r="W514" s="7"/>
      <c r="X514" s="7"/>
      <c r="Y514" s="7" t="s">
        <v>1137</v>
      </c>
      <c r="Z514" s="7" t="s">
        <v>438</v>
      </c>
      <c r="AA514" s="7" t="s">
        <v>2854</v>
      </c>
      <c r="AB514" s="7" t="s">
        <v>44</v>
      </c>
      <c r="AC514" s="7"/>
      <c r="AG514" s="10">
        <f t="shared" ref="AG514:AG577" si="8">DATEVALUE(LEFT(C514,10))</f>
        <v>43268</v>
      </c>
    </row>
    <row r="515" spans="1:33">
      <c r="A515" s="7" t="s">
        <v>2855</v>
      </c>
      <c r="B515" s="7" t="s">
        <v>2855</v>
      </c>
      <c r="C515" s="7" t="s">
        <v>2856</v>
      </c>
      <c r="D515" s="7" t="s">
        <v>2857</v>
      </c>
      <c r="E515" s="7" t="s">
        <v>33</v>
      </c>
      <c r="F515" s="7" t="s">
        <v>34</v>
      </c>
      <c r="G515" s="7" t="s">
        <v>35</v>
      </c>
      <c r="H515" s="7"/>
      <c r="I515" s="7"/>
      <c r="J515" s="7" t="s">
        <v>57</v>
      </c>
      <c r="K515" s="7" t="s">
        <v>37</v>
      </c>
      <c r="L515" s="7" t="s">
        <v>58</v>
      </c>
      <c r="M515" s="7" t="s">
        <v>59</v>
      </c>
      <c r="N515" s="7" t="s">
        <v>33</v>
      </c>
      <c r="O515" s="7">
        <v>1</v>
      </c>
      <c r="P515" s="7" t="s">
        <v>40</v>
      </c>
      <c r="Q515" s="7">
        <v>19.99</v>
      </c>
      <c r="R515" s="7"/>
      <c r="S515" s="7"/>
      <c r="T515" s="7"/>
      <c r="U515" s="7"/>
      <c r="V515" s="7"/>
      <c r="W515" s="7"/>
      <c r="X515" s="7"/>
      <c r="Y515" s="7" t="s">
        <v>2858</v>
      </c>
      <c r="Z515" s="7" t="s">
        <v>1811</v>
      </c>
      <c r="AA515" s="7">
        <v>68341</v>
      </c>
      <c r="AB515" s="7" t="s">
        <v>44</v>
      </c>
      <c r="AC515" s="7"/>
      <c r="AG515" s="10">
        <f t="shared" si="8"/>
        <v>43268</v>
      </c>
    </row>
    <row r="516" spans="1:33">
      <c r="A516" s="7" t="s">
        <v>2859</v>
      </c>
      <c r="B516" s="7" t="s">
        <v>2859</v>
      </c>
      <c r="C516" s="7" t="s">
        <v>2860</v>
      </c>
      <c r="D516" s="7" t="s">
        <v>2861</v>
      </c>
      <c r="E516" s="7" t="s">
        <v>80</v>
      </c>
      <c r="F516" s="7" t="s">
        <v>34</v>
      </c>
      <c r="G516" s="7" t="s">
        <v>35</v>
      </c>
      <c r="H516" s="7"/>
      <c r="I516" s="7"/>
      <c r="J516" s="7" t="s">
        <v>166</v>
      </c>
      <c r="K516" s="7" t="s">
        <v>821</v>
      </c>
      <c r="L516" s="7" t="s">
        <v>2862</v>
      </c>
      <c r="M516" s="7" t="s">
        <v>2863</v>
      </c>
      <c r="N516" s="7" t="s">
        <v>404</v>
      </c>
      <c r="O516" s="7">
        <v>1</v>
      </c>
      <c r="P516" s="7" t="s">
        <v>40</v>
      </c>
      <c r="Q516" s="7">
        <v>16.99</v>
      </c>
      <c r="R516" s="7"/>
      <c r="S516" s="7"/>
      <c r="T516" s="7"/>
      <c r="U516" s="7"/>
      <c r="V516" s="7"/>
      <c r="W516" s="7"/>
      <c r="X516" s="7"/>
      <c r="Y516" s="7" t="s">
        <v>2864</v>
      </c>
      <c r="Z516" s="7" t="s">
        <v>718</v>
      </c>
      <c r="AA516" s="7" t="s">
        <v>2865</v>
      </c>
      <c r="AB516" s="7" t="s">
        <v>44</v>
      </c>
      <c r="AC516" s="7"/>
      <c r="AG516" s="10">
        <f t="shared" si="8"/>
        <v>43268</v>
      </c>
    </row>
    <row r="517" spans="1:33">
      <c r="A517" s="7" t="s">
        <v>2866</v>
      </c>
      <c r="B517" s="7" t="s">
        <v>2866</v>
      </c>
      <c r="C517" s="7" t="s">
        <v>2867</v>
      </c>
      <c r="D517" s="7" t="s">
        <v>2868</v>
      </c>
      <c r="E517" s="7" t="s">
        <v>33</v>
      </c>
      <c r="F517" s="7" t="s">
        <v>34</v>
      </c>
      <c r="G517" s="7" t="s">
        <v>35</v>
      </c>
      <c r="H517" s="7"/>
      <c r="I517" s="7"/>
      <c r="J517" s="7" t="s">
        <v>57</v>
      </c>
      <c r="K517" s="7" t="s">
        <v>512</v>
      </c>
      <c r="L517" s="7" t="s">
        <v>2869</v>
      </c>
      <c r="M517" s="7" t="s">
        <v>2870</v>
      </c>
      <c r="N517" s="7" t="s">
        <v>33</v>
      </c>
      <c r="O517" s="7">
        <v>1</v>
      </c>
      <c r="P517" s="7" t="s">
        <v>40</v>
      </c>
      <c r="Q517" s="7">
        <v>19.99</v>
      </c>
      <c r="R517" s="7"/>
      <c r="S517" s="7"/>
      <c r="T517" s="7"/>
      <c r="U517" s="7"/>
      <c r="V517" s="7"/>
      <c r="W517" s="7"/>
      <c r="X517" s="7"/>
      <c r="Y517" s="7" t="s">
        <v>2871</v>
      </c>
      <c r="Z517" s="7" t="s">
        <v>861</v>
      </c>
      <c r="AA517" s="7" t="s">
        <v>2872</v>
      </c>
      <c r="AB517" s="7" t="s">
        <v>44</v>
      </c>
      <c r="AC517" s="7"/>
      <c r="AG517" s="10">
        <f t="shared" si="8"/>
        <v>43268</v>
      </c>
    </row>
    <row r="518" spans="1:33">
      <c r="A518" s="7" t="s">
        <v>2873</v>
      </c>
      <c r="B518" s="7" t="s">
        <v>2873</v>
      </c>
      <c r="C518" s="7" t="s">
        <v>2874</v>
      </c>
      <c r="D518" s="7" t="s">
        <v>2875</v>
      </c>
      <c r="E518" s="7" t="s">
        <v>33</v>
      </c>
      <c r="F518" s="7" t="s">
        <v>34</v>
      </c>
      <c r="G518" s="7" t="s">
        <v>35</v>
      </c>
      <c r="H518" s="7"/>
      <c r="I518" s="7"/>
      <c r="J518" s="7" t="s">
        <v>57</v>
      </c>
      <c r="K518" s="7" t="s">
        <v>581</v>
      </c>
      <c r="L518" s="7" t="s">
        <v>690</v>
      </c>
      <c r="M518" s="7" t="s">
        <v>691</v>
      </c>
      <c r="N518" s="7" t="s">
        <v>33</v>
      </c>
      <c r="O518" s="7">
        <v>1</v>
      </c>
      <c r="P518" s="7" t="s">
        <v>40</v>
      </c>
      <c r="Q518" s="7">
        <v>19.99</v>
      </c>
      <c r="R518" s="7"/>
      <c r="S518" s="7"/>
      <c r="T518" s="7"/>
      <c r="U518" s="7"/>
      <c r="V518" s="7"/>
      <c r="W518" s="7"/>
      <c r="X518" s="7"/>
      <c r="Y518" s="7" t="s">
        <v>1816</v>
      </c>
      <c r="Z518" s="7" t="s">
        <v>136</v>
      </c>
      <c r="AA518" s="7" t="s">
        <v>1817</v>
      </c>
      <c r="AB518" s="7" t="s">
        <v>44</v>
      </c>
      <c r="AC518" s="7"/>
      <c r="AG518" s="10">
        <f t="shared" si="8"/>
        <v>43268</v>
      </c>
    </row>
    <row r="519" spans="1:33">
      <c r="A519" s="7" t="s">
        <v>2876</v>
      </c>
      <c r="B519" s="7" t="s">
        <v>2876</v>
      </c>
      <c r="C519" s="7" t="s">
        <v>2877</v>
      </c>
      <c r="D519" s="7" t="s">
        <v>2878</v>
      </c>
      <c r="E519" s="7" t="s">
        <v>33</v>
      </c>
      <c r="F519" s="7" t="s">
        <v>34</v>
      </c>
      <c r="G519" s="7" t="s">
        <v>35</v>
      </c>
      <c r="H519" s="7"/>
      <c r="I519" s="7"/>
      <c r="J519" s="7" t="s">
        <v>57</v>
      </c>
      <c r="K519" s="7" t="s">
        <v>243</v>
      </c>
      <c r="L519" s="7" t="s">
        <v>244</v>
      </c>
      <c r="M519" s="7" t="s">
        <v>245</v>
      </c>
      <c r="N519" s="7" t="s">
        <v>33</v>
      </c>
      <c r="O519" s="7">
        <v>1</v>
      </c>
      <c r="P519" s="7" t="s">
        <v>40</v>
      </c>
      <c r="Q519" s="7">
        <v>16.98</v>
      </c>
      <c r="R519" s="7"/>
      <c r="S519" s="7"/>
      <c r="T519" s="7"/>
      <c r="U519" s="7"/>
      <c r="V519" s="7"/>
      <c r="W519" s="7"/>
      <c r="X519" s="7"/>
      <c r="Y519" s="7" t="s">
        <v>2879</v>
      </c>
      <c r="Z519" s="7" t="s">
        <v>406</v>
      </c>
      <c r="AA519" s="7" t="s">
        <v>2880</v>
      </c>
      <c r="AB519" s="7" t="s">
        <v>44</v>
      </c>
      <c r="AC519" s="7"/>
      <c r="AG519" s="10">
        <f t="shared" si="8"/>
        <v>43268</v>
      </c>
    </row>
    <row r="520" spans="1:33">
      <c r="A520" s="7" t="s">
        <v>2881</v>
      </c>
      <c r="B520" s="7" t="s">
        <v>2881</v>
      </c>
      <c r="C520" s="7" t="s">
        <v>2882</v>
      </c>
      <c r="D520" s="7" t="s">
        <v>2883</v>
      </c>
      <c r="E520" s="7" t="s">
        <v>33</v>
      </c>
      <c r="F520" s="7" t="s">
        <v>34</v>
      </c>
      <c r="G520" s="7" t="s">
        <v>35</v>
      </c>
      <c r="H520" s="7"/>
      <c r="I520" s="7"/>
      <c r="J520" s="7" t="s">
        <v>97</v>
      </c>
      <c r="K520" s="7" t="s">
        <v>124</v>
      </c>
      <c r="L520" s="7" t="s">
        <v>1480</v>
      </c>
      <c r="M520" s="7" t="s">
        <v>1481</v>
      </c>
      <c r="N520" s="7" t="s">
        <v>33</v>
      </c>
      <c r="O520" s="7">
        <v>1</v>
      </c>
      <c r="P520" s="7" t="s">
        <v>40</v>
      </c>
      <c r="Q520" s="7">
        <v>16.99</v>
      </c>
      <c r="R520" s="7"/>
      <c r="S520" s="7">
        <v>5.99</v>
      </c>
      <c r="T520" s="7"/>
      <c r="U520" s="7"/>
      <c r="V520" s="7"/>
      <c r="W520" s="7"/>
      <c r="X520" s="7"/>
      <c r="Y520" s="7" t="s">
        <v>2884</v>
      </c>
      <c r="Z520" s="7" t="s">
        <v>209</v>
      </c>
      <c r="AA520" s="7" t="s">
        <v>2885</v>
      </c>
      <c r="AB520" s="7" t="s">
        <v>44</v>
      </c>
      <c r="AC520" s="7"/>
      <c r="AG520" s="10">
        <f t="shared" si="8"/>
        <v>43268</v>
      </c>
    </row>
    <row r="521" spans="1:33">
      <c r="A521" s="7" t="s">
        <v>2886</v>
      </c>
      <c r="B521" s="7" t="s">
        <v>2886</v>
      </c>
      <c r="C521" s="7" t="s">
        <v>2887</v>
      </c>
      <c r="D521" s="7" t="s">
        <v>2888</v>
      </c>
      <c r="E521" s="7" t="s">
        <v>33</v>
      </c>
      <c r="F521" s="7" t="s">
        <v>34</v>
      </c>
      <c r="G521" s="7" t="s">
        <v>35</v>
      </c>
      <c r="H521" s="7"/>
      <c r="I521" s="7"/>
      <c r="J521" s="7" t="s">
        <v>57</v>
      </c>
      <c r="K521" s="7" t="s">
        <v>370</v>
      </c>
      <c r="L521" s="7" t="s">
        <v>371</v>
      </c>
      <c r="M521" s="7" t="s">
        <v>372</v>
      </c>
      <c r="N521" s="7" t="s">
        <v>33</v>
      </c>
      <c r="O521" s="7">
        <v>1</v>
      </c>
      <c r="P521" s="7" t="s">
        <v>40</v>
      </c>
      <c r="Q521" s="7">
        <v>18.99</v>
      </c>
      <c r="R521" s="7"/>
      <c r="S521" s="7"/>
      <c r="T521" s="7"/>
      <c r="U521" s="7"/>
      <c r="V521" s="7"/>
      <c r="W521" s="7"/>
      <c r="X521" s="7"/>
      <c r="Y521" s="7" t="s">
        <v>2889</v>
      </c>
      <c r="Z521" s="7" t="s">
        <v>438</v>
      </c>
      <c r="AA521" s="7" t="s">
        <v>2890</v>
      </c>
      <c r="AB521" s="7" t="s">
        <v>44</v>
      </c>
      <c r="AC521" s="7"/>
      <c r="AG521" s="10">
        <f t="shared" si="8"/>
        <v>43268</v>
      </c>
    </row>
    <row r="522" spans="1:33">
      <c r="A522" s="7" t="s">
        <v>2891</v>
      </c>
      <c r="B522" s="7" t="s">
        <v>2891</v>
      </c>
      <c r="C522" s="7" t="s">
        <v>2892</v>
      </c>
      <c r="D522" s="7" t="s">
        <v>2893</v>
      </c>
      <c r="E522" s="7" t="s">
        <v>33</v>
      </c>
      <c r="F522" s="7" t="s">
        <v>34</v>
      </c>
      <c r="G522" s="7" t="s">
        <v>35</v>
      </c>
      <c r="H522" s="7"/>
      <c r="I522" s="7"/>
      <c r="J522" s="7" t="s">
        <v>57</v>
      </c>
      <c r="K522" s="7" t="s">
        <v>243</v>
      </c>
      <c r="L522" s="7" t="s">
        <v>244</v>
      </c>
      <c r="M522" s="7" t="s">
        <v>245</v>
      </c>
      <c r="N522" s="7" t="s">
        <v>33</v>
      </c>
      <c r="O522" s="7">
        <v>1</v>
      </c>
      <c r="P522" s="7" t="s">
        <v>40</v>
      </c>
      <c r="Q522" s="7">
        <v>16.98</v>
      </c>
      <c r="R522" s="7"/>
      <c r="S522" s="7"/>
      <c r="T522" s="7"/>
      <c r="U522" s="7"/>
      <c r="V522" s="7"/>
      <c r="W522" s="7"/>
      <c r="X522" s="7"/>
      <c r="Y522" s="7" t="s">
        <v>2894</v>
      </c>
      <c r="Z522" s="7" t="s">
        <v>136</v>
      </c>
      <c r="AA522" s="7" t="s">
        <v>2895</v>
      </c>
      <c r="AB522" s="7" t="s">
        <v>44</v>
      </c>
      <c r="AC522" s="7"/>
      <c r="AG522" s="10">
        <f t="shared" si="8"/>
        <v>43268</v>
      </c>
    </row>
    <row r="523" spans="1:33">
      <c r="A523" s="7" t="s">
        <v>2896</v>
      </c>
      <c r="B523" s="7" t="s">
        <v>2896</v>
      </c>
      <c r="C523" s="7" t="s">
        <v>2897</v>
      </c>
      <c r="D523" s="7" t="s">
        <v>2898</v>
      </c>
      <c r="E523" s="7" t="s">
        <v>33</v>
      </c>
      <c r="F523" s="7" t="s">
        <v>34</v>
      </c>
      <c r="G523" s="7" t="s">
        <v>35</v>
      </c>
      <c r="H523" s="7"/>
      <c r="I523" s="7"/>
      <c r="J523" s="7" t="s">
        <v>57</v>
      </c>
      <c r="K523" s="7" t="s">
        <v>794</v>
      </c>
      <c r="L523" s="7" t="s">
        <v>795</v>
      </c>
      <c r="M523" s="7" t="s">
        <v>796</v>
      </c>
      <c r="N523" s="7" t="s">
        <v>33</v>
      </c>
      <c r="O523" s="7">
        <v>1</v>
      </c>
      <c r="P523" s="7" t="s">
        <v>40</v>
      </c>
      <c r="Q523" s="7">
        <v>18.99</v>
      </c>
      <c r="R523" s="7"/>
      <c r="S523" s="7"/>
      <c r="T523" s="7"/>
      <c r="U523" s="7"/>
      <c r="V523" s="7"/>
      <c r="W523" s="7"/>
      <c r="X523" s="7"/>
      <c r="Y523" s="7" t="s">
        <v>1425</v>
      </c>
      <c r="Z523" s="7" t="s">
        <v>718</v>
      </c>
      <c r="AA523" s="7" t="s">
        <v>1426</v>
      </c>
      <c r="AB523" s="7" t="s">
        <v>44</v>
      </c>
      <c r="AC523" s="7"/>
      <c r="AG523" s="10">
        <f t="shared" si="8"/>
        <v>43268</v>
      </c>
    </row>
    <row r="524" spans="1:33">
      <c r="A524" s="7" t="s">
        <v>2899</v>
      </c>
      <c r="B524" s="7" t="s">
        <v>2899</v>
      </c>
      <c r="C524" s="7" t="s">
        <v>2900</v>
      </c>
      <c r="D524" s="7" t="s">
        <v>2901</v>
      </c>
      <c r="E524" s="7" t="s">
        <v>33</v>
      </c>
      <c r="F524" s="7" t="s">
        <v>34</v>
      </c>
      <c r="G524" s="7" t="s">
        <v>35</v>
      </c>
      <c r="H524" s="7"/>
      <c r="I524" s="7"/>
      <c r="J524" s="7" t="s">
        <v>57</v>
      </c>
      <c r="K524" s="7" t="s">
        <v>581</v>
      </c>
      <c r="L524" s="7" t="s">
        <v>2590</v>
      </c>
      <c r="M524" s="7" t="s">
        <v>2591</v>
      </c>
      <c r="N524" s="7" t="s">
        <v>33</v>
      </c>
      <c r="O524" s="7">
        <v>1</v>
      </c>
      <c r="P524" s="7" t="s">
        <v>40</v>
      </c>
      <c r="Q524" s="7">
        <v>19.99</v>
      </c>
      <c r="R524" s="7"/>
      <c r="S524" s="7"/>
      <c r="T524" s="7"/>
      <c r="U524" s="7"/>
      <c r="V524" s="7"/>
      <c r="W524" s="7"/>
      <c r="X524" s="7"/>
      <c r="Y524" s="7" t="s">
        <v>2123</v>
      </c>
      <c r="Z524" s="7" t="s">
        <v>136</v>
      </c>
      <c r="AA524" s="7" t="s">
        <v>2902</v>
      </c>
      <c r="AB524" s="7" t="s">
        <v>44</v>
      </c>
      <c r="AC524" s="7"/>
      <c r="AG524" s="10">
        <f t="shared" si="8"/>
        <v>43268</v>
      </c>
    </row>
    <row r="525" spans="1:33">
      <c r="A525" s="7" t="s">
        <v>2903</v>
      </c>
      <c r="B525" s="7" t="s">
        <v>2903</v>
      </c>
      <c r="C525" s="7" t="s">
        <v>2904</v>
      </c>
      <c r="D525" s="7" t="s">
        <v>2905</v>
      </c>
      <c r="E525" s="7" t="s">
        <v>33</v>
      </c>
      <c r="F525" s="7" t="s">
        <v>34</v>
      </c>
      <c r="G525" s="7" t="s">
        <v>35</v>
      </c>
      <c r="H525" s="7"/>
      <c r="I525" s="7"/>
      <c r="J525" s="7" t="s">
        <v>57</v>
      </c>
      <c r="K525" s="7" t="s">
        <v>330</v>
      </c>
      <c r="L525" s="7" t="s">
        <v>331</v>
      </c>
      <c r="M525" s="7" t="s">
        <v>332</v>
      </c>
      <c r="N525" s="7" t="s">
        <v>33</v>
      </c>
      <c r="O525" s="7">
        <v>1</v>
      </c>
      <c r="P525" s="7" t="s">
        <v>40</v>
      </c>
      <c r="Q525" s="7">
        <v>16.98</v>
      </c>
      <c r="R525" s="7"/>
      <c r="S525" s="7"/>
      <c r="T525" s="7"/>
      <c r="U525" s="7"/>
      <c r="V525" s="7"/>
      <c r="W525" s="7"/>
      <c r="X525" s="7"/>
      <c r="Y525" s="7" t="s">
        <v>2906</v>
      </c>
      <c r="Z525" s="7" t="s">
        <v>247</v>
      </c>
      <c r="AA525" s="7" t="s">
        <v>2907</v>
      </c>
      <c r="AB525" s="7" t="s">
        <v>44</v>
      </c>
      <c r="AC525" s="7"/>
      <c r="AG525" s="10">
        <f t="shared" si="8"/>
        <v>43268</v>
      </c>
    </row>
    <row r="526" spans="1:33">
      <c r="A526" s="7" t="s">
        <v>2908</v>
      </c>
      <c r="B526" s="7" t="s">
        <v>2908</v>
      </c>
      <c r="C526" s="7" t="s">
        <v>2909</v>
      </c>
      <c r="D526" s="7" t="s">
        <v>2910</v>
      </c>
      <c r="E526" s="7" t="s">
        <v>33</v>
      </c>
      <c r="F526" s="7" t="s">
        <v>34</v>
      </c>
      <c r="G526" s="7" t="s">
        <v>35</v>
      </c>
      <c r="H526" s="7"/>
      <c r="I526" s="7"/>
      <c r="J526" s="7" t="s">
        <v>57</v>
      </c>
      <c r="K526" s="7" t="s">
        <v>124</v>
      </c>
      <c r="L526" s="7" t="s">
        <v>125</v>
      </c>
      <c r="M526" s="7" t="s">
        <v>126</v>
      </c>
      <c r="N526" s="7" t="s">
        <v>33</v>
      </c>
      <c r="O526" s="7">
        <v>1</v>
      </c>
      <c r="P526" s="7" t="s">
        <v>40</v>
      </c>
      <c r="Q526" s="7">
        <v>16.99</v>
      </c>
      <c r="R526" s="7"/>
      <c r="S526" s="7"/>
      <c r="T526" s="7"/>
      <c r="U526" s="7"/>
      <c r="V526" s="7"/>
      <c r="W526" s="7"/>
      <c r="X526" s="7"/>
      <c r="Y526" s="7" t="s">
        <v>399</v>
      </c>
      <c r="Z526" s="7" t="s">
        <v>52</v>
      </c>
      <c r="AA526" s="7" t="s">
        <v>2911</v>
      </c>
      <c r="AB526" s="7" t="s">
        <v>44</v>
      </c>
      <c r="AC526" s="7"/>
      <c r="AG526" s="10">
        <f t="shared" si="8"/>
        <v>43268</v>
      </c>
    </row>
    <row r="527" spans="1:33">
      <c r="A527" s="7" t="s">
        <v>2912</v>
      </c>
      <c r="B527" s="7" t="s">
        <v>2912</v>
      </c>
      <c r="C527" s="7" t="s">
        <v>2913</v>
      </c>
      <c r="D527" s="7" t="s">
        <v>2914</v>
      </c>
      <c r="E527" s="7" t="s">
        <v>33</v>
      </c>
      <c r="F527" s="7" t="s">
        <v>34</v>
      </c>
      <c r="G527" s="7" t="s">
        <v>35</v>
      </c>
      <c r="H527" s="7"/>
      <c r="I527" s="7"/>
      <c r="J527" s="7" t="s">
        <v>57</v>
      </c>
      <c r="K527" s="7" t="s">
        <v>98</v>
      </c>
      <c r="L527" s="7" t="s">
        <v>99</v>
      </c>
      <c r="M527" s="7" t="s">
        <v>100</v>
      </c>
      <c r="N527" s="7" t="s">
        <v>33</v>
      </c>
      <c r="O527" s="7">
        <v>1</v>
      </c>
      <c r="P527" s="7" t="s">
        <v>40</v>
      </c>
      <c r="Q527" s="7">
        <v>18.98</v>
      </c>
      <c r="R527" s="7"/>
      <c r="S527" s="7"/>
      <c r="T527" s="7"/>
      <c r="U527" s="7"/>
      <c r="V527" s="7"/>
      <c r="W527" s="7"/>
      <c r="X527" s="7"/>
      <c r="Y527" s="7" t="s">
        <v>2915</v>
      </c>
      <c r="Z527" s="7" t="s">
        <v>119</v>
      </c>
      <c r="AA527" s="7" t="s">
        <v>2916</v>
      </c>
      <c r="AB527" s="7" t="s">
        <v>44</v>
      </c>
      <c r="AC527" s="7"/>
      <c r="AG527" s="10">
        <f t="shared" si="8"/>
        <v>43268</v>
      </c>
    </row>
    <row r="528" spans="1:33">
      <c r="A528" s="7" t="s">
        <v>2917</v>
      </c>
      <c r="B528" s="7" t="s">
        <v>2917</v>
      </c>
      <c r="C528" s="7" t="s">
        <v>2918</v>
      </c>
      <c r="D528" s="7" t="s">
        <v>2919</v>
      </c>
      <c r="E528" s="7" t="s">
        <v>33</v>
      </c>
      <c r="F528" s="7" t="s">
        <v>34</v>
      </c>
      <c r="G528" s="7" t="s">
        <v>35</v>
      </c>
      <c r="H528" s="7"/>
      <c r="I528" s="7"/>
      <c r="J528" s="7" t="s">
        <v>57</v>
      </c>
      <c r="K528" s="7" t="s">
        <v>1612</v>
      </c>
      <c r="L528" s="7" t="s">
        <v>2792</v>
      </c>
      <c r="M528" s="7" t="s">
        <v>2793</v>
      </c>
      <c r="N528" s="7" t="s">
        <v>33</v>
      </c>
      <c r="O528" s="7">
        <v>1</v>
      </c>
      <c r="P528" s="7" t="s">
        <v>40</v>
      </c>
      <c r="Q528" s="7">
        <v>16.99</v>
      </c>
      <c r="R528" s="7"/>
      <c r="S528" s="7"/>
      <c r="T528" s="7"/>
      <c r="U528" s="7"/>
      <c r="V528" s="7"/>
      <c r="W528" s="7"/>
      <c r="X528" s="7"/>
      <c r="Y528" s="7" t="s">
        <v>2920</v>
      </c>
      <c r="Z528" s="7" t="s">
        <v>282</v>
      </c>
      <c r="AA528" s="7" t="s">
        <v>2921</v>
      </c>
      <c r="AB528" s="7" t="s">
        <v>44</v>
      </c>
      <c r="AC528" s="7"/>
      <c r="AG528" s="10">
        <f t="shared" si="8"/>
        <v>43268</v>
      </c>
    </row>
    <row r="529" spans="1:33">
      <c r="A529" s="7" t="s">
        <v>2922</v>
      </c>
      <c r="B529" s="7" t="s">
        <v>2922</v>
      </c>
      <c r="C529" s="7" t="s">
        <v>2923</v>
      </c>
      <c r="D529" s="7" t="s">
        <v>2924</v>
      </c>
      <c r="E529" s="7" t="s">
        <v>80</v>
      </c>
      <c r="F529" s="7" t="s">
        <v>34</v>
      </c>
      <c r="G529" s="7" t="s">
        <v>35</v>
      </c>
      <c r="H529" s="7"/>
      <c r="I529" s="7"/>
      <c r="J529" s="7" t="s">
        <v>57</v>
      </c>
      <c r="K529" s="7" t="s">
        <v>330</v>
      </c>
      <c r="L529" s="7" t="s">
        <v>331</v>
      </c>
      <c r="M529" s="7" t="s">
        <v>332</v>
      </c>
      <c r="N529" s="7" t="s">
        <v>80</v>
      </c>
      <c r="O529" s="7">
        <v>0</v>
      </c>
      <c r="P529" s="7"/>
      <c r="Q529" s="7"/>
      <c r="R529" s="7"/>
      <c r="S529" s="7"/>
      <c r="T529" s="7"/>
      <c r="U529" s="7"/>
      <c r="V529" s="7"/>
      <c r="W529" s="7"/>
      <c r="X529" s="7"/>
      <c r="Y529" s="7" t="s">
        <v>2925</v>
      </c>
      <c r="Z529" s="7" t="s">
        <v>861</v>
      </c>
      <c r="AA529" s="7" t="s">
        <v>2926</v>
      </c>
      <c r="AB529" s="7" t="s">
        <v>44</v>
      </c>
      <c r="AC529" s="7"/>
      <c r="AG529" s="10">
        <f t="shared" si="8"/>
        <v>43268</v>
      </c>
    </row>
    <row r="530" spans="1:33">
      <c r="A530" s="7" t="s">
        <v>2927</v>
      </c>
      <c r="B530" s="7" t="s">
        <v>2927</v>
      </c>
      <c r="C530" s="7" t="s">
        <v>2928</v>
      </c>
      <c r="D530" s="7" t="s">
        <v>2929</v>
      </c>
      <c r="E530" s="7" t="s">
        <v>33</v>
      </c>
      <c r="F530" s="7" t="s">
        <v>34</v>
      </c>
      <c r="G530" s="7" t="s">
        <v>35</v>
      </c>
      <c r="H530" s="7"/>
      <c r="I530" s="7"/>
      <c r="J530" s="7" t="s">
        <v>57</v>
      </c>
      <c r="K530" s="7" t="s">
        <v>2686</v>
      </c>
      <c r="L530" s="7" t="s">
        <v>2687</v>
      </c>
      <c r="M530" s="7" t="s">
        <v>2688</v>
      </c>
      <c r="N530" s="7" t="s">
        <v>33</v>
      </c>
      <c r="O530" s="7">
        <v>1</v>
      </c>
      <c r="P530" s="7" t="s">
        <v>40</v>
      </c>
      <c r="Q530" s="7">
        <v>19.99</v>
      </c>
      <c r="R530" s="7"/>
      <c r="S530" s="7"/>
      <c r="T530" s="7"/>
      <c r="U530" s="7"/>
      <c r="V530" s="7"/>
      <c r="W530" s="7"/>
      <c r="X530" s="7"/>
      <c r="Y530" s="7" t="s">
        <v>2930</v>
      </c>
      <c r="Z530" s="7" t="s">
        <v>549</v>
      </c>
      <c r="AA530" s="7" t="s">
        <v>2931</v>
      </c>
      <c r="AB530" s="7" t="s">
        <v>44</v>
      </c>
      <c r="AC530" s="7"/>
      <c r="AG530" s="10">
        <f t="shared" si="8"/>
        <v>43268</v>
      </c>
    </row>
    <row r="531" spans="1:33">
      <c r="A531" s="7" t="s">
        <v>2932</v>
      </c>
      <c r="B531" s="7" t="s">
        <v>2932</v>
      </c>
      <c r="C531" s="7" t="s">
        <v>2933</v>
      </c>
      <c r="D531" s="7" t="s">
        <v>2934</v>
      </c>
      <c r="E531" s="7" t="s">
        <v>33</v>
      </c>
      <c r="F531" s="7" t="s">
        <v>34</v>
      </c>
      <c r="G531" s="7" t="s">
        <v>35</v>
      </c>
      <c r="H531" s="7"/>
      <c r="I531" s="7"/>
      <c r="J531" s="7" t="s">
        <v>57</v>
      </c>
      <c r="K531" s="7" t="s">
        <v>581</v>
      </c>
      <c r="L531" s="7" t="s">
        <v>1706</v>
      </c>
      <c r="M531" s="7" t="s">
        <v>1707</v>
      </c>
      <c r="N531" s="7" t="s">
        <v>33</v>
      </c>
      <c r="O531" s="7">
        <v>1</v>
      </c>
      <c r="P531" s="7" t="s">
        <v>40</v>
      </c>
      <c r="Q531" s="7">
        <v>19.99</v>
      </c>
      <c r="R531" s="7"/>
      <c r="S531" s="7"/>
      <c r="T531" s="7"/>
      <c r="U531" s="7"/>
      <c r="V531" s="7"/>
      <c r="W531" s="7"/>
      <c r="X531" s="7"/>
      <c r="Y531" s="7" t="s">
        <v>500</v>
      </c>
      <c r="Z531" s="7" t="s">
        <v>1066</v>
      </c>
      <c r="AA531" s="7" t="s">
        <v>2935</v>
      </c>
      <c r="AB531" s="7" t="s">
        <v>44</v>
      </c>
      <c r="AC531" s="7"/>
      <c r="AG531" s="10">
        <f t="shared" si="8"/>
        <v>43268</v>
      </c>
    </row>
    <row r="532" spans="1:33">
      <c r="A532" s="7" t="s">
        <v>2936</v>
      </c>
      <c r="B532" s="7" t="s">
        <v>2936</v>
      </c>
      <c r="C532" s="7" t="s">
        <v>2937</v>
      </c>
      <c r="D532" s="7" t="s">
        <v>2938</v>
      </c>
      <c r="E532" s="7" t="s">
        <v>33</v>
      </c>
      <c r="F532" s="7" t="s">
        <v>34</v>
      </c>
      <c r="G532" s="7" t="s">
        <v>35</v>
      </c>
      <c r="H532" s="7"/>
      <c r="I532" s="7"/>
      <c r="J532" s="7" t="s">
        <v>57</v>
      </c>
      <c r="K532" s="7" t="s">
        <v>287</v>
      </c>
      <c r="L532" s="7" t="s">
        <v>627</v>
      </c>
      <c r="M532" s="7" t="s">
        <v>628</v>
      </c>
      <c r="N532" s="7" t="s">
        <v>33</v>
      </c>
      <c r="O532" s="7">
        <v>1</v>
      </c>
      <c r="P532" s="7" t="s">
        <v>40</v>
      </c>
      <c r="Q532" s="7">
        <v>21.99</v>
      </c>
      <c r="R532" s="7"/>
      <c r="S532" s="7">
        <v>5.98</v>
      </c>
      <c r="T532" s="7"/>
      <c r="U532" s="7"/>
      <c r="V532" s="7"/>
      <c r="W532" s="7"/>
      <c r="X532" s="7"/>
      <c r="Y532" s="7" t="s">
        <v>507</v>
      </c>
      <c r="Z532" s="7" t="s">
        <v>52</v>
      </c>
      <c r="AA532" s="7" t="s">
        <v>2939</v>
      </c>
      <c r="AB532" s="7" t="s">
        <v>44</v>
      </c>
      <c r="AC532" s="7"/>
      <c r="AG532" s="10">
        <f t="shared" si="8"/>
        <v>43268</v>
      </c>
    </row>
    <row r="533" spans="1:33">
      <c r="A533" s="7" t="s">
        <v>2940</v>
      </c>
      <c r="B533" s="7" t="s">
        <v>2940</v>
      </c>
      <c r="C533" s="7" t="s">
        <v>2941</v>
      </c>
      <c r="D533" s="7" t="s">
        <v>2942</v>
      </c>
      <c r="E533" s="7" t="s">
        <v>33</v>
      </c>
      <c r="F533" s="7" t="s">
        <v>34</v>
      </c>
      <c r="G533" s="7" t="s">
        <v>35</v>
      </c>
      <c r="H533" s="7"/>
      <c r="I533" s="7"/>
      <c r="J533" s="7" t="s">
        <v>57</v>
      </c>
      <c r="K533" s="7" t="s">
        <v>512</v>
      </c>
      <c r="L533" s="7" t="s">
        <v>1261</v>
      </c>
      <c r="M533" s="7" t="s">
        <v>1262</v>
      </c>
      <c r="N533" s="7" t="s">
        <v>33</v>
      </c>
      <c r="O533" s="7">
        <v>1</v>
      </c>
      <c r="P533" s="7" t="s">
        <v>40</v>
      </c>
      <c r="Q533" s="7">
        <v>19.99</v>
      </c>
      <c r="R533" s="7"/>
      <c r="S533" s="7"/>
      <c r="T533" s="7"/>
      <c r="U533" s="7"/>
      <c r="V533" s="7"/>
      <c r="W533" s="7"/>
      <c r="X533" s="7"/>
      <c r="Y533" s="7" t="s">
        <v>2943</v>
      </c>
      <c r="Z533" s="7" t="s">
        <v>2944</v>
      </c>
      <c r="AA533" s="7">
        <v>33023</v>
      </c>
      <c r="AB533" s="7" t="s">
        <v>44</v>
      </c>
      <c r="AC533" s="7"/>
      <c r="AG533" s="10">
        <f t="shared" si="8"/>
        <v>43268</v>
      </c>
    </row>
    <row r="534" spans="1:33">
      <c r="A534" s="7" t="s">
        <v>2945</v>
      </c>
      <c r="B534" s="7" t="s">
        <v>2945</v>
      </c>
      <c r="C534" s="7" t="s">
        <v>2946</v>
      </c>
      <c r="D534" s="7" t="s">
        <v>2947</v>
      </c>
      <c r="E534" s="7" t="s">
        <v>33</v>
      </c>
      <c r="F534" s="7" t="s">
        <v>34</v>
      </c>
      <c r="G534" s="7" t="s">
        <v>35</v>
      </c>
      <c r="H534" s="7"/>
      <c r="I534" s="7"/>
      <c r="J534" s="7" t="s">
        <v>57</v>
      </c>
      <c r="K534" s="7" t="s">
        <v>98</v>
      </c>
      <c r="L534" s="7" t="s">
        <v>2948</v>
      </c>
      <c r="M534" s="7" t="s">
        <v>2949</v>
      </c>
      <c r="N534" s="7" t="s">
        <v>33</v>
      </c>
      <c r="O534" s="7">
        <v>1</v>
      </c>
      <c r="P534" s="7" t="s">
        <v>40</v>
      </c>
      <c r="Q534" s="7">
        <v>18.97</v>
      </c>
      <c r="R534" s="7"/>
      <c r="S534" s="7"/>
      <c r="T534" s="7"/>
      <c r="U534" s="7"/>
      <c r="V534" s="7"/>
      <c r="W534" s="7"/>
      <c r="X534" s="7"/>
      <c r="Y534" s="7" t="s">
        <v>2950</v>
      </c>
      <c r="Z534" s="7" t="s">
        <v>136</v>
      </c>
      <c r="AA534" s="7" t="s">
        <v>2951</v>
      </c>
      <c r="AB534" s="7" t="s">
        <v>44</v>
      </c>
      <c r="AC534" s="7"/>
      <c r="AG534" s="10">
        <f t="shared" si="8"/>
        <v>43268</v>
      </c>
    </row>
    <row r="535" spans="1:33">
      <c r="A535" s="7" t="s">
        <v>2952</v>
      </c>
      <c r="B535" s="7" t="s">
        <v>2952</v>
      </c>
      <c r="C535" s="7" t="s">
        <v>2953</v>
      </c>
      <c r="D535" s="7" t="s">
        <v>2954</v>
      </c>
      <c r="E535" s="7" t="s">
        <v>33</v>
      </c>
      <c r="F535" s="7" t="s">
        <v>34</v>
      </c>
      <c r="G535" s="7" t="s">
        <v>35</v>
      </c>
      <c r="H535" s="7"/>
      <c r="I535" s="7"/>
      <c r="J535" s="7" t="s">
        <v>57</v>
      </c>
      <c r="K535" s="7" t="s">
        <v>37</v>
      </c>
      <c r="L535" s="7" t="s">
        <v>89</v>
      </c>
      <c r="M535" s="7" t="s">
        <v>90</v>
      </c>
      <c r="N535" s="7" t="s">
        <v>33</v>
      </c>
      <c r="O535" s="7">
        <v>1</v>
      </c>
      <c r="P535" s="7" t="s">
        <v>40</v>
      </c>
      <c r="Q535" s="7">
        <v>21.99</v>
      </c>
      <c r="R535" s="7"/>
      <c r="S535" s="7"/>
      <c r="T535" s="7"/>
      <c r="U535" s="7"/>
      <c r="V535" s="7"/>
      <c r="W535" s="7"/>
      <c r="X535" s="7"/>
      <c r="Y535" s="7" t="s">
        <v>2955</v>
      </c>
      <c r="Z535" s="7" t="s">
        <v>52</v>
      </c>
      <c r="AA535" s="7" t="s">
        <v>2956</v>
      </c>
      <c r="AB535" s="7" t="s">
        <v>44</v>
      </c>
      <c r="AC535" s="7"/>
      <c r="AG535" s="10">
        <f t="shared" si="8"/>
        <v>43268</v>
      </c>
    </row>
    <row r="536" spans="1:33">
      <c r="A536" s="7" t="s">
        <v>2957</v>
      </c>
      <c r="B536" s="7" t="s">
        <v>2957</v>
      </c>
      <c r="C536" s="7" t="s">
        <v>2958</v>
      </c>
      <c r="D536" s="7" t="s">
        <v>2959</v>
      </c>
      <c r="E536" s="7" t="s">
        <v>33</v>
      </c>
      <c r="F536" s="7" t="s">
        <v>34</v>
      </c>
      <c r="G536" s="7" t="s">
        <v>35</v>
      </c>
      <c r="H536" s="7"/>
      <c r="I536" s="7"/>
      <c r="J536" s="7" t="s">
        <v>57</v>
      </c>
      <c r="K536" s="7" t="s">
        <v>106</v>
      </c>
      <c r="L536" s="7" t="s">
        <v>107</v>
      </c>
      <c r="M536" s="7" t="s">
        <v>108</v>
      </c>
      <c r="N536" s="7" t="s">
        <v>33</v>
      </c>
      <c r="O536" s="7">
        <v>1</v>
      </c>
      <c r="P536" s="7" t="s">
        <v>40</v>
      </c>
      <c r="Q536" s="7">
        <v>16.98</v>
      </c>
      <c r="R536" s="7"/>
      <c r="S536" s="7"/>
      <c r="T536" s="7"/>
      <c r="U536" s="7"/>
      <c r="V536" s="7"/>
      <c r="W536" s="7"/>
      <c r="X536" s="7"/>
      <c r="Y536" s="7" t="s">
        <v>2960</v>
      </c>
      <c r="Z536" s="7" t="s">
        <v>209</v>
      </c>
      <c r="AA536" s="7" t="s">
        <v>2961</v>
      </c>
      <c r="AB536" s="7" t="s">
        <v>44</v>
      </c>
      <c r="AC536" s="7"/>
      <c r="AG536" s="10">
        <f t="shared" si="8"/>
        <v>43268</v>
      </c>
    </row>
    <row r="537" spans="1:33">
      <c r="A537" s="7" t="s">
        <v>2962</v>
      </c>
      <c r="B537" s="7" t="s">
        <v>2962</v>
      </c>
      <c r="C537" s="7" t="s">
        <v>2963</v>
      </c>
      <c r="D537" s="7" t="s">
        <v>2964</v>
      </c>
      <c r="E537" s="7" t="s">
        <v>33</v>
      </c>
      <c r="F537" s="7" t="s">
        <v>34</v>
      </c>
      <c r="G537" s="7" t="s">
        <v>35</v>
      </c>
      <c r="H537" s="7"/>
      <c r="I537" s="7"/>
      <c r="J537" s="7" t="s">
        <v>57</v>
      </c>
      <c r="K537" s="7" t="s">
        <v>581</v>
      </c>
      <c r="L537" s="7" t="s">
        <v>662</v>
      </c>
      <c r="M537" s="7" t="s">
        <v>663</v>
      </c>
      <c r="N537" s="7" t="s">
        <v>33</v>
      </c>
      <c r="O537" s="7">
        <v>1</v>
      </c>
      <c r="P537" s="7" t="s">
        <v>40</v>
      </c>
      <c r="Q537" s="7">
        <v>19.99</v>
      </c>
      <c r="R537" s="7"/>
      <c r="S537" s="7"/>
      <c r="T537" s="7"/>
      <c r="U537" s="7"/>
      <c r="V537" s="7"/>
      <c r="W537" s="7"/>
      <c r="X537" s="7"/>
      <c r="Y537" s="7" t="s">
        <v>2294</v>
      </c>
      <c r="Z537" s="7" t="s">
        <v>162</v>
      </c>
      <c r="AA537" s="7">
        <v>75033</v>
      </c>
      <c r="AB537" s="7" t="s">
        <v>44</v>
      </c>
      <c r="AC537" s="7"/>
      <c r="AG537" s="10">
        <f t="shared" si="8"/>
        <v>43268</v>
      </c>
    </row>
    <row r="538" spans="1:33">
      <c r="A538" s="7" t="s">
        <v>2965</v>
      </c>
      <c r="B538" s="7" t="s">
        <v>2965</v>
      </c>
      <c r="C538" s="7" t="s">
        <v>2966</v>
      </c>
      <c r="D538" s="7" t="s">
        <v>2967</v>
      </c>
      <c r="E538" s="7" t="s">
        <v>33</v>
      </c>
      <c r="F538" s="7" t="s">
        <v>34</v>
      </c>
      <c r="G538" s="7" t="s">
        <v>35</v>
      </c>
      <c r="H538" s="7"/>
      <c r="I538" s="7"/>
      <c r="J538" s="7" t="s">
        <v>57</v>
      </c>
      <c r="K538" s="7" t="s">
        <v>167</v>
      </c>
      <c r="L538" s="7" t="s">
        <v>168</v>
      </c>
      <c r="M538" s="7" t="s">
        <v>169</v>
      </c>
      <c r="N538" s="7" t="s">
        <v>33</v>
      </c>
      <c r="O538" s="7">
        <v>1</v>
      </c>
      <c r="P538" s="7" t="s">
        <v>40</v>
      </c>
      <c r="Q538" s="7">
        <v>16.98</v>
      </c>
      <c r="R538" s="7">
        <v>1.02</v>
      </c>
      <c r="S538" s="7"/>
      <c r="T538" s="7"/>
      <c r="U538" s="7"/>
      <c r="V538" s="7"/>
      <c r="W538" s="7"/>
      <c r="X538" s="7"/>
      <c r="Y538" s="7" t="s">
        <v>2968</v>
      </c>
      <c r="Z538" s="7" t="s">
        <v>422</v>
      </c>
      <c r="AA538" s="7">
        <v>19453</v>
      </c>
      <c r="AB538" s="7" t="s">
        <v>44</v>
      </c>
      <c r="AC538" s="7"/>
      <c r="AG538" s="10">
        <f t="shared" si="8"/>
        <v>43268</v>
      </c>
    </row>
    <row r="539" spans="1:33">
      <c r="A539" s="7" t="s">
        <v>2969</v>
      </c>
      <c r="B539" s="7" t="s">
        <v>2969</v>
      </c>
      <c r="C539" s="7" t="s">
        <v>2970</v>
      </c>
      <c r="D539" s="7" t="s">
        <v>2971</v>
      </c>
      <c r="E539" s="7" t="s">
        <v>33</v>
      </c>
      <c r="F539" s="7" t="s">
        <v>34</v>
      </c>
      <c r="G539" s="7" t="s">
        <v>35</v>
      </c>
      <c r="H539" s="7"/>
      <c r="I539" s="7"/>
      <c r="J539" s="7" t="s">
        <v>57</v>
      </c>
      <c r="K539" s="7" t="s">
        <v>81</v>
      </c>
      <c r="L539" s="7" t="s">
        <v>1544</v>
      </c>
      <c r="M539" s="7" t="s">
        <v>1545</v>
      </c>
      <c r="N539" s="7" t="s">
        <v>33</v>
      </c>
      <c r="O539" s="7">
        <v>1</v>
      </c>
      <c r="P539" s="7" t="s">
        <v>40</v>
      </c>
      <c r="Q539" s="7">
        <v>19.99</v>
      </c>
      <c r="R539" s="7"/>
      <c r="S539" s="7"/>
      <c r="T539" s="7"/>
      <c r="U539" s="7"/>
      <c r="V539" s="7"/>
      <c r="W539" s="7"/>
      <c r="X539" s="7"/>
      <c r="Y539" s="7" t="s">
        <v>764</v>
      </c>
      <c r="Z539" s="7" t="s">
        <v>247</v>
      </c>
      <c r="AA539" s="7" t="s">
        <v>2972</v>
      </c>
      <c r="AB539" s="7" t="s">
        <v>44</v>
      </c>
      <c r="AC539" s="7"/>
      <c r="AG539" s="10">
        <f t="shared" si="8"/>
        <v>43268</v>
      </c>
    </row>
    <row r="540" spans="1:33">
      <c r="A540" s="7" t="s">
        <v>2973</v>
      </c>
      <c r="B540" s="7" t="s">
        <v>2973</v>
      </c>
      <c r="C540" s="7" t="s">
        <v>2974</v>
      </c>
      <c r="D540" s="7" t="s">
        <v>2975</v>
      </c>
      <c r="E540" s="7" t="s">
        <v>33</v>
      </c>
      <c r="F540" s="7" t="s">
        <v>34</v>
      </c>
      <c r="G540" s="7" t="s">
        <v>35</v>
      </c>
      <c r="H540" s="7"/>
      <c r="I540" s="7"/>
      <c r="J540" s="7" t="s">
        <v>57</v>
      </c>
      <c r="K540" s="7" t="s">
        <v>243</v>
      </c>
      <c r="L540" s="7" t="s">
        <v>244</v>
      </c>
      <c r="M540" s="7" t="s">
        <v>245</v>
      </c>
      <c r="N540" s="7" t="s">
        <v>33</v>
      </c>
      <c r="O540" s="7">
        <v>1</v>
      </c>
      <c r="P540" s="7" t="s">
        <v>40</v>
      </c>
      <c r="Q540" s="7">
        <v>16.98</v>
      </c>
      <c r="R540" s="7"/>
      <c r="S540" s="7"/>
      <c r="T540" s="7"/>
      <c r="U540" s="7"/>
      <c r="V540" s="7"/>
      <c r="W540" s="7"/>
      <c r="X540" s="7"/>
      <c r="Y540" s="7" t="s">
        <v>2976</v>
      </c>
      <c r="Z540" s="7" t="s">
        <v>611</v>
      </c>
      <c r="AA540" s="7" t="s">
        <v>2977</v>
      </c>
      <c r="AB540" s="7" t="s">
        <v>44</v>
      </c>
      <c r="AC540" s="7"/>
      <c r="AG540" s="10">
        <f t="shared" si="8"/>
        <v>43268</v>
      </c>
    </row>
    <row r="541" spans="1:33">
      <c r="A541" s="7" t="s">
        <v>2978</v>
      </c>
      <c r="B541" s="7" t="s">
        <v>2978</v>
      </c>
      <c r="C541" s="7" t="s">
        <v>2979</v>
      </c>
      <c r="D541" s="7" t="s">
        <v>2980</v>
      </c>
      <c r="E541" s="7" t="s">
        <v>33</v>
      </c>
      <c r="F541" s="7" t="s">
        <v>34</v>
      </c>
      <c r="G541" s="7" t="s">
        <v>35</v>
      </c>
      <c r="H541" s="7"/>
      <c r="I541" s="7"/>
      <c r="J541" s="7" t="s">
        <v>57</v>
      </c>
      <c r="K541" s="7" t="s">
        <v>316</v>
      </c>
      <c r="L541" s="7" t="s">
        <v>892</v>
      </c>
      <c r="M541" s="7" t="s">
        <v>893</v>
      </c>
      <c r="N541" s="7" t="s">
        <v>33</v>
      </c>
      <c r="O541" s="7">
        <v>1</v>
      </c>
      <c r="P541" s="7" t="s">
        <v>40</v>
      </c>
      <c r="Q541" s="7">
        <v>19.99</v>
      </c>
      <c r="R541" s="7"/>
      <c r="S541" s="7"/>
      <c r="T541" s="7"/>
      <c r="U541" s="7"/>
      <c r="V541" s="7"/>
      <c r="W541" s="7"/>
      <c r="X541" s="7"/>
      <c r="Y541" s="7" t="s">
        <v>2981</v>
      </c>
      <c r="Z541" s="7" t="s">
        <v>42</v>
      </c>
      <c r="AA541" s="7" t="s">
        <v>2982</v>
      </c>
      <c r="AB541" s="7" t="s">
        <v>44</v>
      </c>
      <c r="AC541" s="7"/>
      <c r="AG541" s="10">
        <f t="shared" si="8"/>
        <v>43268</v>
      </c>
    </row>
    <row r="542" spans="1:33">
      <c r="A542" s="7" t="s">
        <v>2983</v>
      </c>
      <c r="B542" s="7" t="s">
        <v>2983</v>
      </c>
      <c r="C542" s="7" t="s">
        <v>2984</v>
      </c>
      <c r="D542" s="7" t="s">
        <v>2985</v>
      </c>
      <c r="E542" s="7" t="s">
        <v>33</v>
      </c>
      <c r="F542" s="7" t="s">
        <v>34</v>
      </c>
      <c r="G542" s="7" t="s">
        <v>35</v>
      </c>
      <c r="H542" s="7"/>
      <c r="I542" s="7"/>
      <c r="J542" s="7" t="s">
        <v>97</v>
      </c>
      <c r="K542" s="7" t="s">
        <v>1430</v>
      </c>
      <c r="L542" s="7" t="s">
        <v>1431</v>
      </c>
      <c r="M542" s="7" t="s">
        <v>1432</v>
      </c>
      <c r="N542" s="7" t="s">
        <v>33</v>
      </c>
      <c r="O542" s="7">
        <v>1</v>
      </c>
      <c r="P542" s="7" t="s">
        <v>40</v>
      </c>
      <c r="Q542" s="7">
        <v>18.99</v>
      </c>
      <c r="R542" s="7"/>
      <c r="S542" s="7">
        <v>0.31</v>
      </c>
      <c r="T542" s="7"/>
      <c r="U542" s="7"/>
      <c r="V542" s="7"/>
      <c r="W542" s="7"/>
      <c r="X542" s="7"/>
      <c r="Y542" s="7" t="s">
        <v>2986</v>
      </c>
      <c r="Z542" s="7" t="s">
        <v>1083</v>
      </c>
      <c r="AA542" s="7" t="s">
        <v>2987</v>
      </c>
      <c r="AB542" s="7" t="s">
        <v>44</v>
      </c>
      <c r="AC542" s="7"/>
      <c r="AG542" s="10">
        <f t="shared" si="8"/>
        <v>43268</v>
      </c>
    </row>
    <row r="543" spans="1:33">
      <c r="A543" s="7" t="s">
        <v>2988</v>
      </c>
      <c r="B543" s="7" t="s">
        <v>2988</v>
      </c>
      <c r="C543" s="7" t="s">
        <v>2989</v>
      </c>
      <c r="D543" s="7" t="s">
        <v>2990</v>
      </c>
      <c r="E543" s="7" t="s">
        <v>33</v>
      </c>
      <c r="F543" s="7" t="s">
        <v>34</v>
      </c>
      <c r="G543" s="7" t="s">
        <v>35</v>
      </c>
      <c r="H543" s="7"/>
      <c r="I543" s="7"/>
      <c r="J543" s="7" t="s">
        <v>57</v>
      </c>
      <c r="K543" s="7" t="s">
        <v>287</v>
      </c>
      <c r="L543" s="7" t="s">
        <v>627</v>
      </c>
      <c r="M543" s="7" t="s">
        <v>628</v>
      </c>
      <c r="N543" s="7" t="s">
        <v>33</v>
      </c>
      <c r="O543" s="7">
        <v>1</v>
      </c>
      <c r="P543" s="7" t="s">
        <v>40</v>
      </c>
      <c r="Q543" s="7">
        <v>21.99</v>
      </c>
      <c r="R543" s="7"/>
      <c r="S543" s="7"/>
      <c r="T543" s="7"/>
      <c r="U543" s="7"/>
      <c r="V543" s="7"/>
      <c r="W543" s="7"/>
      <c r="X543" s="7"/>
      <c r="Y543" s="7" t="s">
        <v>2991</v>
      </c>
      <c r="Z543" s="7" t="s">
        <v>136</v>
      </c>
      <c r="AA543" s="7" t="s">
        <v>2992</v>
      </c>
      <c r="AB543" s="7" t="s">
        <v>44</v>
      </c>
      <c r="AC543" s="7"/>
      <c r="AG543" s="10">
        <f t="shared" si="8"/>
        <v>43268</v>
      </c>
    </row>
    <row r="544" spans="1:33">
      <c r="A544" s="7" t="s">
        <v>2993</v>
      </c>
      <c r="B544" s="7" t="s">
        <v>2993</v>
      </c>
      <c r="C544" s="7" t="s">
        <v>2994</v>
      </c>
      <c r="D544" s="7" t="s">
        <v>2995</v>
      </c>
      <c r="E544" s="7" t="s">
        <v>33</v>
      </c>
      <c r="F544" s="7" t="s">
        <v>34</v>
      </c>
      <c r="G544" s="7" t="s">
        <v>35</v>
      </c>
      <c r="H544" s="7"/>
      <c r="I544" s="7"/>
      <c r="J544" s="7" t="s">
        <v>57</v>
      </c>
      <c r="K544" s="7" t="s">
        <v>98</v>
      </c>
      <c r="L544" s="7" t="s">
        <v>703</v>
      </c>
      <c r="M544" s="7" t="s">
        <v>704</v>
      </c>
      <c r="N544" s="7" t="s">
        <v>33</v>
      </c>
      <c r="O544" s="7">
        <v>1</v>
      </c>
      <c r="P544" s="7" t="s">
        <v>40</v>
      </c>
      <c r="Q544" s="7">
        <v>18.98</v>
      </c>
      <c r="R544" s="7"/>
      <c r="S544" s="7"/>
      <c r="T544" s="7"/>
      <c r="U544" s="7"/>
      <c r="V544" s="7"/>
      <c r="W544" s="7"/>
      <c r="X544" s="7"/>
      <c r="Y544" s="7" t="s">
        <v>399</v>
      </c>
      <c r="Z544" s="7" t="s">
        <v>52</v>
      </c>
      <c r="AA544" s="7" t="s">
        <v>2996</v>
      </c>
      <c r="AB544" s="7" t="s">
        <v>44</v>
      </c>
      <c r="AC544" s="7"/>
      <c r="AG544" s="10">
        <f t="shared" si="8"/>
        <v>43268</v>
      </c>
    </row>
    <row r="545" spans="1:33">
      <c r="A545" s="7" t="s">
        <v>2997</v>
      </c>
      <c r="B545" s="7" t="s">
        <v>2997</v>
      </c>
      <c r="C545" s="7" t="s">
        <v>2998</v>
      </c>
      <c r="D545" s="7" t="s">
        <v>2999</v>
      </c>
      <c r="E545" s="7" t="s">
        <v>33</v>
      </c>
      <c r="F545" s="7" t="s">
        <v>34</v>
      </c>
      <c r="G545" s="7" t="s">
        <v>35</v>
      </c>
      <c r="H545" s="7"/>
      <c r="I545" s="7"/>
      <c r="J545" s="7" t="s">
        <v>57</v>
      </c>
      <c r="K545" s="7" t="s">
        <v>512</v>
      </c>
      <c r="L545" s="7" t="s">
        <v>976</v>
      </c>
      <c r="M545" s="7" t="s">
        <v>977</v>
      </c>
      <c r="N545" s="7" t="s">
        <v>33</v>
      </c>
      <c r="O545" s="7">
        <v>1</v>
      </c>
      <c r="P545" s="7" t="s">
        <v>40</v>
      </c>
      <c r="Q545" s="7">
        <v>19.99</v>
      </c>
      <c r="R545" s="7"/>
      <c r="S545" s="7"/>
      <c r="T545" s="7"/>
      <c r="U545" s="7"/>
      <c r="V545" s="7"/>
      <c r="W545" s="7"/>
      <c r="X545" s="7"/>
      <c r="Y545" s="7" t="s">
        <v>3000</v>
      </c>
      <c r="Z545" s="7" t="s">
        <v>136</v>
      </c>
      <c r="AA545" s="7" t="s">
        <v>3001</v>
      </c>
      <c r="AB545" s="7" t="s">
        <v>44</v>
      </c>
      <c r="AC545" s="7"/>
      <c r="AG545" s="10">
        <f t="shared" si="8"/>
        <v>43268</v>
      </c>
    </row>
    <row r="546" spans="1:33">
      <c r="A546" s="7" t="s">
        <v>3002</v>
      </c>
      <c r="B546" s="7" t="s">
        <v>3002</v>
      </c>
      <c r="C546" s="7" t="s">
        <v>3003</v>
      </c>
      <c r="D546" s="7" t="s">
        <v>3004</v>
      </c>
      <c r="E546" s="7" t="s">
        <v>80</v>
      </c>
      <c r="F546" s="7" t="s">
        <v>34</v>
      </c>
      <c r="G546" s="7" t="s">
        <v>35</v>
      </c>
      <c r="H546" s="7"/>
      <c r="I546" s="7"/>
      <c r="J546" s="7" t="s">
        <v>57</v>
      </c>
      <c r="K546" s="7" t="s">
        <v>330</v>
      </c>
      <c r="L546" s="7" t="s">
        <v>331</v>
      </c>
      <c r="M546" s="7" t="s">
        <v>332</v>
      </c>
      <c r="N546" s="7" t="s">
        <v>80</v>
      </c>
      <c r="O546" s="7">
        <v>0</v>
      </c>
      <c r="P546" s="7"/>
      <c r="Q546" s="7"/>
      <c r="R546" s="7"/>
      <c r="S546" s="7"/>
      <c r="T546" s="7"/>
      <c r="U546" s="7"/>
      <c r="V546" s="7"/>
      <c r="W546" s="7"/>
      <c r="X546" s="7"/>
      <c r="Y546" s="7" t="s">
        <v>3005</v>
      </c>
      <c r="Z546" s="7" t="s">
        <v>52</v>
      </c>
      <c r="AA546" s="7" t="s">
        <v>3006</v>
      </c>
      <c r="AB546" s="7" t="s">
        <v>44</v>
      </c>
      <c r="AC546" s="7"/>
      <c r="AG546" s="10">
        <f t="shared" si="8"/>
        <v>43268</v>
      </c>
    </row>
    <row r="547" spans="1:33">
      <c r="A547" s="7" t="s">
        <v>3007</v>
      </c>
      <c r="B547" s="7" t="s">
        <v>3007</v>
      </c>
      <c r="C547" s="7" t="s">
        <v>3008</v>
      </c>
      <c r="D547" s="7" t="s">
        <v>3009</v>
      </c>
      <c r="E547" s="7" t="s">
        <v>33</v>
      </c>
      <c r="F547" s="7" t="s">
        <v>34</v>
      </c>
      <c r="G547" s="7" t="s">
        <v>35</v>
      </c>
      <c r="H547" s="7"/>
      <c r="I547" s="7"/>
      <c r="J547" s="7" t="s">
        <v>57</v>
      </c>
      <c r="K547" s="7" t="s">
        <v>396</v>
      </c>
      <c r="L547" s="7" t="s">
        <v>1362</v>
      </c>
      <c r="M547" s="7" t="s">
        <v>1363</v>
      </c>
      <c r="N547" s="7" t="s">
        <v>33</v>
      </c>
      <c r="O547" s="7">
        <v>1</v>
      </c>
      <c r="P547" s="7" t="s">
        <v>40</v>
      </c>
      <c r="Q547" s="7">
        <v>19.99</v>
      </c>
      <c r="R547" s="7"/>
      <c r="S547" s="7"/>
      <c r="T547" s="7"/>
      <c r="U547" s="7"/>
      <c r="V547" s="7"/>
      <c r="W547" s="7"/>
      <c r="X547" s="7"/>
      <c r="Y547" s="7" t="s">
        <v>3010</v>
      </c>
      <c r="Z547" s="7" t="s">
        <v>282</v>
      </c>
      <c r="AA547" s="7" t="s">
        <v>3011</v>
      </c>
      <c r="AB547" s="7" t="s">
        <v>44</v>
      </c>
      <c r="AC547" s="7"/>
      <c r="AG547" s="10">
        <f t="shared" si="8"/>
        <v>43268</v>
      </c>
    </row>
    <row r="548" spans="1:33">
      <c r="A548" s="7" t="s">
        <v>3012</v>
      </c>
      <c r="B548" s="7" t="s">
        <v>3012</v>
      </c>
      <c r="C548" s="7" t="s">
        <v>3013</v>
      </c>
      <c r="D548" s="7" t="s">
        <v>3014</v>
      </c>
      <c r="E548" s="7" t="s">
        <v>33</v>
      </c>
      <c r="F548" s="7" t="s">
        <v>34</v>
      </c>
      <c r="G548" s="7" t="s">
        <v>35</v>
      </c>
      <c r="H548" s="7"/>
      <c r="I548" s="7"/>
      <c r="J548" s="7" t="s">
        <v>57</v>
      </c>
      <c r="K548" s="7" t="s">
        <v>330</v>
      </c>
      <c r="L548" s="7" t="s">
        <v>331</v>
      </c>
      <c r="M548" s="7" t="s">
        <v>332</v>
      </c>
      <c r="N548" s="7" t="s">
        <v>33</v>
      </c>
      <c r="O548" s="7">
        <v>1</v>
      </c>
      <c r="P548" s="7" t="s">
        <v>40</v>
      </c>
      <c r="Q548" s="7">
        <v>16.98</v>
      </c>
      <c r="R548" s="7"/>
      <c r="S548" s="7"/>
      <c r="T548" s="7"/>
      <c r="U548" s="7"/>
      <c r="V548" s="7"/>
      <c r="W548" s="7"/>
      <c r="X548" s="7"/>
      <c r="Y548" s="7" t="s">
        <v>3015</v>
      </c>
      <c r="Z548" s="7" t="s">
        <v>52</v>
      </c>
      <c r="AA548" s="7" t="s">
        <v>3016</v>
      </c>
      <c r="AB548" s="7" t="s">
        <v>44</v>
      </c>
      <c r="AC548" s="7"/>
      <c r="AG548" s="10">
        <f t="shared" si="8"/>
        <v>43268</v>
      </c>
    </row>
    <row r="549" spans="1:33">
      <c r="A549" s="7" t="s">
        <v>3017</v>
      </c>
      <c r="B549" s="7" t="s">
        <v>3017</v>
      </c>
      <c r="C549" s="7" t="s">
        <v>3018</v>
      </c>
      <c r="D549" s="7" t="s">
        <v>3019</v>
      </c>
      <c r="E549" s="7" t="s">
        <v>33</v>
      </c>
      <c r="F549" s="7" t="s">
        <v>34</v>
      </c>
      <c r="G549" s="7" t="s">
        <v>35</v>
      </c>
      <c r="H549" s="7"/>
      <c r="I549" s="7"/>
      <c r="J549" s="7" t="s">
        <v>57</v>
      </c>
      <c r="K549" s="7" t="s">
        <v>330</v>
      </c>
      <c r="L549" s="7" t="s">
        <v>331</v>
      </c>
      <c r="M549" s="7" t="s">
        <v>332</v>
      </c>
      <c r="N549" s="7" t="s">
        <v>33</v>
      </c>
      <c r="O549" s="7">
        <v>1</v>
      </c>
      <c r="P549" s="7" t="s">
        <v>40</v>
      </c>
      <c r="Q549" s="7">
        <v>16.98</v>
      </c>
      <c r="R549" s="7"/>
      <c r="S549" s="7"/>
      <c r="T549" s="7"/>
      <c r="U549" s="7"/>
      <c r="V549" s="7"/>
      <c r="W549" s="7"/>
      <c r="X549" s="7"/>
      <c r="Y549" s="7" t="s">
        <v>1414</v>
      </c>
      <c r="Z549" s="7" t="s">
        <v>52</v>
      </c>
      <c r="AA549" s="7" t="s">
        <v>3020</v>
      </c>
      <c r="AB549" s="7" t="s">
        <v>44</v>
      </c>
      <c r="AC549" s="7"/>
      <c r="AG549" s="10">
        <f t="shared" si="8"/>
        <v>43268</v>
      </c>
    </row>
    <row r="550" spans="1:33">
      <c r="A550" s="7" t="s">
        <v>3021</v>
      </c>
      <c r="B550" s="7" t="s">
        <v>3021</v>
      </c>
      <c r="C550" s="7" t="s">
        <v>3022</v>
      </c>
      <c r="D550" s="7" t="s">
        <v>3023</v>
      </c>
      <c r="E550" s="7" t="s">
        <v>33</v>
      </c>
      <c r="F550" s="7" t="s">
        <v>34</v>
      </c>
      <c r="G550" s="7" t="s">
        <v>35</v>
      </c>
      <c r="H550" s="7"/>
      <c r="I550" s="7"/>
      <c r="J550" s="7" t="s">
        <v>57</v>
      </c>
      <c r="K550" s="7" t="s">
        <v>98</v>
      </c>
      <c r="L550" s="7" t="s">
        <v>2346</v>
      </c>
      <c r="M550" s="7" t="s">
        <v>2347</v>
      </c>
      <c r="N550" s="7" t="s">
        <v>33</v>
      </c>
      <c r="O550" s="7">
        <v>1</v>
      </c>
      <c r="P550" s="7" t="s">
        <v>40</v>
      </c>
      <c r="Q550" s="7">
        <v>18.98</v>
      </c>
      <c r="R550" s="7"/>
      <c r="S550" s="7"/>
      <c r="T550" s="7"/>
      <c r="U550" s="7"/>
      <c r="V550" s="7"/>
      <c r="W550" s="7"/>
      <c r="X550" s="7"/>
      <c r="Y550" s="7" t="s">
        <v>1489</v>
      </c>
      <c r="Z550" s="7" t="s">
        <v>52</v>
      </c>
      <c r="AA550" s="7" t="s">
        <v>3024</v>
      </c>
      <c r="AB550" s="7" t="s">
        <v>44</v>
      </c>
      <c r="AC550" s="7"/>
      <c r="AG550" s="10">
        <f t="shared" si="8"/>
        <v>43268</v>
      </c>
    </row>
    <row r="551" spans="1:33">
      <c r="A551" s="7" t="s">
        <v>3025</v>
      </c>
      <c r="B551" s="7" t="s">
        <v>3025</v>
      </c>
      <c r="C551" s="7" t="s">
        <v>3026</v>
      </c>
      <c r="D551" s="7" t="s">
        <v>3027</v>
      </c>
      <c r="E551" s="7" t="s">
        <v>33</v>
      </c>
      <c r="F551" s="7" t="s">
        <v>34</v>
      </c>
      <c r="G551" s="7" t="s">
        <v>35</v>
      </c>
      <c r="H551" s="7"/>
      <c r="I551" s="7"/>
      <c r="J551" s="7" t="s">
        <v>57</v>
      </c>
      <c r="K551" s="7" t="s">
        <v>287</v>
      </c>
      <c r="L551" s="7" t="s">
        <v>288</v>
      </c>
      <c r="M551" s="7" t="s">
        <v>289</v>
      </c>
      <c r="N551" s="7" t="s">
        <v>33</v>
      </c>
      <c r="O551" s="7">
        <v>1</v>
      </c>
      <c r="P551" s="7" t="s">
        <v>40</v>
      </c>
      <c r="Q551" s="7">
        <v>21.99</v>
      </c>
      <c r="R551" s="7"/>
      <c r="S551" s="7"/>
      <c r="T551" s="7"/>
      <c r="U551" s="7"/>
      <c r="V551" s="7"/>
      <c r="W551" s="7"/>
      <c r="X551" s="7"/>
      <c r="Y551" s="7" t="s">
        <v>1567</v>
      </c>
      <c r="Z551" s="7" t="s">
        <v>119</v>
      </c>
      <c r="AA551" s="7" t="s">
        <v>3028</v>
      </c>
      <c r="AB551" s="7" t="s">
        <v>44</v>
      </c>
      <c r="AC551" s="7"/>
      <c r="AG551" s="10">
        <f t="shared" si="8"/>
        <v>43268</v>
      </c>
    </row>
    <row r="552" spans="1:33">
      <c r="A552" s="7" t="s">
        <v>3029</v>
      </c>
      <c r="B552" s="7" t="s">
        <v>3029</v>
      </c>
      <c r="C552" s="7" t="s">
        <v>3030</v>
      </c>
      <c r="D552" s="7" t="s">
        <v>3031</v>
      </c>
      <c r="E552" s="7" t="s">
        <v>33</v>
      </c>
      <c r="F552" s="7" t="s">
        <v>34</v>
      </c>
      <c r="G552" s="7" t="s">
        <v>35</v>
      </c>
      <c r="H552" s="7"/>
      <c r="I552" s="7"/>
      <c r="J552" s="7" t="s">
        <v>57</v>
      </c>
      <c r="K552" s="7" t="s">
        <v>98</v>
      </c>
      <c r="L552" s="7" t="s">
        <v>99</v>
      </c>
      <c r="M552" s="7" t="s">
        <v>100</v>
      </c>
      <c r="N552" s="7" t="s">
        <v>33</v>
      </c>
      <c r="O552" s="7">
        <v>1</v>
      </c>
      <c r="P552" s="7" t="s">
        <v>40</v>
      </c>
      <c r="Q552" s="7">
        <v>18.98</v>
      </c>
      <c r="R552" s="7"/>
      <c r="S552" s="7"/>
      <c r="T552" s="7"/>
      <c r="U552" s="7"/>
      <c r="V552" s="7"/>
      <c r="W552" s="7"/>
      <c r="X552" s="7"/>
      <c r="Y552" s="7" t="s">
        <v>3032</v>
      </c>
      <c r="Z552" s="7" t="s">
        <v>247</v>
      </c>
      <c r="AA552" s="7" t="s">
        <v>3033</v>
      </c>
      <c r="AB552" s="7" t="s">
        <v>44</v>
      </c>
      <c r="AC552" s="7"/>
      <c r="AG552" s="10">
        <f t="shared" si="8"/>
        <v>43268</v>
      </c>
    </row>
    <row r="553" spans="1:33">
      <c r="A553" s="7" t="s">
        <v>3034</v>
      </c>
      <c r="B553" s="7" t="s">
        <v>3034</v>
      </c>
      <c r="C553" s="7" t="s">
        <v>3035</v>
      </c>
      <c r="D553" s="7" t="s">
        <v>3036</v>
      </c>
      <c r="E553" s="7" t="s">
        <v>33</v>
      </c>
      <c r="F553" s="7" t="s">
        <v>34</v>
      </c>
      <c r="G553" s="7" t="s">
        <v>35</v>
      </c>
      <c r="H553" s="7"/>
      <c r="I553" s="7"/>
      <c r="J553" s="7" t="s">
        <v>57</v>
      </c>
      <c r="K553" s="7" t="s">
        <v>243</v>
      </c>
      <c r="L553" s="7" t="s">
        <v>244</v>
      </c>
      <c r="M553" s="7" t="s">
        <v>245</v>
      </c>
      <c r="N553" s="7" t="s">
        <v>33</v>
      </c>
      <c r="O553" s="7">
        <v>1</v>
      </c>
      <c r="P553" s="7" t="s">
        <v>40</v>
      </c>
      <c r="Q553" s="7">
        <v>16.98</v>
      </c>
      <c r="R553" s="7"/>
      <c r="S553" s="7"/>
      <c r="T553" s="7"/>
      <c r="U553" s="7"/>
      <c r="V553" s="7"/>
      <c r="W553" s="7"/>
      <c r="X553" s="7"/>
      <c r="Y553" s="7" t="s">
        <v>3037</v>
      </c>
      <c r="Z553" s="7" t="s">
        <v>92</v>
      </c>
      <c r="AA553" s="7" t="s">
        <v>3038</v>
      </c>
      <c r="AB553" s="7" t="s">
        <v>44</v>
      </c>
      <c r="AC553" s="7"/>
      <c r="AG553" s="10">
        <f t="shared" si="8"/>
        <v>43268</v>
      </c>
    </row>
    <row r="554" spans="1:33">
      <c r="A554" s="7" t="s">
        <v>3039</v>
      </c>
      <c r="B554" s="7" t="s">
        <v>3039</v>
      </c>
      <c r="C554" s="7" t="s">
        <v>3040</v>
      </c>
      <c r="D554" s="7" t="s">
        <v>3041</v>
      </c>
      <c r="E554" s="7" t="s">
        <v>33</v>
      </c>
      <c r="F554" s="7" t="s">
        <v>34</v>
      </c>
      <c r="G554" s="7" t="s">
        <v>35</v>
      </c>
      <c r="H554" s="7"/>
      <c r="I554" s="7"/>
      <c r="J554" s="7" t="s">
        <v>57</v>
      </c>
      <c r="K554" s="7" t="s">
        <v>581</v>
      </c>
      <c r="L554" s="7" t="s">
        <v>690</v>
      </c>
      <c r="M554" s="7" t="s">
        <v>691</v>
      </c>
      <c r="N554" s="7" t="s">
        <v>33</v>
      </c>
      <c r="O554" s="7">
        <v>1</v>
      </c>
      <c r="P554" s="7" t="s">
        <v>40</v>
      </c>
      <c r="Q554" s="7">
        <v>19.99</v>
      </c>
      <c r="R554" s="7"/>
      <c r="S554" s="7"/>
      <c r="T554" s="7"/>
      <c r="U554" s="7"/>
      <c r="V554" s="7"/>
      <c r="W554" s="7"/>
      <c r="X554" s="7"/>
      <c r="Y554" s="7" t="s">
        <v>2414</v>
      </c>
      <c r="Z554" s="7" t="s">
        <v>209</v>
      </c>
      <c r="AA554" s="7" t="s">
        <v>3042</v>
      </c>
      <c r="AB554" s="7" t="s">
        <v>44</v>
      </c>
      <c r="AC554" s="7"/>
      <c r="AG554" s="10">
        <f t="shared" si="8"/>
        <v>43268</v>
      </c>
    </row>
    <row r="555" spans="1:33">
      <c r="A555" s="7" t="s">
        <v>3043</v>
      </c>
      <c r="B555" s="7" t="s">
        <v>3043</v>
      </c>
      <c r="C555" s="7" t="s">
        <v>3044</v>
      </c>
      <c r="D555" s="7" t="s">
        <v>3045</v>
      </c>
      <c r="E555" s="7" t="s">
        <v>33</v>
      </c>
      <c r="F555" s="7" t="s">
        <v>34</v>
      </c>
      <c r="G555" s="7" t="s">
        <v>35</v>
      </c>
      <c r="H555" s="7"/>
      <c r="I555" s="7"/>
      <c r="J555" s="7" t="s">
        <v>57</v>
      </c>
      <c r="K555" s="7" t="s">
        <v>167</v>
      </c>
      <c r="L555" s="7" t="s">
        <v>168</v>
      </c>
      <c r="M555" s="7" t="s">
        <v>169</v>
      </c>
      <c r="N555" s="7" t="s">
        <v>33</v>
      </c>
      <c r="O555" s="7">
        <v>1</v>
      </c>
      <c r="P555" s="7" t="s">
        <v>40</v>
      </c>
      <c r="Q555" s="7">
        <v>16.98</v>
      </c>
      <c r="R555" s="7"/>
      <c r="S555" s="7"/>
      <c r="T555" s="7"/>
      <c r="U555" s="7"/>
      <c r="V555" s="7"/>
      <c r="W555" s="7"/>
      <c r="X555" s="7"/>
      <c r="Y555" s="7" t="s">
        <v>3046</v>
      </c>
      <c r="Z555" s="7" t="s">
        <v>282</v>
      </c>
      <c r="AA555" s="7" t="s">
        <v>3047</v>
      </c>
      <c r="AB555" s="7" t="s">
        <v>44</v>
      </c>
      <c r="AC555" s="7"/>
      <c r="AG555" s="10">
        <f t="shared" si="8"/>
        <v>43268</v>
      </c>
    </row>
    <row r="556" spans="1:33">
      <c r="A556" s="7" t="s">
        <v>3048</v>
      </c>
      <c r="B556" s="7" t="s">
        <v>3048</v>
      </c>
      <c r="C556" s="7" t="s">
        <v>3049</v>
      </c>
      <c r="D556" s="7" t="s">
        <v>3050</v>
      </c>
      <c r="E556" s="7" t="s">
        <v>33</v>
      </c>
      <c r="F556" s="7" t="s">
        <v>34</v>
      </c>
      <c r="G556" s="7" t="s">
        <v>35</v>
      </c>
      <c r="H556" s="7"/>
      <c r="I556" s="7"/>
      <c r="J556" s="7" t="s">
        <v>57</v>
      </c>
      <c r="K556" s="7" t="s">
        <v>465</v>
      </c>
      <c r="L556" s="7" t="s">
        <v>1731</v>
      </c>
      <c r="M556" s="7" t="s">
        <v>1732</v>
      </c>
      <c r="N556" s="7" t="s">
        <v>33</v>
      </c>
      <c r="O556" s="7">
        <v>1</v>
      </c>
      <c r="P556" s="7" t="s">
        <v>40</v>
      </c>
      <c r="Q556" s="7">
        <v>19.99</v>
      </c>
      <c r="R556" s="7"/>
      <c r="S556" s="7"/>
      <c r="T556" s="7"/>
      <c r="U556" s="7"/>
      <c r="V556" s="7"/>
      <c r="W556" s="7"/>
      <c r="X556" s="7"/>
      <c r="Y556" s="7" t="s">
        <v>3051</v>
      </c>
      <c r="Z556" s="7" t="s">
        <v>193</v>
      </c>
      <c r="AA556" s="7" t="s">
        <v>3052</v>
      </c>
      <c r="AB556" s="7" t="s">
        <v>44</v>
      </c>
      <c r="AC556" s="7"/>
      <c r="AG556" s="10">
        <f t="shared" si="8"/>
        <v>43268</v>
      </c>
    </row>
    <row r="557" spans="1:33">
      <c r="A557" s="7" t="s">
        <v>3048</v>
      </c>
      <c r="B557" s="7" t="s">
        <v>3048</v>
      </c>
      <c r="C557" s="7" t="s">
        <v>3049</v>
      </c>
      <c r="D557" s="7" t="s">
        <v>3050</v>
      </c>
      <c r="E557" s="7" t="s">
        <v>33</v>
      </c>
      <c r="F557" s="7" t="s">
        <v>34</v>
      </c>
      <c r="G557" s="7" t="s">
        <v>35</v>
      </c>
      <c r="H557" s="7"/>
      <c r="I557" s="7"/>
      <c r="J557" s="7" t="s">
        <v>57</v>
      </c>
      <c r="K557" s="7" t="s">
        <v>465</v>
      </c>
      <c r="L557" s="7" t="s">
        <v>744</v>
      </c>
      <c r="M557" s="7" t="s">
        <v>745</v>
      </c>
      <c r="N557" s="7" t="s">
        <v>33</v>
      </c>
      <c r="O557" s="7">
        <v>1</v>
      </c>
      <c r="P557" s="7" t="s">
        <v>40</v>
      </c>
      <c r="Q557" s="7">
        <v>19.99</v>
      </c>
      <c r="R557" s="7"/>
      <c r="S557" s="7"/>
      <c r="T557" s="7"/>
      <c r="U557" s="7"/>
      <c r="V557" s="7"/>
      <c r="W557" s="7"/>
      <c r="X557" s="7"/>
      <c r="Y557" s="7" t="s">
        <v>3051</v>
      </c>
      <c r="Z557" s="7" t="s">
        <v>193</v>
      </c>
      <c r="AA557" s="7" t="s">
        <v>3052</v>
      </c>
      <c r="AB557" s="7" t="s">
        <v>44</v>
      </c>
      <c r="AC557" s="7"/>
      <c r="AG557" s="10">
        <f t="shared" si="8"/>
        <v>43268</v>
      </c>
    </row>
    <row r="558" spans="1:33">
      <c r="A558" s="7" t="s">
        <v>3053</v>
      </c>
      <c r="B558" s="7" t="s">
        <v>3053</v>
      </c>
      <c r="C558" s="7" t="s">
        <v>3054</v>
      </c>
      <c r="D558" s="7" t="s">
        <v>3055</v>
      </c>
      <c r="E558" s="7" t="s">
        <v>33</v>
      </c>
      <c r="F558" s="7" t="s">
        <v>34</v>
      </c>
      <c r="G558" s="7" t="s">
        <v>35</v>
      </c>
      <c r="H558" s="7"/>
      <c r="I558" s="7"/>
      <c r="J558" s="7" t="s">
        <v>57</v>
      </c>
      <c r="K558" s="7" t="s">
        <v>330</v>
      </c>
      <c r="L558" s="7" t="s">
        <v>331</v>
      </c>
      <c r="M558" s="7" t="s">
        <v>332</v>
      </c>
      <c r="N558" s="7" t="s">
        <v>33</v>
      </c>
      <c r="O558" s="7">
        <v>1</v>
      </c>
      <c r="P558" s="7" t="s">
        <v>40</v>
      </c>
      <c r="Q558" s="7">
        <v>16.98</v>
      </c>
      <c r="R558" s="7"/>
      <c r="S558" s="7"/>
      <c r="T558" s="7"/>
      <c r="U558" s="7"/>
      <c r="V558" s="7"/>
      <c r="W558" s="7"/>
      <c r="X558" s="7"/>
      <c r="Y558" s="7" t="s">
        <v>3056</v>
      </c>
      <c r="Z558" s="7" t="s">
        <v>128</v>
      </c>
      <c r="AA558" s="7" t="s">
        <v>3057</v>
      </c>
      <c r="AB558" s="7" t="s">
        <v>44</v>
      </c>
      <c r="AC558" s="7"/>
      <c r="AG558" s="10">
        <f t="shared" si="8"/>
        <v>43268</v>
      </c>
    </row>
    <row r="559" spans="1:33">
      <c r="A559" s="7" t="s">
        <v>3058</v>
      </c>
      <c r="B559" s="7" t="s">
        <v>3058</v>
      </c>
      <c r="C559" s="7" t="s">
        <v>3059</v>
      </c>
      <c r="D559" s="7" t="s">
        <v>3060</v>
      </c>
      <c r="E559" s="7" t="s">
        <v>33</v>
      </c>
      <c r="F559" s="7" t="s">
        <v>34</v>
      </c>
      <c r="G559" s="7" t="s">
        <v>35</v>
      </c>
      <c r="H559" s="7"/>
      <c r="I559" s="7"/>
      <c r="J559" s="7" t="s">
        <v>97</v>
      </c>
      <c r="K559" s="7" t="s">
        <v>837</v>
      </c>
      <c r="L559" s="7" t="s">
        <v>838</v>
      </c>
      <c r="M559" s="7" t="s">
        <v>839</v>
      </c>
      <c r="N559" s="7" t="s">
        <v>33</v>
      </c>
      <c r="O559" s="7">
        <v>1</v>
      </c>
      <c r="P559" s="7" t="s">
        <v>40</v>
      </c>
      <c r="Q559" s="7">
        <v>15.99</v>
      </c>
      <c r="R559" s="7"/>
      <c r="S559" s="7">
        <v>2.48</v>
      </c>
      <c r="T559" s="7"/>
      <c r="U559" s="7"/>
      <c r="V559" s="7"/>
      <c r="W559" s="7">
        <v>2.4</v>
      </c>
      <c r="X559" s="7">
        <v>2.48</v>
      </c>
      <c r="Y559" s="7" t="s">
        <v>1849</v>
      </c>
      <c r="Z559" s="7" t="s">
        <v>1881</v>
      </c>
      <c r="AA559" s="7">
        <v>60638</v>
      </c>
      <c r="AB559" s="7" t="s">
        <v>44</v>
      </c>
      <c r="AC559" s="7" t="s">
        <v>3061</v>
      </c>
      <c r="AG559" s="10">
        <f t="shared" si="8"/>
        <v>43268</v>
      </c>
    </row>
    <row r="560" spans="1:33">
      <c r="A560" s="7" t="s">
        <v>3062</v>
      </c>
      <c r="B560" s="7" t="s">
        <v>3062</v>
      </c>
      <c r="C560" s="7" t="s">
        <v>3063</v>
      </c>
      <c r="D560" s="7" t="s">
        <v>3064</v>
      </c>
      <c r="E560" s="7" t="s">
        <v>33</v>
      </c>
      <c r="F560" s="7" t="s">
        <v>34</v>
      </c>
      <c r="G560" s="7" t="s">
        <v>35</v>
      </c>
      <c r="H560" s="7"/>
      <c r="I560" s="7"/>
      <c r="J560" s="7" t="s">
        <v>57</v>
      </c>
      <c r="K560" s="7" t="s">
        <v>330</v>
      </c>
      <c r="L560" s="7" t="s">
        <v>331</v>
      </c>
      <c r="M560" s="7" t="s">
        <v>332</v>
      </c>
      <c r="N560" s="7" t="s">
        <v>33</v>
      </c>
      <c r="O560" s="7">
        <v>1</v>
      </c>
      <c r="P560" s="7" t="s">
        <v>40</v>
      </c>
      <c r="Q560" s="7">
        <v>16.98</v>
      </c>
      <c r="R560" s="7"/>
      <c r="S560" s="7"/>
      <c r="T560" s="7"/>
      <c r="U560" s="7"/>
      <c r="V560" s="7"/>
      <c r="W560" s="7"/>
      <c r="X560" s="7"/>
      <c r="Y560" s="7" t="s">
        <v>3065</v>
      </c>
      <c r="Z560" s="7" t="s">
        <v>255</v>
      </c>
      <c r="AA560" s="7" t="s">
        <v>3066</v>
      </c>
      <c r="AB560" s="7" t="s">
        <v>44</v>
      </c>
      <c r="AC560" s="7"/>
      <c r="AG560" s="10">
        <f t="shared" si="8"/>
        <v>43268</v>
      </c>
    </row>
    <row r="561" spans="1:33">
      <c r="A561" s="7" t="s">
        <v>3067</v>
      </c>
      <c r="B561" s="7" t="s">
        <v>3067</v>
      </c>
      <c r="C561" s="7" t="s">
        <v>3068</v>
      </c>
      <c r="D561" s="7" t="s">
        <v>3069</v>
      </c>
      <c r="E561" s="7" t="s">
        <v>33</v>
      </c>
      <c r="F561" s="7" t="s">
        <v>34</v>
      </c>
      <c r="G561" s="7" t="s">
        <v>35</v>
      </c>
      <c r="H561" s="7"/>
      <c r="I561" s="7"/>
      <c r="J561" s="7" t="s">
        <v>97</v>
      </c>
      <c r="K561" s="7" t="s">
        <v>448</v>
      </c>
      <c r="L561" s="7" t="s">
        <v>449</v>
      </c>
      <c r="M561" s="7" t="s">
        <v>450</v>
      </c>
      <c r="N561" s="7" t="s">
        <v>33</v>
      </c>
      <c r="O561" s="7">
        <v>1</v>
      </c>
      <c r="P561" s="7" t="s">
        <v>40</v>
      </c>
      <c r="Q561" s="7">
        <v>19.99</v>
      </c>
      <c r="R561" s="7"/>
      <c r="S561" s="7"/>
      <c r="T561" s="7"/>
      <c r="U561" s="7"/>
      <c r="V561" s="7"/>
      <c r="W561" s="7"/>
      <c r="X561" s="7"/>
      <c r="Y561" s="7" t="s">
        <v>3070</v>
      </c>
      <c r="Z561" s="7" t="s">
        <v>1966</v>
      </c>
      <c r="AA561" s="7" t="s">
        <v>3071</v>
      </c>
      <c r="AB561" s="7" t="s">
        <v>44</v>
      </c>
      <c r="AC561" s="7"/>
      <c r="AG561" s="10">
        <f t="shared" si="8"/>
        <v>43268</v>
      </c>
    </row>
    <row r="562" spans="1:33">
      <c r="A562" s="7" t="s">
        <v>3072</v>
      </c>
      <c r="B562" s="7" t="s">
        <v>3072</v>
      </c>
      <c r="C562" s="7" t="s">
        <v>3073</v>
      </c>
      <c r="D562" s="7" t="s">
        <v>3074</v>
      </c>
      <c r="E562" s="7" t="s">
        <v>33</v>
      </c>
      <c r="F562" s="7" t="s">
        <v>34</v>
      </c>
      <c r="G562" s="7" t="s">
        <v>35</v>
      </c>
      <c r="H562" s="7"/>
      <c r="I562" s="7"/>
      <c r="J562" s="7" t="s">
        <v>57</v>
      </c>
      <c r="K562" s="7" t="s">
        <v>362</v>
      </c>
      <c r="L562" s="7" t="s">
        <v>3075</v>
      </c>
      <c r="M562" s="7" t="s">
        <v>3076</v>
      </c>
      <c r="N562" s="7" t="s">
        <v>33</v>
      </c>
      <c r="O562" s="7">
        <v>1</v>
      </c>
      <c r="P562" s="7" t="s">
        <v>40</v>
      </c>
      <c r="Q562" s="7">
        <v>15.98</v>
      </c>
      <c r="R562" s="7"/>
      <c r="S562" s="7"/>
      <c r="T562" s="7"/>
      <c r="U562" s="7"/>
      <c r="V562" s="7"/>
      <c r="W562" s="7"/>
      <c r="X562" s="7"/>
      <c r="Y562" s="7" t="s">
        <v>3077</v>
      </c>
      <c r="Z562" s="7" t="s">
        <v>69</v>
      </c>
      <c r="AA562" s="7" t="s">
        <v>3078</v>
      </c>
      <c r="AB562" s="7" t="s">
        <v>44</v>
      </c>
      <c r="AC562" s="7"/>
      <c r="AG562" s="10">
        <f t="shared" si="8"/>
        <v>43268</v>
      </c>
    </row>
    <row r="563" spans="1:33">
      <c r="A563" s="7" t="s">
        <v>3079</v>
      </c>
      <c r="B563" s="7" t="s">
        <v>3079</v>
      </c>
      <c r="C563" s="7" t="s">
        <v>3080</v>
      </c>
      <c r="D563" s="7" t="s">
        <v>3081</v>
      </c>
      <c r="E563" s="7" t="s">
        <v>33</v>
      </c>
      <c r="F563" s="7" t="s">
        <v>34</v>
      </c>
      <c r="G563" s="7" t="s">
        <v>35</v>
      </c>
      <c r="H563" s="7"/>
      <c r="I563" s="7"/>
      <c r="J563" s="7" t="s">
        <v>57</v>
      </c>
      <c r="K563" s="7" t="s">
        <v>316</v>
      </c>
      <c r="L563" s="7" t="s">
        <v>1268</v>
      </c>
      <c r="M563" s="7" t="s">
        <v>1269</v>
      </c>
      <c r="N563" s="7" t="s">
        <v>33</v>
      </c>
      <c r="O563" s="7">
        <v>1</v>
      </c>
      <c r="P563" s="7" t="s">
        <v>40</v>
      </c>
      <c r="Q563" s="7">
        <v>19.38</v>
      </c>
      <c r="R563" s="7"/>
      <c r="S563" s="7"/>
      <c r="T563" s="7"/>
      <c r="U563" s="7"/>
      <c r="V563" s="7"/>
      <c r="W563" s="7"/>
      <c r="X563" s="7"/>
      <c r="Y563" s="7" t="s">
        <v>3082</v>
      </c>
      <c r="Z563" s="7" t="s">
        <v>209</v>
      </c>
      <c r="AA563" s="7" t="s">
        <v>3083</v>
      </c>
      <c r="AB563" s="7" t="s">
        <v>44</v>
      </c>
      <c r="AC563" s="7"/>
      <c r="AG563" s="10">
        <f t="shared" si="8"/>
        <v>43268</v>
      </c>
    </row>
    <row r="564" spans="1:33">
      <c r="A564" s="7" t="s">
        <v>3084</v>
      </c>
      <c r="B564" s="7" t="s">
        <v>3084</v>
      </c>
      <c r="C564" s="7" t="s">
        <v>3085</v>
      </c>
      <c r="D564" s="7" t="s">
        <v>3086</v>
      </c>
      <c r="E564" s="7" t="s">
        <v>33</v>
      </c>
      <c r="F564" s="7" t="s">
        <v>34</v>
      </c>
      <c r="G564" s="7" t="s">
        <v>35</v>
      </c>
      <c r="H564" s="7"/>
      <c r="I564" s="7"/>
      <c r="J564" s="7" t="s">
        <v>57</v>
      </c>
      <c r="K564" s="7" t="s">
        <v>106</v>
      </c>
      <c r="L564" s="7" t="s">
        <v>107</v>
      </c>
      <c r="M564" s="7" t="s">
        <v>108</v>
      </c>
      <c r="N564" s="7" t="s">
        <v>33</v>
      </c>
      <c r="O564" s="7">
        <v>1</v>
      </c>
      <c r="P564" s="7" t="s">
        <v>40</v>
      </c>
      <c r="Q564" s="7">
        <v>18.99</v>
      </c>
      <c r="R564" s="7"/>
      <c r="S564" s="7"/>
      <c r="T564" s="7"/>
      <c r="U564" s="7"/>
      <c r="V564" s="7"/>
      <c r="W564" s="7"/>
      <c r="X564" s="7"/>
      <c r="Y564" s="7" t="s">
        <v>3087</v>
      </c>
      <c r="Z564" s="7" t="s">
        <v>247</v>
      </c>
      <c r="AA564" s="7">
        <v>78662</v>
      </c>
      <c r="AB564" s="7" t="s">
        <v>44</v>
      </c>
      <c r="AC564" s="7"/>
      <c r="AG564" s="10">
        <f t="shared" si="8"/>
        <v>43268</v>
      </c>
    </row>
    <row r="565" spans="1:33">
      <c r="A565" s="7" t="s">
        <v>3088</v>
      </c>
      <c r="B565" s="7" t="s">
        <v>3088</v>
      </c>
      <c r="C565" s="7" t="s">
        <v>3089</v>
      </c>
      <c r="D565" s="7" t="s">
        <v>3090</v>
      </c>
      <c r="E565" s="7" t="s">
        <v>33</v>
      </c>
      <c r="F565" s="7" t="s">
        <v>34</v>
      </c>
      <c r="G565" s="7" t="s">
        <v>35</v>
      </c>
      <c r="H565" s="7"/>
      <c r="I565" s="7"/>
      <c r="J565" s="7" t="s">
        <v>97</v>
      </c>
      <c r="K565" s="7" t="s">
        <v>2686</v>
      </c>
      <c r="L565" s="7" t="s">
        <v>2687</v>
      </c>
      <c r="M565" s="7" t="s">
        <v>2688</v>
      </c>
      <c r="N565" s="7" t="s">
        <v>33</v>
      </c>
      <c r="O565" s="7">
        <v>1</v>
      </c>
      <c r="P565" s="7" t="s">
        <v>40</v>
      </c>
      <c r="Q565" s="7">
        <v>19.99</v>
      </c>
      <c r="R565" s="7"/>
      <c r="S565" s="7"/>
      <c r="T565" s="7"/>
      <c r="U565" s="7"/>
      <c r="V565" s="7"/>
      <c r="W565" s="7"/>
      <c r="X565" s="7"/>
      <c r="Y565" s="7" t="s">
        <v>1469</v>
      </c>
      <c r="Z565" s="7" t="s">
        <v>3091</v>
      </c>
      <c r="AA565" s="7" t="s">
        <v>3092</v>
      </c>
      <c r="AB565" s="7" t="s">
        <v>44</v>
      </c>
      <c r="AC565" s="7" t="s">
        <v>358</v>
      </c>
      <c r="AG565" s="10">
        <f t="shared" si="8"/>
        <v>43268</v>
      </c>
    </row>
    <row r="566" spans="1:33">
      <c r="A566" s="7" t="s">
        <v>3093</v>
      </c>
      <c r="B566" s="7" t="s">
        <v>3093</v>
      </c>
      <c r="C566" s="7" t="s">
        <v>3094</v>
      </c>
      <c r="D566" s="7" t="s">
        <v>3095</v>
      </c>
      <c r="E566" s="7" t="s">
        <v>33</v>
      </c>
      <c r="F566" s="7" t="s">
        <v>34</v>
      </c>
      <c r="G566" s="7" t="s">
        <v>35</v>
      </c>
      <c r="H566" s="7"/>
      <c r="I566" s="7"/>
      <c r="J566" s="7" t="s">
        <v>97</v>
      </c>
      <c r="K566" s="7" t="s">
        <v>287</v>
      </c>
      <c r="L566" s="7" t="s">
        <v>288</v>
      </c>
      <c r="M566" s="7" t="s">
        <v>289</v>
      </c>
      <c r="N566" s="7" t="s">
        <v>33</v>
      </c>
      <c r="O566" s="7">
        <v>1</v>
      </c>
      <c r="P566" s="7" t="s">
        <v>40</v>
      </c>
      <c r="Q566" s="7">
        <v>21.99</v>
      </c>
      <c r="R566" s="7"/>
      <c r="S566" s="7"/>
      <c r="T566" s="7"/>
      <c r="U566" s="7"/>
      <c r="V566" s="7"/>
      <c r="W566" s="7"/>
      <c r="X566" s="7"/>
      <c r="Y566" s="7" t="s">
        <v>3096</v>
      </c>
      <c r="Z566" s="7" t="s">
        <v>675</v>
      </c>
      <c r="AA566" s="7">
        <v>96797</v>
      </c>
      <c r="AB566" s="7" t="s">
        <v>44</v>
      </c>
      <c r="AC566" s="7"/>
      <c r="AG566" s="10">
        <f t="shared" si="8"/>
        <v>43268</v>
      </c>
    </row>
    <row r="567" spans="1:33">
      <c r="A567" s="7" t="s">
        <v>3097</v>
      </c>
      <c r="B567" s="7" t="s">
        <v>3097</v>
      </c>
      <c r="C567" s="7" t="s">
        <v>3098</v>
      </c>
      <c r="D567" s="7" t="s">
        <v>3099</v>
      </c>
      <c r="E567" s="7" t="s">
        <v>33</v>
      </c>
      <c r="F567" s="7" t="s">
        <v>34</v>
      </c>
      <c r="G567" s="7" t="s">
        <v>35</v>
      </c>
      <c r="H567" s="7"/>
      <c r="I567" s="7"/>
      <c r="J567" s="7" t="s">
        <v>57</v>
      </c>
      <c r="K567" s="7" t="s">
        <v>330</v>
      </c>
      <c r="L567" s="7" t="s">
        <v>331</v>
      </c>
      <c r="M567" s="7" t="s">
        <v>332</v>
      </c>
      <c r="N567" s="7" t="s">
        <v>33</v>
      </c>
      <c r="O567" s="7">
        <v>1</v>
      </c>
      <c r="P567" s="7" t="s">
        <v>40</v>
      </c>
      <c r="Q567" s="7">
        <v>18.99</v>
      </c>
      <c r="R567" s="7"/>
      <c r="S567" s="7"/>
      <c r="T567" s="7"/>
      <c r="U567" s="7"/>
      <c r="V567" s="7"/>
      <c r="W567" s="7"/>
      <c r="X567" s="7"/>
      <c r="Y567" s="7" t="s">
        <v>3100</v>
      </c>
      <c r="Z567" s="7" t="s">
        <v>3101</v>
      </c>
      <c r="AA567" s="7">
        <v>1301</v>
      </c>
      <c r="AB567" s="7" t="s">
        <v>44</v>
      </c>
      <c r="AC567" s="7"/>
      <c r="AG567" s="10">
        <f t="shared" si="8"/>
        <v>43268</v>
      </c>
    </row>
    <row r="568" spans="1:33">
      <c r="A568" s="7" t="s">
        <v>3102</v>
      </c>
      <c r="B568" s="7" t="s">
        <v>3102</v>
      </c>
      <c r="C568" s="7" t="s">
        <v>3103</v>
      </c>
      <c r="D568" s="7" t="s">
        <v>3104</v>
      </c>
      <c r="E568" s="7" t="s">
        <v>33</v>
      </c>
      <c r="F568" s="7" t="s">
        <v>34</v>
      </c>
      <c r="G568" s="7" t="s">
        <v>35</v>
      </c>
      <c r="H568" s="7"/>
      <c r="I568" s="7"/>
      <c r="J568" s="7" t="s">
        <v>57</v>
      </c>
      <c r="K568" s="7" t="s">
        <v>167</v>
      </c>
      <c r="L568" s="7" t="s">
        <v>168</v>
      </c>
      <c r="M568" s="7" t="s">
        <v>169</v>
      </c>
      <c r="N568" s="7" t="s">
        <v>33</v>
      </c>
      <c r="O568" s="7">
        <v>1</v>
      </c>
      <c r="P568" s="7" t="s">
        <v>40</v>
      </c>
      <c r="Q568" s="7">
        <v>18.99</v>
      </c>
      <c r="R568" s="7"/>
      <c r="S568" s="7"/>
      <c r="T568" s="7"/>
      <c r="U568" s="7"/>
      <c r="V568" s="7"/>
      <c r="W568" s="7"/>
      <c r="X568" s="7"/>
      <c r="Y568" s="7" t="s">
        <v>399</v>
      </c>
      <c r="Z568" s="7" t="s">
        <v>52</v>
      </c>
      <c r="AA568" s="7" t="s">
        <v>3105</v>
      </c>
      <c r="AB568" s="7" t="s">
        <v>44</v>
      </c>
      <c r="AC568" s="7"/>
      <c r="AG568" s="10">
        <f t="shared" si="8"/>
        <v>43268</v>
      </c>
    </row>
    <row r="569" spans="1:33">
      <c r="A569" s="7" t="s">
        <v>3106</v>
      </c>
      <c r="B569" s="7" t="s">
        <v>3106</v>
      </c>
      <c r="C569" s="7" t="s">
        <v>3107</v>
      </c>
      <c r="D569" s="7" t="s">
        <v>3108</v>
      </c>
      <c r="E569" s="7" t="s">
        <v>33</v>
      </c>
      <c r="F569" s="7" t="s">
        <v>34</v>
      </c>
      <c r="G569" s="7" t="s">
        <v>35</v>
      </c>
      <c r="H569" s="7"/>
      <c r="I569" s="7"/>
      <c r="J569" s="7" t="s">
        <v>57</v>
      </c>
      <c r="K569" s="7" t="s">
        <v>581</v>
      </c>
      <c r="L569" s="7" t="s">
        <v>1706</v>
      </c>
      <c r="M569" s="7" t="s">
        <v>1707</v>
      </c>
      <c r="N569" s="7" t="s">
        <v>33</v>
      </c>
      <c r="O569" s="7">
        <v>1</v>
      </c>
      <c r="P569" s="7" t="s">
        <v>40</v>
      </c>
      <c r="Q569" s="7">
        <v>19.99</v>
      </c>
      <c r="R569" s="7"/>
      <c r="S569" s="7"/>
      <c r="T569" s="7"/>
      <c r="U569" s="7"/>
      <c r="V569" s="7"/>
      <c r="W569" s="7"/>
      <c r="X569" s="7"/>
      <c r="Y569" s="7" t="s">
        <v>3109</v>
      </c>
      <c r="Z569" s="7" t="s">
        <v>136</v>
      </c>
      <c r="AA569" s="7" t="s">
        <v>3110</v>
      </c>
      <c r="AB569" s="7" t="s">
        <v>44</v>
      </c>
      <c r="AC569" s="7"/>
      <c r="AG569" s="10">
        <f t="shared" si="8"/>
        <v>43268</v>
      </c>
    </row>
    <row r="570" spans="1:33">
      <c r="A570" s="7" t="s">
        <v>3111</v>
      </c>
      <c r="B570" s="7" t="s">
        <v>3111</v>
      </c>
      <c r="C570" s="7" t="s">
        <v>3112</v>
      </c>
      <c r="D570" s="7" t="s">
        <v>3113</v>
      </c>
      <c r="E570" s="7" t="s">
        <v>33</v>
      </c>
      <c r="F570" s="7" t="s">
        <v>34</v>
      </c>
      <c r="G570" s="7" t="s">
        <v>35</v>
      </c>
      <c r="H570" s="7"/>
      <c r="I570" s="7"/>
      <c r="J570" s="7" t="s">
        <v>57</v>
      </c>
      <c r="K570" s="7" t="s">
        <v>3114</v>
      </c>
      <c r="L570" s="7" t="s">
        <v>3115</v>
      </c>
      <c r="M570" s="7" t="s">
        <v>3116</v>
      </c>
      <c r="N570" s="7" t="s">
        <v>33</v>
      </c>
      <c r="O570" s="7">
        <v>1</v>
      </c>
      <c r="P570" s="7" t="s">
        <v>40</v>
      </c>
      <c r="Q570" s="7">
        <v>19.99</v>
      </c>
      <c r="R570" s="7"/>
      <c r="S570" s="7"/>
      <c r="T570" s="7"/>
      <c r="U570" s="7"/>
      <c r="V570" s="7"/>
      <c r="W570" s="7"/>
      <c r="X570" s="7"/>
      <c r="Y570" s="7" t="s">
        <v>2787</v>
      </c>
      <c r="Z570" s="7" t="s">
        <v>406</v>
      </c>
      <c r="AA570" s="7" t="s">
        <v>3117</v>
      </c>
      <c r="AB570" s="7" t="s">
        <v>44</v>
      </c>
      <c r="AC570" s="7"/>
      <c r="AG570" s="10">
        <f t="shared" si="8"/>
        <v>43268</v>
      </c>
    </row>
    <row r="571" spans="1:33">
      <c r="A571" s="7" t="s">
        <v>3118</v>
      </c>
      <c r="B571" s="7" t="s">
        <v>3118</v>
      </c>
      <c r="C571" s="7" t="s">
        <v>3119</v>
      </c>
      <c r="D571" s="7" t="s">
        <v>3120</v>
      </c>
      <c r="E571" s="7" t="s">
        <v>33</v>
      </c>
      <c r="F571" s="7" t="s">
        <v>34</v>
      </c>
      <c r="G571" s="7" t="s">
        <v>35</v>
      </c>
      <c r="H571" s="7"/>
      <c r="I571" s="7"/>
      <c r="J571" s="7" t="s">
        <v>57</v>
      </c>
      <c r="K571" s="7" t="s">
        <v>308</v>
      </c>
      <c r="L571" s="7" t="s">
        <v>3121</v>
      </c>
      <c r="M571" s="7" t="s">
        <v>3122</v>
      </c>
      <c r="N571" s="7" t="s">
        <v>33</v>
      </c>
      <c r="O571" s="7">
        <v>1</v>
      </c>
      <c r="P571" s="7" t="s">
        <v>40</v>
      </c>
      <c r="Q571" s="7">
        <v>20.99</v>
      </c>
      <c r="R571" s="7"/>
      <c r="S571" s="7"/>
      <c r="T571" s="7"/>
      <c r="U571" s="7"/>
      <c r="V571" s="7"/>
      <c r="W571" s="7"/>
      <c r="X571" s="7"/>
      <c r="Y571" s="7" t="s">
        <v>3123</v>
      </c>
      <c r="Z571" s="7" t="s">
        <v>611</v>
      </c>
      <c r="AA571" s="7" t="s">
        <v>3124</v>
      </c>
      <c r="AB571" s="7" t="s">
        <v>44</v>
      </c>
      <c r="AC571" s="7"/>
      <c r="AG571" s="10">
        <f t="shared" si="8"/>
        <v>43268</v>
      </c>
    </row>
    <row r="572" spans="1:33">
      <c r="A572" s="7" t="s">
        <v>3125</v>
      </c>
      <c r="B572" s="7" t="s">
        <v>3125</v>
      </c>
      <c r="C572" s="7" t="s">
        <v>3126</v>
      </c>
      <c r="D572" s="7" t="s">
        <v>3127</v>
      </c>
      <c r="E572" s="7" t="s">
        <v>33</v>
      </c>
      <c r="F572" s="7" t="s">
        <v>34</v>
      </c>
      <c r="G572" s="7" t="s">
        <v>35</v>
      </c>
      <c r="H572" s="7"/>
      <c r="I572" s="7"/>
      <c r="J572" s="7" t="s">
        <v>57</v>
      </c>
      <c r="K572" s="7" t="s">
        <v>581</v>
      </c>
      <c r="L572" s="7" t="s">
        <v>690</v>
      </c>
      <c r="M572" s="7" t="s">
        <v>691</v>
      </c>
      <c r="N572" s="7" t="s">
        <v>33</v>
      </c>
      <c r="O572" s="7">
        <v>1</v>
      </c>
      <c r="P572" s="7" t="s">
        <v>40</v>
      </c>
      <c r="Q572" s="7">
        <v>19.99</v>
      </c>
      <c r="R572" s="7"/>
      <c r="S572" s="7"/>
      <c r="T572" s="7"/>
      <c r="U572" s="7"/>
      <c r="V572" s="7"/>
      <c r="W572" s="7"/>
      <c r="X572" s="7"/>
      <c r="Y572" s="7" t="s">
        <v>3128</v>
      </c>
      <c r="Z572" s="7" t="s">
        <v>406</v>
      </c>
      <c r="AA572" s="7" t="s">
        <v>3129</v>
      </c>
      <c r="AB572" s="7" t="s">
        <v>44</v>
      </c>
      <c r="AC572" s="7"/>
      <c r="AG572" s="10">
        <f t="shared" si="8"/>
        <v>43268</v>
      </c>
    </row>
    <row r="573" spans="1:33">
      <c r="A573" s="7" t="s">
        <v>3130</v>
      </c>
      <c r="B573" s="7" t="s">
        <v>3130</v>
      </c>
      <c r="C573" s="7" t="s">
        <v>3131</v>
      </c>
      <c r="D573" s="7" t="s">
        <v>3132</v>
      </c>
      <c r="E573" s="7" t="s">
        <v>33</v>
      </c>
      <c r="F573" s="7" t="s">
        <v>34</v>
      </c>
      <c r="G573" s="7" t="s">
        <v>35</v>
      </c>
      <c r="H573" s="7"/>
      <c r="I573" s="7"/>
      <c r="J573" s="7" t="s">
        <v>57</v>
      </c>
      <c r="K573" s="7" t="s">
        <v>124</v>
      </c>
      <c r="L573" s="7" t="s">
        <v>3133</v>
      </c>
      <c r="M573" s="7" t="s">
        <v>3134</v>
      </c>
      <c r="N573" s="7" t="s">
        <v>33</v>
      </c>
      <c r="O573" s="7">
        <v>1</v>
      </c>
      <c r="P573" s="7" t="s">
        <v>40</v>
      </c>
      <c r="Q573" s="7">
        <v>16.99</v>
      </c>
      <c r="R573" s="7"/>
      <c r="S573" s="7"/>
      <c r="T573" s="7"/>
      <c r="U573" s="7"/>
      <c r="V573" s="7"/>
      <c r="W573" s="7"/>
      <c r="X573" s="7"/>
      <c r="Y573" s="7" t="s">
        <v>3135</v>
      </c>
      <c r="Z573" s="7" t="s">
        <v>136</v>
      </c>
      <c r="AA573" s="7" t="s">
        <v>3136</v>
      </c>
      <c r="AB573" s="7" t="s">
        <v>44</v>
      </c>
      <c r="AC573" s="7"/>
      <c r="AG573" s="10">
        <f t="shared" si="8"/>
        <v>43268</v>
      </c>
    </row>
    <row r="574" spans="1:33">
      <c r="A574" s="7" t="s">
        <v>3137</v>
      </c>
      <c r="B574" s="7" t="s">
        <v>3137</v>
      </c>
      <c r="C574" s="7" t="s">
        <v>3138</v>
      </c>
      <c r="D574" s="7" t="s">
        <v>3139</v>
      </c>
      <c r="E574" s="7" t="s">
        <v>33</v>
      </c>
      <c r="F574" s="7" t="s">
        <v>34</v>
      </c>
      <c r="G574" s="7" t="s">
        <v>35</v>
      </c>
      <c r="H574" s="7"/>
      <c r="I574" s="7"/>
      <c r="J574" s="7" t="s">
        <v>57</v>
      </c>
      <c r="K574" s="7" t="s">
        <v>98</v>
      </c>
      <c r="L574" s="7" t="s">
        <v>2257</v>
      </c>
      <c r="M574" s="7" t="s">
        <v>2258</v>
      </c>
      <c r="N574" s="7" t="s">
        <v>33</v>
      </c>
      <c r="O574" s="7">
        <v>1</v>
      </c>
      <c r="P574" s="7" t="s">
        <v>40</v>
      </c>
      <c r="Q574" s="7">
        <v>18.98</v>
      </c>
      <c r="R574" s="7"/>
      <c r="S574" s="7"/>
      <c r="T574" s="7"/>
      <c r="U574" s="7"/>
      <c r="V574" s="7"/>
      <c r="W574" s="7"/>
      <c r="X574" s="7"/>
      <c r="Y574" s="7" t="s">
        <v>3140</v>
      </c>
      <c r="Z574" s="7" t="s">
        <v>611</v>
      </c>
      <c r="AA574" s="7" t="s">
        <v>3141</v>
      </c>
      <c r="AB574" s="7" t="s">
        <v>44</v>
      </c>
      <c r="AC574" s="7"/>
      <c r="AG574" s="10">
        <f t="shared" si="8"/>
        <v>43268</v>
      </c>
    </row>
    <row r="575" spans="1:33">
      <c r="A575" s="7" t="s">
        <v>3137</v>
      </c>
      <c r="B575" s="7" t="s">
        <v>3137</v>
      </c>
      <c r="C575" s="7" t="s">
        <v>3138</v>
      </c>
      <c r="D575" s="7" t="s">
        <v>3139</v>
      </c>
      <c r="E575" s="7" t="s">
        <v>33</v>
      </c>
      <c r="F575" s="7" t="s">
        <v>34</v>
      </c>
      <c r="G575" s="7" t="s">
        <v>35</v>
      </c>
      <c r="H575" s="7"/>
      <c r="I575" s="7"/>
      <c r="J575" s="7" t="s">
        <v>57</v>
      </c>
      <c r="K575" s="7" t="s">
        <v>98</v>
      </c>
      <c r="L575" s="7" t="s">
        <v>485</v>
      </c>
      <c r="M575" s="7" t="s">
        <v>486</v>
      </c>
      <c r="N575" s="7" t="s">
        <v>33</v>
      </c>
      <c r="O575" s="7">
        <v>1</v>
      </c>
      <c r="P575" s="7" t="s">
        <v>40</v>
      </c>
      <c r="Q575" s="7">
        <v>18.98</v>
      </c>
      <c r="R575" s="7"/>
      <c r="S575" s="7"/>
      <c r="T575" s="7"/>
      <c r="U575" s="7"/>
      <c r="V575" s="7"/>
      <c r="W575" s="7"/>
      <c r="X575" s="7"/>
      <c r="Y575" s="7" t="s">
        <v>3140</v>
      </c>
      <c r="Z575" s="7" t="s">
        <v>611</v>
      </c>
      <c r="AA575" s="7" t="s">
        <v>3141</v>
      </c>
      <c r="AB575" s="7" t="s">
        <v>44</v>
      </c>
      <c r="AC575" s="7"/>
      <c r="AG575" s="10">
        <f t="shared" si="8"/>
        <v>43268</v>
      </c>
    </row>
    <row r="576" spans="1:33">
      <c r="A576" s="7" t="s">
        <v>3142</v>
      </c>
      <c r="B576" s="7" t="s">
        <v>3142</v>
      </c>
      <c r="C576" s="7" t="s">
        <v>3143</v>
      </c>
      <c r="D576" s="7" t="s">
        <v>3144</v>
      </c>
      <c r="E576" s="7" t="s">
        <v>33</v>
      </c>
      <c r="F576" s="7" t="s">
        <v>34</v>
      </c>
      <c r="G576" s="7" t="s">
        <v>35</v>
      </c>
      <c r="H576" s="7"/>
      <c r="I576" s="7"/>
      <c r="J576" s="7" t="s">
        <v>57</v>
      </c>
      <c r="K576" s="7" t="s">
        <v>995</v>
      </c>
      <c r="L576" s="7" t="s">
        <v>2552</v>
      </c>
      <c r="M576" s="7" t="s">
        <v>2553</v>
      </c>
      <c r="N576" s="7" t="s">
        <v>33</v>
      </c>
      <c r="O576" s="7">
        <v>1</v>
      </c>
      <c r="P576" s="7" t="s">
        <v>40</v>
      </c>
      <c r="Q576" s="7">
        <v>19.99</v>
      </c>
      <c r="R576" s="7"/>
      <c r="S576" s="7"/>
      <c r="T576" s="7"/>
      <c r="U576" s="7"/>
      <c r="V576" s="7"/>
      <c r="W576" s="7"/>
      <c r="X576" s="7"/>
      <c r="Y576" s="7" t="s">
        <v>3145</v>
      </c>
      <c r="Z576" s="7" t="s">
        <v>247</v>
      </c>
      <c r="AA576" s="7" t="s">
        <v>3146</v>
      </c>
      <c r="AB576" s="7" t="s">
        <v>44</v>
      </c>
      <c r="AC576" s="7"/>
      <c r="AG576" s="10">
        <f t="shared" si="8"/>
        <v>43268</v>
      </c>
    </row>
    <row r="577" spans="1:33">
      <c r="A577" s="7" t="s">
        <v>3147</v>
      </c>
      <c r="B577" s="7" t="s">
        <v>3147</v>
      </c>
      <c r="C577" s="7" t="s">
        <v>3148</v>
      </c>
      <c r="D577" s="7" t="s">
        <v>3149</v>
      </c>
      <c r="E577" s="7" t="s">
        <v>33</v>
      </c>
      <c r="F577" s="7" t="s">
        <v>34</v>
      </c>
      <c r="G577" s="7" t="s">
        <v>35</v>
      </c>
      <c r="H577" s="7"/>
      <c r="I577" s="7"/>
      <c r="J577" s="7" t="s">
        <v>57</v>
      </c>
      <c r="K577" s="7" t="s">
        <v>37</v>
      </c>
      <c r="L577" s="7" t="s">
        <v>58</v>
      </c>
      <c r="M577" s="7" t="s">
        <v>59</v>
      </c>
      <c r="N577" s="7" t="s">
        <v>33</v>
      </c>
      <c r="O577" s="7">
        <v>1</v>
      </c>
      <c r="P577" s="7" t="s">
        <v>40</v>
      </c>
      <c r="Q577" s="7">
        <v>19.99</v>
      </c>
      <c r="R577" s="7"/>
      <c r="S577" s="7"/>
      <c r="T577" s="7"/>
      <c r="U577" s="7"/>
      <c r="V577" s="7"/>
      <c r="W577" s="7"/>
      <c r="X577" s="7"/>
      <c r="Y577" s="7" t="s">
        <v>3150</v>
      </c>
      <c r="Z577" s="7" t="s">
        <v>282</v>
      </c>
      <c r="AA577" s="7" t="s">
        <v>3151</v>
      </c>
      <c r="AB577" s="7" t="s">
        <v>44</v>
      </c>
      <c r="AC577" s="7"/>
      <c r="AG577" s="10">
        <f t="shared" si="8"/>
        <v>43268</v>
      </c>
    </row>
    <row r="578" spans="1:33">
      <c r="A578" s="7" t="s">
        <v>3152</v>
      </c>
      <c r="B578" s="7" t="s">
        <v>3152</v>
      </c>
      <c r="C578" s="7" t="s">
        <v>3153</v>
      </c>
      <c r="D578" s="7" t="s">
        <v>3154</v>
      </c>
      <c r="E578" s="7" t="s">
        <v>33</v>
      </c>
      <c r="F578" s="7" t="s">
        <v>34</v>
      </c>
      <c r="G578" s="7" t="s">
        <v>35</v>
      </c>
      <c r="H578" s="7"/>
      <c r="I578" s="7"/>
      <c r="J578" s="7" t="s">
        <v>57</v>
      </c>
      <c r="K578" s="7" t="s">
        <v>221</v>
      </c>
      <c r="L578" s="7" t="s">
        <v>222</v>
      </c>
      <c r="M578" s="7" t="s">
        <v>223</v>
      </c>
      <c r="N578" s="7" t="s">
        <v>33</v>
      </c>
      <c r="O578" s="7">
        <v>1</v>
      </c>
      <c r="P578" s="7" t="s">
        <v>40</v>
      </c>
      <c r="Q578" s="7">
        <v>18.99</v>
      </c>
      <c r="R578" s="7"/>
      <c r="S578" s="7"/>
      <c r="T578" s="7"/>
      <c r="U578" s="7"/>
      <c r="V578" s="7"/>
      <c r="W578" s="7"/>
      <c r="X578" s="7"/>
      <c r="Y578" s="7" t="s">
        <v>3155</v>
      </c>
      <c r="Z578" s="7" t="s">
        <v>136</v>
      </c>
      <c r="AA578" s="7" t="s">
        <v>3156</v>
      </c>
      <c r="AB578" s="7" t="s">
        <v>44</v>
      </c>
      <c r="AC578" s="7"/>
      <c r="AG578" s="10">
        <f t="shared" ref="AG578:AG641" si="9">DATEVALUE(LEFT(C578,10))</f>
        <v>43268</v>
      </c>
    </row>
    <row r="579" spans="1:33">
      <c r="A579" s="7" t="s">
        <v>3157</v>
      </c>
      <c r="B579" s="7" t="s">
        <v>3157</v>
      </c>
      <c r="C579" s="7" t="s">
        <v>3158</v>
      </c>
      <c r="D579" s="7" t="s">
        <v>3159</v>
      </c>
      <c r="E579" s="7" t="s">
        <v>33</v>
      </c>
      <c r="F579" s="7" t="s">
        <v>34</v>
      </c>
      <c r="G579" s="7" t="s">
        <v>35</v>
      </c>
      <c r="H579" s="7"/>
      <c r="I579" s="7"/>
      <c r="J579" s="7" t="s">
        <v>57</v>
      </c>
      <c r="K579" s="7" t="s">
        <v>1430</v>
      </c>
      <c r="L579" s="7" t="s">
        <v>1431</v>
      </c>
      <c r="M579" s="7" t="s">
        <v>1432</v>
      </c>
      <c r="N579" s="7" t="s">
        <v>33</v>
      </c>
      <c r="O579" s="7">
        <v>1</v>
      </c>
      <c r="P579" s="7" t="s">
        <v>40</v>
      </c>
      <c r="Q579" s="7">
        <v>18.99</v>
      </c>
      <c r="R579" s="7"/>
      <c r="S579" s="7"/>
      <c r="T579" s="7"/>
      <c r="U579" s="7"/>
      <c r="V579" s="7"/>
      <c r="W579" s="7"/>
      <c r="X579" s="7"/>
      <c r="Y579" s="7" t="s">
        <v>3160</v>
      </c>
      <c r="Z579" s="7" t="s">
        <v>247</v>
      </c>
      <c r="AA579" s="7" t="s">
        <v>3161</v>
      </c>
      <c r="AB579" s="7" t="s">
        <v>44</v>
      </c>
      <c r="AC579" s="7"/>
      <c r="AG579" s="10">
        <f t="shared" si="9"/>
        <v>43268</v>
      </c>
    </row>
    <row r="580" spans="1:33">
      <c r="A580" s="7" t="s">
        <v>3162</v>
      </c>
      <c r="B580" s="7" t="s">
        <v>3162</v>
      </c>
      <c r="C580" s="7" t="s">
        <v>3163</v>
      </c>
      <c r="D580" s="7" t="s">
        <v>3164</v>
      </c>
      <c r="E580" s="7" t="s">
        <v>33</v>
      </c>
      <c r="F580" s="7" t="s">
        <v>34</v>
      </c>
      <c r="G580" s="7" t="s">
        <v>35</v>
      </c>
      <c r="H580" s="7"/>
      <c r="I580" s="7"/>
      <c r="J580" s="7" t="s">
        <v>57</v>
      </c>
      <c r="K580" s="7" t="s">
        <v>167</v>
      </c>
      <c r="L580" s="7" t="s">
        <v>168</v>
      </c>
      <c r="M580" s="7" t="s">
        <v>169</v>
      </c>
      <c r="N580" s="7" t="s">
        <v>33</v>
      </c>
      <c r="O580" s="7">
        <v>1</v>
      </c>
      <c r="P580" s="7" t="s">
        <v>40</v>
      </c>
      <c r="Q580" s="7">
        <v>18.99</v>
      </c>
      <c r="R580" s="7"/>
      <c r="S580" s="7"/>
      <c r="T580" s="7"/>
      <c r="U580" s="7"/>
      <c r="V580" s="7"/>
      <c r="W580" s="7"/>
      <c r="X580" s="7"/>
      <c r="Y580" s="7" t="s">
        <v>3165</v>
      </c>
      <c r="Z580" s="7" t="s">
        <v>42</v>
      </c>
      <c r="AA580" s="7" t="s">
        <v>3166</v>
      </c>
      <c r="AB580" s="7" t="s">
        <v>44</v>
      </c>
      <c r="AC580" s="7"/>
      <c r="AG580" s="10">
        <f t="shared" si="9"/>
        <v>43268</v>
      </c>
    </row>
    <row r="581" spans="1:33">
      <c r="A581" s="7" t="s">
        <v>3167</v>
      </c>
      <c r="B581" s="7" t="s">
        <v>3167</v>
      </c>
      <c r="C581" s="7" t="s">
        <v>3168</v>
      </c>
      <c r="D581" s="7" t="s">
        <v>3169</v>
      </c>
      <c r="E581" s="7" t="s">
        <v>33</v>
      </c>
      <c r="F581" s="7" t="s">
        <v>34</v>
      </c>
      <c r="G581" s="7" t="s">
        <v>35</v>
      </c>
      <c r="H581" s="7"/>
      <c r="I581" s="7"/>
      <c r="J581" s="7" t="s">
        <v>57</v>
      </c>
      <c r="K581" s="7" t="s">
        <v>124</v>
      </c>
      <c r="L581" s="7" t="s">
        <v>1340</v>
      </c>
      <c r="M581" s="7" t="s">
        <v>1341</v>
      </c>
      <c r="N581" s="7" t="s">
        <v>33</v>
      </c>
      <c r="O581" s="7">
        <v>1</v>
      </c>
      <c r="P581" s="7" t="s">
        <v>40</v>
      </c>
      <c r="Q581" s="7">
        <v>16.99</v>
      </c>
      <c r="R581" s="7"/>
      <c r="S581" s="7"/>
      <c r="T581" s="7"/>
      <c r="U581" s="7"/>
      <c r="V581" s="7"/>
      <c r="W581" s="7"/>
      <c r="X581" s="7"/>
      <c r="Y581" s="7" t="s">
        <v>3170</v>
      </c>
      <c r="Z581" s="7" t="s">
        <v>171</v>
      </c>
      <c r="AA581" s="7">
        <v>62257</v>
      </c>
      <c r="AB581" s="7" t="s">
        <v>44</v>
      </c>
      <c r="AC581" s="7"/>
      <c r="AG581" s="10">
        <f t="shared" si="9"/>
        <v>43268</v>
      </c>
    </row>
    <row r="582" spans="1:33">
      <c r="A582" s="7" t="s">
        <v>3171</v>
      </c>
      <c r="B582" s="7" t="s">
        <v>3171</v>
      </c>
      <c r="C582" s="7" t="s">
        <v>3172</v>
      </c>
      <c r="D582" s="7" t="s">
        <v>3173</v>
      </c>
      <c r="E582" s="7" t="s">
        <v>33</v>
      </c>
      <c r="F582" s="7" t="s">
        <v>34</v>
      </c>
      <c r="G582" s="7" t="s">
        <v>35</v>
      </c>
      <c r="H582" s="7"/>
      <c r="I582" s="7"/>
      <c r="J582" s="7" t="s">
        <v>57</v>
      </c>
      <c r="K582" s="7" t="s">
        <v>98</v>
      </c>
      <c r="L582" s="7" t="s">
        <v>485</v>
      </c>
      <c r="M582" s="7" t="s">
        <v>486</v>
      </c>
      <c r="N582" s="7" t="s">
        <v>33</v>
      </c>
      <c r="O582" s="7">
        <v>1</v>
      </c>
      <c r="P582" s="7" t="s">
        <v>40</v>
      </c>
      <c r="Q582" s="7">
        <v>18.98</v>
      </c>
      <c r="R582" s="7"/>
      <c r="S582" s="7"/>
      <c r="T582" s="7"/>
      <c r="U582" s="7"/>
      <c r="V582" s="7"/>
      <c r="W582" s="7"/>
      <c r="X582" s="7"/>
      <c r="Y582" s="7" t="s">
        <v>1758</v>
      </c>
      <c r="Z582" s="7" t="s">
        <v>247</v>
      </c>
      <c r="AA582" s="7" t="s">
        <v>3174</v>
      </c>
      <c r="AB582" s="7" t="s">
        <v>44</v>
      </c>
      <c r="AC582" s="7"/>
      <c r="AG582" s="10">
        <f t="shared" si="9"/>
        <v>43268</v>
      </c>
    </row>
    <row r="583" spans="1:33">
      <c r="A583" s="7" t="s">
        <v>3175</v>
      </c>
      <c r="B583" s="7" t="s">
        <v>3175</v>
      </c>
      <c r="C583" s="7" t="s">
        <v>3176</v>
      </c>
      <c r="D583" s="7" t="s">
        <v>3177</v>
      </c>
      <c r="E583" s="7" t="s">
        <v>33</v>
      </c>
      <c r="F583" s="7" t="s">
        <v>34</v>
      </c>
      <c r="G583" s="7" t="s">
        <v>35</v>
      </c>
      <c r="H583" s="7"/>
      <c r="I583" s="7"/>
      <c r="J583" s="7" t="s">
        <v>57</v>
      </c>
      <c r="K583" s="7" t="s">
        <v>581</v>
      </c>
      <c r="L583" s="7" t="s">
        <v>662</v>
      </c>
      <c r="M583" s="7" t="s">
        <v>663</v>
      </c>
      <c r="N583" s="7" t="s">
        <v>33</v>
      </c>
      <c r="O583" s="7">
        <v>1</v>
      </c>
      <c r="P583" s="7" t="s">
        <v>40</v>
      </c>
      <c r="Q583" s="7">
        <v>19.99</v>
      </c>
      <c r="R583" s="7"/>
      <c r="S583" s="7"/>
      <c r="T583" s="7"/>
      <c r="U583" s="7"/>
      <c r="V583" s="7"/>
      <c r="W583" s="7"/>
      <c r="X583" s="7"/>
      <c r="Y583" s="7" t="s">
        <v>3178</v>
      </c>
      <c r="Z583" s="7" t="s">
        <v>136</v>
      </c>
      <c r="AA583" s="7" t="s">
        <v>3179</v>
      </c>
      <c r="AB583" s="7" t="s">
        <v>44</v>
      </c>
      <c r="AC583" s="7"/>
      <c r="AG583" s="10">
        <f t="shared" si="9"/>
        <v>43268</v>
      </c>
    </row>
    <row r="584" spans="1:33">
      <c r="A584" s="7" t="s">
        <v>3180</v>
      </c>
      <c r="B584" s="7" t="s">
        <v>3180</v>
      </c>
      <c r="C584" s="7" t="s">
        <v>3181</v>
      </c>
      <c r="D584" s="7" t="s">
        <v>3182</v>
      </c>
      <c r="E584" s="7" t="s">
        <v>33</v>
      </c>
      <c r="F584" s="7" t="s">
        <v>34</v>
      </c>
      <c r="G584" s="7" t="s">
        <v>35</v>
      </c>
      <c r="H584" s="7"/>
      <c r="I584" s="7"/>
      <c r="J584" s="7" t="s">
        <v>97</v>
      </c>
      <c r="K584" s="7" t="s">
        <v>316</v>
      </c>
      <c r="L584" s="7" t="s">
        <v>2766</v>
      </c>
      <c r="M584" s="7" t="s">
        <v>2767</v>
      </c>
      <c r="N584" s="7" t="s">
        <v>33</v>
      </c>
      <c r="O584" s="7">
        <v>1</v>
      </c>
      <c r="P584" s="7" t="s">
        <v>40</v>
      </c>
      <c r="Q584" s="7">
        <v>19.99</v>
      </c>
      <c r="R584" s="7"/>
      <c r="S584" s="7">
        <v>3.48</v>
      </c>
      <c r="T584" s="7"/>
      <c r="U584" s="7"/>
      <c r="V584" s="7"/>
      <c r="W584" s="7"/>
      <c r="X584" s="7">
        <v>3.48</v>
      </c>
      <c r="Y584" s="7" t="s">
        <v>399</v>
      </c>
      <c r="Z584" s="7" t="s">
        <v>1583</v>
      </c>
      <c r="AA584" s="7" t="s">
        <v>3183</v>
      </c>
      <c r="AB584" s="7" t="s">
        <v>44</v>
      </c>
      <c r="AC584" s="7" t="s">
        <v>358</v>
      </c>
      <c r="AG584" s="10">
        <f t="shared" si="9"/>
        <v>43268</v>
      </c>
    </row>
    <row r="585" spans="1:33">
      <c r="A585" s="7" t="s">
        <v>3184</v>
      </c>
      <c r="B585" s="7" t="s">
        <v>3184</v>
      </c>
      <c r="C585" s="7" t="s">
        <v>3185</v>
      </c>
      <c r="D585" s="7" t="s">
        <v>3186</v>
      </c>
      <c r="E585" s="7" t="s">
        <v>33</v>
      </c>
      <c r="F585" s="7" t="s">
        <v>34</v>
      </c>
      <c r="G585" s="7" t="s">
        <v>35</v>
      </c>
      <c r="H585" s="7"/>
      <c r="I585" s="7"/>
      <c r="J585" s="7" t="s">
        <v>57</v>
      </c>
      <c r="K585" s="7" t="s">
        <v>37</v>
      </c>
      <c r="L585" s="7" t="s">
        <v>58</v>
      </c>
      <c r="M585" s="7" t="s">
        <v>59</v>
      </c>
      <c r="N585" s="7" t="s">
        <v>33</v>
      </c>
      <c r="O585" s="7">
        <v>1</v>
      </c>
      <c r="P585" s="7" t="s">
        <v>40</v>
      </c>
      <c r="Q585" s="7">
        <v>19.99</v>
      </c>
      <c r="R585" s="7"/>
      <c r="S585" s="7"/>
      <c r="T585" s="7"/>
      <c r="U585" s="7"/>
      <c r="V585" s="7"/>
      <c r="W585" s="7"/>
      <c r="X585" s="7"/>
      <c r="Y585" s="7" t="s">
        <v>3187</v>
      </c>
      <c r="Z585" s="7" t="s">
        <v>282</v>
      </c>
      <c r="AA585" s="7" t="s">
        <v>3188</v>
      </c>
      <c r="AB585" s="7" t="s">
        <v>44</v>
      </c>
      <c r="AC585" s="7"/>
      <c r="AG585" s="10">
        <f t="shared" si="9"/>
        <v>43268</v>
      </c>
    </row>
    <row r="586" spans="1:33">
      <c r="A586" s="7" t="s">
        <v>3189</v>
      </c>
      <c r="B586" s="7" t="s">
        <v>3189</v>
      </c>
      <c r="C586" s="7" t="s">
        <v>3190</v>
      </c>
      <c r="D586" s="7" t="s">
        <v>3191</v>
      </c>
      <c r="E586" s="7" t="s">
        <v>33</v>
      </c>
      <c r="F586" s="7" t="s">
        <v>34</v>
      </c>
      <c r="G586" s="7" t="s">
        <v>35</v>
      </c>
      <c r="H586" s="7"/>
      <c r="I586" s="7"/>
      <c r="J586" s="7" t="s">
        <v>57</v>
      </c>
      <c r="K586" s="7" t="s">
        <v>497</v>
      </c>
      <c r="L586" s="7" t="s">
        <v>3192</v>
      </c>
      <c r="M586" s="7" t="s">
        <v>3193</v>
      </c>
      <c r="N586" s="7" t="s">
        <v>33</v>
      </c>
      <c r="O586" s="7">
        <v>1</v>
      </c>
      <c r="P586" s="7" t="s">
        <v>40</v>
      </c>
      <c r="Q586" s="7">
        <v>19.99</v>
      </c>
      <c r="R586" s="7"/>
      <c r="S586" s="7"/>
      <c r="T586" s="7"/>
      <c r="U586" s="7"/>
      <c r="V586" s="7"/>
      <c r="W586" s="7"/>
      <c r="X586" s="7"/>
      <c r="Y586" s="7" t="s">
        <v>3194</v>
      </c>
      <c r="Z586" s="7" t="s">
        <v>247</v>
      </c>
      <c r="AA586" s="7" t="s">
        <v>3195</v>
      </c>
      <c r="AB586" s="7" t="s">
        <v>44</v>
      </c>
      <c r="AC586" s="7"/>
      <c r="AG586" s="10">
        <f t="shared" si="9"/>
        <v>43269</v>
      </c>
    </row>
    <row r="587" spans="1:33">
      <c r="A587" s="7" t="s">
        <v>3196</v>
      </c>
      <c r="B587" s="7" t="s">
        <v>3196</v>
      </c>
      <c r="C587" s="7" t="s">
        <v>3197</v>
      </c>
      <c r="D587" s="7" t="s">
        <v>3198</v>
      </c>
      <c r="E587" s="7" t="s">
        <v>33</v>
      </c>
      <c r="F587" s="7" t="s">
        <v>34</v>
      </c>
      <c r="G587" s="7" t="s">
        <v>35</v>
      </c>
      <c r="H587" s="7"/>
      <c r="I587" s="7"/>
      <c r="J587" s="7" t="s">
        <v>57</v>
      </c>
      <c r="K587" s="7" t="s">
        <v>48</v>
      </c>
      <c r="L587" s="7" t="s">
        <v>2150</v>
      </c>
      <c r="M587" s="7" t="s">
        <v>2151</v>
      </c>
      <c r="N587" s="7" t="s">
        <v>33</v>
      </c>
      <c r="O587" s="7">
        <v>1</v>
      </c>
      <c r="P587" s="7" t="s">
        <v>40</v>
      </c>
      <c r="Q587" s="7">
        <v>19.99</v>
      </c>
      <c r="R587" s="7"/>
      <c r="S587" s="7"/>
      <c r="T587" s="7"/>
      <c r="U587" s="7"/>
      <c r="V587" s="7"/>
      <c r="W587" s="7"/>
      <c r="X587" s="7"/>
      <c r="Y587" s="7" t="s">
        <v>3199</v>
      </c>
      <c r="Z587" s="7" t="s">
        <v>282</v>
      </c>
      <c r="AA587" s="7" t="s">
        <v>3200</v>
      </c>
      <c r="AB587" s="7" t="s">
        <v>44</v>
      </c>
      <c r="AC587" s="7"/>
      <c r="AG587" s="10">
        <f t="shared" si="9"/>
        <v>43269</v>
      </c>
    </row>
    <row r="588" spans="1:33">
      <c r="A588" s="7" t="s">
        <v>3201</v>
      </c>
      <c r="B588" s="7" t="s">
        <v>3201</v>
      </c>
      <c r="C588" s="7" t="s">
        <v>3202</v>
      </c>
      <c r="D588" s="7" t="s">
        <v>3203</v>
      </c>
      <c r="E588" s="7" t="s">
        <v>33</v>
      </c>
      <c r="F588" s="7" t="s">
        <v>34</v>
      </c>
      <c r="G588" s="7" t="s">
        <v>35</v>
      </c>
      <c r="H588" s="7"/>
      <c r="I588" s="7"/>
      <c r="J588" s="7" t="s">
        <v>57</v>
      </c>
      <c r="K588" s="7" t="s">
        <v>37</v>
      </c>
      <c r="L588" s="7" t="s">
        <v>58</v>
      </c>
      <c r="M588" s="7" t="s">
        <v>59</v>
      </c>
      <c r="N588" s="7" t="s">
        <v>33</v>
      </c>
      <c r="O588" s="7">
        <v>1</v>
      </c>
      <c r="P588" s="7" t="s">
        <v>40</v>
      </c>
      <c r="Q588" s="7">
        <v>19.99</v>
      </c>
      <c r="R588" s="7"/>
      <c r="S588" s="7"/>
      <c r="T588" s="7"/>
      <c r="U588" s="7"/>
      <c r="V588" s="7"/>
      <c r="W588" s="7"/>
      <c r="X588" s="7"/>
      <c r="Y588" s="7" t="s">
        <v>1489</v>
      </c>
      <c r="Z588" s="7" t="s">
        <v>52</v>
      </c>
      <c r="AA588" s="7" t="s">
        <v>3204</v>
      </c>
      <c r="AB588" s="7" t="s">
        <v>44</v>
      </c>
      <c r="AC588" s="7"/>
      <c r="AG588" s="10">
        <f t="shared" si="9"/>
        <v>43269</v>
      </c>
    </row>
    <row r="589" spans="1:33">
      <c r="A589" s="7" t="s">
        <v>3205</v>
      </c>
      <c r="B589" s="7" t="s">
        <v>3205</v>
      </c>
      <c r="C589" s="7" t="s">
        <v>3206</v>
      </c>
      <c r="D589" s="7" t="s">
        <v>3207</v>
      </c>
      <c r="E589" s="7" t="s">
        <v>80</v>
      </c>
      <c r="F589" s="7" t="s">
        <v>34</v>
      </c>
      <c r="G589" s="7" t="s">
        <v>35</v>
      </c>
      <c r="H589" s="7"/>
      <c r="I589" s="7"/>
      <c r="J589" s="7" t="s">
        <v>57</v>
      </c>
      <c r="K589" s="7" t="s">
        <v>581</v>
      </c>
      <c r="L589" s="7" t="s">
        <v>2590</v>
      </c>
      <c r="M589" s="7" t="s">
        <v>2591</v>
      </c>
      <c r="N589" s="7" t="s">
        <v>80</v>
      </c>
      <c r="O589" s="7">
        <v>0</v>
      </c>
      <c r="P589" s="7"/>
      <c r="Q589" s="7"/>
      <c r="R589" s="7"/>
      <c r="S589" s="7"/>
      <c r="T589" s="7"/>
      <c r="U589" s="7"/>
      <c r="V589" s="7"/>
      <c r="W589" s="7"/>
      <c r="X589" s="7"/>
      <c r="Y589" s="7" t="s">
        <v>3208</v>
      </c>
      <c r="Z589" s="7" t="s">
        <v>145</v>
      </c>
      <c r="AA589" s="7" t="s">
        <v>3209</v>
      </c>
      <c r="AB589" s="7" t="s">
        <v>44</v>
      </c>
      <c r="AC589" s="7"/>
      <c r="AG589" s="10">
        <f t="shared" si="9"/>
        <v>43269</v>
      </c>
    </row>
    <row r="590" spans="1:33">
      <c r="A590" s="7" t="s">
        <v>3210</v>
      </c>
      <c r="B590" s="7" t="s">
        <v>3210</v>
      </c>
      <c r="C590" s="7" t="s">
        <v>3211</v>
      </c>
      <c r="D590" s="7" t="s">
        <v>3212</v>
      </c>
      <c r="E590" s="7" t="s">
        <v>33</v>
      </c>
      <c r="F590" s="7" t="s">
        <v>34</v>
      </c>
      <c r="G590" s="7" t="s">
        <v>35</v>
      </c>
      <c r="H590" s="7"/>
      <c r="I590" s="7"/>
      <c r="J590" s="7" t="s">
        <v>57</v>
      </c>
      <c r="K590" s="7" t="s">
        <v>581</v>
      </c>
      <c r="L590" s="7" t="s">
        <v>690</v>
      </c>
      <c r="M590" s="7" t="s">
        <v>691</v>
      </c>
      <c r="N590" s="7" t="s">
        <v>33</v>
      </c>
      <c r="O590" s="7">
        <v>1</v>
      </c>
      <c r="P590" s="7" t="s">
        <v>40</v>
      </c>
      <c r="Q590" s="7">
        <v>19.99</v>
      </c>
      <c r="R590" s="7">
        <v>1.2</v>
      </c>
      <c r="S590" s="7"/>
      <c r="T590" s="7"/>
      <c r="U590" s="7"/>
      <c r="V590" s="7"/>
      <c r="W590" s="7"/>
      <c r="X590" s="7"/>
      <c r="Y590" s="7" t="s">
        <v>3213</v>
      </c>
      <c r="Z590" s="7" t="s">
        <v>422</v>
      </c>
      <c r="AA590" s="7" t="s">
        <v>3214</v>
      </c>
      <c r="AB590" s="7" t="s">
        <v>44</v>
      </c>
      <c r="AC590" s="7"/>
      <c r="AG590" s="10">
        <f t="shared" si="9"/>
        <v>43269</v>
      </c>
    </row>
    <row r="591" spans="1:33">
      <c r="A591" s="7" t="s">
        <v>3215</v>
      </c>
      <c r="B591" s="7" t="s">
        <v>3215</v>
      </c>
      <c r="C591" s="7" t="s">
        <v>3216</v>
      </c>
      <c r="D591" s="7" t="s">
        <v>3217</v>
      </c>
      <c r="E591" s="7" t="s">
        <v>33</v>
      </c>
      <c r="F591" s="7" t="s">
        <v>34</v>
      </c>
      <c r="G591" s="7" t="s">
        <v>35</v>
      </c>
      <c r="H591" s="7"/>
      <c r="I591" s="7"/>
      <c r="J591" s="7" t="s">
        <v>57</v>
      </c>
      <c r="K591" s="7" t="s">
        <v>581</v>
      </c>
      <c r="L591" s="7" t="s">
        <v>2590</v>
      </c>
      <c r="M591" s="7" t="s">
        <v>2591</v>
      </c>
      <c r="N591" s="7" t="s">
        <v>33</v>
      </c>
      <c r="O591" s="7">
        <v>1</v>
      </c>
      <c r="P591" s="7" t="s">
        <v>40</v>
      </c>
      <c r="Q591" s="7">
        <v>19.99</v>
      </c>
      <c r="R591" s="7"/>
      <c r="S591" s="7"/>
      <c r="T591" s="7"/>
      <c r="U591" s="7"/>
      <c r="V591" s="7"/>
      <c r="W591" s="7"/>
      <c r="X591" s="7"/>
      <c r="Y591" s="7" t="s">
        <v>3218</v>
      </c>
      <c r="Z591" s="7" t="s">
        <v>665</v>
      </c>
      <c r="AA591" s="7" t="s">
        <v>3219</v>
      </c>
      <c r="AB591" s="7" t="s">
        <v>44</v>
      </c>
      <c r="AC591" s="7"/>
      <c r="AG591" s="10">
        <f t="shared" si="9"/>
        <v>43269</v>
      </c>
    </row>
    <row r="592" spans="1:33">
      <c r="A592" s="7" t="s">
        <v>3220</v>
      </c>
      <c r="B592" s="7" t="s">
        <v>3220</v>
      </c>
      <c r="C592" s="7" t="s">
        <v>3221</v>
      </c>
      <c r="D592" s="7" t="s">
        <v>3222</v>
      </c>
      <c r="E592" s="7" t="s">
        <v>33</v>
      </c>
      <c r="F592" s="7" t="s">
        <v>34</v>
      </c>
      <c r="G592" s="7" t="s">
        <v>35</v>
      </c>
      <c r="H592" s="7"/>
      <c r="I592" s="7"/>
      <c r="J592" s="7" t="s">
        <v>57</v>
      </c>
      <c r="K592" s="7" t="s">
        <v>287</v>
      </c>
      <c r="L592" s="7" t="s">
        <v>288</v>
      </c>
      <c r="M592" s="7" t="s">
        <v>289</v>
      </c>
      <c r="N592" s="7" t="s">
        <v>33</v>
      </c>
      <c r="O592" s="7">
        <v>1</v>
      </c>
      <c r="P592" s="7" t="s">
        <v>40</v>
      </c>
      <c r="Q592" s="7">
        <v>21.99</v>
      </c>
      <c r="R592" s="7"/>
      <c r="S592" s="7"/>
      <c r="T592" s="7"/>
      <c r="U592" s="7"/>
      <c r="V592" s="7"/>
      <c r="W592" s="7"/>
      <c r="X592" s="7"/>
      <c r="Y592" s="7" t="s">
        <v>91</v>
      </c>
      <c r="Z592" s="7" t="s">
        <v>282</v>
      </c>
      <c r="AA592" s="7">
        <v>8527</v>
      </c>
      <c r="AB592" s="7" t="s">
        <v>44</v>
      </c>
      <c r="AC592" s="7"/>
      <c r="AG592" s="10">
        <f t="shared" si="9"/>
        <v>43269</v>
      </c>
    </row>
    <row r="593" spans="1:33">
      <c r="A593" s="7" t="s">
        <v>3223</v>
      </c>
      <c r="B593" s="7" t="s">
        <v>3223</v>
      </c>
      <c r="C593" s="7" t="s">
        <v>3224</v>
      </c>
      <c r="D593" s="7" t="s">
        <v>3225</v>
      </c>
      <c r="E593" s="7" t="s">
        <v>33</v>
      </c>
      <c r="F593" s="7" t="s">
        <v>34</v>
      </c>
      <c r="G593" s="7" t="s">
        <v>35</v>
      </c>
      <c r="H593" s="7"/>
      <c r="I593" s="7"/>
      <c r="J593" s="7" t="s">
        <v>57</v>
      </c>
      <c r="K593" s="7" t="s">
        <v>396</v>
      </c>
      <c r="L593" s="7" t="s">
        <v>715</v>
      </c>
      <c r="M593" s="7" t="s">
        <v>716</v>
      </c>
      <c r="N593" s="7" t="s">
        <v>33</v>
      </c>
      <c r="O593" s="7">
        <v>1</v>
      </c>
      <c r="P593" s="7" t="s">
        <v>40</v>
      </c>
      <c r="Q593" s="7">
        <v>19.99</v>
      </c>
      <c r="R593" s="7"/>
      <c r="S593" s="7"/>
      <c r="T593" s="7"/>
      <c r="U593" s="7"/>
      <c r="V593" s="7"/>
      <c r="W593" s="7"/>
      <c r="X593" s="7"/>
      <c r="Y593" s="7" t="s">
        <v>3226</v>
      </c>
      <c r="Z593" s="7" t="s">
        <v>255</v>
      </c>
      <c r="AA593" s="7" t="s">
        <v>3227</v>
      </c>
      <c r="AB593" s="7" t="s">
        <v>44</v>
      </c>
      <c r="AC593" s="7"/>
      <c r="AG593" s="10">
        <f t="shared" si="9"/>
        <v>43269</v>
      </c>
    </row>
    <row r="594" spans="1:33">
      <c r="A594" s="7" t="s">
        <v>3228</v>
      </c>
      <c r="B594" s="7" t="s">
        <v>3228</v>
      </c>
      <c r="C594" s="7" t="s">
        <v>3229</v>
      </c>
      <c r="D594" s="7" t="s">
        <v>3230</v>
      </c>
      <c r="E594" s="7" t="s">
        <v>33</v>
      </c>
      <c r="F594" s="7" t="s">
        <v>34</v>
      </c>
      <c r="G594" s="7" t="s">
        <v>35</v>
      </c>
      <c r="H594" s="7"/>
      <c r="I594" s="7"/>
      <c r="J594" s="7" t="s">
        <v>57</v>
      </c>
      <c r="K594" s="7" t="s">
        <v>316</v>
      </c>
      <c r="L594" s="7" t="s">
        <v>892</v>
      </c>
      <c r="M594" s="7" t="s">
        <v>893</v>
      </c>
      <c r="N594" s="7" t="s">
        <v>33</v>
      </c>
      <c r="O594" s="7">
        <v>1</v>
      </c>
      <c r="P594" s="7" t="s">
        <v>40</v>
      </c>
      <c r="Q594" s="7">
        <v>19.99</v>
      </c>
      <c r="R594" s="7"/>
      <c r="S594" s="7"/>
      <c r="T594" s="7"/>
      <c r="U594" s="7"/>
      <c r="V594" s="7"/>
      <c r="W594" s="7"/>
      <c r="X594" s="7"/>
      <c r="Y594" s="7" t="s">
        <v>3231</v>
      </c>
      <c r="Z594" s="7" t="s">
        <v>42</v>
      </c>
      <c r="AA594" s="7" t="s">
        <v>3232</v>
      </c>
      <c r="AB594" s="7" t="s">
        <v>44</v>
      </c>
      <c r="AC594" s="7"/>
      <c r="AG594" s="10">
        <f t="shared" si="9"/>
        <v>43269</v>
      </c>
    </row>
    <row r="595" spans="1:33">
      <c r="A595" s="7" t="s">
        <v>3233</v>
      </c>
      <c r="B595" s="7" t="s">
        <v>3233</v>
      </c>
      <c r="C595" s="7" t="s">
        <v>3234</v>
      </c>
      <c r="D595" s="7" t="s">
        <v>3235</v>
      </c>
      <c r="E595" s="7" t="s">
        <v>33</v>
      </c>
      <c r="F595" s="7" t="s">
        <v>34</v>
      </c>
      <c r="G595" s="7" t="s">
        <v>35</v>
      </c>
      <c r="H595" s="7"/>
      <c r="I595" s="7"/>
      <c r="J595" s="7" t="s">
        <v>57</v>
      </c>
      <c r="K595" s="7" t="s">
        <v>465</v>
      </c>
      <c r="L595" s="7" t="s">
        <v>603</v>
      </c>
      <c r="M595" s="7" t="s">
        <v>604</v>
      </c>
      <c r="N595" s="7" t="s">
        <v>33</v>
      </c>
      <c r="O595" s="7">
        <v>1</v>
      </c>
      <c r="P595" s="7" t="s">
        <v>40</v>
      </c>
      <c r="Q595" s="7">
        <v>19.38</v>
      </c>
      <c r="R595" s="7"/>
      <c r="S595" s="7"/>
      <c r="T595" s="7"/>
      <c r="U595" s="7"/>
      <c r="V595" s="7"/>
      <c r="W595" s="7"/>
      <c r="X595" s="7"/>
      <c r="Y595" s="7" t="s">
        <v>3236</v>
      </c>
      <c r="Z595" s="7" t="s">
        <v>3237</v>
      </c>
      <c r="AA595" s="7">
        <v>5477</v>
      </c>
      <c r="AB595" s="7" t="s">
        <v>44</v>
      </c>
      <c r="AC595" s="7"/>
      <c r="AG595" s="10">
        <f t="shared" si="9"/>
        <v>43269</v>
      </c>
    </row>
    <row r="596" spans="1:33">
      <c r="A596" s="7" t="s">
        <v>3238</v>
      </c>
      <c r="B596" s="7" t="s">
        <v>3238</v>
      </c>
      <c r="C596" s="7" t="s">
        <v>3239</v>
      </c>
      <c r="D596" s="7" t="s">
        <v>3240</v>
      </c>
      <c r="E596" s="7" t="s">
        <v>33</v>
      </c>
      <c r="F596" s="7" t="s">
        <v>34</v>
      </c>
      <c r="G596" s="7" t="s">
        <v>35</v>
      </c>
      <c r="H596" s="7"/>
      <c r="I596" s="7"/>
      <c r="J596" s="7" t="s">
        <v>97</v>
      </c>
      <c r="K596" s="7" t="s">
        <v>330</v>
      </c>
      <c r="L596" s="7" t="s">
        <v>331</v>
      </c>
      <c r="M596" s="7" t="s">
        <v>332</v>
      </c>
      <c r="N596" s="7" t="s">
        <v>33</v>
      </c>
      <c r="O596" s="7">
        <v>1</v>
      </c>
      <c r="P596" s="7" t="s">
        <v>40</v>
      </c>
      <c r="Q596" s="7">
        <v>16.98</v>
      </c>
      <c r="R596" s="7"/>
      <c r="S596" s="7">
        <v>2.82</v>
      </c>
      <c r="T596" s="7"/>
      <c r="U596" s="7"/>
      <c r="V596" s="7"/>
      <c r="W596" s="7"/>
      <c r="X596" s="7">
        <v>2.82</v>
      </c>
      <c r="Y596" s="7" t="s">
        <v>399</v>
      </c>
      <c r="Z596" s="7" t="s">
        <v>52</v>
      </c>
      <c r="AA596" s="7" t="s">
        <v>3241</v>
      </c>
      <c r="AB596" s="7" t="s">
        <v>44</v>
      </c>
      <c r="AC596" s="7" t="s">
        <v>358</v>
      </c>
      <c r="AG596" s="10">
        <f t="shared" si="9"/>
        <v>43269</v>
      </c>
    </row>
    <row r="597" spans="1:33">
      <c r="A597" s="7" t="s">
        <v>3238</v>
      </c>
      <c r="B597" s="7" t="s">
        <v>3238</v>
      </c>
      <c r="C597" s="7" t="s">
        <v>3239</v>
      </c>
      <c r="D597" s="7" t="s">
        <v>3240</v>
      </c>
      <c r="E597" s="7" t="s">
        <v>33</v>
      </c>
      <c r="F597" s="7" t="s">
        <v>34</v>
      </c>
      <c r="G597" s="7" t="s">
        <v>35</v>
      </c>
      <c r="H597" s="7"/>
      <c r="I597" s="7"/>
      <c r="J597" s="7" t="s">
        <v>97</v>
      </c>
      <c r="K597" s="7" t="s">
        <v>3242</v>
      </c>
      <c r="L597" s="7" t="s">
        <v>3243</v>
      </c>
      <c r="M597" s="7" t="s">
        <v>3244</v>
      </c>
      <c r="N597" s="7" t="s">
        <v>33</v>
      </c>
      <c r="O597" s="7">
        <v>1</v>
      </c>
      <c r="P597" s="7" t="s">
        <v>40</v>
      </c>
      <c r="Q597" s="7">
        <v>15.9</v>
      </c>
      <c r="R597" s="7"/>
      <c r="S597" s="7">
        <v>2.82</v>
      </c>
      <c r="T597" s="7"/>
      <c r="U597" s="7"/>
      <c r="V597" s="7"/>
      <c r="W597" s="7"/>
      <c r="X597" s="7">
        <v>2.82</v>
      </c>
      <c r="Y597" s="7" t="s">
        <v>399</v>
      </c>
      <c r="Z597" s="7" t="s">
        <v>52</v>
      </c>
      <c r="AA597" s="7" t="s">
        <v>3241</v>
      </c>
      <c r="AB597" s="7" t="s">
        <v>44</v>
      </c>
      <c r="AC597" s="7" t="s">
        <v>358</v>
      </c>
      <c r="AG597" s="10">
        <f t="shared" si="9"/>
        <v>43269</v>
      </c>
    </row>
    <row r="598" spans="1:33">
      <c r="A598" s="7" t="s">
        <v>3245</v>
      </c>
      <c r="B598" s="7" t="s">
        <v>3245</v>
      </c>
      <c r="C598" s="7" t="s">
        <v>3246</v>
      </c>
      <c r="D598" s="7" t="s">
        <v>3247</v>
      </c>
      <c r="E598" s="7" t="s">
        <v>33</v>
      </c>
      <c r="F598" s="7" t="s">
        <v>34</v>
      </c>
      <c r="G598" s="7" t="s">
        <v>35</v>
      </c>
      <c r="H598" s="7"/>
      <c r="I598" s="7"/>
      <c r="J598" s="7" t="s">
        <v>57</v>
      </c>
      <c r="K598" s="7" t="s">
        <v>221</v>
      </c>
      <c r="L598" s="7" t="s">
        <v>222</v>
      </c>
      <c r="M598" s="7" t="s">
        <v>223</v>
      </c>
      <c r="N598" s="7" t="s">
        <v>33</v>
      </c>
      <c r="O598" s="7">
        <v>1</v>
      </c>
      <c r="P598" s="7" t="s">
        <v>40</v>
      </c>
      <c r="Q598" s="7">
        <v>18.99</v>
      </c>
      <c r="R598" s="7"/>
      <c r="S598" s="7"/>
      <c r="T598" s="7"/>
      <c r="U598" s="7"/>
      <c r="V598" s="7"/>
      <c r="W598" s="7"/>
      <c r="X598" s="7"/>
      <c r="Y598" s="7" t="s">
        <v>3248</v>
      </c>
      <c r="Z598" s="7" t="s">
        <v>69</v>
      </c>
      <c r="AA598" s="7" t="s">
        <v>3249</v>
      </c>
      <c r="AB598" s="7" t="s">
        <v>44</v>
      </c>
      <c r="AC598" s="7"/>
      <c r="AG598" s="10">
        <f t="shared" si="9"/>
        <v>43269</v>
      </c>
    </row>
    <row r="599" spans="1:33">
      <c r="A599" s="7" t="s">
        <v>3250</v>
      </c>
      <c r="B599" s="7" t="s">
        <v>3250</v>
      </c>
      <c r="C599" s="7" t="s">
        <v>3251</v>
      </c>
      <c r="D599" s="7" t="s">
        <v>3252</v>
      </c>
      <c r="E599" s="7" t="s">
        <v>33</v>
      </c>
      <c r="F599" s="7" t="s">
        <v>34</v>
      </c>
      <c r="G599" s="7" t="s">
        <v>35</v>
      </c>
      <c r="H599" s="7"/>
      <c r="I599" s="7"/>
      <c r="J599" s="7" t="s">
        <v>57</v>
      </c>
      <c r="K599" s="7" t="s">
        <v>330</v>
      </c>
      <c r="L599" s="7" t="s">
        <v>331</v>
      </c>
      <c r="M599" s="7" t="s">
        <v>332</v>
      </c>
      <c r="N599" s="7" t="s">
        <v>33</v>
      </c>
      <c r="O599" s="7">
        <v>1</v>
      </c>
      <c r="P599" s="7" t="s">
        <v>40</v>
      </c>
      <c r="Q599" s="7">
        <v>16.98</v>
      </c>
      <c r="R599" s="7"/>
      <c r="S599" s="7"/>
      <c r="T599" s="7"/>
      <c r="U599" s="7"/>
      <c r="V599" s="7"/>
      <c r="W599" s="7"/>
      <c r="X599" s="7"/>
      <c r="Y599" s="7" t="s">
        <v>3253</v>
      </c>
      <c r="Z599" s="7" t="s">
        <v>841</v>
      </c>
      <c r="AA599" s="7" t="s">
        <v>3254</v>
      </c>
      <c r="AB599" s="7" t="s">
        <v>44</v>
      </c>
      <c r="AC599" s="7"/>
      <c r="AG599" s="10">
        <f t="shared" si="9"/>
        <v>43269</v>
      </c>
    </row>
    <row r="600" spans="1:33">
      <c r="A600" s="7" t="s">
        <v>3255</v>
      </c>
      <c r="B600" s="7" t="s">
        <v>3255</v>
      </c>
      <c r="C600" s="7" t="s">
        <v>3256</v>
      </c>
      <c r="D600" s="7" t="s">
        <v>3257</v>
      </c>
      <c r="E600" s="7" t="s">
        <v>33</v>
      </c>
      <c r="F600" s="7" t="s">
        <v>34</v>
      </c>
      <c r="G600" s="7" t="s">
        <v>35</v>
      </c>
      <c r="H600" s="7"/>
      <c r="I600" s="7"/>
      <c r="J600" s="7" t="s">
        <v>57</v>
      </c>
      <c r="K600" s="7" t="s">
        <v>3258</v>
      </c>
      <c r="L600" s="7" t="s">
        <v>3259</v>
      </c>
      <c r="M600" s="7" t="s">
        <v>3260</v>
      </c>
      <c r="N600" s="7" t="s">
        <v>33</v>
      </c>
      <c r="O600" s="7">
        <v>1</v>
      </c>
      <c r="P600" s="7" t="s">
        <v>40</v>
      </c>
      <c r="Q600" s="7">
        <v>15.09</v>
      </c>
      <c r="R600" s="7"/>
      <c r="S600" s="7"/>
      <c r="T600" s="7"/>
      <c r="U600" s="7"/>
      <c r="V600" s="7"/>
      <c r="W600" s="7"/>
      <c r="X600" s="7"/>
      <c r="Y600" s="7" t="s">
        <v>1588</v>
      </c>
      <c r="Z600" s="7" t="s">
        <v>295</v>
      </c>
      <c r="AA600" s="7" t="s">
        <v>3261</v>
      </c>
      <c r="AB600" s="7" t="s">
        <v>44</v>
      </c>
      <c r="AC600" s="7"/>
      <c r="AG600" s="10">
        <f t="shared" si="9"/>
        <v>43269</v>
      </c>
    </row>
    <row r="601" spans="1:33">
      <c r="A601" s="7" t="s">
        <v>3262</v>
      </c>
      <c r="B601" s="7" t="s">
        <v>3262</v>
      </c>
      <c r="C601" s="7" t="s">
        <v>3263</v>
      </c>
      <c r="D601" s="7" t="s">
        <v>3264</v>
      </c>
      <c r="E601" s="7" t="s">
        <v>33</v>
      </c>
      <c r="F601" s="7" t="s">
        <v>34</v>
      </c>
      <c r="G601" s="7" t="s">
        <v>35</v>
      </c>
      <c r="H601" s="7"/>
      <c r="I601" s="7"/>
      <c r="J601" s="7" t="s">
        <v>166</v>
      </c>
      <c r="K601" s="7" t="s">
        <v>581</v>
      </c>
      <c r="L601" s="7" t="s">
        <v>2590</v>
      </c>
      <c r="M601" s="7" t="s">
        <v>2591</v>
      </c>
      <c r="N601" s="7" t="s">
        <v>33</v>
      </c>
      <c r="O601" s="7">
        <v>1</v>
      </c>
      <c r="P601" s="7" t="s">
        <v>40</v>
      </c>
      <c r="Q601" s="7">
        <v>19.99</v>
      </c>
      <c r="R601" s="7"/>
      <c r="S601" s="7">
        <v>3.99</v>
      </c>
      <c r="T601" s="7"/>
      <c r="U601" s="7"/>
      <c r="V601" s="7"/>
      <c r="W601" s="7"/>
      <c r="X601" s="7"/>
      <c r="Y601" s="7" t="s">
        <v>3265</v>
      </c>
      <c r="Z601" s="7" t="s">
        <v>282</v>
      </c>
      <c r="AA601" s="7" t="s">
        <v>3266</v>
      </c>
      <c r="AB601" s="7" t="s">
        <v>44</v>
      </c>
      <c r="AC601" s="7"/>
      <c r="AG601" s="10">
        <f t="shared" si="9"/>
        <v>43269</v>
      </c>
    </row>
    <row r="602" spans="1:33">
      <c r="A602" s="7" t="s">
        <v>3267</v>
      </c>
      <c r="B602" s="7" t="s">
        <v>3267</v>
      </c>
      <c r="C602" s="7" t="s">
        <v>3268</v>
      </c>
      <c r="D602" s="7" t="s">
        <v>3269</v>
      </c>
      <c r="E602" s="7" t="s">
        <v>33</v>
      </c>
      <c r="F602" s="7" t="s">
        <v>34</v>
      </c>
      <c r="G602" s="7" t="s">
        <v>35</v>
      </c>
      <c r="H602" s="7"/>
      <c r="I602" s="7"/>
      <c r="J602" s="7" t="s">
        <v>97</v>
      </c>
      <c r="K602" s="7" t="s">
        <v>124</v>
      </c>
      <c r="L602" s="7" t="s">
        <v>338</v>
      </c>
      <c r="M602" s="7" t="s">
        <v>339</v>
      </c>
      <c r="N602" s="7" t="s">
        <v>33</v>
      </c>
      <c r="O602" s="7">
        <v>1</v>
      </c>
      <c r="P602" s="7" t="s">
        <v>40</v>
      </c>
      <c r="Q602" s="7">
        <v>14.99</v>
      </c>
      <c r="R602" s="7"/>
      <c r="S602" s="7">
        <v>5.99</v>
      </c>
      <c r="T602" s="7"/>
      <c r="U602" s="7"/>
      <c r="V602" s="7"/>
      <c r="W602" s="7"/>
      <c r="X602" s="7"/>
      <c r="Y602" s="7" t="s">
        <v>1200</v>
      </c>
      <c r="Z602" s="7" t="s">
        <v>119</v>
      </c>
      <c r="AA602" s="7">
        <v>30741</v>
      </c>
      <c r="AB602" s="7" t="s">
        <v>44</v>
      </c>
      <c r="AC602" s="7"/>
      <c r="AG602" s="10">
        <f t="shared" si="9"/>
        <v>43269</v>
      </c>
    </row>
    <row r="603" spans="1:33">
      <c r="A603" s="7" t="s">
        <v>3270</v>
      </c>
      <c r="B603" s="7" t="s">
        <v>3270</v>
      </c>
      <c r="C603" s="7" t="s">
        <v>3271</v>
      </c>
      <c r="D603" s="7" t="s">
        <v>3272</v>
      </c>
      <c r="E603" s="7" t="s">
        <v>33</v>
      </c>
      <c r="F603" s="7" t="s">
        <v>34</v>
      </c>
      <c r="G603" s="7" t="s">
        <v>35</v>
      </c>
      <c r="H603" s="7"/>
      <c r="I603" s="7"/>
      <c r="J603" s="7" t="s">
        <v>57</v>
      </c>
      <c r="K603" s="7" t="s">
        <v>330</v>
      </c>
      <c r="L603" s="7" t="s">
        <v>331</v>
      </c>
      <c r="M603" s="7" t="s">
        <v>332</v>
      </c>
      <c r="N603" s="7" t="s">
        <v>33</v>
      </c>
      <c r="O603" s="7">
        <v>1</v>
      </c>
      <c r="P603" s="7" t="s">
        <v>40</v>
      </c>
      <c r="Q603" s="7">
        <v>16.98</v>
      </c>
      <c r="R603" s="7">
        <v>1.02</v>
      </c>
      <c r="S603" s="7"/>
      <c r="T603" s="7"/>
      <c r="U603" s="7"/>
      <c r="V603" s="7"/>
      <c r="W603" s="7"/>
      <c r="X603" s="7"/>
      <c r="Y603" s="7" t="s">
        <v>3273</v>
      </c>
      <c r="Z603" s="7" t="s">
        <v>422</v>
      </c>
      <c r="AA603" s="7" t="s">
        <v>3274</v>
      </c>
      <c r="AB603" s="7" t="s">
        <v>44</v>
      </c>
      <c r="AC603" s="7"/>
      <c r="AG603" s="10">
        <f t="shared" si="9"/>
        <v>43269</v>
      </c>
    </row>
    <row r="604" spans="1:33">
      <c r="A604" s="7" t="s">
        <v>3275</v>
      </c>
      <c r="B604" s="7" t="s">
        <v>3275</v>
      </c>
      <c r="C604" s="7" t="s">
        <v>3276</v>
      </c>
      <c r="D604" s="7" t="s">
        <v>3277</v>
      </c>
      <c r="E604" s="7" t="s">
        <v>33</v>
      </c>
      <c r="F604" s="7" t="s">
        <v>34</v>
      </c>
      <c r="G604" s="7" t="s">
        <v>35</v>
      </c>
      <c r="H604" s="7"/>
      <c r="I604" s="7"/>
      <c r="J604" s="7" t="s">
        <v>57</v>
      </c>
      <c r="K604" s="7" t="s">
        <v>243</v>
      </c>
      <c r="L604" s="7" t="s">
        <v>244</v>
      </c>
      <c r="M604" s="7" t="s">
        <v>245</v>
      </c>
      <c r="N604" s="7" t="s">
        <v>33</v>
      </c>
      <c r="O604" s="7">
        <v>1</v>
      </c>
      <c r="P604" s="7" t="s">
        <v>40</v>
      </c>
      <c r="Q604" s="7">
        <v>16.98</v>
      </c>
      <c r="R604" s="7"/>
      <c r="S604" s="7"/>
      <c r="T604" s="7"/>
      <c r="U604" s="7"/>
      <c r="V604" s="7"/>
      <c r="W604" s="7"/>
      <c r="X604" s="7"/>
      <c r="Y604" s="7" t="s">
        <v>3278</v>
      </c>
      <c r="Z604" s="7" t="s">
        <v>255</v>
      </c>
      <c r="AA604" s="7" t="s">
        <v>3279</v>
      </c>
      <c r="AB604" s="7" t="s">
        <v>44</v>
      </c>
      <c r="AC604" s="7"/>
      <c r="AG604" s="10">
        <f t="shared" si="9"/>
        <v>43269</v>
      </c>
    </row>
    <row r="605" spans="1:33">
      <c r="A605" s="7" t="s">
        <v>3280</v>
      </c>
      <c r="B605" s="7" t="s">
        <v>3280</v>
      </c>
      <c r="C605" s="7" t="s">
        <v>3281</v>
      </c>
      <c r="D605" s="7" t="s">
        <v>3282</v>
      </c>
      <c r="E605" s="7" t="s">
        <v>33</v>
      </c>
      <c r="F605" s="7" t="s">
        <v>34</v>
      </c>
      <c r="G605" s="7" t="s">
        <v>35</v>
      </c>
      <c r="H605" s="7"/>
      <c r="I605" s="7"/>
      <c r="J605" s="7" t="s">
        <v>57</v>
      </c>
      <c r="K605" s="7" t="s">
        <v>465</v>
      </c>
      <c r="L605" s="7" t="s">
        <v>466</v>
      </c>
      <c r="M605" s="7" t="s">
        <v>467</v>
      </c>
      <c r="N605" s="7" t="s">
        <v>33</v>
      </c>
      <c r="O605" s="7">
        <v>1</v>
      </c>
      <c r="P605" s="7" t="s">
        <v>40</v>
      </c>
      <c r="Q605" s="7">
        <v>19.99</v>
      </c>
      <c r="R605" s="7"/>
      <c r="S605" s="7"/>
      <c r="T605" s="7"/>
      <c r="U605" s="7"/>
      <c r="V605" s="7"/>
      <c r="W605" s="7"/>
      <c r="X605" s="7"/>
      <c r="Y605" s="7" t="s">
        <v>3283</v>
      </c>
      <c r="Z605" s="7" t="s">
        <v>1881</v>
      </c>
      <c r="AA605" s="7">
        <v>60174</v>
      </c>
      <c r="AB605" s="7" t="s">
        <v>44</v>
      </c>
      <c r="AC605" s="7"/>
      <c r="AG605" s="10">
        <f t="shared" si="9"/>
        <v>43269</v>
      </c>
    </row>
    <row r="606" spans="1:33">
      <c r="A606" s="7" t="s">
        <v>3284</v>
      </c>
      <c r="B606" s="7" t="s">
        <v>3284</v>
      </c>
      <c r="C606" s="7" t="s">
        <v>3285</v>
      </c>
      <c r="D606" s="7" t="s">
        <v>3286</v>
      </c>
      <c r="E606" s="7" t="s">
        <v>33</v>
      </c>
      <c r="F606" s="7" t="s">
        <v>34</v>
      </c>
      <c r="G606" s="7" t="s">
        <v>35</v>
      </c>
      <c r="H606" s="7"/>
      <c r="I606" s="7"/>
      <c r="J606" s="7" t="s">
        <v>97</v>
      </c>
      <c r="K606" s="7" t="s">
        <v>370</v>
      </c>
      <c r="L606" s="7" t="s">
        <v>371</v>
      </c>
      <c r="M606" s="7" t="s">
        <v>372</v>
      </c>
      <c r="N606" s="7" t="s">
        <v>33</v>
      </c>
      <c r="O606" s="7">
        <v>1</v>
      </c>
      <c r="P606" s="7" t="s">
        <v>40</v>
      </c>
      <c r="Q606" s="7">
        <v>18.99</v>
      </c>
      <c r="R606" s="7"/>
      <c r="S606" s="7">
        <v>3.48</v>
      </c>
      <c r="T606" s="7"/>
      <c r="U606" s="7"/>
      <c r="V606" s="7"/>
      <c r="W606" s="7"/>
      <c r="X606" s="7">
        <v>3.48</v>
      </c>
      <c r="Y606" s="7" t="s">
        <v>1065</v>
      </c>
      <c r="Z606" s="7" t="s">
        <v>247</v>
      </c>
      <c r="AA606" s="7" t="s">
        <v>3287</v>
      </c>
      <c r="AB606" s="7" t="s">
        <v>44</v>
      </c>
      <c r="AC606" s="7" t="s">
        <v>358</v>
      </c>
      <c r="AG606" s="10">
        <f t="shared" si="9"/>
        <v>43269</v>
      </c>
    </row>
    <row r="607" spans="1:33">
      <c r="A607" s="7" t="s">
        <v>3284</v>
      </c>
      <c r="B607" s="7" t="s">
        <v>3284</v>
      </c>
      <c r="C607" s="7" t="s">
        <v>3285</v>
      </c>
      <c r="D607" s="7" t="s">
        <v>3286</v>
      </c>
      <c r="E607" s="7" t="s">
        <v>33</v>
      </c>
      <c r="F607" s="7" t="s">
        <v>34</v>
      </c>
      <c r="G607" s="7" t="s">
        <v>35</v>
      </c>
      <c r="H607" s="7"/>
      <c r="I607" s="7"/>
      <c r="J607" s="7" t="s">
        <v>97</v>
      </c>
      <c r="K607" s="7" t="s">
        <v>2281</v>
      </c>
      <c r="L607" s="7" t="s">
        <v>2282</v>
      </c>
      <c r="M607" s="7" t="s">
        <v>2283</v>
      </c>
      <c r="N607" s="7" t="s">
        <v>33</v>
      </c>
      <c r="O607" s="7">
        <v>1</v>
      </c>
      <c r="P607" s="7" t="s">
        <v>40</v>
      </c>
      <c r="Q607" s="7">
        <v>18.99</v>
      </c>
      <c r="R607" s="7"/>
      <c r="S607" s="7">
        <v>3.49</v>
      </c>
      <c r="T607" s="7"/>
      <c r="U607" s="7"/>
      <c r="V607" s="7"/>
      <c r="W607" s="7"/>
      <c r="X607" s="7">
        <v>3.49</v>
      </c>
      <c r="Y607" s="7" t="s">
        <v>1065</v>
      </c>
      <c r="Z607" s="7" t="s">
        <v>247</v>
      </c>
      <c r="AA607" s="7" t="s">
        <v>3287</v>
      </c>
      <c r="AB607" s="7" t="s">
        <v>44</v>
      </c>
      <c r="AC607" s="7" t="s">
        <v>358</v>
      </c>
      <c r="AG607" s="10">
        <f t="shared" si="9"/>
        <v>43269</v>
      </c>
    </row>
    <row r="608" spans="1:33">
      <c r="A608" s="7" t="s">
        <v>3288</v>
      </c>
      <c r="B608" s="7" t="s">
        <v>3288</v>
      </c>
      <c r="C608" s="7" t="s">
        <v>3289</v>
      </c>
      <c r="D608" s="7" t="s">
        <v>3290</v>
      </c>
      <c r="E608" s="7" t="s">
        <v>33</v>
      </c>
      <c r="F608" s="7" t="s">
        <v>34</v>
      </c>
      <c r="G608" s="7" t="s">
        <v>35</v>
      </c>
      <c r="H608" s="7"/>
      <c r="I608" s="7"/>
      <c r="J608" s="7" t="s">
        <v>57</v>
      </c>
      <c r="K608" s="7" t="s">
        <v>124</v>
      </c>
      <c r="L608" s="7" t="s">
        <v>3133</v>
      </c>
      <c r="M608" s="7" t="s">
        <v>3134</v>
      </c>
      <c r="N608" s="7" t="s">
        <v>33</v>
      </c>
      <c r="O608" s="7">
        <v>1</v>
      </c>
      <c r="P608" s="7" t="s">
        <v>40</v>
      </c>
      <c r="Q608" s="7">
        <v>16.99</v>
      </c>
      <c r="R608" s="7"/>
      <c r="S608" s="7"/>
      <c r="T608" s="7"/>
      <c r="U608" s="7"/>
      <c r="V608" s="7"/>
      <c r="W608" s="7"/>
      <c r="X608" s="7"/>
      <c r="Y608" s="7" t="s">
        <v>3291</v>
      </c>
      <c r="Z608" s="7" t="s">
        <v>42</v>
      </c>
      <c r="AA608" s="7" t="s">
        <v>3292</v>
      </c>
      <c r="AB608" s="7" t="s">
        <v>44</v>
      </c>
      <c r="AC608" s="7"/>
      <c r="AG608" s="10">
        <f t="shared" si="9"/>
        <v>43269</v>
      </c>
    </row>
    <row r="609" spans="1:33">
      <c r="A609" s="7" t="s">
        <v>3293</v>
      </c>
      <c r="B609" s="7" t="s">
        <v>3293</v>
      </c>
      <c r="C609" s="7" t="s">
        <v>3294</v>
      </c>
      <c r="D609" s="7" t="s">
        <v>3295</v>
      </c>
      <c r="E609" s="7" t="s">
        <v>33</v>
      </c>
      <c r="F609" s="7" t="s">
        <v>34</v>
      </c>
      <c r="G609" s="7" t="s">
        <v>35</v>
      </c>
      <c r="H609" s="7"/>
      <c r="I609" s="7"/>
      <c r="J609" s="7" t="s">
        <v>57</v>
      </c>
      <c r="K609" s="7" t="s">
        <v>465</v>
      </c>
      <c r="L609" s="7" t="s">
        <v>1731</v>
      </c>
      <c r="M609" s="7" t="s">
        <v>1732</v>
      </c>
      <c r="N609" s="7" t="s">
        <v>33</v>
      </c>
      <c r="O609" s="7">
        <v>1</v>
      </c>
      <c r="P609" s="7" t="s">
        <v>40</v>
      </c>
      <c r="Q609" s="7">
        <v>19.99</v>
      </c>
      <c r="R609" s="7"/>
      <c r="S609" s="7"/>
      <c r="T609" s="7"/>
      <c r="U609" s="7"/>
      <c r="V609" s="7"/>
      <c r="W609" s="7"/>
      <c r="X609" s="7"/>
      <c r="Y609" s="7" t="s">
        <v>3296</v>
      </c>
      <c r="Z609" s="7" t="s">
        <v>69</v>
      </c>
      <c r="AA609" s="7" t="s">
        <v>3297</v>
      </c>
      <c r="AB609" s="7" t="s">
        <v>44</v>
      </c>
      <c r="AC609" s="7"/>
      <c r="AG609" s="10">
        <f t="shared" si="9"/>
        <v>43269</v>
      </c>
    </row>
    <row r="610" spans="1:33">
      <c r="A610" s="7" t="s">
        <v>3298</v>
      </c>
      <c r="B610" s="7" t="s">
        <v>3298</v>
      </c>
      <c r="C610" s="7" t="s">
        <v>3299</v>
      </c>
      <c r="D610" s="7" t="s">
        <v>3300</v>
      </c>
      <c r="E610" s="7" t="s">
        <v>33</v>
      </c>
      <c r="F610" s="7" t="s">
        <v>34</v>
      </c>
      <c r="G610" s="7" t="s">
        <v>35</v>
      </c>
      <c r="H610" s="7"/>
      <c r="I610" s="7"/>
      <c r="J610" s="7" t="s">
        <v>57</v>
      </c>
      <c r="K610" s="7" t="s">
        <v>316</v>
      </c>
      <c r="L610" s="7" t="s">
        <v>2766</v>
      </c>
      <c r="M610" s="7" t="s">
        <v>2767</v>
      </c>
      <c r="N610" s="7" t="s">
        <v>33</v>
      </c>
      <c r="O610" s="7">
        <v>1</v>
      </c>
      <c r="P610" s="7" t="s">
        <v>40</v>
      </c>
      <c r="Q610" s="7">
        <v>19.99</v>
      </c>
      <c r="R610" s="7"/>
      <c r="S610" s="7"/>
      <c r="T610" s="7"/>
      <c r="U610" s="7"/>
      <c r="V610" s="7"/>
      <c r="W610" s="7"/>
      <c r="X610" s="7"/>
      <c r="Y610" s="7" t="s">
        <v>3301</v>
      </c>
      <c r="Z610" s="7" t="s">
        <v>1966</v>
      </c>
      <c r="AA610" s="7" t="s">
        <v>3302</v>
      </c>
      <c r="AB610" s="7" t="s">
        <v>44</v>
      </c>
      <c r="AC610" s="7"/>
      <c r="AG610" s="10">
        <f t="shared" si="9"/>
        <v>43269</v>
      </c>
    </row>
    <row r="611" spans="1:33">
      <c r="A611" s="7" t="s">
        <v>3303</v>
      </c>
      <c r="B611" s="7" t="s">
        <v>3303</v>
      </c>
      <c r="C611" s="7" t="s">
        <v>3304</v>
      </c>
      <c r="D611" s="7" t="s">
        <v>3305</v>
      </c>
      <c r="E611" s="7" t="s">
        <v>33</v>
      </c>
      <c r="F611" s="7" t="s">
        <v>34</v>
      </c>
      <c r="G611" s="7" t="s">
        <v>35</v>
      </c>
      <c r="H611" s="7"/>
      <c r="I611" s="7"/>
      <c r="J611" s="7" t="s">
        <v>57</v>
      </c>
      <c r="K611" s="7" t="s">
        <v>124</v>
      </c>
      <c r="L611" s="7" t="s">
        <v>1862</v>
      </c>
      <c r="M611" s="7" t="s">
        <v>1863</v>
      </c>
      <c r="N611" s="7" t="s">
        <v>33</v>
      </c>
      <c r="O611" s="7">
        <v>1</v>
      </c>
      <c r="P611" s="7" t="s">
        <v>40</v>
      </c>
      <c r="Q611" s="7">
        <v>14.99</v>
      </c>
      <c r="R611" s="7"/>
      <c r="S611" s="7"/>
      <c r="T611" s="7"/>
      <c r="U611" s="7"/>
      <c r="V611" s="7"/>
      <c r="W611" s="7"/>
      <c r="X611" s="7"/>
      <c r="Y611" s="7" t="s">
        <v>3306</v>
      </c>
      <c r="Z611" s="7" t="s">
        <v>422</v>
      </c>
      <c r="AA611" s="7" t="s">
        <v>3307</v>
      </c>
      <c r="AB611" s="7" t="s">
        <v>44</v>
      </c>
      <c r="AC611" s="7"/>
      <c r="AG611" s="10">
        <f t="shared" si="9"/>
        <v>43269</v>
      </c>
    </row>
    <row r="612" spans="1:33">
      <c r="A612" s="7" t="s">
        <v>3308</v>
      </c>
      <c r="B612" s="7" t="s">
        <v>3308</v>
      </c>
      <c r="C612" s="7" t="s">
        <v>3309</v>
      </c>
      <c r="D612" s="7" t="s">
        <v>3310</v>
      </c>
      <c r="E612" s="7" t="s">
        <v>33</v>
      </c>
      <c r="F612" s="7" t="s">
        <v>34</v>
      </c>
      <c r="G612" s="7" t="s">
        <v>35</v>
      </c>
      <c r="H612" s="7"/>
      <c r="I612" s="7"/>
      <c r="J612" s="7" t="s">
        <v>57</v>
      </c>
      <c r="K612" s="7" t="s">
        <v>221</v>
      </c>
      <c r="L612" s="7" t="s">
        <v>222</v>
      </c>
      <c r="M612" s="7" t="s">
        <v>223</v>
      </c>
      <c r="N612" s="7" t="s">
        <v>33</v>
      </c>
      <c r="O612" s="7">
        <v>1</v>
      </c>
      <c r="P612" s="7" t="s">
        <v>40</v>
      </c>
      <c r="Q612" s="7">
        <v>18.99</v>
      </c>
      <c r="R612" s="7"/>
      <c r="S612" s="7"/>
      <c r="T612" s="7"/>
      <c r="U612" s="7"/>
      <c r="V612" s="7"/>
      <c r="W612" s="7"/>
      <c r="X612" s="7"/>
      <c r="Y612" s="7" t="s">
        <v>3311</v>
      </c>
      <c r="Z612" s="7" t="s">
        <v>42</v>
      </c>
      <c r="AA612" s="7" t="s">
        <v>3312</v>
      </c>
      <c r="AB612" s="7" t="s">
        <v>44</v>
      </c>
      <c r="AC612" s="7"/>
      <c r="AG612" s="10">
        <f t="shared" si="9"/>
        <v>43269</v>
      </c>
    </row>
    <row r="613" spans="1:33">
      <c r="A613" s="7" t="s">
        <v>3313</v>
      </c>
      <c r="B613" s="7" t="s">
        <v>3313</v>
      </c>
      <c r="C613" s="7" t="s">
        <v>3314</v>
      </c>
      <c r="D613" s="7" t="s">
        <v>3315</v>
      </c>
      <c r="E613" s="7" t="s">
        <v>33</v>
      </c>
      <c r="F613" s="7" t="s">
        <v>34</v>
      </c>
      <c r="G613" s="7" t="s">
        <v>35</v>
      </c>
      <c r="H613" s="7"/>
      <c r="I613" s="7"/>
      <c r="J613" s="7" t="s">
        <v>57</v>
      </c>
      <c r="K613" s="7" t="s">
        <v>1293</v>
      </c>
      <c r="L613" s="7" t="s">
        <v>1294</v>
      </c>
      <c r="M613" s="7" t="s">
        <v>1295</v>
      </c>
      <c r="N613" s="7" t="s">
        <v>33</v>
      </c>
      <c r="O613" s="7">
        <v>1</v>
      </c>
      <c r="P613" s="7" t="s">
        <v>40</v>
      </c>
      <c r="Q613" s="7">
        <v>19.38</v>
      </c>
      <c r="R613" s="7"/>
      <c r="S613" s="7"/>
      <c r="T613" s="7"/>
      <c r="U613" s="7"/>
      <c r="V613" s="7"/>
      <c r="W613" s="7"/>
      <c r="X613" s="7"/>
      <c r="Y613" s="7" t="s">
        <v>3316</v>
      </c>
      <c r="Z613" s="7" t="s">
        <v>42</v>
      </c>
      <c r="AA613" s="7" t="s">
        <v>3317</v>
      </c>
      <c r="AB613" s="7" t="s">
        <v>44</v>
      </c>
      <c r="AC613" s="7"/>
      <c r="AG613" s="10">
        <f t="shared" si="9"/>
        <v>43269</v>
      </c>
    </row>
    <row r="614" spans="1:33">
      <c r="A614" s="7" t="s">
        <v>3318</v>
      </c>
      <c r="B614" s="7" t="s">
        <v>3318</v>
      </c>
      <c r="C614" s="7" t="s">
        <v>3319</v>
      </c>
      <c r="D614" s="7" t="s">
        <v>3320</v>
      </c>
      <c r="E614" s="7" t="s">
        <v>80</v>
      </c>
      <c r="F614" s="7" t="s">
        <v>34</v>
      </c>
      <c r="G614" s="7" t="s">
        <v>35</v>
      </c>
      <c r="H614" s="7"/>
      <c r="I614" s="7"/>
      <c r="J614" s="7" t="s">
        <v>97</v>
      </c>
      <c r="K614" s="7" t="s">
        <v>37</v>
      </c>
      <c r="L614" s="7" t="s">
        <v>58</v>
      </c>
      <c r="M614" s="7" t="s">
        <v>59</v>
      </c>
      <c r="N614" s="7" t="s">
        <v>404</v>
      </c>
      <c r="O614" s="7">
        <v>1</v>
      </c>
      <c r="P614" s="7" t="s">
        <v>40</v>
      </c>
      <c r="Q614" s="7">
        <v>19.99</v>
      </c>
      <c r="R614" s="7"/>
      <c r="S614" s="7"/>
      <c r="T614" s="7"/>
      <c r="U614" s="7"/>
      <c r="V614" s="7"/>
      <c r="W614" s="7"/>
      <c r="X614" s="7"/>
      <c r="Y614" s="7" t="s">
        <v>3321</v>
      </c>
      <c r="Z614" s="7" t="s">
        <v>145</v>
      </c>
      <c r="AA614" s="7" t="s">
        <v>3322</v>
      </c>
      <c r="AB614" s="7" t="s">
        <v>44</v>
      </c>
      <c r="AC614" s="7"/>
      <c r="AG614" s="10">
        <f t="shared" si="9"/>
        <v>43269</v>
      </c>
    </row>
    <row r="615" spans="1:33">
      <c r="A615" s="7" t="s">
        <v>3323</v>
      </c>
      <c r="B615" s="7" t="s">
        <v>3323</v>
      </c>
      <c r="C615" s="7" t="s">
        <v>3324</v>
      </c>
      <c r="D615" s="7" t="s">
        <v>3325</v>
      </c>
      <c r="E615" s="7" t="s">
        <v>33</v>
      </c>
      <c r="F615" s="7" t="s">
        <v>34</v>
      </c>
      <c r="G615" s="7" t="s">
        <v>35</v>
      </c>
      <c r="H615" s="7"/>
      <c r="I615" s="7"/>
      <c r="J615" s="7" t="s">
        <v>57</v>
      </c>
      <c r="K615" s="7" t="s">
        <v>316</v>
      </c>
      <c r="L615" s="7" t="s">
        <v>2339</v>
      </c>
      <c r="M615" s="7" t="s">
        <v>2340</v>
      </c>
      <c r="N615" s="7" t="s">
        <v>33</v>
      </c>
      <c r="O615" s="7">
        <v>1</v>
      </c>
      <c r="P615" s="7" t="s">
        <v>40</v>
      </c>
      <c r="Q615" s="7">
        <v>19.38</v>
      </c>
      <c r="R615" s="7"/>
      <c r="S615" s="7"/>
      <c r="T615" s="7"/>
      <c r="U615" s="7"/>
      <c r="V615" s="7"/>
      <c r="W615" s="7"/>
      <c r="X615" s="7"/>
      <c r="Y615" s="7" t="s">
        <v>3326</v>
      </c>
      <c r="Z615" s="7" t="s">
        <v>356</v>
      </c>
      <c r="AA615" s="7" t="s">
        <v>3327</v>
      </c>
      <c r="AB615" s="7" t="s">
        <v>44</v>
      </c>
      <c r="AC615" s="7"/>
      <c r="AG615" s="10">
        <f t="shared" si="9"/>
        <v>43269</v>
      </c>
    </row>
    <row r="616" spans="1:33">
      <c r="A616" s="7" t="s">
        <v>3328</v>
      </c>
      <c r="B616" s="7" t="s">
        <v>3328</v>
      </c>
      <c r="C616" s="7" t="s">
        <v>3329</v>
      </c>
      <c r="D616" s="7" t="s">
        <v>3330</v>
      </c>
      <c r="E616" s="7" t="s">
        <v>33</v>
      </c>
      <c r="F616" s="7" t="s">
        <v>34</v>
      </c>
      <c r="G616" s="7" t="s">
        <v>35</v>
      </c>
      <c r="H616" s="7"/>
      <c r="I616" s="7"/>
      <c r="J616" s="7" t="s">
        <v>57</v>
      </c>
      <c r="K616" s="7" t="s">
        <v>3331</v>
      </c>
      <c r="L616" s="7" t="s">
        <v>3332</v>
      </c>
      <c r="M616" s="7" t="s">
        <v>3333</v>
      </c>
      <c r="N616" s="7" t="s">
        <v>33</v>
      </c>
      <c r="O616" s="7">
        <v>1</v>
      </c>
      <c r="P616" s="7" t="s">
        <v>40</v>
      </c>
      <c r="Q616" s="7">
        <v>17.99</v>
      </c>
      <c r="R616" s="7"/>
      <c r="S616" s="7"/>
      <c r="T616" s="7"/>
      <c r="U616" s="7"/>
      <c r="V616" s="7"/>
      <c r="W616" s="7"/>
      <c r="X616" s="7"/>
      <c r="Y616" s="7" t="s">
        <v>1758</v>
      </c>
      <c r="Z616" s="7" t="s">
        <v>247</v>
      </c>
      <c r="AA616" s="7" t="s">
        <v>3334</v>
      </c>
      <c r="AB616" s="7" t="s">
        <v>44</v>
      </c>
      <c r="AC616" s="7"/>
      <c r="AG616" s="10">
        <f t="shared" si="9"/>
        <v>43269</v>
      </c>
    </row>
    <row r="617" spans="1:33">
      <c r="A617" s="7" t="s">
        <v>3335</v>
      </c>
      <c r="B617" s="7" t="s">
        <v>3335</v>
      </c>
      <c r="C617" s="7" t="s">
        <v>3336</v>
      </c>
      <c r="D617" s="7" t="s">
        <v>3337</v>
      </c>
      <c r="E617" s="7" t="s">
        <v>33</v>
      </c>
      <c r="F617" s="7" t="s">
        <v>34</v>
      </c>
      <c r="G617" s="7" t="s">
        <v>35</v>
      </c>
      <c r="H617" s="7"/>
      <c r="I617" s="7"/>
      <c r="J617" s="7" t="s">
        <v>57</v>
      </c>
      <c r="K617" s="7" t="s">
        <v>243</v>
      </c>
      <c r="L617" s="7" t="s">
        <v>244</v>
      </c>
      <c r="M617" s="7" t="s">
        <v>245</v>
      </c>
      <c r="N617" s="7" t="s">
        <v>33</v>
      </c>
      <c r="O617" s="7">
        <v>1</v>
      </c>
      <c r="P617" s="7" t="s">
        <v>40</v>
      </c>
      <c r="Q617" s="7">
        <v>16.98</v>
      </c>
      <c r="R617" s="7"/>
      <c r="S617" s="7"/>
      <c r="T617" s="7"/>
      <c r="U617" s="7"/>
      <c r="V617" s="7"/>
      <c r="W617" s="7"/>
      <c r="X617" s="7"/>
      <c r="Y617" s="7" t="s">
        <v>3338</v>
      </c>
      <c r="Z617" s="7" t="s">
        <v>1365</v>
      </c>
      <c r="AA617" s="7" t="s">
        <v>3339</v>
      </c>
      <c r="AB617" s="7" t="s">
        <v>44</v>
      </c>
      <c r="AC617" s="7"/>
      <c r="AG617" s="10">
        <f t="shared" si="9"/>
        <v>43269</v>
      </c>
    </row>
    <row r="618" spans="1:33">
      <c r="A618" s="7" t="s">
        <v>3340</v>
      </c>
      <c r="B618" s="7" t="s">
        <v>3340</v>
      </c>
      <c r="C618" s="7" t="s">
        <v>3341</v>
      </c>
      <c r="D618" s="7" t="s">
        <v>3342</v>
      </c>
      <c r="E618" s="7" t="s">
        <v>33</v>
      </c>
      <c r="F618" s="7" t="s">
        <v>34</v>
      </c>
      <c r="G618" s="7" t="s">
        <v>35</v>
      </c>
      <c r="H618" s="7"/>
      <c r="I618" s="7"/>
      <c r="J618" s="7" t="s">
        <v>57</v>
      </c>
      <c r="K618" s="7" t="s">
        <v>330</v>
      </c>
      <c r="L618" s="7" t="s">
        <v>331</v>
      </c>
      <c r="M618" s="7" t="s">
        <v>332</v>
      </c>
      <c r="N618" s="7" t="s">
        <v>33</v>
      </c>
      <c r="O618" s="7">
        <v>1</v>
      </c>
      <c r="P618" s="7" t="s">
        <v>40</v>
      </c>
      <c r="Q618" s="7">
        <v>16.98</v>
      </c>
      <c r="R618" s="7"/>
      <c r="S618" s="7"/>
      <c r="T618" s="7"/>
      <c r="U618" s="7"/>
      <c r="V618" s="7"/>
      <c r="W618" s="7"/>
      <c r="X618" s="7"/>
      <c r="Y618" s="7" t="s">
        <v>3343</v>
      </c>
      <c r="Z618" s="7" t="s">
        <v>3344</v>
      </c>
      <c r="AA618" s="7">
        <v>44026</v>
      </c>
      <c r="AB618" s="7" t="s">
        <v>44</v>
      </c>
      <c r="AC618" s="7"/>
      <c r="AG618" s="10">
        <f t="shared" si="9"/>
        <v>43269</v>
      </c>
    </row>
    <row r="619" spans="1:33">
      <c r="A619" s="7" t="s">
        <v>3345</v>
      </c>
      <c r="B619" s="7" t="s">
        <v>3345</v>
      </c>
      <c r="C619" s="7" t="s">
        <v>3346</v>
      </c>
      <c r="D619" s="7" t="s">
        <v>3347</v>
      </c>
      <c r="E619" s="7" t="s">
        <v>33</v>
      </c>
      <c r="F619" s="7" t="s">
        <v>34</v>
      </c>
      <c r="G619" s="7" t="s">
        <v>35</v>
      </c>
      <c r="H619" s="7"/>
      <c r="I619" s="7"/>
      <c r="J619" s="7" t="s">
        <v>57</v>
      </c>
      <c r="K619" s="7" t="s">
        <v>330</v>
      </c>
      <c r="L619" s="7" t="s">
        <v>331</v>
      </c>
      <c r="M619" s="7" t="s">
        <v>332</v>
      </c>
      <c r="N619" s="7" t="s">
        <v>33</v>
      </c>
      <c r="O619" s="7">
        <v>1</v>
      </c>
      <c r="P619" s="7" t="s">
        <v>40</v>
      </c>
      <c r="Q619" s="7">
        <v>16.98</v>
      </c>
      <c r="R619" s="7"/>
      <c r="S619" s="7"/>
      <c r="T619" s="7"/>
      <c r="U619" s="7"/>
      <c r="V619" s="7"/>
      <c r="W619" s="7"/>
      <c r="X619" s="7"/>
      <c r="Y619" s="7" t="s">
        <v>3348</v>
      </c>
      <c r="Z619" s="7" t="s">
        <v>1547</v>
      </c>
      <c r="AA619" s="7" t="s">
        <v>3349</v>
      </c>
      <c r="AB619" s="7" t="s">
        <v>44</v>
      </c>
      <c r="AC619" s="7"/>
      <c r="AG619" s="10">
        <f t="shared" si="9"/>
        <v>43269</v>
      </c>
    </row>
    <row r="620" spans="1:33">
      <c r="A620" s="7" t="s">
        <v>3350</v>
      </c>
      <c r="B620" s="7" t="s">
        <v>3350</v>
      </c>
      <c r="C620" s="7" t="s">
        <v>3351</v>
      </c>
      <c r="D620" s="7" t="s">
        <v>3352</v>
      </c>
      <c r="E620" s="7" t="s">
        <v>33</v>
      </c>
      <c r="F620" s="7" t="s">
        <v>34</v>
      </c>
      <c r="G620" s="7" t="s">
        <v>35</v>
      </c>
      <c r="H620" s="7"/>
      <c r="I620" s="7"/>
      <c r="J620" s="7" t="s">
        <v>57</v>
      </c>
      <c r="K620" s="7" t="s">
        <v>37</v>
      </c>
      <c r="L620" s="7" t="s">
        <v>58</v>
      </c>
      <c r="M620" s="7" t="s">
        <v>59</v>
      </c>
      <c r="N620" s="7" t="s">
        <v>33</v>
      </c>
      <c r="O620" s="7">
        <v>1</v>
      </c>
      <c r="P620" s="7" t="s">
        <v>40</v>
      </c>
      <c r="Q620" s="7">
        <v>19.99</v>
      </c>
      <c r="R620" s="7"/>
      <c r="S620" s="7"/>
      <c r="T620" s="7"/>
      <c r="U620" s="7"/>
      <c r="V620" s="7"/>
      <c r="W620" s="7"/>
      <c r="X620" s="7"/>
      <c r="Y620" s="7" t="s">
        <v>3353</v>
      </c>
      <c r="Z620" s="7" t="s">
        <v>136</v>
      </c>
      <c r="AA620" s="7" t="s">
        <v>3354</v>
      </c>
      <c r="AB620" s="7" t="s">
        <v>44</v>
      </c>
      <c r="AC620" s="7"/>
      <c r="AG620" s="10">
        <f t="shared" si="9"/>
        <v>43269</v>
      </c>
    </row>
    <row r="621" spans="1:33">
      <c r="A621" s="7" t="s">
        <v>3355</v>
      </c>
      <c r="B621" s="7" t="s">
        <v>3355</v>
      </c>
      <c r="C621" s="7" t="s">
        <v>3356</v>
      </c>
      <c r="D621" s="7" t="s">
        <v>3357</v>
      </c>
      <c r="E621" s="7" t="s">
        <v>33</v>
      </c>
      <c r="F621" s="7" t="s">
        <v>34</v>
      </c>
      <c r="G621" s="7" t="s">
        <v>35</v>
      </c>
      <c r="H621" s="7"/>
      <c r="I621" s="7"/>
      <c r="J621" s="7" t="s">
        <v>57</v>
      </c>
      <c r="K621" s="7" t="s">
        <v>98</v>
      </c>
      <c r="L621" s="7" t="s">
        <v>703</v>
      </c>
      <c r="M621" s="7" t="s">
        <v>704</v>
      </c>
      <c r="N621" s="7" t="s">
        <v>33</v>
      </c>
      <c r="O621" s="7">
        <v>1</v>
      </c>
      <c r="P621" s="7" t="s">
        <v>40</v>
      </c>
      <c r="Q621" s="7">
        <v>18.98</v>
      </c>
      <c r="R621" s="7"/>
      <c r="S621" s="7"/>
      <c r="T621" s="7"/>
      <c r="U621" s="7"/>
      <c r="V621" s="7"/>
      <c r="W621" s="7"/>
      <c r="X621" s="7"/>
      <c r="Y621" s="7" t="s">
        <v>1110</v>
      </c>
      <c r="Z621" s="7" t="s">
        <v>119</v>
      </c>
      <c r="AA621" s="7" t="s">
        <v>3358</v>
      </c>
      <c r="AB621" s="7" t="s">
        <v>44</v>
      </c>
      <c r="AC621" s="7"/>
      <c r="AG621" s="10">
        <f t="shared" si="9"/>
        <v>43269</v>
      </c>
    </row>
    <row r="622" spans="1:33">
      <c r="A622" s="7" t="s">
        <v>3359</v>
      </c>
      <c r="B622" s="7" t="s">
        <v>3359</v>
      </c>
      <c r="C622" s="7" t="s">
        <v>3360</v>
      </c>
      <c r="D622" s="7" t="s">
        <v>3361</v>
      </c>
      <c r="E622" s="7" t="s">
        <v>33</v>
      </c>
      <c r="F622" s="7" t="s">
        <v>34</v>
      </c>
      <c r="G622" s="7" t="s">
        <v>35</v>
      </c>
      <c r="H622" s="7"/>
      <c r="I622" s="7"/>
      <c r="J622" s="7" t="s">
        <v>57</v>
      </c>
      <c r="K622" s="7" t="s">
        <v>167</v>
      </c>
      <c r="L622" s="7" t="s">
        <v>168</v>
      </c>
      <c r="M622" s="7" t="s">
        <v>169</v>
      </c>
      <c r="N622" s="7" t="s">
        <v>33</v>
      </c>
      <c r="O622" s="7">
        <v>1</v>
      </c>
      <c r="P622" s="7" t="s">
        <v>40</v>
      </c>
      <c r="Q622" s="7">
        <v>16.98</v>
      </c>
      <c r="R622" s="7"/>
      <c r="S622" s="7"/>
      <c r="T622" s="7"/>
      <c r="U622" s="7"/>
      <c r="V622" s="7"/>
      <c r="W622" s="7"/>
      <c r="X622" s="7"/>
      <c r="Y622" s="7" t="s">
        <v>3362</v>
      </c>
      <c r="Z622" s="7" t="s">
        <v>3363</v>
      </c>
      <c r="AA622" s="7" t="s">
        <v>3364</v>
      </c>
      <c r="AB622" s="7" t="s">
        <v>44</v>
      </c>
      <c r="AC622" s="7"/>
      <c r="AG622" s="10">
        <f t="shared" si="9"/>
        <v>43269</v>
      </c>
    </row>
    <row r="623" spans="1:33">
      <c r="A623" s="7" t="s">
        <v>3365</v>
      </c>
      <c r="B623" s="7" t="s">
        <v>3365</v>
      </c>
      <c r="C623" s="7" t="s">
        <v>3366</v>
      </c>
      <c r="D623" s="7" t="s">
        <v>3367</v>
      </c>
      <c r="E623" s="7" t="s">
        <v>33</v>
      </c>
      <c r="F623" s="7" t="s">
        <v>34</v>
      </c>
      <c r="G623" s="7" t="s">
        <v>35</v>
      </c>
      <c r="H623" s="7"/>
      <c r="I623" s="7"/>
      <c r="J623" s="7" t="s">
        <v>97</v>
      </c>
      <c r="K623" s="7" t="s">
        <v>330</v>
      </c>
      <c r="L623" s="7" t="s">
        <v>331</v>
      </c>
      <c r="M623" s="7" t="s">
        <v>332</v>
      </c>
      <c r="N623" s="7" t="s">
        <v>33</v>
      </c>
      <c r="O623" s="7">
        <v>1</v>
      </c>
      <c r="P623" s="7" t="s">
        <v>40</v>
      </c>
      <c r="Q623" s="7">
        <v>16.98</v>
      </c>
      <c r="R623" s="7">
        <v>1.02</v>
      </c>
      <c r="S623" s="7">
        <v>2.16</v>
      </c>
      <c r="T623" s="7"/>
      <c r="U623" s="7"/>
      <c r="V623" s="7"/>
      <c r="W623" s="7"/>
      <c r="X623" s="7">
        <v>2.16</v>
      </c>
      <c r="Y623" s="7" t="s">
        <v>3368</v>
      </c>
      <c r="Z623" s="7" t="s">
        <v>422</v>
      </c>
      <c r="AA623" s="7" t="s">
        <v>3369</v>
      </c>
      <c r="AB623" s="7" t="s">
        <v>44</v>
      </c>
      <c r="AC623" s="7" t="s">
        <v>358</v>
      </c>
      <c r="AG623" s="10">
        <f t="shared" si="9"/>
        <v>43269</v>
      </c>
    </row>
    <row r="624" spans="1:33">
      <c r="A624" s="7" t="s">
        <v>3370</v>
      </c>
      <c r="B624" s="7" t="s">
        <v>3370</v>
      </c>
      <c r="C624" s="7" t="s">
        <v>3371</v>
      </c>
      <c r="D624" s="7" t="s">
        <v>3372</v>
      </c>
      <c r="E624" s="7" t="s">
        <v>33</v>
      </c>
      <c r="F624" s="7" t="s">
        <v>34</v>
      </c>
      <c r="G624" s="7" t="s">
        <v>35</v>
      </c>
      <c r="H624" s="7"/>
      <c r="I624" s="7"/>
      <c r="J624" s="7" t="s">
        <v>57</v>
      </c>
      <c r="K624" s="7" t="s">
        <v>581</v>
      </c>
      <c r="L624" s="7" t="s">
        <v>662</v>
      </c>
      <c r="M624" s="7" t="s">
        <v>663</v>
      </c>
      <c r="N624" s="7" t="s">
        <v>33</v>
      </c>
      <c r="O624" s="7">
        <v>1</v>
      </c>
      <c r="P624" s="7" t="s">
        <v>40</v>
      </c>
      <c r="Q624" s="7">
        <v>19.99</v>
      </c>
      <c r="R624" s="7">
        <v>1.2</v>
      </c>
      <c r="S624" s="7"/>
      <c r="T624" s="7"/>
      <c r="U624" s="7"/>
      <c r="V624" s="7"/>
      <c r="W624" s="7"/>
      <c r="X624" s="7"/>
      <c r="Y624" s="7" t="s">
        <v>648</v>
      </c>
      <c r="Z624" s="7" t="s">
        <v>1523</v>
      </c>
      <c r="AA624" s="7">
        <v>19141</v>
      </c>
      <c r="AB624" s="7" t="s">
        <v>44</v>
      </c>
      <c r="AC624" s="7"/>
      <c r="AG624" s="10">
        <f t="shared" si="9"/>
        <v>43269</v>
      </c>
    </row>
    <row r="625" spans="1:33">
      <c r="A625" s="7" t="s">
        <v>3373</v>
      </c>
      <c r="B625" s="7" t="s">
        <v>3373</v>
      </c>
      <c r="C625" s="7" t="s">
        <v>3374</v>
      </c>
      <c r="D625" s="7" t="s">
        <v>3375</v>
      </c>
      <c r="E625" s="7" t="s">
        <v>33</v>
      </c>
      <c r="F625" s="7" t="s">
        <v>34</v>
      </c>
      <c r="G625" s="7" t="s">
        <v>35</v>
      </c>
      <c r="H625" s="7"/>
      <c r="I625" s="7"/>
      <c r="J625" s="7" t="s">
        <v>57</v>
      </c>
      <c r="K625" s="7" t="s">
        <v>581</v>
      </c>
      <c r="L625" s="7" t="s">
        <v>690</v>
      </c>
      <c r="M625" s="7" t="s">
        <v>691</v>
      </c>
      <c r="N625" s="7" t="s">
        <v>33</v>
      </c>
      <c r="O625" s="7">
        <v>1</v>
      </c>
      <c r="P625" s="7" t="s">
        <v>40</v>
      </c>
      <c r="Q625" s="7">
        <v>19.99</v>
      </c>
      <c r="R625" s="7"/>
      <c r="S625" s="7"/>
      <c r="T625" s="7"/>
      <c r="U625" s="7"/>
      <c r="V625" s="7"/>
      <c r="W625" s="7"/>
      <c r="X625" s="7"/>
      <c r="Y625" s="7" t="s">
        <v>3376</v>
      </c>
      <c r="Z625" s="7" t="s">
        <v>611</v>
      </c>
      <c r="AA625" s="7" t="s">
        <v>3377</v>
      </c>
      <c r="AB625" s="7" t="s">
        <v>44</v>
      </c>
      <c r="AC625" s="7"/>
      <c r="AG625" s="10">
        <f t="shared" si="9"/>
        <v>43269</v>
      </c>
    </row>
    <row r="626" spans="1:33">
      <c r="A626" s="7" t="s">
        <v>3378</v>
      </c>
      <c r="B626" s="7" t="s">
        <v>3378</v>
      </c>
      <c r="C626" s="7" t="s">
        <v>3379</v>
      </c>
      <c r="D626" s="7" t="s">
        <v>3380</v>
      </c>
      <c r="E626" s="7" t="s">
        <v>33</v>
      </c>
      <c r="F626" s="7" t="s">
        <v>34</v>
      </c>
      <c r="G626" s="7" t="s">
        <v>35</v>
      </c>
      <c r="H626" s="7"/>
      <c r="I626" s="7"/>
      <c r="J626" s="7" t="s">
        <v>57</v>
      </c>
      <c r="K626" s="7" t="s">
        <v>316</v>
      </c>
      <c r="L626" s="7" t="s">
        <v>892</v>
      </c>
      <c r="M626" s="7" t="s">
        <v>893</v>
      </c>
      <c r="N626" s="7" t="s">
        <v>33</v>
      </c>
      <c r="O626" s="7">
        <v>1</v>
      </c>
      <c r="P626" s="7" t="s">
        <v>40</v>
      </c>
      <c r="Q626" s="7">
        <v>19.99</v>
      </c>
      <c r="R626" s="7"/>
      <c r="S626" s="7"/>
      <c r="T626" s="7"/>
      <c r="U626" s="7"/>
      <c r="V626" s="7"/>
      <c r="W626" s="7"/>
      <c r="X626" s="7"/>
      <c r="Y626" s="7" t="s">
        <v>3381</v>
      </c>
      <c r="Z626" s="7" t="s">
        <v>3382</v>
      </c>
      <c r="AA626" s="7">
        <v>32043</v>
      </c>
      <c r="AB626" s="7" t="s">
        <v>44</v>
      </c>
      <c r="AC626" s="7"/>
      <c r="AG626" s="10">
        <f t="shared" si="9"/>
        <v>43269</v>
      </c>
    </row>
    <row r="627" spans="1:33">
      <c r="A627" s="7" t="s">
        <v>3378</v>
      </c>
      <c r="B627" s="7" t="s">
        <v>3378</v>
      </c>
      <c r="C627" s="7" t="s">
        <v>3379</v>
      </c>
      <c r="D627" s="7" t="s">
        <v>3380</v>
      </c>
      <c r="E627" s="7" t="s">
        <v>33</v>
      </c>
      <c r="F627" s="7" t="s">
        <v>34</v>
      </c>
      <c r="G627" s="7" t="s">
        <v>35</v>
      </c>
      <c r="H627" s="7"/>
      <c r="I627" s="7"/>
      <c r="J627" s="7" t="s">
        <v>57</v>
      </c>
      <c r="K627" s="7" t="s">
        <v>1293</v>
      </c>
      <c r="L627" s="7" t="s">
        <v>1294</v>
      </c>
      <c r="M627" s="7" t="s">
        <v>1295</v>
      </c>
      <c r="N627" s="7" t="s">
        <v>33</v>
      </c>
      <c r="O627" s="7">
        <v>1</v>
      </c>
      <c r="P627" s="7" t="s">
        <v>40</v>
      </c>
      <c r="Q627" s="7">
        <v>19.38</v>
      </c>
      <c r="R627" s="7"/>
      <c r="S627" s="7"/>
      <c r="T627" s="7"/>
      <c r="U627" s="7"/>
      <c r="V627" s="7"/>
      <c r="W627" s="7"/>
      <c r="X627" s="7"/>
      <c r="Y627" s="7" t="s">
        <v>3381</v>
      </c>
      <c r="Z627" s="7" t="s">
        <v>3382</v>
      </c>
      <c r="AA627" s="7">
        <v>32043</v>
      </c>
      <c r="AB627" s="7" t="s">
        <v>44</v>
      </c>
      <c r="AC627" s="7"/>
      <c r="AG627" s="10">
        <f t="shared" si="9"/>
        <v>43269</v>
      </c>
    </row>
    <row r="628" spans="1:33">
      <c r="A628" s="7" t="s">
        <v>3383</v>
      </c>
      <c r="B628" s="7" t="s">
        <v>3383</v>
      </c>
      <c r="C628" s="7" t="s">
        <v>3384</v>
      </c>
      <c r="D628" s="7" t="s">
        <v>3385</v>
      </c>
      <c r="E628" s="7" t="s">
        <v>33</v>
      </c>
      <c r="F628" s="7" t="s">
        <v>34</v>
      </c>
      <c r="G628" s="7" t="s">
        <v>35</v>
      </c>
      <c r="H628" s="7"/>
      <c r="I628" s="7"/>
      <c r="J628" s="7" t="s">
        <v>57</v>
      </c>
      <c r="K628" s="7" t="s">
        <v>3386</v>
      </c>
      <c r="L628" s="7" t="s">
        <v>3387</v>
      </c>
      <c r="M628" s="7" t="s">
        <v>3388</v>
      </c>
      <c r="N628" s="7" t="s">
        <v>33</v>
      </c>
      <c r="O628" s="7">
        <v>1</v>
      </c>
      <c r="P628" s="7" t="s">
        <v>40</v>
      </c>
      <c r="Q628" s="7">
        <v>16.99</v>
      </c>
      <c r="R628" s="7"/>
      <c r="S628" s="7"/>
      <c r="T628" s="7"/>
      <c r="U628" s="7"/>
      <c r="V628" s="7"/>
      <c r="W628" s="7"/>
      <c r="X628" s="7"/>
      <c r="Y628" s="7" t="s">
        <v>685</v>
      </c>
      <c r="Z628" s="7" t="s">
        <v>422</v>
      </c>
      <c r="AA628" s="7" t="s">
        <v>3389</v>
      </c>
      <c r="AB628" s="7" t="s">
        <v>44</v>
      </c>
      <c r="AC628" s="7"/>
      <c r="AG628" s="10">
        <f t="shared" si="9"/>
        <v>43269</v>
      </c>
    </row>
    <row r="629" spans="1:33">
      <c r="A629" s="7" t="s">
        <v>3390</v>
      </c>
      <c r="B629" s="7" t="s">
        <v>3390</v>
      </c>
      <c r="C629" s="7" t="s">
        <v>3391</v>
      </c>
      <c r="D629" s="7" t="s">
        <v>3392</v>
      </c>
      <c r="E629" s="7" t="s">
        <v>33</v>
      </c>
      <c r="F629" s="7" t="s">
        <v>34</v>
      </c>
      <c r="G629" s="7" t="s">
        <v>35</v>
      </c>
      <c r="H629" s="7"/>
      <c r="I629" s="7"/>
      <c r="J629" s="7" t="s">
        <v>57</v>
      </c>
      <c r="K629" s="7" t="s">
        <v>581</v>
      </c>
      <c r="L629" s="7" t="s">
        <v>2590</v>
      </c>
      <c r="M629" s="7" t="s">
        <v>2591</v>
      </c>
      <c r="N629" s="7" t="s">
        <v>33</v>
      </c>
      <c r="O629" s="7">
        <v>1</v>
      </c>
      <c r="P629" s="7" t="s">
        <v>40</v>
      </c>
      <c r="Q629" s="7">
        <v>19.99</v>
      </c>
      <c r="R629" s="7"/>
      <c r="S629" s="7"/>
      <c r="T629" s="7"/>
      <c r="U629" s="7"/>
      <c r="V629" s="7"/>
      <c r="W629" s="7"/>
      <c r="X629" s="7"/>
      <c r="Y629" s="7" t="s">
        <v>827</v>
      </c>
      <c r="Z629" s="7" t="s">
        <v>861</v>
      </c>
      <c r="AA629" s="7" t="s">
        <v>3393</v>
      </c>
      <c r="AB629" s="7" t="s">
        <v>44</v>
      </c>
      <c r="AC629" s="7"/>
      <c r="AG629" s="10">
        <f t="shared" si="9"/>
        <v>43269</v>
      </c>
    </row>
    <row r="630" spans="1:33">
      <c r="A630" s="7" t="s">
        <v>3394</v>
      </c>
      <c r="B630" s="7" t="s">
        <v>3394</v>
      </c>
      <c r="C630" s="7" t="s">
        <v>3395</v>
      </c>
      <c r="D630" s="7" t="s">
        <v>3396</v>
      </c>
      <c r="E630" s="7" t="s">
        <v>33</v>
      </c>
      <c r="F630" s="7" t="s">
        <v>34</v>
      </c>
      <c r="G630" s="7" t="s">
        <v>35</v>
      </c>
      <c r="H630" s="7"/>
      <c r="I630" s="7"/>
      <c r="J630" s="7" t="s">
        <v>57</v>
      </c>
      <c r="K630" s="7" t="s">
        <v>106</v>
      </c>
      <c r="L630" s="7" t="s">
        <v>107</v>
      </c>
      <c r="M630" s="7" t="s">
        <v>108</v>
      </c>
      <c r="N630" s="7" t="s">
        <v>33</v>
      </c>
      <c r="O630" s="7">
        <v>1</v>
      </c>
      <c r="P630" s="7" t="s">
        <v>40</v>
      </c>
      <c r="Q630" s="7">
        <v>16.98</v>
      </c>
      <c r="R630" s="7"/>
      <c r="S630" s="7"/>
      <c r="T630" s="7"/>
      <c r="U630" s="7"/>
      <c r="V630" s="7"/>
      <c r="W630" s="7"/>
      <c r="X630" s="7"/>
      <c r="Y630" s="7" t="s">
        <v>3397</v>
      </c>
      <c r="Z630" s="7" t="s">
        <v>128</v>
      </c>
      <c r="AA630" s="7" t="s">
        <v>3398</v>
      </c>
      <c r="AB630" s="7" t="s">
        <v>44</v>
      </c>
      <c r="AC630" s="7"/>
      <c r="AG630" s="10">
        <f t="shared" si="9"/>
        <v>43269</v>
      </c>
    </row>
    <row r="631" spans="1:33">
      <c r="A631" s="7" t="s">
        <v>3399</v>
      </c>
      <c r="B631" s="7" t="s">
        <v>3399</v>
      </c>
      <c r="C631" s="7" t="s">
        <v>3400</v>
      </c>
      <c r="D631" s="7" t="s">
        <v>3401</v>
      </c>
      <c r="E631" s="7" t="s">
        <v>33</v>
      </c>
      <c r="F631" s="7" t="s">
        <v>34</v>
      </c>
      <c r="G631" s="7" t="s">
        <v>35</v>
      </c>
      <c r="H631" s="7"/>
      <c r="I631" s="7"/>
      <c r="J631" s="7" t="s">
        <v>57</v>
      </c>
      <c r="K631" s="7" t="s">
        <v>243</v>
      </c>
      <c r="L631" s="7" t="s">
        <v>244</v>
      </c>
      <c r="M631" s="7" t="s">
        <v>245</v>
      </c>
      <c r="N631" s="7" t="s">
        <v>33</v>
      </c>
      <c r="O631" s="7">
        <v>1</v>
      </c>
      <c r="P631" s="7" t="s">
        <v>40</v>
      </c>
      <c r="Q631" s="7">
        <v>16.98</v>
      </c>
      <c r="R631" s="7"/>
      <c r="S631" s="7"/>
      <c r="T631" s="7"/>
      <c r="U631" s="7"/>
      <c r="V631" s="7"/>
      <c r="W631" s="7"/>
      <c r="X631" s="7"/>
      <c r="Y631" s="7" t="s">
        <v>333</v>
      </c>
      <c r="Z631" s="7" t="s">
        <v>438</v>
      </c>
      <c r="AA631" s="7" t="s">
        <v>3402</v>
      </c>
      <c r="AB631" s="7" t="s">
        <v>44</v>
      </c>
      <c r="AC631" s="7"/>
      <c r="AG631" s="10">
        <f t="shared" si="9"/>
        <v>43269</v>
      </c>
    </row>
    <row r="632" spans="1:33">
      <c r="A632" s="7" t="s">
        <v>3403</v>
      </c>
      <c r="B632" s="7" t="s">
        <v>3403</v>
      </c>
      <c r="C632" s="7" t="s">
        <v>3404</v>
      </c>
      <c r="D632" s="7" t="s">
        <v>3405</v>
      </c>
      <c r="E632" s="7" t="s">
        <v>33</v>
      </c>
      <c r="F632" s="7" t="s">
        <v>34</v>
      </c>
      <c r="G632" s="7" t="s">
        <v>35</v>
      </c>
      <c r="H632" s="7"/>
      <c r="I632" s="7"/>
      <c r="J632" s="7" t="s">
        <v>166</v>
      </c>
      <c r="K632" s="7" t="s">
        <v>3406</v>
      </c>
      <c r="L632" s="7" t="s">
        <v>3407</v>
      </c>
      <c r="M632" s="7" t="s">
        <v>3408</v>
      </c>
      <c r="N632" s="7" t="s">
        <v>33</v>
      </c>
      <c r="O632" s="7">
        <v>1</v>
      </c>
      <c r="P632" s="7" t="s">
        <v>40</v>
      </c>
      <c r="Q632" s="7">
        <v>17.99</v>
      </c>
      <c r="R632" s="7"/>
      <c r="S632" s="7"/>
      <c r="T632" s="7"/>
      <c r="U632" s="7"/>
      <c r="V632" s="7"/>
      <c r="W632" s="7"/>
      <c r="X632" s="7"/>
      <c r="Y632" s="7" t="s">
        <v>1065</v>
      </c>
      <c r="Z632" s="7" t="s">
        <v>247</v>
      </c>
      <c r="AA632" s="7" t="s">
        <v>3409</v>
      </c>
      <c r="AB632" s="7" t="s">
        <v>44</v>
      </c>
      <c r="AC632" s="7"/>
      <c r="AG632" s="10">
        <f t="shared" si="9"/>
        <v>43269</v>
      </c>
    </row>
    <row r="633" spans="1:33">
      <c r="A633" s="7" t="s">
        <v>3410</v>
      </c>
      <c r="B633" s="7" t="s">
        <v>3410</v>
      </c>
      <c r="C633" s="7" t="s">
        <v>3411</v>
      </c>
      <c r="D633" s="7" t="s">
        <v>3412</v>
      </c>
      <c r="E633" s="7" t="s">
        <v>33</v>
      </c>
      <c r="F633" s="7" t="s">
        <v>34</v>
      </c>
      <c r="G633" s="7" t="s">
        <v>35</v>
      </c>
      <c r="H633" s="7"/>
      <c r="I633" s="7"/>
      <c r="J633" s="7" t="s">
        <v>57</v>
      </c>
      <c r="K633" s="7" t="s">
        <v>221</v>
      </c>
      <c r="L633" s="7" t="s">
        <v>222</v>
      </c>
      <c r="M633" s="7" t="s">
        <v>223</v>
      </c>
      <c r="N633" s="7" t="s">
        <v>33</v>
      </c>
      <c r="O633" s="7">
        <v>1</v>
      </c>
      <c r="P633" s="7" t="s">
        <v>40</v>
      </c>
      <c r="Q633" s="7">
        <v>18.99</v>
      </c>
      <c r="R633" s="7"/>
      <c r="S633" s="7"/>
      <c r="T633" s="7"/>
      <c r="U633" s="7"/>
      <c r="V633" s="7"/>
      <c r="W633" s="7"/>
      <c r="X633" s="7"/>
      <c r="Y633" s="7" t="s">
        <v>3413</v>
      </c>
      <c r="Z633" s="7" t="s">
        <v>728</v>
      </c>
      <c r="AA633" s="7" t="s">
        <v>3414</v>
      </c>
      <c r="AB633" s="7" t="s">
        <v>44</v>
      </c>
      <c r="AC633" s="7"/>
      <c r="AG633" s="10">
        <f t="shared" si="9"/>
        <v>43269</v>
      </c>
    </row>
    <row r="634" spans="1:33">
      <c r="A634" s="7" t="s">
        <v>3415</v>
      </c>
      <c r="B634" s="7" t="s">
        <v>3415</v>
      </c>
      <c r="C634" s="7" t="s">
        <v>3416</v>
      </c>
      <c r="D634" s="7" t="s">
        <v>3417</v>
      </c>
      <c r="E634" s="7" t="s">
        <v>33</v>
      </c>
      <c r="F634" s="7" t="s">
        <v>34</v>
      </c>
      <c r="G634" s="7" t="s">
        <v>35</v>
      </c>
      <c r="H634" s="7"/>
      <c r="I634" s="7"/>
      <c r="J634" s="7" t="s">
        <v>57</v>
      </c>
      <c r="K634" s="7" t="s">
        <v>330</v>
      </c>
      <c r="L634" s="7" t="s">
        <v>331</v>
      </c>
      <c r="M634" s="7" t="s">
        <v>332</v>
      </c>
      <c r="N634" s="7" t="s">
        <v>33</v>
      </c>
      <c r="O634" s="7">
        <v>1</v>
      </c>
      <c r="P634" s="7" t="s">
        <v>40</v>
      </c>
      <c r="Q634" s="7">
        <v>16.98</v>
      </c>
      <c r="R634" s="7"/>
      <c r="S634" s="7"/>
      <c r="T634" s="7"/>
      <c r="U634" s="7"/>
      <c r="V634" s="7"/>
      <c r="W634" s="7"/>
      <c r="X634" s="7"/>
      <c r="Y634" s="7" t="s">
        <v>3418</v>
      </c>
      <c r="Z634" s="7" t="s">
        <v>42</v>
      </c>
      <c r="AA634" s="7" t="s">
        <v>3419</v>
      </c>
      <c r="AB634" s="7" t="s">
        <v>44</v>
      </c>
      <c r="AC634" s="7"/>
      <c r="AG634" s="10">
        <f t="shared" si="9"/>
        <v>43269</v>
      </c>
    </row>
    <row r="635" spans="1:33">
      <c r="A635" s="7" t="s">
        <v>3420</v>
      </c>
      <c r="B635" s="7" t="s">
        <v>3420</v>
      </c>
      <c r="C635" s="7" t="s">
        <v>3421</v>
      </c>
      <c r="D635" s="7" t="s">
        <v>3422</v>
      </c>
      <c r="E635" s="7" t="s">
        <v>33</v>
      </c>
      <c r="F635" s="7" t="s">
        <v>34</v>
      </c>
      <c r="G635" s="7" t="s">
        <v>35</v>
      </c>
      <c r="H635" s="7"/>
      <c r="I635" s="7"/>
      <c r="J635" s="7" t="s">
        <v>57</v>
      </c>
      <c r="K635" s="7" t="s">
        <v>1612</v>
      </c>
      <c r="L635" s="7" t="s">
        <v>2792</v>
      </c>
      <c r="M635" s="7" t="s">
        <v>2793</v>
      </c>
      <c r="N635" s="7" t="s">
        <v>33</v>
      </c>
      <c r="O635" s="7">
        <v>1</v>
      </c>
      <c r="P635" s="7" t="s">
        <v>40</v>
      </c>
      <c r="Q635" s="7">
        <v>16.99</v>
      </c>
      <c r="R635" s="7"/>
      <c r="S635" s="7"/>
      <c r="T635" s="7"/>
      <c r="U635" s="7"/>
      <c r="V635" s="7"/>
      <c r="W635" s="7"/>
      <c r="X635" s="7"/>
      <c r="Y635" s="7" t="s">
        <v>3423</v>
      </c>
      <c r="Z635" s="7" t="s">
        <v>136</v>
      </c>
      <c r="AA635" s="7" t="s">
        <v>3424</v>
      </c>
      <c r="AB635" s="7" t="s">
        <v>44</v>
      </c>
      <c r="AC635" s="7"/>
      <c r="AG635" s="10">
        <f t="shared" si="9"/>
        <v>43269</v>
      </c>
    </row>
    <row r="636" spans="1:33">
      <c r="A636" s="7" t="s">
        <v>3425</v>
      </c>
      <c r="B636" s="7" t="s">
        <v>3425</v>
      </c>
      <c r="C636" s="7" t="s">
        <v>3426</v>
      </c>
      <c r="D636" s="7" t="s">
        <v>3427</v>
      </c>
      <c r="E636" s="7" t="s">
        <v>33</v>
      </c>
      <c r="F636" s="7" t="s">
        <v>34</v>
      </c>
      <c r="G636" s="7" t="s">
        <v>35</v>
      </c>
      <c r="H636" s="7"/>
      <c r="I636" s="7"/>
      <c r="J636" s="7" t="s">
        <v>57</v>
      </c>
      <c r="K636" s="7" t="s">
        <v>37</v>
      </c>
      <c r="L636" s="7" t="s">
        <v>38</v>
      </c>
      <c r="M636" s="7" t="s">
        <v>39</v>
      </c>
      <c r="N636" s="7" t="s">
        <v>33</v>
      </c>
      <c r="O636" s="7">
        <v>1</v>
      </c>
      <c r="P636" s="7" t="s">
        <v>40</v>
      </c>
      <c r="Q636" s="7">
        <v>21.99</v>
      </c>
      <c r="R636" s="7"/>
      <c r="S636" s="7"/>
      <c r="T636" s="7"/>
      <c r="U636" s="7"/>
      <c r="V636" s="7"/>
      <c r="W636" s="7"/>
      <c r="X636" s="7"/>
      <c r="Y636" s="7" t="s">
        <v>3428</v>
      </c>
      <c r="Z636" s="7" t="s">
        <v>119</v>
      </c>
      <c r="AA636" s="7" t="s">
        <v>3429</v>
      </c>
      <c r="AB636" s="7" t="s">
        <v>44</v>
      </c>
      <c r="AC636" s="7"/>
      <c r="AG636" s="10">
        <f t="shared" si="9"/>
        <v>43269</v>
      </c>
    </row>
    <row r="637" spans="1:33">
      <c r="A637" s="7" t="s">
        <v>3430</v>
      </c>
      <c r="B637" s="7" t="s">
        <v>3430</v>
      </c>
      <c r="C637" s="7" t="s">
        <v>3431</v>
      </c>
      <c r="D637" s="7" t="s">
        <v>3432</v>
      </c>
      <c r="E637" s="7" t="s">
        <v>33</v>
      </c>
      <c r="F637" s="7" t="s">
        <v>34</v>
      </c>
      <c r="G637" s="7" t="s">
        <v>35</v>
      </c>
      <c r="H637" s="7"/>
      <c r="I637" s="7"/>
      <c r="J637" s="7" t="s">
        <v>57</v>
      </c>
      <c r="K637" s="7" t="s">
        <v>243</v>
      </c>
      <c r="L637" s="7" t="s">
        <v>244</v>
      </c>
      <c r="M637" s="7" t="s">
        <v>245</v>
      </c>
      <c r="N637" s="7" t="s">
        <v>33</v>
      </c>
      <c r="O637" s="7">
        <v>1</v>
      </c>
      <c r="P637" s="7" t="s">
        <v>40</v>
      </c>
      <c r="Q637" s="7">
        <v>16.98</v>
      </c>
      <c r="R637" s="7"/>
      <c r="S637" s="7"/>
      <c r="T637" s="7"/>
      <c r="U637" s="7"/>
      <c r="V637" s="7"/>
      <c r="W637" s="7"/>
      <c r="X637" s="7"/>
      <c r="Y637" s="7" t="s">
        <v>3433</v>
      </c>
      <c r="Z637" s="7" t="s">
        <v>549</v>
      </c>
      <c r="AA637" s="7" t="s">
        <v>3434</v>
      </c>
      <c r="AB637" s="7" t="s">
        <v>44</v>
      </c>
      <c r="AC637" s="7"/>
      <c r="AG637" s="10">
        <f t="shared" si="9"/>
        <v>43269</v>
      </c>
    </row>
    <row r="638" spans="1:33">
      <c r="A638" s="7" t="s">
        <v>3435</v>
      </c>
      <c r="B638" s="7" t="s">
        <v>3435</v>
      </c>
      <c r="C638" s="7" t="s">
        <v>3436</v>
      </c>
      <c r="D638" s="7" t="s">
        <v>3437</v>
      </c>
      <c r="E638" s="7" t="s">
        <v>33</v>
      </c>
      <c r="F638" s="7" t="s">
        <v>34</v>
      </c>
      <c r="G638" s="7" t="s">
        <v>35</v>
      </c>
      <c r="H638" s="7"/>
      <c r="I638" s="7"/>
      <c r="J638" s="7" t="s">
        <v>57</v>
      </c>
      <c r="K638" s="7" t="s">
        <v>98</v>
      </c>
      <c r="L638" s="7" t="s">
        <v>99</v>
      </c>
      <c r="M638" s="7" t="s">
        <v>100</v>
      </c>
      <c r="N638" s="7" t="s">
        <v>33</v>
      </c>
      <c r="O638" s="7">
        <v>1</v>
      </c>
      <c r="P638" s="7" t="s">
        <v>40</v>
      </c>
      <c r="Q638" s="7">
        <v>18.98</v>
      </c>
      <c r="R638" s="7"/>
      <c r="S638" s="7"/>
      <c r="T638" s="7"/>
      <c r="U638" s="7"/>
      <c r="V638" s="7"/>
      <c r="W638" s="7"/>
      <c r="X638" s="7"/>
      <c r="Y638" s="7" t="s">
        <v>3438</v>
      </c>
      <c r="Z638" s="7" t="s">
        <v>417</v>
      </c>
      <c r="AA638" s="7" t="s">
        <v>3439</v>
      </c>
      <c r="AB638" s="7" t="s">
        <v>44</v>
      </c>
      <c r="AC638" s="7"/>
      <c r="AG638" s="10">
        <f t="shared" si="9"/>
        <v>43269</v>
      </c>
    </row>
    <row r="639" spans="1:33">
      <c r="A639" s="7" t="s">
        <v>3440</v>
      </c>
      <c r="B639" s="7" t="s">
        <v>3440</v>
      </c>
      <c r="C639" s="7" t="s">
        <v>3441</v>
      </c>
      <c r="D639" s="7" t="s">
        <v>3442</v>
      </c>
      <c r="E639" s="7" t="s">
        <v>33</v>
      </c>
      <c r="F639" s="7" t="s">
        <v>34</v>
      </c>
      <c r="G639" s="7" t="s">
        <v>35</v>
      </c>
      <c r="H639" s="7"/>
      <c r="I639" s="7"/>
      <c r="J639" s="7" t="s">
        <v>57</v>
      </c>
      <c r="K639" s="7" t="s">
        <v>167</v>
      </c>
      <c r="L639" s="7" t="s">
        <v>168</v>
      </c>
      <c r="M639" s="7" t="s">
        <v>169</v>
      </c>
      <c r="N639" s="7" t="s">
        <v>33</v>
      </c>
      <c r="O639" s="7">
        <v>1</v>
      </c>
      <c r="P639" s="7" t="s">
        <v>40</v>
      </c>
      <c r="Q639" s="7">
        <v>16.79</v>
      </c>
      <c r="R639" s="7"/>
      <c r="S639" s="7"/>
      <c r="T639" s="7"/>
      <c r="U639" s="7"/>
      <c r="V639" s="7"/>
      <c r="W639" s="7"/>
      <c r="X639" s="7"/>
      <c r="Y639" s="7" t="s">
        <v>3443</v>
      </c>
      <c r="Z639" s="7" t="s">
        <v>406</v>
      </c>
      <c r="AA639" s="7" t="s">
        <v>3444</v>
      </c>
      <c r="AB639" s="7" t="s">
        <v>44</v>
      </c>
      <c r="AC639" s="7"/>
      <c r="AG639" s="10">
        <f t="shared" si="9"/>
        <v>43269</v>
      </c>
    </row>
    <row r="640" spans="1:33">
      <c r="A640" s="7" t="s">
        <v>3445</v>
      </c>
      <c r="B640" s="7" t="s">
        <v>3445</v>
      </c>
      <c r="C640" s="7" t="s">
        <v>3441</v>
      </c>
      <c r="D640" s="7" t="s">
        <v>3446</v>
      </c>
      <c r="E640" s="7" t="s">
        <v>33</v>
      </c>
      <c r="F640" s="7" t="s">
        <v>34</v>
      </c>
      <c r="G640" s="7" t="s">
        <v>35</v>
      </c>
      <c r="H640" s="7"/>
      <c r="I640" s="7"/>
      <c r="J640" s="7" t="s">
        <v>57</v>
      </c>
      <c r="K640" s="7" t="s">
        <v>243</v>
      </c>
      <c r="L640" s="7" t="s">
        <v>244</v>
      </c>
      <c r="M640" s="7" t="s">
        <v>245</v>
      </c>
      <c r="N640" s="7" t="s">
        <v>33</v>
      </c>
      <c r="O640" s="7">
        <v>1</v>
      </c>
      <c r="P640" s="7" t="s">
        <v>40</v>
      </c>
      <c r="Q640" s="7">
        <v>16.98</v>
      </c>
      <c r="R640" s="7"/>
      <c r="S640" s="7"/>
      <c r="T640" s="7"/>
      <c r="U640" s="7"/>
      <c r="V640" s="7"/>
      <c r="W640" s="7"/>
      <c r="X640" s="7"/>
      <c r="Y640" s="7" t="s">
        <v>3447</v>
      </c>
      <c r="Z640" s="7" t="s">
        <v>549</v>
      </c>
      <c r="AA640" s="7" t="s">
        <v>3448</v>
      </c>
      <c r="AB640" s="7" t="s">
        <v>44</v>
      </c>
      <c r="AC640" s="7"/>
      <c r="AG640" s="10">
        <f t="shared" si="9"/>
        <v>43269</v>
      </c>
    </row>
    <row r="641" spans="1:33">
      <c r="A641" s="7" t="s">
        <v>3449</v>
      </c>
      <c r="B641" s="7" t="s">
        <v>3449</v>
      </c>
      <c r="C641" s="7" t="s">
        <v>3450</v>
      </c>
      <c r="D641" s="7" t="s">
        <v>3451</v>
      </c>
      <c r="E641" s="7" t="s">
        <v>33</v>
      </c>
      <c r="F641" s="7" t="s">
        <v>34</v>
      </c>
      <c r="G641" s="7" t="s">
        <v>35</v>
      </c>
      <c r="H641" s="7"/>
      <c r="I641" s="7"/>
      <c r="J641" s="7" t="s">
        <v>57</v>
      </c>
      <c r="K641" s="7" t="s">
        <v>221</v>
      </c>
      <c r="L641" s="7" t="s">
        <v>222</v>
      </c>
      <c r="M641" s="7" t="s">
        <v>223</v>
      </c>
      <c r="N641" s="7" t="s">
        <v>33</v>
      </c>
      <c r="O641" s="7">
        <v>1</v>
      </c>
      <c r="P641" s="7" t="s">
        <v>40</v>
      </c>
      <c r="Q641" s="7">
        <v>18.99</v>
      </c>
      <c r="R641" s="7"/>
      <c r="S641" s="7"/>
      <c r="T641" s="7"/>
      <c r="U641" s="7"/>
      <c r="V641" s="7"/>
      <c r="W641" s="7"/>
      <c r="X641" s="7"/>
      <c r="Y641" s="7" t="s">
        <v>3452</v>
      </c>
      <c r="Z641" s="7" t="s">
        <v>247</v>
      </c>
      <c r="AA641" s="7">
        <v>75062</v>
      </c>
      <c r="AB641" s="7" t="s">
        <v>44</v>
      </c>
      <c r="AC641" s="7"/>
      <c r="AG641" s="10">
        <f t="shared" si="9"/>
        <v>43269</v>
      </c>
    </row>
    <row r="642" spans="1:33">
      <c r="A642" s="7" t="s">
        <v>3453</v>
      </c>
      <c r="B642" s="7" t="s">
        <v>3453</v>
      </c>
      <c r="C642" s="7" t="s">
        <v>3454</v>
      </c>
      <c r="D642" s="7" t="s">
        <v>3455</v>
      </c>
      <c r="E642" s="7" t="s">
        <v>33</v>
      </c>
      <c r="F642" s="7" t="s">
        <v>34</v>
      </c>
      <c r="G642" s="7" t="s">
        <v>35</v>
      </c>
      <c r="H642" s="7"/>
      <c r="I642" s="7"/>
      <c r="J642" s="7" t="s">
        <v>57</v>
      </c>
      <c r="K642" s="7" t="s">
        <v>1612</v>
      </c>
      <c r="L642" s="7" t="s">
        <v>1613</v>
      </c>
      <c r="M642" s="7" t="s">
        <v>1614</v>
      </c>
      <c r="N642" s="7" t="s">
        <v>33</v>
      </c>
      <c r="O642" s="7">
        <v>1</v>
      </c>
      <c r="P642" s="7" t="s">
        <v>40</v>
      </c>
      <c r="Q642" s="7">
        <v>16.99</v>
      </c>
      <c r="R642" s="7"/>
      <c r="S642" s="7"/>
      <c r="T642" s="7"/>
      <c r="U642" s="7"/>
      <c r="V642" s="7"/>
      <c r="W642" s="7"/>
      <c r="X642" s="7"/>
      <c r="Y642" s="7" t="s">
        <v>3456</v>
      </c>
      <c r="Z642" s="7" t="s">
        <v>406</v>
      </c>
      <c r="AA642" s="7" t="s">
        <v>3457</v>
      </c>
      <c r="AB642" s="7" t="s">
        <v>44</v>
      </c>
      <c r="AC642" s="7"/>
      <c r="AG642" s="10">
        <f t="shared" ref="AG642:AG705" si="10">DATEVALUE(LEFT(C642,10))</f>
        <v>43269</v>
      </c>
    </row>
    <row r="643" spans="1:33">
      <c r="A643" s="7" t="s">
        <v>3458</v>
      </c>
      <c r="B643" s="7" t="s">
        <v>3458</v>
      </c>
      <c r="C643" s="7" t="s">
        <v>3459</v>
      </c>
      <c r="D643" s="7" t="s">
        <v>3460</v>
      </c>
      <c r="E643" s="7" t="s">
        <v>33</v>
      </c>
      <c r="F643" s="7" t="s">
        <v>34</v>
      </c>
      <c r="G643" s="7" t="s">
        <v>35</v>
      </c>
      <c r="H643" s="7"/>
      <c r="I643" s="7"/>
      <c r="J643" s="7" t="s">
        <v>57</v>
      </c>
      <c r="K643" s="7" t="s">
        <v>167</v>
      </c>
      <c r="L643" s="7" t="s">
        <v>168</v>
      </c>
      <c r="M643" s="7" t="s">
        <v>169</v>
      </c>
      <c r="N643" s="7" t="s">
        <v>33</v>
      </c>
      <c r="O643" s="7">
        <v>1</v>
      </c>
      <c r="P643" s="7" t="s">
        <v>40</v>
      </c>
      <c r="Q643" s="7">
        <v>18.99</v>
      </c>
      <c r="R643" s="7"/>
      <c r="S643" s="7"/>
      <c r="T643" s="7"/>
      <c r="U643" s="7"/>
      <c r="V643" s="7"/>
      <c r="W643" s="7"/>
      <c r="X643" s="7"/>
      <c r="Y643" s="7" t="s">
        <v>3461</v>
      </c>
      <c r="Z643" s="7" t="s">
        <v>665</v>
      </c>
      <c r="AA643" s="7" t="s">
        <v>3462</v>
      </c>
      <c r="AB643" s="7" t="s">
        <v>44</v>
      </c>
      <c r="AC643" s="7"/>
      <c r="AG643" s="10">
        <f t="shared" si="10"/>
        <v>43269</v>
      </c>
    </row>
    <row r="644" spans="1:33">
      <c r="A644" s="7" t="s">
        <v>3463</v>
      </c>
      <c r="B644" s="7" t="s">
        <v>3463</v>
      </c>
      <c r="C644" s="7" t="s">
        <v>3464</v>
      </c>
      <c r="D644" s="7" t="s">
        <v>3465</v>
      </c>
      <c r="E644" s="7" t="s">
        <v>33</v>
      </c>
      <c r="F644" s="7" t="s">
        <v>34</v>
      </c>
      <c r="G644" s="7" t="s">
        <v>35</v>
      </c>
      <c r="H644" s="7"/>
      <c r="I644" s="7"/>
      <c r="J644" s="7" t="s">
        <v>57</v>
      </c>
      <c r="K644" s="7" t="s">
        <v>465</v>
      </c>
      <c r="L644" s="7" t="s">
        <v>744</v>
      </c>
      <c r="M644" s="7" t="s">
        <v>745</v>
      </c>
      <c r="N644" s="7" t="s">
        <v>33</v>
      </c>
      <c r="O644" s="7">
        <v>1</v>
      </c>
      <c r="P644" s="7" t="s">
        <v>40</v>
      </c>
      <c r="Q644" s="7">
        <v>19.99</v>
      </c>
      <c r="R644" s="7"/>
      <c r="S644" s="7"/>
      <c r="T644" s="7"/>
      <c r="U644" s="7"/>
      <c r="V644" s="7"/>
      <c r="W644" s="7"/>
      <c r="X644" s="7"/>
      <c r="Y644" s="7" t="s">
        <v>3466</v>
      </c>
      <c r="Z644" s="7" t="s">
        <v>282</v>
      </c>
      <c r="AA644" s="7">
        <v>7010</v>
      </c>
      <c r="AB644" s="7" t="s">
        <v>44</v>
      </c>
      <c r="AC644" s="7"/>
      <c r="AG644" s="10">
        <f t="shared" si="10"/>
        <v>43269</v>
      </c>
    </row>
    <row r="645" spans="1:33">
      <c r="A645" s="7" t="s">
        <v>3467</v>
      </c>
      <c r="B645" s="7" t="s">
        <v>3467</v>
      </c>
      <c r="C645" s="7" t="s">
        <v>3468</v>
      </c>
      <c r="D645" s="7" t="s">
        <v>3469</v>
      </c>
      <c r="E645" s="7" t="s">
        <v>33</v>
      </c>
      <c r="F645" s="7" t="s">
        <v>34</v>
      </c>
      <c r="G645" s="7" t="s">
        <v>35</v>
      </c>
      <c r="H645" s="7"/>
      <c r="I645" s="7"/>
      <c r="J645" s="7" t="s">
        <v>57</v>
      </c>
      <c r="K645" s="7" t="s">
        <v>243</v>
      </c>
      <c r="L645" s="7" t="s">
        <v>244</v>
      </c>
      <c r="M645" s="7" t="s">
        <v>245</v>
      </c>
      <c r="N645" s="7" t="s">
        <v>33</v>
      </c>
      <c r="O645" s="7">
        <v>1</v>
      </c>
      <c r="P645" s="7" t="s">
        <v>40</v>
      </c>
      <c r="Q645" s="7">
        <v>18.99</v>
      </c>
      <c r="R645" s="7"/>
      <c r="S645" s="7"/>
      <c r="T645" s="7"/>
      <c r="U645" s="7"/>
      <c r="V645" s="7"/>
      <c r="W645" s="7"/>
      <c r="X645" s="7"/>
      <c r="Y645" s="7" t="s">
        <v>3470</v>
      </c>
      <c r="Z645" s="7" t="s">
        <v>282</v>
      </c>
      <c r="AA645" s="7" t="s">
        <v>3471</v>
      </c>
      <c r="AB645" s="7" t="s">
        <v>44</v>
      </c>
      <c r="AC645" s="7"/>
      <c r="AG645" s="10">
        <f t="shared" si="10"/>
        <v>43269</v>
      </c>
    </row>
    <row r="646" spans="1:33">
      <c r="A646" s="7" t="s">
        <v>3472</v>
      </c>
      <c r="B646" s="7" t="s">
        <v>3472</v>
      </c>
      <c r="C646" s="7" t="s">
        <v>3473</v>
      </c>
      <c r="D646" s="7" t="s">
        <v>3474</v>
      </c>
      <c r="E646" s="7" t="s">
        <v>33</v>
      </c>
      <c r="F646" s="7" t="s">
        <v>34</v>
      </c>
      <c r="G646" s="7" t="s">
        <v>35</v>
      </c>
      <c r="H646" s="7"/>
      <c r="I646" s="7"/>
      <c r="J646" s="7" t="s">
        <v>57</v>
      </c>
      <c r="K646" s="7" t="s">
        <v>308</v>
      </c>
      <c r="L646" s="7" t="s">
        <v>1895</v>
      </c>
      <c r="M646" s="7" t="s">
        <v>1896</v>
      </c>
      <c r="N646" s="7" t="s">
        <v>33</v>
      </c>
      <c r="O646" s="7">
        <v>1</v>
      </c>
      <c r="P646" s="7" t="s">
        <v>40</v>
      </c>
      <c r="Q646" s="7">
        <v>20.99</v>
      </c>
      <c r="R646" s="7">
        <v>1.26</v>
      </c>
      <c r="S646" s="7"/>
      <c r="T646" s="7"/>
      <c r="U646" s="7"/>
      <c r="V646" s="7"/>
      <c r="W646" s="7"/>
      <c r="X646" s="7"/>
      <c r="Y646" s="7" t="s">
        <v>1624</v>
      </c>
      <c r="Z646" s="7" t="s">
        <v>422</v>
      </c>
      <c r="AA646" s="7" t="s">
        <v>3475</v>
      </c>
      <c r="AB646" s="7" t="s">
        <v>44</v>
      </c>
      <c r="AC646" s="7"/>
      <c r="AG646" s="10">
        <f t="shared" si="10"/>
        <v>43269</v>
      </c>
    </row>
    <row r="647" spans="1:33">
      <c r="A647" s="7" t="s">
        <v>3472</v>
      </c>
      <c r="B647" s="7" t="s">
        <v>3472</v>
      </c>
      <c r="C647" s="7" t="s">
        <v>3473</v>
      </c>
      <c r="D647" s="7" t="s">
        <v>3474</v>
      </c>
      <c r="E647" s="7" t="s">
        <v>33</v>
      </c>
      <c r="F647" s="7" t="s">
        <v>34</v>
      </c>
      <c r="G647" s="7" t="s">
        <v>35</v>
      </c>
      <c r="H647" s="7"/>
      <c r="I647" s="7"/>
      <c r="J647" s="7" t="s">
        <v>57</v>
      </c>
      <c r="K647" s="7" t="s">
        <v>308</v>
      </c>
      <c r="L647" s="7" t="s">
        <v>309</v>
      </c>
      <c r="M647" s="7" t="s">
        <v>310</v>
      </c>
      <c r="N647" s="7" t="s">
        <v>33</v>
      </c>
      <c r="O647" s="7">
        <v>1</v>
      </c>
      <c r="P647" s="7" t="s">
        <v>40</v>
      </c>
      <c r="Q647" s="7">
        <v>20.99</v>
      </c>
      <c r="R647" s="7">
        <v>1.26</v>
      </c>
      <c r="S647" s="7"/>
      <c r="T647" s="7"/>
      <c r="U647" s="7"/>
      <c r="V647" s="7"/>
      <c r="W647" s="7"/>
      <c r="X647" s="7"/>
      <c r="Y647" s="7" t="s">
        <v>1624</v>
      </c>
      <c r="Z647" s="7" t="s">
        <v>422</v>
      </c>
      <c r="AA647" s="7" t="s">
        <v>3475</v>
      </c>
      <c r="AB647" s="7" t="s">
        <v>44</v>
      </c>
      <c r="AC647" s="7"/>
      <c r="AG647" s="10">
        <f t="shared" si="10"/>
        <v>43269</v>
      </c>
    </row>
    <row r="648" spans="1:33">
      <c r="A648" s="7" t="s">
        <v>3472</v>
      </c>
      <c r="B648" s="7" t="s">
        <v>3472</v>
      </c>
      <c r="C648" s="7" t="s">
        <v>3473</v>
      </c>
      <c r="D648" s="7" t="s">
        <v>3474</v>
      </c>
      <c r="E648" s="7" t="s">
        <v>33</v>
      </c>
      <c r="F648" s="7" t="s">
        <v>34</v>
      </c>
      <c r="G648" s="7" t="s">
        <v>35</v>
      </c>
      <c r="H648" s="7"/>
      <c r="I648" s="7"/>
      <c r="J648" s="7" t="s">
        <v>57</v>
      </c>
      <c r="K648" s="7" t="s">
        <v>308</v>
      </c>
      <c r="L648" s="7" t="s">
        <v>3476</v>
      </c>
      <c r="M648" s="7" t="s">
        <v>3477</v>
      </c>
      <c r="N648" s="7" t="s">
        <v>33</v>
      </c>
      <c r="O648" s="7">
        <v>1</v>
      </c>
      <c r="P648" s="7" t="s">
        <v>40</v>
      </c>
      <c r="Q648" s="7">
        <v>18.59</v>
      </c>
      <c r="R648" s="7">
        <v>1.12</v>
      </c>
      <c r="S648" s="7"/>
      <c r="T648" s="7"/>
      <c r="U648" s="7"/>
      <c r="V648" s="7"/>
      <c r="W648" s="7"/>
      <c r="X648" s="7"/>
      <c r="Y648" s="7" t="s">
        <v>1624</v>
      </c>
      <c r="Z648" s="7" t="s">
        <v>422</v>
      </c>
      <c r="AA648" s="7" t="s">
        <v>3475</v>
      </c>
      <c r="AB648" s="7" t="s">
        <v>44</v>
      </c>
      <c r="AC648" s="7"/>
      <c r="AG648" s="10">
        <f t="shared" si="10"/>
        <v>43269</v>
      </c>
    </row>
    <row r="649" spans="1:33">
      <c r="A649" s="7" t="s">
        <v>3478</v>
      </c>
      <c r="B649" s="7" t="s">
        <v>3478</v>
      </c>
      <c r="C649" s="7" t="s">
        <v>3479</v>
      </c>
      <c r="D649" s="7" t="s">
        <v>3480</v>
      </c>
      <c r="E649" s="7" t="s">
        <v>33</v>
      </c>
      <c r="F649" s="7" t="s">
        <v>34</v>
      </c>
      <c r="G649" s="7" t="s">
        <v>35</v>
      </c>
      <c r="H649" s="7"/>
      <c r="I649" s="7"/>
      <c r="J649" s="7" t="s">
        <v>57</v>
      </c>
      <c r="K649" s="7" t="s">
        <v>243</v>
      </c>
      <c r="L649" s="7" t="s">
        <v>244</v>
      </c>
      <c r="M649" s="7" t="s">
        <v>245</v>
      </c>
      <c r="N649" s="7" t="s">
        <v>33</v>
      </c>
      <c r="O649" s="7">
        <v>1</v>
      </c>
      <c r="P649" s="7" t="s">
        <v>40</v>
      </c>
      <c r="Q649" s="7">
        <v>18.99</v>
      </c>
      <c r="R649" s="7">
        <v>1.14</v>
      </c>
      <c r="S649" s="7"/>
      <c r="T649" s="7"/>
      <c r="U649" s="7"/>
      <c r="V649" s="7"/>
      <c r="W649" s="7"/>
      <c r="X649" s="7"/>
      <c r="Y649" s="7" t="s">
        <v>3481</v>
      </c>
      <c r="Z649" s="7" t="s">
        <v>422</v>
      </c>
      <c r="AA649" s="7" t="s">
        <v>3482</v>
      </c>
      <c r="AB649" s="7" t="s">
        <v>44</v>
      </c>
      <c r="AC649" s="7"/>
      <c r="AG649" s="10">
        <f t="shared" si="10"/>
        <v>43269</v>
      </c>
    </row>
    <row r="650" spans="1:33">
      <c r="A650" s="7" t="s">
        <v>3483</v>
      </c>
      <c r="B650" s="7" t="s">
        <v>3483</v>
      </c>
      <c r="C650" s="7" t="s">
        <v>3484</v>
      </c>
      <c r="D650" s="7" t="s">
        <v>3485</v>
      </c>
      <c r="E650" s="7" t="s">
        <v>33</v>
      </c>
      <c r="F650" s="7" t="s">
        <v>34</v>
      </c>
      <c r="G650" s="7" t="s">
        <v>35</v>
      </c>
      <c r="H650" s="7"/>
      <c r="I650" s="7"/>
      <c r="J650" s="7" t="s">
        <v>57</v>
      </c>
      <c r="K650" s="7" t="s">
        <v>106</v>
      </c>
      <c r="L650" s="7" t="s">
        <v>107</v>
      </c>
      <c r="M650" s="7" t="s">
        <v>108</v>
      </c>
      <c r="N650" s="7" t="s">
        <v>33</v>
      </c>
      <c r="O650" s="7">
        <v>1</v>
      </c>
      <c r="P650" s="7" t="s">
        <v>40</v>
      </c>
      <c r="Q650" s="7">
        <v>18.99</v>
      </c>
      <c r="R650" s="7"/>
      <c r="S650" s="7"/>
      <c r="T650" s="7"/>
      <c r="U650" s="7"/>
      <c r="V650" s="7"/>
      <c r="W650" s="7"/>
      <c r="X650" s="7"/>
      <c r="Y650" s="7" t="s">
        <v>208</v>
      </c>
      <c r="Z650" s="7" t="s">
        <v>209</v>
      </c>
      <c r="AA650" s="7" t="s">
        <v>3486</v>
      </c>
      <c r="AB650" s="7" t="s">
        <v>44</v>
      </c>
      <c r="AC650" s="7"/>
      <c r="AG650" s="10">
        <f t="shared" si="10"/>
        <v>43269</v>
      </c>
    </row>
    <row r="651" spans="1:33">
      <c r="A651" s="7" t="s">
        <v>3487</v>
      </c>
      <c r="B651" s="7" t="s">
        <v>3487</v>
      </c>
      <c r="C651" s="7" t="s">
        <v>3488</v>
      </c>
      <c r="D651" s="7" t="s">
        <v>3489</v>
      </c>
      <c r="E651" s="7" t="s">
        <v>33</v>
      </c>
      <c r="F651" s="7" t="s">
        <v>34</v>
      </c>
      <c r="G651" s="7" t="s">
        <v>35</v>
      </c>
      <c r="H651" s="7"/>
      <c r="I651" s="7"/>
      <c r="J651" s="7" t="s">
        <v>57</v>
      </c>
      <c r="K651" s="7" t="s">
        <v>37</v>
      </c>
      <c r="L651" s="7" t="s">
        <v>58</v>
      </c>
      <c r="M651" s="7" t="s">
        <v>59</v>
      </c>
      <c r="N651" s="7" t="s">
        <v>33</v>
      </c>
      <c r="O651" s="7">
        <v>1</v>
      </c>
      <c r="P651" s="7" t="s">
        <v>40</v>
      </c>
      <c r="Q651" s="7">
        <v>19.99</v>
      </c>
      <c r="R651" s="7"/>
      <c r="S651" s="7"/>
      <c r="T651" s="7"/>
      <c r="U651" s="7"/>
      <c r="V651" s="7"/>
      <c r="W651" s="7"/>
      <c r="X651" s="7"/>
      <c r="Y651" s="7" t="s">
        <v>2955</v>
      </c>
      <c r="Z651" s="7" t="s">
        <v>52</v>
      </c>
      <c r="AA651" s="7" t="s">
        <v>3490</v>
      </c>
      <c r="AB651" s="7" t="s">
        <v>44</v>
      </c>
      <c r="AC651" s="7"/>
      <c r="AG651" s="10">
        <f t="shared" si="10"/>
        <v>43269</v>
      </c>
    </row>
    <row r="652" spans="1:33">
      <c r="A652" s="7" t="s">
        <v>3491</v>
      </c>
      <c r="B652" s="7" t="s">
        <v>3491</v>
      </c>
      <c r="C652" s="7" t="s">
        <v>3492</v>
      </c>
      <c r="D652" s="7" t="s">
        <v>3493</v>
      </c>
      <c r="E652" s="7" t="s">
        <v>33</v>
      </c>
      <c r="F652" s="7" t="s">
        <v>34</v>
      </c>
      <c r="G652" s="7" t="s">
        <v>35</v>
      </c>
      <c r="H652" s="7"/>
      <c r="I652" s="7"/>
      <c r="J652" s="7" t="s">
        <v>57</v>
      </c>
      <c r="K652" s="7" t="s">
        <v>581</v>
      </c>
      <c r="L652" s="7" t="s">
        <v>1706</v>
      </c>
      <c r="M652" s="7" t="s">
        <v>1707</v>
      </c>
      <c r="N652" s="7" t="s">
        <v>33</v>
      </c>
      <c r="O652" s="7">
        <v>1</v>
      </c>
      <c r="P652" s="7" t="s">
        <v>40</v>
      </c>
      <c r="Q652" s="7">
        <v>19.99</v>
      </c>
      <c r="R652" s="7"/>
      <c r="S652" s="7"/>
      <c r="T652" s="7"/>
      <c r="U652" s="7"/>
      <c r="V652" s="7"/>
      <c r="W652" s="7"/>
      <c r="X652" s="7"/>
      <c r="Y652" s="7" t="s">
        <v>3494</v>
      </c>
      <c r="Z652" s="7" t="s">
        <v>3495</v>
      </c>
      <c r="AA652" s="7">
        <v>14624</v>
      </c>
      <c r="AB652" s="7" t="s">
        <v>44</v>
      </c>
      <c r="AC652" s="7"/>
      <c r="AG652" s="10">
        <f t="shared" si="10"/>
        <v>43269</v>
      </c>
    </row>
    <row r="653" spans="1:33">
      <c r="A653" s="7" t="s">
        <v>3491</v>
      </c>
      <c r="B653" s="7" t="s">
        <v>3491</v>
      </c>
      <c r="C653" s="7" t="s">
        <v>3492</v>
      </c>
      <c r="D653" s="7" t="s">
        <v>3493</v>
      </c>
      <c r="E653" s="7" t="s">
        <v>33</v>
      </c>
      <c r="F653" s="7" t="s">
        <v>34</v>
      </c>
      <c r="G653" s="7" t="s">
        <v>35</v>
      </c>
      <c r="H653" s="7"/>
      <c r="I653" s="7"/>
      <c r="J653" s="7" t="s">
        <v>57</v>
      </c>
      <c r="K653" s="7" t="s">
        <v>581</v>
      </c>
      <c r="L653" s="7" t="s">
        <v>690</v>
      </c>
      <c r="M653" s="7" t="s">
        <v>691</v>
      </c>
      <c r="N653" s="7" t="s">
        <v>33</v>
      </c>
      <c r="O653" s="7">
        <v>1</v>
      </c>
      <c r="P653" s="7" t="s">
        <v>40</v>
      </c>
      <c r="Q653" s="7">
        <v>19.99</v>
      </c>
      <c r="R653" s="7"/>
      <c r="S653" s="7"/>
      <c r="T653" s="7"/>
      <c r="U653" s="7"/>
      <c r="V653" s="7"/>
      <c r="W653" s="7"/>
      <c r="X653" s="7"/>
      <c r="Y653" s="7" t="s">
        <v>3494</v>
      </c>
      <c r="Z653" s="7" t="s">
        <v>3495</v>
      </c>
      <c r="AA653" s="7">
        <v>14624</v>
      </c>
      <c r="AB653" s="7" t="s">
        <v>44</v>
      </c>
      <c r="AC653" s="7"/>
      <c r="AG653" s="10">
        <f t="shared" si="10"/>
        <v>43269</v>
      </c>
    </row>
    <row r="654" spans="1:33">
      <c r="A654" s="7" t="s">
        <v>3496</v>
      </c>
      <c r="B654" s="7" t="s">
        <v>3496</v>
      </c>
      <c r="C654" s="7" t="s">
        <v>3497</v>
      </c>
      <c r="D654" s="7" t="s">
        <v>3498</v>
      </c>
      <c r="E654" s="7" t="s">
        <v>33</v>
      </c>
      <c r="F654" s="7" t="s">
        <v>34</v>
      </c>
      <c r="G654" s="7" t="s">
        <v>35</v>
      </c>
      <c r="H654" s="7"/>
      <c r="I654" s="7"/>
      <c r="J654" s="7" t="s">
        <v>57</v>
      </c>
      <c r="K654" s="7" t="s">
        <v>124</v>
      </c>
      <c r="L654" s="7" t="s">
        <v>125</v>
      </c>
      <c r="M654" s="7" t="s">
        <v>126</v>
      </c>
      <c r="N654" s="7" t="s">
        <v>33</v>
      </c>
      <c r="O654" s="7">
        <v>1</v>
      </c>
      <c r="P654" s="7" t="s">
        <v>40</v>
      </c>
      <c r="Q654" s="7">
        <v>16.99</v>
      </c>
      <c r="R654" s="7"/>
      <c r="S654" s="7"/>
      <c r="T654" s="7"/>
      <c r="U654" s="7"/>
      <c r="V654" s="7"/>
      <c r="W654" s="7"/>
      <c r="X654" s="7"/>
      <c r="Y654" s="7" t="s">
        <v>3499</v>
      </c>
      <c r="Z654" s="7" t="s">
        <v>42</v>
      </c>
      <c r="AA654" s="7" t="s">
        <v>3500</v>
      </c>
      <c r="AB654" s="7" t="s">
        <v>44</v>
      </c>
      <c r="AC654" s="7"/>
      <c r="AG654" s="10">
        <f t="shared" si="10"/>
        <v>43269</v>
      </c>
    </row>
    <row r="655" spans="1:33">
      <c r="A655" s="7" t="s">
        <v>3501</v>
      </c>
      <c r="B655" s="7" t="s">
        <v>3501</v>
      </c>
      <c r="C655" s="7" t="s">
        <v>3502</v>
      </c>
      <c r="D655" s="7" t="s">
        <v>3503</v>
      </c>
      <c r="E655" s="7" t="s">
        <v>33</v>
      </c>
      <c r="F655" s="7" t="s">
        <v>34</v>
      </c>
      <c r="G655" s="7" t="s">
        <v>35</v>
      </c>
      <c r="H655" s="7"/>
      <c r="I655" s="7"/>
      <c r="J655" s="7" t="s">
        <v>57</v>
      </c>
      <c r="K655" s="7" t="s">
        <v>243</v>
      </c>
      <c r="L655" s="7" t="s">
        <v>244</v>
      </c>
      <c r="M655" s="7" t="s">
        <v>245</v>
      </c>
      <c r="N655" s="7" t="s">
        <v>33</v>
      </c>
      <c r="O655" s="7">
        <v>1</v>
      </c>
      <c r="P655" s="7" t="s">
        <v>40</v>
      </c>
      <c r="Q655" s="7">
        <v>18.99</v>
      </c>
      <c r="R655" s="7"/>
      <c r="S655" s="7"/>
      <c r="T655" s="7"/>
      <c r="U655" s="7"/>
      <c r="V655" s="7"/>
      <c r="W655" s="7"/>
      <c r="X655" s="7"/>
      <c r="Y655" s="7" t="s">
        <v>3504</v>
      </c>
      <c r="Z655" s="7" t="s">
        <v>171</v>
      </c>
      <c r="AA655" s="7" t="s">
        <v>3505</v>
      </c>
      <c r="AB655" s="7" t="s">
        <v>44</v>
      </c>
      <c r="AC655" s="7"/>
      <c r="AG655" s="10">
        <f t="shared" si="10"/>
        <v>43269</v>
      </c>
    </row>
    <row r="656" spans="1:33">
      <c r="A656" s="7" t="s">
        <v>3506</v>
      </c>
      <c r="B656" s="7" t="s">
        <v>3506</v>
      </c>
      <c r="C656" s="7" t="s">
        <v>3507</v>
      </c>
      <c r="D656" s="7" t="s">
        <v>3508</v>
      </c>
      <c r="E656" s="7" t="s">
        <v>33</v>
      </c>
      <c r="F656" s="7" t="s">
        <v>34</v>
      </c>
      <c r="G656" s="7" t="s">
        <v>35</v>
      </c>
      <c r="H656" s="7"/>
      <c r="I656" s="7"/>
      <c r="J656" s="7" t="s">
        <v>57</v>
      </c>
      <c r="K656" s="7" t="s">
        <v>221</v>
      </c>
      <c r="L656" s="7" t="s">
        <v>222</v>
      </c>
      <c r="M656" s="7" t="s">
        <v>223</v>
      </c>
      <c r="N656" s="7" t="s">
        <v>33</v>
      </c>
      <c r="O656" s="7">
        <v>1</v>
      </c>
      <c r="P656" s="7" t="s">
        <v>40</v>
      </c>
      <c r="Q656" s="7">
        <v>18.99</v>
      </c>
      <c r="R656" s="7"/>
      <c r="S656" s="7"/>
      <c r="T656" s="7"/>
      <c r="U656" s="7"/>
      <c r="V656" s="7"/>
      <c r="W656" s="7"/>
      <c r="X656" s="7"/>
      <c r="Y656" s="7" t="s">
        <v>2229</v>
      </c>
      <c r="Z656" s="7" t="s">
        <v>136</v>
      </c>
      <c r="AA656" s="7" t="s">
        <v>3509</v>
      </c>
      <c r="AB656" s="7" t="s">
        <v>44</v>
      </c>
      <c r="AC656" s="7"/>
      <c r="AG656" s="10">
        <f t="shared" si="10"/>
        <v>43269</v>
      </c>
    </row>
    <row r="657" spans="1:33">
      <c r="A657" s="7" t="s">
        <v>3510</v>
      </c>
      <c r="B657" s="7" t="s">
        <v>3510</v>
      </c>
      <c r="C657" s="7" t="s">
        <v>3511</v>
      </c>
      <c r="D657" s="7" t="s">
        <v>3512</v>
      </c>
      <c r="E657" s="7" t="s">
        <v>33</v>
      </c>
      <c r="F657" s="7" t="s">
        <v>34</v>
      </c>
      <c r="G657" s="7" t="s">
        <v>35</v>
      </c>
      <c r="H657" s="7"/>
      <c r="I657" s="7"/>
      <c r="J657" s="7" t="s">
        <v>57</v>
      </c>
      <c r="K657" s="7" t="s">
        <v>995</v>
      </c>
      <c r="L657" s="7" t="s">
        <v>2627</v>
      </c>
      <c r="M657" s="7" t="s">
        <v>2628</v>
      </c>
      <c r="N657" s="7" t="s">
        <v>33</v>
      </c>
      <c r="O657" s="7">
        <v>1</v>
      </c>
      <c r="P657" s="7" t="s">
        <v>40</v>
      </c>
      <c r="Q657" s="7">
        <v>19.99</v>
      </c>
      <c r="R657" s="7"/>
      <c r="S657" s="7"/>
      <c r="T657" s="7"/>
      <c r="U657" s="7"/>
      <c r="V657" s="7"/>
      <c r="W657" s="7"/>
      <c r="X657" s="7"/>
      <c r="Y657" s="7" t="s">
        <v>3513</v>
      </c>
      <c r="Z657" s="7" t="s">
        <v>268</v>
      </c>
      <c r="AA657" s="7" t="s">
        <v>3514</v>
      </c>
      <c r="AB657" s="7" t="s">
        <v>44</v>
      </c>
      <c r="AC657" s="7"/>
      <c r="AG657" s="10">
        <f t="shared" si="10"/>
        <v>43269</v>
      </c>
    </row>
    <row r="658" spans="1:33">
      <c r="A658" s="7" t="s">
        <v>3510</v>
      </c>
      <c r="B658" s="7" t="s">
        <v>3510</v>
      </c>
      <c r="C658" s="7" t="s">
        <v>3511</v>
      </c>
      <c r="D658" s="7" t="s">
        <v>3512</v>
      </c>
      <c r="E658" s="7" t="s">
        <v>33</v>
      </c>
      <c r="F658" s="7" t="s">
        <v>34</v>
      </c>
      <c r="G658" s="7" t="s">
        <v>35</v>
      </c>
      <c r="H658" s="7"/>
      <c r="I658" s="7"/>
      <c r="J658" s="7" t="s">
        <v>57</v>
      </c>
      <c r="K658" s="7" t="s">
        <v>995</v>
      </c>
      <c r="L658" s="7" t="s">
        <v>2552</v>
      </c>
      <c r="M658" s="7" t="s">
        <v>2553</v>
      </c>
      <c r="N658" s="7" t="s">
        <v>33</v>
      </c>
      <c r="O658" s="7">
        <v>1</v>
      </c>
      <c r="P658" s="7" t="s">
        <v>40</v>
      </c>
      <c r="Q658" s="7">
        <v>19.99</v>
      </c>
      <c r="R658" s="7"/>
      <c r="S658" s="7"/>
      <c r="T658" s="7"/>
      <c r="U658" s="7"/>
      <c r="V658" s="7"/>
      <c r="W658" s="7"/>
      <c r="X658" s="7"/>
      <c r="Y658" s="7" t="s">
        <v>3513</v>
      </c>
      <c r="Z658" s="7" t="s">
        <v>268</v>
      </c>
      <c r="AA658" s="7" t="s">
        <v>3514</v>
      </c>
      <c r="AB658" s="7" t="s">
        <v>44</v>
      </c>
      <c r="AC658" s="7"/>
      <c r="AG658" s="10">
        <f t="shared" si="10"/>
        <v>43269</v>
      </c>
    </row>
    <row r="659" spans="1:33">
      <c r="A659" s="7" t="s">
        <v>3515</v>
      </c>
      <c r="B659" s="7" t="s">
        <v>3515</v>
      </c>
      <c r="C659" s="7" t="s">
        <v>3516</v>
      </c>
      <c r="D659" s="7" t="s">
        <v>3517</v>
      </c>
      <c r="E659" s="7" t="s">
        <v>33</v>
      </c>
      <c r="F659" s="7" t="s">
        <v>34</v>
      </c>
      <c r="G659" s="7" t="s">
        <v>35</v>
      </c>
      <c r="H659" s="7"/>
      <c r="I659" s="7"/>
      <c r="J659" s="7" t="s">
        <v>57</v>
      </c>
      <c r="K659" s="7" t="s">
        <v>37</v>
      </c>
      <c r="L659" s="7" t="s">
        <v>58</v>
      </c>
      <c r="M659" s="7" t="s">
        <v>59</v>
      </c>
      <c r="N659" s="7" t="s">
        <v>33</v>
      </c>
      <c r="O659" s="7">
        <v>1</v>
      </c>
      <c r="P659" s="7" t="s">
        <v>40</v>
      </c>
      <c r="Q659" s="7">
        <v>19.99</v>
      </c>
      <c r="R659" s="7"/>
      <c r="S659" s="7"/>
      <c r="T659" s="7"/>
      <c r="U659" s="7"/>
      <c r="V659" s="7"/>
      <c r="W659" s="7"/>
      <c r="X659" s="7"/>
      <c r="Y659" s="7" t="s">
        <v>1065</v>
      </c>
      <c r="Z659" s="7" t="s">
        <v>247</v>
      </c>
      <c r="AA659" s="7" t="s">
        <v>3518</v>
      </c>
      <c r="AB659" s="7" t="s">
        <v>44</v>
      </c>
      <c r="AC659" s="7"/>
      <c r="AG659" s="10">
        <f t="shared" si="10"/>
        <v>43269</v>
      </c>
    </row>
    <row r="660" spans="1:33">
      <c r="A660" s="7" t="s">
        <v>3519</v>
      </c>
      <c r="B660" s="7" t="s">
        <v>3519</v>
      </c>
      <c r="C660" s="7" t="s">
        <v>3520</v>
      </c>
      <c r="D660" s="7" t="s">
        <v>3521</v>
      </c>
      <c r="E660" s="7" t="s">
        <v>33</v>
      </c>
      <c r="F660" s="7" t="s">
        <v>34</v>
      </c>
      <c r="G660" s="7" t="s">
        <v>35</v>
      </c>
      <c r="H660" s="7"/>
      <c r="I660" s="7"/>
      <c r="J660" s="7" t="s">
        <v>57</v>
      </c>
      <c r="K660" s="7" t="s">
        <v>3522</v>
      </c>
      <c r="L660" s="7" t="s">
        <v>3523</v>
      </c>
      <c r="M660" s="7" t="s">
        <v>3524</v>
      </c>
      <c r="N660" s="7" t="s">
        <v>33</v>
      </c>
      <c r="O660" s="7">
        <v>1</v>
      </c>
      <c r="P660" s="7" t="s">
        <v>40</v>
      </c>
      <c r="Q660" s="7">
        <v>17.88</v>
      </c>
      <c r="R660" s="7"/>
      <c r="S660" s="7"/>
      <c r="T660" s="7"/>
      <c r="U660" s="7"/>
      <c r="V660" s="7"/>
      <c r="W660" s="7"/>
      <c r="X660" s="7"/>
      <c r="Y660" s="7" t="s">
        <v>3525</v>
      </c>
      <c r="Z660" s="7" t="s">
        <v>1083</v>
      </c>
      <c r="AA660" s="7" t="s">
        <v>3526</v>
      </c>
      <c r="AB660" s="7" t="s">
        <v>44</v>
      </c>
      <c r="AC660" s="7"/>
      <c r="AG660" s="10">
        <f t="shared" si="10"/>
        <v>43269</v>
      </c>
    </row>
    <row r="661" spans="1:33">
      <c r="A661" s="7" t="s">
        <v>3527</v>
      </c>
      <c r="B661" s="7" t="s">
        <v>3527</v>
      </c>
      <c r="C661" s="7" t="s">
        <v>3528</v>
      </c>
      <c r="D661" s="7" t="s">
        <v>3529</v>
      </c>
      <c r="E661" s="7" t="s">
        <v>33</v>
      </c>
      <c r="F661" s="7" t="s">
        <v>34</v>
      </c>
      <c r="G661" s="7" t="s">
        <v>35</v>
      </c>
      <c r="H661" s="7"/>
      <c r="I661" s="7"/>
      <c r="J661" s="7" t="s">
        <v>57</v>
      </c>
      <c r="K661" s="7" t="s">
        <v>465</v>
      </c>
      <c r="L661" s="7" t="s">
        <v>466</v>
      </c>
      <c r="M661" s="7" t="s">
        <v>467</v>
      </c>
      <c r="N661" s="7" t="s">
        <v>33</v>
      </c>
      <c r="O661" s="7">
        <v>1</v>
      </c>
      <c r="P661" s="7" t="s">
        <v>40</v>
      </c>
      <c r="Q661" s="7">
        <v>19.99</v>
      </c>
      <c r="R661" s="7"/>
      <c r="S661" s="7"/>
      <c r="T661" s="7"/>
      <c r="U661" s="7"/>
      <c r="V661" s="7"/>
      <c r="W661" s="7"/>
      <c r="X661" s="7"/>
      <c r="Y661" s="7" t="s">
        <v>3530</v>
      </c>
      <c r="Z661" s="7" t="s">
        <v>52</v>
      </c>
      <c r="AA661" s="7" t="s">
        <v>3531</v>
      </c>
      <c r="AB661" s="7" t="s">
        <v>44</v>
      </c>
      <c r="AC661" s="7"/>
      <c r="AG661" s="10">
        <f t="shared" si="10"/>
        <v>43269</v>
      </c>
    </row>
    <row r="662" spans="1:33">
      <c r="A662" s="7" t="s">
        <v>3532</v>
      </c>
      <c r="B662" s="7" t="s">
        <v>3532</v>
      </c>
      <c r="C662" s="7" t="s">
        <v>3533</v>
      </c>
      <c r="D662" s="7" t="s">
        <v>3534</v>
      </c>
      <c r="E662" s="7" t="s">
        <v>33</v>
      </c>
      <c r="F662" s="7" t="s">
        <v>34</v>
      </c>
      <c r="G662" s="7" t="s">
        <v>35</v>
      </c>
      <c r="H662" s="7"/>
      <c r="I662" s="7"/>
      <c r="J662" s="7" t="s">
        <v>57</v>
      </c>
      <c r="K662" s="7" t="s">
        <v>243</v>
      </c>
      <c r="L662" s="7" t="s">
        <v>244</v>
      </c>
      <c r="M662" s="7" t="s">
        <v>245</v>
      </c>
      <c r="N662" s="7" t="s">
        <v>33</v>
      </c>
      <c r="O662" s="7">
        <v>1</v>
      </c>
      <c r="P662" s="7" t="s">
        <v>40</v>
      </c>
      <c r="Q662" s="7">
        <v>18.99</v>
      </c>
      <c r="R662" s="7"/>
      <c r="S662" s="7"/>
      <c r="T662" s="7"/>
      <c r="U662" s="7"/>
      <c r="V662" s="7"/>
      <c r="W662" s="7"/>
      <c r="X662" s="7"/>
      <c r="Y662" s="7" t="s">
        <v>3535</v>
      </c>
      <c r="Z662" s="7" t="s">
        <v>417</v>
      </c>
      <c r="AA662" s="7" t="s">
        <v>3536</v>
      </c>
      <c r="AB662" s="7" t="s">
        <v>44</v>
      </c>
      <c r="AC662" s="7"/>
      <c r="AG662" s="10">
        <f t="shared" si="10"/>
        <v>43269</v>
      </c>
    </row>
    <row r="663" spans="1:33">
      <c r="A663" s="7" t="s">
        <v>3537</v>
      </c>
      <c r="B663" s="7" t="s">
        <v>3537</v>
      </c>
      <c r="C663" s="7" t="s">
        <v>3538</v>
      </c>
      <c r="D663" s="7" t="s">
        <v>3539</v>
      </c>
      <c r="E663" s="7" t="s">
        <v>33</v>
      </c>
      <c r="F663" s="7" t="s">
        <v>34</v>
      </c>
      <c r="G663" s="7" t="s">
        <v>35</v>
      </c>
      <c r="H663" s="7"/>
      <c r="I663" s="7"/>
      <c r="J663" s="7" t="s">
        <v>166</v>
      </c>
      <c r="K663" s="7" t="s">
        <v>124</v>
      </c>
      <c r="L663" s="7" t="s">
        <v>3133</v>
      </c>
      <c r="M663" s="7" t="s">
        <v>3134</v>
      </c>
      <c r="N663" s="7" t="s">
        <v>33</v>
      </c>
      <c r="O663" s="7">
        <v>1</v>
      </c>
      <c r="P663" s="7" t="s">
        <v>40</v>
      </c>
      <c r="Q663" s="7">
        <v>16.99</v>
      </c>
      <c r="R663" s="7"/>
      <c r="S663" s="7">
        <v>3.99</v>
      </c>
      <c r="T663" s="7"/>
      <c r="U663" s="7"/>
      <c r="V663" s="7"/>
      <c r="W663" s="7"/>
      <c r="X663" s="7"/>
      <c r="Y663" s="7" t="s">
        <v>3540</v>
      </c>
      <c r="Z663" s="7" t="s">
        <v>728</v>
      </c>
      <c r="AA663" s="7" t="s">
        <v>3541</v>
      </c>
      <c r="AB663" s="7" t="s">
        <v>44</v>
      </c>
      <c r="AC663" s="7"/>
      <c r="AG663" s="10">
        <f t="shared" si="10"/>
        <v>43269</v>
      </c>
    </row>
    <row r="664" spans="1:33">
      <c r="A664" s="7" t="s">
        <v>3542</v>
      </c>
      <c r="B664" s="7" t="s">
        <v>3542</v>
      </c>
      <c r="C664" s="7" t="s">
        <v>3543</v>
      </c>
      <c r="D664" s="7" t="s">
        <v>3544</v>
      </c>
      <c r="E664" s="7" t="s">
        <v>33</v>
      </c>
      <c r="F664" s="7" t="s">
        <v>34</v>
      </c>
      <c r="G664" s="7" t="s">
        <v>35</v>
      </c>
      <c r="H664" s="7"/>
      <c r="I664" s="7"/>
      <c r="J664" s="7" t="s">
        <v>57</v>
      </c>
      <c r="K664" s="7" t="s">
        <v>581</v>
      </c>
      <c r="L664" s="7" t="s">
        <v>1706</v>
      </c>
      <c r="M664" s="7" t="s">
        <v>1707</v>
      </c>
      <c r="N664" s="7" t="s">
        <v>33</v>
      </c>
      <c r="O664" s="7">
        <v>1</v>
      </c>
      <c r="P664" s="7" t="s">
        <v>40</v>
      </c>
      <c r="Q664" s="7">
        <v>19.99</v>
      </c>
      <c r="R664" s="7"/>
      <c r="S664" s="7"/>
      <c r="T664" s="7"/>
      <c r="U664" s="7"/>
      <c r="V664" s="7"/>
      <c r="W664" s="7"/>
      <c r="X664" s="7"/>
      <c r="Y664" s="7" t="s">
        <v>3545</v>
      </c>
      <c r="Z664" s="7" t="s">
        <v>1599</v>
      </c>
      <c r="AA664" s="7">
        <v>78260</v>
      </c>
      <c r="AB664" s="7" t="s">
        <v>44</v>
      </c>
      <c r="AC664" s="7"/>
      <c r="AG664" s="10">
        <f t="shared" si="10"/>
        <v>43269</v>
      </c>
    </row>
    <row r="665" spans="1:33">
      <c r="A665" s="7" t="s">
        <v>3546</v>
      </c>
      <c r="B665" s="7" t="s">
        <v>3546</v>
      </c>
      <c r="C665" s="7" t="s">
        <v>3547</v>
      </c>
      <c r="D665" s="7" t="s">
        <v>3548</v>
      </c>
      <c r="E665" s="7" t="s">
        <v>33</v>
      </c>
      <c r="F665" s="7" t="s">
        <v>34</v>
      </c>
      <c r="G665" s="7" t="s">
        <v>35</v>
      </c>
      <c r="H665" s="7"/>
      <c r="I665" s="7"/>
      <c r="J665" s="7" t="s">
        <v>57</v>
      </c>
      <c r="K665" s="7" t="s">
        <v>589</v>
      </c>
      <c r="L665" s="7" t="s">
        <v>3549</v>
      </c>
      <c r="M665" s="7" t="s">
        <v>3550</v>
      </c>
      <c r="N665" s="7" t="s">
        <v>33</v>
      </c>
      <c r="O665" s="7">
        <v>1</v>
      </c>
      <c r="P665" s="7" t="s">
        <v>40</v>
      </c>
      <c r="Q665" s="7">
        <v>16.99</v>
      </c>
      <c r="R665" s="7"/>
      <c r="S665" s="7"/>
      <c r="T665" s="7"/>
      <c r="U665" s="7"/>
      <c r="V665" s="7"/>
      <c r="W665" s="7"/>
      <c r="X665" s="7"/>
      <c r="Y665" s="7" t="s">
        <v>3551</v>
      </c>
      <c r="Z665" s="7" t="s">
        <v>136</v>
      </c>
      <c r="AA665" s="7" t="s">
        <v>3552</v>
      </c>
      <c r="AB665" s="7" t="s">
        <v>44</v>
      </c>
      <c r="AC665" s="7"/>
      <c r="AG665" s="10">
        <f t="shared" si="10"/>
        <v>43269</v>
      </c>
    </row>
    <row r="666" spans="1:33">
      <c r="A666" s="7" t="s">
        <v>3553</v>
      </c>
      <c r="B666" s="7" t="s">
        <v>3553</v>
      </c>
      <c r="C666" s="7" t="s">
        <v>3554</v>
      </c>
      <c r="D666" s="7" t="s">
        <v>3555</v>
      </c>
      <c r="E666" s="7" t="s">
        <v>33</v>
      </c>
      <c r="F666" s="7" t="s">
        <v>34</v>
      </c>
      <c r="G666" s="7" t="s">
        <v>35</v>
      </c>
      <c r="H666" s="7"/>
      <c r="I666" s="7"/>
      <c r="J666" s="7" t="s">
        <v>57</v>
      </c>
      <c r="K666" s="7" t="s">
        <v>995</v>
      </c>
      <c r="L666" s="7" t="s">
        <v>3556</v>
      </c>
      <c r="M666" s="7" t="s">
        <v>3557</v>
      </c>
      <c r="N666" s="7" t="s">
        <v>33</v>
      </c>
      <c r="O666" s="7">
        <v>1</v>
      </c>
      <c r="P666" s="7" t="s">
        <v>40</v>
      </c>
      <c r="Q666" s="7">
        <v>19.99</v>
      </c>
      <c r="R666" s="7">
        <v>1.64</v>
      </c>
      <c r="S666" s="7"/>
      <c r="T666" s="7"/>
      <c r="U666" s="7"/>
      <c r="V666" s="7"/>
      <c r="W666" s="7"/>
      <c r="X666" s="7"/>
      <c r="Y666" s="7" t="s">
        <v>3558</v>
      </c>
      <c r="Z666" s="7" t="s">
        <v>1045</v>
      </c>
      <c r="AA666" s="7" t="s">
        <v>3559</v>
      </c>
      <c r="AB666" s="7" t="s">
        <v>44</v>
      </c>
      <c r="AC666" s="7"/>
      <c r="AG666" s="10">
        <f t="shared" si="10"/>
        <v>43269</v>
      </c>
    </row>
    <row r="667" spans="1:33">
      <c r="A667" s="7" t="s">
        <v>3560</v>
      </c>
      <c r="B667" s="7" t="s">
        <v>3560</v>
      </c>
      <c r="C667" s="7" t="s">
        <v>3561</v>
      </c>
      <c r="D667" s="7" t="s">
        <v>3562</v>
      </c>
      <c r="E667" s="7" t="s">
        <v>33</v>
      </c>
      <c r="F667" s="7" t="s">
        <v>34</v>
      </c>
      <c r="G667" s="7" t="s">
        <v>35</v>
      </c>
      <c r="H667" s="7"/>
      <c r="I667" s="7"/>
      <c r="J667" s="7" t="s">
        <v>57</v>
      </c>
      <c r="K667" s="7" t="s">
        <v>243</v>
      </c>
      <c r="L667" s="7" t="s">
        <v>244</v>
      </c>
      <c r="M667" s="7" t="s">
        <v>245</v>
      </c>
      <c r="N667" s="7" t="s">
        <v>33</v>
      </c>
      <c r="O667" s="7">
        <v>1</v>
      </c>
      <c r="P667" s="7" t="s">
        <v>40</v>
      </c>
      <c r="Q667" s="7">
        <v>18.99</v>
      </c>
      <c r="R667" s="7"/>
      <c r="S667" s="7"/>
      <c r="T667" s="7"/>
      <c r="U667" s="7"/>
      <c r="V667" s="7"/>
      <c r="W667" s="7"/>
      <c r="X667" s="7"/>
      <c r="Y667" s="7" t="s">
        <v>208</v>
      </c>
      <c r="Z667" s="7" t="s">
        <v>209</v>
      </c>
      <c r="AA667" s="7" t="s">
        <v>3563</v>
      </c>
      <c r="AB667" s="7" t="s">
        <v>44</v>
      </c>
      <c r="AC667" s="7"/>
      <c r="AG667" s="10">
        <f t="shared" si="10"/>
        <v>43269</v>
      </c>
    </row>
    <row r="668" spans="1:33">
      <c r="A668" s="7" t="s">
        <v>3564</v>
      </c>
      <c r="B668" s="7" t="s">
        <v>3564</v>
      </c>
      <c r="C668" s="7" t="s">
        <v>3565</v>
      </c>
      <c r="D668" s="7" t="s">
        <v>3566</v>
      </c>
      <c r="E668" s="7" t="s">
        <v>33</v>
      </c>
      <c r="F668" s="7" t="s">
        <v>34</v>
      </c>
      <c r="G668" s="7" t="s">
        <v>35</v>
      </c>
      <c r="H668" s="7"/>
      <c r="I668" s="7"/>
      <c r="J668" s="7" t="s">
        <v>57</v>
      </c>
      <c r="K668" s="7" t="s">
        <v>243</v>
      </c>
      <c r="L668" s="7" t="s">
        <v>244</v>
      </c>
      <c r="M668" s="7" t="s">
        <v>245</v>
      </c>
      <c r="N668" s="7" t="s">
        <v>33</v>
      </c>
      <c r="O668" s="7">
        <v>1</v>
      </c>
      <c r="P668" s="7" t="s">
        <v>40</v>
      </c>
      <c r="Q668" s="7">
        <v>18.99</v>
      </c>
      <c r="R668" s="7"/>
      <c r="S668" s="7"/>
      <c r="T668" s="7"/>
      <c r="U668" s="7"/>
      <c r="V668" s="7"/>
      <c r="W668" s="7"/>
      <c r="X668" s="7"/>
      <c r="Y668" s="7" t="s">
        <v>3567</v>
      </c>
      <c r="Z668" s="7" t="s">
        <v>136</v>
      </c>
      <c r="AA668" s="7" t="s">
        <v>3568</v>
      </c>
      <c r="AB668" s="7" t="s">
        <v>44</v>
      </c>
      <c r="AC668" s="7"/>
      <c r="AG668" s="10">
        <f t="shared" si="10"/>
        <v>43269</v>
      </c>
    </row>
    <row r="669" spans="1:33">
      <c r="A669" s="7" t="s">
        <v>3569</v>
      </c>
      <c r="B669" s="7" t="s">
        <v>3569</v>
      </c>
      <c r="C669" s="7" t="s">
        <v>3570</v>
      </c>
      <c r="D669" s="7" t="s">
        <v>3571</v>
      </c>
      <c r="E669" s="7" t="s">
        <v>33</v>
      </c>
      <c r="F669" s="7" t="s">
        <v>34</v>
      </c>
      <c r="G669" s="7" t="s">
        <v>35</v>
      </c>
      <c r="H669" s="7"/>
      <c r="I669" s="7"/>
      <c r="J669" s="7" t="s">
        <v>97</v>
      </c>
      <c r="K669" s="7" t="s">
        <v>37</v>
      </c>
      <c r="L669" s="7" t="s">
        <v>58</v>
      </c>
      <c r="M669" s="7" t="s">
        <v>59</v>
      </c>
      <c r="N669" s="7" t="s">
        <v>33</v>
      </c>
      <c r="O669" s="7">
        <v>1</v>
      </c>
      <c r="P669" s="7" t="s">
        <v>40</v>
      </c>
      <c r="Q669" s="7">
        <v>19.99</v>
      </c>
      <c r="R669" s="7"/>
      <c r="S669" s="7">
        <v>1.76</v>
      </c>
      <c r="T669" s="7"/>
      <c r="U669" s="7"/>
      <c r="V669" s="7"/>
      <c r="W669" s="7"/>
      <c r="X669" s="7"/>
      <c r="Y669" s="7" t="s">
        <v>3572</v>
      </c>
      <c r="Z669" s="7" t="s">
        <v>3573</v>
      </c>
      <c r="AA669" s="7">
        <v>45645</v>
      </c>
      <c r="AB669" s="7" t="s">
        <v>3574</v>
      </c>
      <c r="AC669" s="7"/>
      <c r="AG669" s="10">
        <f t="shared" si="10"/>
        <v>43269</v>
      </c>
    </row>
    <row r="670" spans="1:33">
      <c r="A670" s="7" t="s">
        <v>3575</v>
      </c>
      <c r="B670" s="7" t="s">
        <v>3575</v>
      </c>
      <c r="C670" s="7" t="s">
        <v>3576</v>
      </c>
      <c r="D670" s="7" t="s">
        <v>3577</v>
      </c>
      <c r="E670" s="7" t="s">
        <v>33</v>
      </c>
      <c r="F670" s="7" t="s">
        <v>34</v>
      </c>
      <c r="G670" s="7" t="s">
        <v>35</v>
      </c>
      <c r="H670" s="7"/>
      <c r="I670" s="7"/>
      <c r="J670" s="7" t="s">
        <v>97</v>
      </c>
      <c r="K670" s="7" t="s">
        <v>846</v>
      </c>
      <c r="L670" s="7" t="s">
        <v>3578</v>
      </c>
      <c r="M670" s="7" t="s">
        <v>3579</v>
      </c>
      <c r="N670" s="7" t="s">
        <v>33</v>
      </c>
      <c r="O670" s="7">
        <v>1</v>
      </c>
      <c r="P670" s="7" t="s">
        <v>40</v>
      </c>
      <c r="Q670" s="7">
        <v>20.99</v>
      </c>
      <c r="R670" s="7"/>
      <c r="S670" s="7">
        <v>4.59</v>
      </c>
      <c r="T670" s="7"/>
      <c r="U670" s="7"/>
      <c r="V670" s="7"/>
      <c r="W670" s="7"/>
      <c r="X670" s="7"/>
      <c r="Y670" s="7" t="s">
        <v>1399</v>
      </c>
      <c r="Z670" s="7" t="s">
        <v>136</v>
      </c>
      <c r="AA670" s="7" t="s">
        <v>3580</v>
      </c>
      <c r="AB670" s="7" t="s">
        <v>44</v>
      </c>
      <c r="AC670" s="7"/>
      <c r="AG670" s="10">
        <f t="shared" si="10"/>
        <v>43269</v>
      </c>
    </row>
    <row r="671" spans="1:33">
      <c r="A671" s="7" t="s">
        <v>3581</v>
      </c>
      <c r="B671" s="7" t="s">
        <v>3581</v>
      </c>
      <c r="C671" s="7" t="s">
        <v>3582</v>
      </c>
      <c r="D671" s="7" t="s">
        <v>3583</v>
      </c>
      <c r="E671" s="7" t="s">
        <v>33</v>
      </c>
      <c r="F671" s="7" t="s">
        <v>34</v>
      </c>
      <c r="G671" s="7" t="s">
        <v>35</v>
      </c>
      <c r="H671" s="7"/>
      <c r="I671" s="7"/>
      <c r="J671" s="7" t="s">
        <v>57</v>
      </c>
      <c r="K671" s="7" t="s">
        <v>581</v>
      </c>
      <c r="L671" s="7" t="s">
        <v>662</v>
      </c>
      <c r="M671" s="7" t="s">
        <v>663</v>
      </c>
      <c r="N671" s="7" t="s">
        <v>33</v>
      </c>
      <c r="O671" s="7">
        <v>1</v>
      </c>
      <c r="P671" s="7" t="s">
        <v>40</v>
      </c>
      <c r="Q671" s="7">
        <v>19.99</v>
      </c>
      <c r="R671" s="7"/>
      <c r="S671" s="7"/>
      <c r="T671" s="7"/>
      <c r="U671" s="7"/>
      <c r="V671" s="7"/>
      <c r="W671" s="7"/>
      <c r="X671" s="7"/>
      <c r="Y671" s="7" t="s">
        <v>1212</v>
      </c>
      <c r="Z671" s="7" t="s">
        <v>282</v>
      </c>
      <c r="AA671" s="7" t="s">
        <v>3584</v>
      </c>
      <c r="AB671" s="7" t="s">
        <v>44</v>
      </c>
      <c r="AC671" s="7"/>
      <c r="AG671" s="10">
        <f t="shared" si="10"/>
        <v>43269</v>
      </c>
    </row>
    <row r="672" spans="1:33">
      <c r="A672" s="7" t="s">
        <v>3585</v>
      </c>
      <c r="B672" s="7" t="s">
        <v>3585</v>
      </c>
      <c r="C672" s="7" t="s">
        <v>3586</v>
      </c>
      <c r="D672" s="7" t="s">
        <v>3587</v>
      </c>
      <c r="E672" s="7" t="s">
        <v>33</v>
      </c>
      <c r="F672" s="7" t="s">
        <v>34</v>
      </c>
      <c r="G672" s="7" t="s">
        <v>35</v>
      </c>
      <c r="H672" s="7"/>
      <c r="I672" s="7"/>
      <c r="J672" s="7" t="s">
        <v>57</v>
      </c>
      <c r="K672" s="7" t="s">
        <v>98</v>
      </c>
      <c r="L672" s="7" t="s">
        <v>99</v>
      </c>
      <c r="M672" s="7" t="s">
        <v>100</v>
      </c>
      <c r="N672" s="7" t="s">
        <v>33</v>
      </c>
      <c r="O672" s="7">
        <v>1</v>
      </c>
      <c r="P672" s="7" t="s">
        <v>40</v>
      </c>
      <c r="Q672" s="7">
        <v>18.98</v>
      </c>
      <c r="R672" s="7"/>
      <c r="S672" s="7"/>
      <c r="T672" s="7"/>
      <c r="U672" s="7"/>
      <c r="V672" s="7"/>
      <c r="W672" s="7"/>
      <c r="X672" s="7"/>
      <c r="Y672" s="7" t="s">
        <v>3588</v>
      </c>
      <c r="Z672" s="7" t="s">
        <v>3589</v>
      </c>
      <c r="AA672" s="7" t="s">
        <v>3590</v>
      </c>
      <c r="AB672" s="7" t="s">
        <v>44</v>
      </c>
      <c r="AC672" s="7"/>
      <c r="AG672" s="10">
        <f t="shared" si="10"/>
        <v>43269</v>
      </c>
    </row>
    <row r="673" spans="1:33">
      <c r="A673" s="7" t="s">
        <v>3591</v>
      </c>
      <c r="B673" s="7" t="s">
        <v>3591</v>
      </c>
      <c r="C673" s="7" t="s">
        <v>3592</v>
      </c>
      <c r="D673" s="7" t="s">
        <v>3593</v>
      </c>
      <c r="E673" s="7" t="s">
        <v>33</v>
      </c>
      <c r="F673" s="7" t="s">
        <v>34</v>
      </c>
      <c r="G673" s="7" t="s">
        <v>35</v>
      </c>
      <c r="H673" s="7"/>
      <c r="I673" s="7"/>
      <c r="J673" s="7" t="s">
        <v>57</v>
      </c>
      <c r="K673" s="7" t="s">
        <v>37</v>
      </c>
      <c r="L673" s="7" t="s">
        <v>38</v>
      </c>
      <c r="M673" s="7" t="s">
        <v>39</v>
      </c>
      <c r="N673" s="7" t="s">
        <v>33</v>
      </c>
      <c r="O673" s="7">
        <v>1</v>
      </c>
      <c r="P673" s="7" t="s">
        <v>40</v>
      </c>
      <c r="Q673" s="7">
        <v>21.99</v>
      </c>
      <c r="R673" s="7"/>
      <c r="S673" s="7"/>
      <c r="T673" s="7"/>
      <c r="U673" s="7"/>
      <c r="V673" s="7"/>
      <c r="W673" s="7"/>
      <c r="X673" s="7"/>
      <c r="Y673" s="7" t="s">
        <v>3594</v>
      </c>
      <c r="Z673" s="7" t="s">
        <v>136</v>
      </c>
      <c r="AA673" s="7" t="s">
        <v>3595</v>
      </c>
      <c r="AB673" s="7" t="s">
        <v>44</v>
      </c>
      <c r="AC673" s="7"/>
      <c r="AG673" s="10">
        <f t="shared" si="10"/>
        <v>43269</v>
      </c>
    </row>
    <row r="674" spans="1:33">
      <c r="A674" s="7" t="s">
        <v>3596</v>
      </c>
      <c r="B674" s="7" t="s">
        <v>3596</v>
      </c>
      <c r="C674" s="7" t="s">
        <v>3597</v>
      </c>
      <c r="D674" s="7" t="s">
        <v>3598</v>
      </c>
      <c r="E674" s="7" t="s">
        <v>33</v>
      </c>
      <c r="F674" s="7" t="s">
        <v>34</v>
      </c>
      <c r="G674" s="7" t="s">
        <v>35</v>
      </c>
      <c r="H674" s="7"/>
      <c r="I674" s="7"/>
      <c r="J674" s="7" t="s">
        <v>57</v>
      </c>
      <c r="K674" s="7" t="s">
        <v>465</v>
      </c>
      <c r="L674" s="7" t="s">
        <v>3599</v>
      </c>
      <c r="M674" s="7" t="s">
        <v>3600</v>
      </c>
      <c r="N674" s="7" t="s">
        <v>33</v>
      </c>
      <c r="O674" s="7">
        <v>1</v>
      </c>
      <c r="P674" s="7" t="s">
        <v>40</v>
      </c>
      <c r="Q674" s="7">
        <v>19.99</v>
      </c>
      <c r="R674" s="7"/>
      <c r="S674" s="7"/>
      <c r="T674" s="7"/>
      <c r="U674" s="7"/>
      <c r="V674" s="7"/>
      <c r="W674" s="7"/>
      <c r="X674" s="7"/>
      <c r="Y674" s="7" t="s">
        <v>3601</v>
      </c>
      <c r="Z674" s="7" t="s">
        <v>92</v>
      </c>
      <c r="AA674" s="7" t="s">
        <v>3602</v>
      </c>
      <c r="AB674" s="7" t="s">
        <v>44</v>
      </c>
      <c r="AC674" s="7"/>
      <c r="AG674" s="10">
        <f t="shared" si="10"/>
        <v>43269</v>
      </c>
    </row>
    <row r="675" spans="1:33">
      <c r="A675" s="7" t="s">
        <v>3596</v>
      </c>
      <c r="B675" s="7" t="s">
        <v>3596</v>
      </c>
      <c r="C675" s="7" t="s">
        <v>3597</v>
      </c>
      <c r="D675" s="7" t="s">
        <v>3598</v>
      </c>
      <c r="E675" s="7" t="s">
        <v>33</v>
      </c>
      <c r="F675" s="7" t="s">
        <v>34</v>
      </c>
      <c r="G675" s="7" t="s">
        <v>35</v>
      </c>
      <c r="H675" s="7"/>
      <c r="I675" s="7"/>
      <c r="J675" s="7" t="s">
        <v>57</v>
      </c>
      <c r="K675" s="7" t="s">
        <v>316</v>
      </c>
      <c r="L675" s="7" t="s">
        <v>2339</v>
      </c>
      <c r="M675" s="7" t="s">
        <v>2340</v>
      </c>
      <c r="N675" s="7" t="s">
        <v>33</v>
      </c>
      <c r="O675" s="7">
        <v>1</v>
      </c>
      <c r="P675" s="7" t="s">
        <v>40</v>
      </c>
      <c r="Q675" s="7">
        <v>19.38</v>
      </c>
      <c r="R675" s="7"/>
      <c r="S675" s="7"/>
      <c r="T675" s="7"/>
      <c r="U675" s="7"/>
      <c r="V675" s="7"/>
      <c r="W675" s="7"/>
      <c r="X675" s="7"/>
      <c r="Y675" s="7" t="s">
        <v>3601</v>
      </c>
      <c r="Z675" s="7" t="s">
        <v>92</v>
      </c>
      <c r="AA675" s="7" t="s">
        <v>3602</v>
      </c>
      <c r="AB675" s="7" t="s">
        <v>44</v>
      </c>
      <c r="AC675" s="7"/>
      <c r="AG675" s="10">
        <f t="shared" si="10"/>
        <v>43269</v>
      </c>
    </row>
    <row r="676" spans="1:33">
      <c r="A676" s="7" t="s">
        <v>3603</v>
      </c>
      <c r="B676" s="7" t="s">
        <v>3603</v>
      </c>
      <c r="C676" s="7" t="s">
        <v>3604</v>
      </c>
      <c r="D676" s="7" t="s">
        <v>3605</v>
      </c>
      <c r="E676" s="7" t="s">
        <v>33</v>
      </c>
      <c r="F676" s="7" t="s">
        <v>34</v>
      </c>
      <c r="G676" s="7" t="s">
        <v>35</v>
      </c>
      <c r="H676" s="7"/>
      <c r="I676" s="7"/>
      <c r="J676" s="7" t="s">
        <v>57</v>
      </c>
      <c r="K676" s="7" t="s">
        <v>581</v>
      </c>
      <c r="L676" s="7" t="s">
        <v>1706</v>
      </c>
      <c r="M676" s="7" t="s">
        <v>1707</v>
      </c>
      <c r="N676" s="7" t="s">
        <v>33</v>
      </c>
      <c r="O676" s="7">
        <v>1</v>
      </c>
      <c r="P676" s="7" t="s">
        <v>40</v>
      </c>
      <c r="Q676" s="7">
        <v>19.99</v>
      </c>
      <c r="R676" s="7"/>
      <c r="S676" s="7"/>
      <c r="T676" s="7"/>
      <c r="U676" s="7"/>
      <c r="V676" s="7"/>
      <c r="W676" s="7"/>
      <c r="X676" s="7"/>
      <c r="Y676" s="7" t="s">
        <v>2991</v>
      </c>
      <c r="Z676" s="7" t="s">
        <v>42</v>
      </c>
      <c r="AA676" s="7" t="s">
        <v>3606</v>
      </c>
      <c r="AB676" s="7" t="s">
        <v>44</v>
      </c>
      <c r="AC676" s="7"/>
      <c r="AG676" s="10">
        <f t="shared" si="10"/>
        <v>43269</v>
      </c>
    </row>
    <row r="677" spans="1:33">
      <c r="A677" s="7" t="s">
        <v>3607</v>
      </c>
      <c r="B677" s="7" t="s">
        <v>3607</v>
      </c>
      <c r="C677" s="7" t="s">
        <v>3608</v>
      </c>
      <c r="D677" s="7" t="s">
        <v>3609</v>
      </c>
      <c r="E677" s="7" t="s">
        <v>33</v>
      </c>
      <c r="F677" s="7" t="s">
        <v>34</v>
      </c>
      <c r="G677" s="7" t="s">
        <v>35</v>
      </c>
      <c r="H677" s="7"/>
      <c r="I677" s="7"/>
      <c r="J677" s="7" t="s">
        <v>57</v>
      </c>
      <c r="K677" s="7" t="s">
        <v>3610</v>
      </c>
      <c r="L677" s="7" t="s">
        <v>3611</v>
      </c>
      <c r="M677" s="7" t="s">
        <v>3612</v>
      </c>
      <c r="N677" s="7" t="s">
        <v>33</v>
      </c>
      <c r="O677" s="7">
        <v>1</v>
      </c>
      <c r="P677" s="7" t="s">
        <v>40</v>
      </c>
      <c r="Q677" s="7">
        <v>19.99</v>
      </c>
      <c r="R677" s="7"/>
      <c r="S677" s="7"/>
      <c r="T677" s="7"/>
      <c r="U677" s="7"/>
      <c r="V677" s="7"/>
      <c r="W677" s="7"/>
      <c r="X677" s="7"/>
      <c r="Y677" s="7" t="s">
        <v>3613</v>
      </c>
      <c r="Z677" s="7" t="s">
        <v>356</v>
      </c>
      <c r="AA677" s="7" t="s">
        <v>3614</v>
      </c>
      <c r="AB677" s="7" t="s">
        <v>44</v>
      </c>
      <c r="AC677" s="7"/>
      <c r="AG677" s="10">
        <f t="shared" si="10"/>
        <v>43269</v>
      </c>
    </row>
    <row r="678" spans="1:33">
      <c r="A678" s="7" t="s">
        <v>3615</v>
      </c>
      <c r="B678" s="7" t="s">
        <v>3616</v>
      </c>
      <c r="C678" s="7" t="s">
        <v>3617</v>
      </c>
      <c r="D678" s="7" t="s">
        <v>3618</v>
      </c>
      <c r="E678" s="7" t="s">
        <v>33</v>
      </c>
      <c r="F678" s="7" t="s">
        <v>34</v>
      </c>
      <c r="G678" s="7" t="s">
        <v>544</v>
      </c>
      <c r="H678" s="7"/>
      <c r="I678" s="7"/>
      <c r="J678" s="7" t="s">
        <v>97</v>
      </c>
      <c r="K678" s="7" t="s">
        <v>581</v>
      </c>
      <c r="L678" s="7" t="s">
        <v>1706</v>
      </c>
      <c r="M678" s="7" t="s">
        <v>1707</v>
      </c>
      <c r="N678" s="7" t="s">
        <v>404</v>
      </c>
      <c r="O678" s="7">
        <v>1</v>
      </c>
      <c r="P678" s="7"/>
      <c r="Q678" s="7"/>
      <c r="R678" s="7"/>
      <c r="S678" s="7"/>
      <c r="T678" s="7"/>
      <c r="U678" s="7"/>
      <c r="V678" s="7"/>
      <c r="W678" s="7"/>
      <c r="X678" s="7"/>
      <c r="Y678" s="7" t="s">
        <v>3619</v>
      </c>
      <c r="Z678" s="7" t="s">
        <v>438</v>
      </c>
      <c r="AA678" s="7">
        <v>22201</v>
      </c>
      <c r="AB678" s="7" t="s">
        <v>44</v>
      </c>
      <c r="AC678" s="7"/>
      <c r="AG678" s="10">
        <f t="shared" si="10"/>
        <v>43270</v>
      </c>
    </row>
    <row r="679" spans="1:33">
      <c r="A679" s="7" t="s">
        <v>3620</v>
      </c>
      <c r="B679" s="7" t="s">
        <v>3621</v>
      </c>
      <c r="C679" s="7" t="s">
        <v>3622</v>
      </c>
      <c r="D679" s="7" t="s">
        <v>3623</v>
      </c>
      <c r="E679" s="7" t="s">
        <v>33</v>
      </c>
      <c r="F679" s="7" t="s">
        <v>34</v>
      </c>
      <c r="G679" s="7" t="s">
        <v>544</v>
      </c>
      <c r="H679" s="7"/>
      <c r="I679" s="7"/>
      <c r="J679" s="7" t="s">
        <v>97</v>
      </c>
      <c r="K679" s="7" t="s">
        <v>3624</v>
      </c>
      <c r="L679" s="7" t="s">
        <v>3625</v>
      </c>
      <c r="M679" s="7" t="s">
        <v>3626</v>
      </c>
      <c r="N679" s="7" t="s">
        <v>404</v>
      </c>
      <c r="O679" s="7">
        <v>1</v>
      </c>
      <c r="P679" s="7"/>
      <c r="Q679" s="7"/>
      <c r="R679" s="7"/>
      <c r="S679" s="7"/>
      <c r="T679" s="7"/>
      <c r="U679" s="7"/>
      <c r="V679" s="7"/>
      <c r="W679" s="7"/>
      <c r="X679" s="7"/>
      <c r="Y679" s="7" t="s">
        <v>3627</v>
      </c>
      <c r="Z679" s="7" t="s">
        <v>611</v>
      </c>
      <c r="AA679" s="7">
        <v>38451</v>
      </c>
      <c r="AB679" s="7" t="s">
        <v>44</v>
      </c>
      <c r="AC679" s="7"/>
      <c r="AG679" s="10">
        <f t="shared" si="10"/>
        <v>43270</v>
      </c>
    </row>
    <row r="680" spans="1:33">
      <c r="A680" s="7" t="s">
        <v>3628</v>
      </c>
      <c r="B680" s="7" t="s">
        <v>3628</v>
      </c>
      <c r="C680" s="7" t="s">
        <v>3629</v>
      </c>
      <c r="D680" s="7" t="s">
        <v>3630</v>
      </c>
      <c r="E680" s="7" t="s">
        <v>33</v>
      </c>
      <c r="F680" s="7" t="s">
        <v>34</v>
      </c>
      <c r="G680" s="7" t="s">
        <v>35</v>
      </c>
      <c r="H680" s="7"/>
      <c r="I680" s="7"/>
      <c r="J680" s="7" t="s">
        <v>57</v>
      </c>
      <c r="K680" s="7" t="s">
        <v>388</v>
      </c>
      <c r="L680" s="7" t="s">
        <v>1835</v>
      </c>
      <c r="M680" s="7" t="s">
        <v>1836</v>
      </c>
      <c r="N680" s="7" t="s">
        <v>33</v>
      </c>
      <c r="O680" s="7">
        <v>1</v>
      </c>
      <c r="P680" s="7" t="s">
        <v>40</v>
      </c>
      <c r="Q680" s="7">
        <v>19.38</v>
      </c>
      <c r="R680" s="7"/>
      <c r="S680" s="7">
        <v>9.98</v>
      </c>
      <c r="T680" s="7"/>
      <c r="U680" s="7"/>
      <c r="V680" s="7"/>
      <c r="W680" s="7"/>
      <c r="X680" s="7"/>
      <c r="Y680" s="7" t="s">
        <v>101</v>
      </c>
      <c r="Z680" s="7" t="s">
        <v>42</v>
      </c>
      <c r="AA680" s="7" t="s">
        <v>3631</v>
      </c>
      <c r="AB680" s="7" t="s">
        <v>44</v>
      </c>
      <c r="AC680" s="7"/>
      <c r="AG680" s="10">
        <f t="shared" si="10"/>
        <v>43270</v>
      </c>
    </row>
    <row r="681" spans="1:33">
      <c r="A681" s="7" t="s">
        <v>3632</v>
      </c>
      <c r="B681" s="7" t="s">
        <v>3632</v>
      </c>
      <c r="C681" s="7" t="s">
        <v>3633</v>
      </c>
      <c r="D681" s="7" t="s">
        <v>3634</v>
      </c>
      <c r="E681" s="7" t="s">
        <v>33</v>
      </c>
      <c r="F681" s="7" t="s">
        <v>34</v>
      </c>
      <c r="G681" s="7" t="s">
        <v>35</v>
      </c>
      <c r="H681" s="7"/>
      <c r="I681" s="7"/>
      <c r="J681" s="7" t="s">
        <v>57</v>
      </c>
      <c r="K681" s="7" t="s">
        <v>3635</v>
      </c>
      <c r="L681" s="7" t="s">
        <v>3636</v>
      </c>
      <c r="M681" s="7" t="s">
        <v>3637</v>
      </c>
      <c r="N681" s="7" t="s">
        <v>33</v>
      </c>
      <c r="O681" s="7">
        <v>1</v>
      </c>
      <c r="P681" s="7" t="s">
        <v>40</v>
      </c>
      <c r="Q681" s="7">
        <v>18.96</v>
      </c>
      <c r="R681" s="7"/>
      <c r="S681" s="7"/>
      <c r="T681" s="7"/>
      <c r="U681" s="7"/>
      <c r="V681" s="7"/>
      <c r="W681" s="7"/>
      <c r="X681" s="7"/>
      <c r="Y681" s="7" t="s">
        <v>3638</v>
      </c>
      <c r="Z681" s="7" t="s">
        <v>136</v>
      </c>
      <c r="AA681" s="7" t="s">
        <v>3639</v>
      </c>
      <c r="AB681" s="7" t="s">
        <v>44</v>
      </c>
      <c r="AC681" s="7"/>
      <c r="AG681" s="10">
        <f t="shared" si="10"/>
        <v>43270</v>
      </c>
    </row>
    <row r="682" spans="1:33">
      <c r="A682" s="7" t="s">
        <v>3640</v>
      </c>
      <c r="B682" s="7" t="s">
        <v>3640</v>
      </c>
      <c r="C682" s="7" t="s">
        <v>3641</v>
      </c>
      <c r="D682" s="7" t="s">
        <v>3642</v>
      </c>
      <c r="E682" s="7" t="s">
        <v>33</v>
      </c>
      <c r="F682" s="7" t="s">
        <v>34</v>
      </c>
      <c r="G682" s="7" t="s">
        <v>35</v>
      </c>
      <c r="H682" s="7"/>
      <c r="I682" s="7"/>
      <c r="J682" s="7" t="s">
        <v>57</v>
      </c>
      <c r="K682" s="7" t="s">
        <v>124</v>
      </c>
      <c r="L682" s="7" t="s">
        <v>3133</v>
      </c>
      <c r="M682" s="7" t="s">
        <v>3134</v>
      </c>
      <c r="N682" s="7" t="s">
        <v>33</v>
      </c>
      <c r="O682" s="7">
        <v>1</v>
      </c>
      <c r="P682" s="7" t="s">
        <v>40</v>
      </c>
      <c r="Q682" s="7">
        <v>16.99</v>
      </c>
      <c r="R682" s="7">
        <v>1.43</v>
      </c>
      <c r="S682" s="7"/>
      <c r="T682" s="7"/>
      <c r="U682" s="7"/>
      <c r="V682" s="7"/>
      <c r="W682" s="7"/>
      <c r="X682" s="7"/>
      <c r="Y682" s="7" t="s">
        <v>3643</v>
      </c>
      <c r="Z682" s="7" t="s">
        <v>1045</v>
      </c>
      <c r="AA682" s="7" t="s">
        <v>3644</v>
      </c>
      <c r="AB682" s="7" t="s">
        <v>44</v>
      </c>
      <c r="AC682" s="7"/>
      <c r="AG682" s="10">
        <f t="shared" si="10"/>
        <v>43270</v>
      </c>
    </row>
    <row r="683" spans="1:33">
      <c r="A683" s="7" t="s">
        <v>3645</v>
      </c>
      <c r="B683" s="7" t="s">
        <v>3645</v>
      </c>
      <c r="C683" s="7" t="s">
        <v>3646</v>
      </c>
      <c r="D683" s="7" t="s">
        <v>3647</v>
      </c>
      <c r="E683" s="7" t="s">
        <v>33</v>
      </c>
      <c r="F683" s="7" t="s">
        <v>34</v>
      </c>
      <c r="G683" s="7" t="s">
        <v>35</v>
      </c>
      <c r="H683" s="7"/>
      <c r="I683" s="7"/>
      <c r="J683" s="7" t="s">
        <v>57</v>
      </c>
      <c r="K683" s="7" t="s">
        <v>581</v>
      </c>
      <c r="L683" s="7" t="s">
        <v>662</v>
      </c>
      <c r="M683" s="7" t="s">
        <v>663</v>
      </c>
      <c r="N683" s="7" t="s">
        <v>33</v>
      </c>
      <c r="O683" s="7">
        <v>1</v>
      </c>
      <c r="P683" s="7" t="s">
        <v>40</v>
      </c>
      <c r="Q683" s="7">
        <v>19.99</v>
      </c>
      <c r="R683" s="7"/>
      <c r="S683" s="7"/>
      <c r="T683" s="7"/>
      <c r="U683" s="7"/>
      <c r="V683" s="7"/>
      <c r="W683" s="7"/>
      <c r="X683" s="7"/>
      <c r="Y683" s="7" t="s">
        <v>3648</v>
      </c>
      <c r="Z683" s="7" t="s">
        <v>406</v>
      </c>
      <c r="AA683" s="7" t="s">
        <v>3649</v>
      </c>
      <c r="AB683" s="7" t="s">
        <v>44</v>
      </c>
      <c r="AC683" s="7"/>
      <c r="AG683" s="10">
        <f t="shared" si="10"/>
        <v>43270</v>
      </c>
    </row>
    <row r="684" spans="1:33">
      <c r="A684" s="7" t="s">
        <v>3650</v>
      </c>
      <c r="B684" s="7" t="s">
        <v>3650</v>
      </c>
      <c r="C684" s="7" t="s">
        <v>3651</v>
      </c>
      <c r="D684" s="7" t="s">
        <v>3652</v>
      </c>
      <c r="E684" s="7" t="s">
        <v>33</v>
      </c>
      <c r="F684" s="7" t="s">
        <v>34</v>
      </c>
      <c r="G684" s="7" t="s">
        <v>35</v>
      </c>
      <c r="H684" s="7"/>
      <c r="I684" s="7"/>
      <c r="J684" s="7" t="s">
        <v>57</v>
      </c>
      <c r="K684" s="7" t="s">
        <v>98</v>
      </c>
      <c r="L684" s="7" t="s">
        <v>485</v>
      </c>
      <c r="M684" s="7" t="s">
        <v>486</v>
      </c>
      <c r="N684" s="7" t="s">
        <v>33</v>
      </c>
      <c r="O684" s="7">
        <v>1</v>
      </c>
      <c r="P684" s="7" t="s">
        <v>40</v>
      </c>
      <c r="Q684" s="7">
        <v>18.98</v>
      </c>
      <c r="R684" s="7"/>
      <c r="S684" s="7"/>
      <c r="T684" s="7"/>
      <c r="U684" s="7"/>
      <c r="V684" s="7"/>
      <c r="W684" s="7"/>
      <c r="X684" s="7"/>
      <c r="Y684" s="7" t="s">
        <v>3653</v>
      </c>
      <c r="Z684" s="7" t="s">
        <v>42</v>
      </c>
      <c r="AA684" s="7">
        <v>11735</v>
      </c>
      <c r="AB684" s="7" t="s">
        <v>44</v>
      </c>
      <c r="AC684" s="7"/>
      <c r="AG684" s="10">
        <f t="shared" si="10"/>
        <v>43270</v>
      </c>
    </row>
    <row r="685" spans="1:33">
      <c r="A685" s="7" t="s">
        <v>3654</v>
      </c>
      <c r="B685" s="7" t="s">
        <v>3654</v>
      </c>
      <c r="C685" s="7" t="s">
        <v>3655</v>
      </c>
      <c r="D685" s="7" t="s">
        <v>3656</v>
      </c>
      <c r="E685" s="7" t="s">
        <v>33</v>
      </c>
      <c r="F685" s="7" t="s">
        <v>34</v>
      </c>
      <c r="G685" s="7" t="s">
        <v>35</v>
      </c>
      <c r="H685" s="7"/>
      <c r="I685" s="7"/>
      <c r="J685" s="7" t="s">
        <v>97</v>
      </c>
      <c r="K685" s="7" t="s">
        <v>124</v>
      </c>
      <c r="L685" s="7" t="s">
        <v>1480</v>
      </c>
      <c r="M685" s="7" t="s">
        <v>1481</v>
      </c>
      <c r="N685" s="7" t="s">
        <v>33</v>
      </c>
      <c r="O685" s="7">
        <v>1</v>
      </c>
      <c r="P685" s="7" t="s">
        <v>40</v>
      </c>
      <c r="Q685" s="7">
        <v>16.99</v>
      </c>
      <c r="R685" s="7"/>
      <c r="S685" s="7">
        <v>3.9</v>
      </c>
      <c r="T685" s="7"/>
      <c r="U685" s="7"/>
      <c r="V685" s="7"/>
      <c r="W685" s="7"/>
      <c r="X685" s="7"/>
      <c r="Y685" s="7" t="s">
        <v>3657</v>
      </c>
      <c r="Z685" s="7" t="s">
        <v>1966</v>
      </c>
      <c r="AA685" s="7" t="s">
        <v>3658</v>
      </c>
      <c r="AB685" s="7" t="s">
        <v>44</v>
      </c>
      <c r="AC685" s="7"/>
      <c r="AG685" s="10">
        <f t="shared" si="10"/>
        <v>43270</v>
      </c>
    </row>
    <row r="686" spans="1:33">
      <c r="A686" s="7" t="s">
        <v>3659</v>
      </c>
      <c r="B686" s="7" t="s">
        <v>3659</v>
      </c>
      <c r="C686" s="7" t="s">
        <v>3660</v>
      </c>
      <c r="D686" s="7" t="s">
        <v>3661</v>
      </c>
      <c r="E686" s="7" t="s">
        <v>33</v>
      </c>
      <c r="F686" s="7" t="s">
        <v>34</v>
      </c>
      <c r="G686" s="7" t="s">
        <v>35</v>
      </c>
      <c r="H686" s="7"/>
      <c r="I686" s="7"/>
      <c r="J686" s="7" t="s">
        <v>57</v>
      </c>
      <c r="K686" s="7" t="s">
        <v>581</v>
      </c>
      <c r="L686" s="7" t="s">
        <v>2590</v>
      </c>
      <c r="M686" s="7" t="s">
        <v>2591</v>
      </c>
      <c r="N686" s="7" t="s">
        <v>33</v>
      </c>
      <c r="O686" s="7">
        <v>1</v>
      </c>
      <c r="P686" s="7" t="s">
        <v>40</v>
      </c>
      <c r="Q686" s="7">
        <v>19.99</v>
      </c>
      <c r="R686" s="7"/>
      <c r="S686" s="7"/>
      <c r="T686" s="7"/>
      <c r="U686" s="7"/>
      <c r="V686" s="7"/>
      <c r="W686" s="7"/>
      <c r="X686" s="7"/>
      <c r="Y686" s="7" t="s">
        <v>411</v>
      </c>
      <c r="Z686" s="7" t="s">
        <v>52</v>
      </c>
      <c r="AA686" s="7" t="s">
        <v>3662</v>
      </c>
      <c r="AB686" s="7" t="s">
        <v>44</v>
      </c>
      <c r="AC686" s="7"/>
      <c r="AG686" s="10">
        <f t="shared" si="10"/>
        <v>43270</v>
      </c>
    </row>
    <row r="687" spans="1:33">
      <c r="A687" s="7" t="s">
        <v>3659</v>
      </c>
      <c r="B687" s="7" t="s">
        <v>3659</v>
      </c>
      <c r="C687" s="7" t="s">
        <v>3660</v>
      </c>
      <c r="D687" s="7" t="s">
        <v>3661</v>
      </c>
      <c r="E687" s="7" t="s">
        <v>33</v>
      </c>
      <c r="F687" s="7" t="s">
        <v>34</v>
      </c>
      <c r="G687" s="7" t="s">
        <v>35</v>
      </c>
      <c r="H687" s="7"/>
      <c r="I687" s="7"/>
      <c r="J687" s="7" t="s">
        <v>57</v>
      </c>
      <c r="K687" s="7" t="s">
        <v>396</v>
      </c>
      <c r="L687" s="7" t="s">
        <v>1142</v>
      </c>
      <c r="M687" s="7" t="s">
        <v>1143</v>
      </c>
      <c r="N687" s="7" t="s">
        <v>33</v>
      </c>
      <c r="O687" s="7">
        <v>1</v>
      </c>
      <c r="P687" s="7" t="s">
        <v>40</v>
      </c>
      <c r="Q687" s="7">
        <v>19.99</v>
      </c>
      <c r="R687" s="7"/>
      <c r="S687" s="7"/>
      <c r="T687" s="7"/>
      <c r="U687" s="7"/>
      <c r="V687" s="7"/>
      <c r="W687" s="7"/>
      <c r="X687" s="7"/>
      <c r="Y687" s="7" t="s">
        <v>411</v>
      </c>
      <c r="Z687" s="7" t="s">
        <v>52</v>
      </c>
      <c r="AA687" s="7" t="s">
        <v>3662</v>
      </c>
      <c r="AB687" s="7" t="s">
        <v>44</v>
      </c>
      <c r="AC687" s="7"/>
      <c r="AG687" s="10">
        <f t="shared" si="10"/>
        <v>43270</v>
      </c>
    </row>
    <row r="688" spans="1:33">
      <c r="A688" s="7" t="s">
        <v>3663</v>
      </c>
      <c r="B688" s="7" t="s">
        <v>3663</v>
      </c>
      <c r="C688" s="7" t="s">
        <v>3664</v>
      </c>
      <c r="D688" s="7" t="s">
        <v>3665</v>
      </c>
      <c r="E688" s="7" t="s">
        <v>33</v>
      </c>
      <c r="F688" s="7" t="s">
        <v>34</v>
      </c>
      <c r="G688" s="7" t="s">
        <v>35</v>
      </c>
      <c r="H688" s="7"/>
      <c r="I688" s="7"/>
      <c r="J688" s="7" t="s">
        <v>57</v>
      </c>
      <c r="K688" s="7" t="s">
        <v>106</v>
      </c>
      <c r="L688" s="7" t="s">
        <v>107</v>
      </c>
      <c r="M688" s="7" t="s">
        <v>108</v>
      </c>
      <c r="N688" s="7" t="s">
        <v>33</v>
      </c>
      <c r="O688" s="7">
        <v>1</v>
      </c>
      <c r="P688" s="7" t="s">
        <v>40</v>
      </c>
      <c r="Q688" s="7">
        <v>18.99</v>
      </c>
      <c r="R688" s="7"/>
      <c r="S688" s="7"/>
      <c r="T688" s="7"/>
      <c r="U688" s="7"/>
      <c r="V688" s="7"/>
      <c r="W688" s="7"/>
      <c r="X688" s="7"/>
      <c r="Y688" s="7" t="s">
        <v>3666</v>
      </c>
      <c r="Z688" s="7" t="s">
        <v>255</v>
      </c>
      <c r="AA688" s="7" t="s">
        <v>3667</v>
      </c>
      <c r="AB688" s="7" t="s">
        <v>44</v>
      </c>
      <c r="AC688" s="7"/>
      <c r="AG688" s="10">
        <f t="shared" si="10"/>
        <v>43270</v>
      </c>
    </row>
    <row r="689" spans="1:33">
      <c r="A689" s="7" t="s">
        <v>3668</v>
      </c>
      <c r="B689" s="7" t="s">
        <v>3668</v>
      </c>
      <c r="C689" s="7" t="s">
        <v>3669</v>
      </c>
      <c r="D689" s="7" t="s">
        <v>3670</v>
      </c>
      <c r="E689" s="7" t="s">
        <v>33</v>
      </c>
      <c r="F689" s="7" t="s">
        <v>34</v>
      </c>
      <c r="G689" s="7" t="s">
        <v>35</v>
      </c>
      <c r="H689" s="7"/>
      <c r="I689" s="7"/>
      <c r="J689" s="7" t="s">
        <v>57</v>
      </c>
      <c r="K689" s="7" t="s">
        <v>37</v>
      </c>
      <c r="L689" s="7" t="s">
        <v>58</v>
      </c>
      <c r="M689" s="7" t="s">
        <v>59</v>
      </c>
      <c r="N689" s="7" t="s">
        <v>33</v>
      </c>
      <c r="O689" s="7">
        <v>1</v>
      </c>
      <c r="P689" s="7" t="s">
        <v>40</v>
      </c>
      <c r="Q689" s="7">
        <v>19.99</v>
      </c>
      <c r="R689" s="7"/>
      <c r="S689" s="7"/>
      <c r="T689" s="7"/>
      <c r="U689" s="7"/>
      <c r="V689" s="7"/>
      <c r="W689" s="7"/>
      <c r="X689" s="7"/>
      <c r="Y689" s="7" t="s">
        <v>3671</v>
      </c>
      <c r="Z689" s="7" t="s">
        <v>1460</v>
      </c>
      <c r="AA689" s="7">
        <v>10548</v>
      </c>
      <c r="AB689" s="7" t="s">
        <v>44</v>
      </c>
      <c r="AC689" s="7"/>
      <c r="AG689" s="10">
        <f t="shared" si="10"/>
        <v>43270</v>
      </c>
    </row>
    <row r="690" spans="1:33">
      <c r="A690" s="7" t="s">
        <v>3672</v>
      </c>
      <c r="B690" s="7" t="s">
        <v>3672</v>
      </c>
      <c r="C690" s="7" t="s">
        <v>3673</v>
      </c>
      <c r="D690" s="7" t="s">
        <v>3674</v>
      </c>
      <c r="E690" s="7" t="s">
        <v>33</v>
      </c>
      <c r="F690" s="7" t="s">
        <v>34</v>
      </c>
      <c r="G690" s="7" t="s">
        <v>35</v>
      </c>
      <c r="H690" s="7"/>
      <c r="I690" s="7"/>
      <c r="J690" s="7" t="s">
        <v>57</v>
      </c>
      <c r="K690" s="7" t="s">
        <v>3675</v>
      </c>
      <c r="L690" s="7" t="s">
        <v>3676</v>
      </c>
      <c r="M690" s="7" t="s">
        <v>3677</v>
      </c>
      <c r="N690" s="7" t="s">
        <v>33</v>
      </c>
      <c r="O690" s="7">
        <v>1</v>
      </c>
      <c r="P690" s="7" t="s">
        <v>40</v>
      </c>
      <c r="Q690" s="7">
        <v>18.99</v>
      </c>
      <c r="R690" s="7"/>
      <c r="S690" s="7"/>
      <c r="T690" s="7"/>
      <c r="U690" s="7"/>
      <c r="V690" s="7"/>
      <c r="W690" s="7"/>
      <c r="X690" s="7"/>
      <c r="Y690" s="7" t="s">
        <v>3545</v>
      </c>
      <c r="Z690" s="7" t="s">
        <v>247</v>
      </c>
      <c r="AA690" s="7">
        <v>78205</v>
      </c>
      <c r="AB690" s="7" t="s">
        <v>44</v>
      </c>
      <c r="AC690" s="7"/>
      <c r="AG690" s="10">
        <f t="shared" si="10"/>
        <v>43270</v>
      </c>
    </row>
    <row r="691" spans="1:33">
      <c r="A691" s="7" t="s">
        <v>3678</v>
      </c>
      <c r="B691" s="7" t="s">
        <v>3678</v>
      </c>
      <c r="C691" s="7" t="s">
        <v>3679</v>
      </c>
      <c r="D691" s="7" t="s">
        <v>3680</v>
      </c>
      <c r="E691" s="7" t="s">
        <v>33</v>
      </c>
      <c r="F691" s="7" t="s">
        <v>34</v>
      </c>
      <c r="G691" s="7" t="s">
        <v>35</v>
      </c>
      <c r="H691" s="7"/>
      <c r="I691" s="7"/>
      <c r="J691" s="7" t="s">
        <v>57</v>
      </c>
      <c r="K691" s="7" t="s">
        <v>330</v>
      </c>
      <c r="L691" s="7" t="s">
        <v>331</v>
      </c>
      <c r="M691" s="7" t="s">
        <v>332</v>
      </c>
      <c r="N691" s="7" t="s">
        <v>33</v>
      </c>
      <c r="O691" s="7">
        <v>1</v>
      </c>
      <c r="P691" s="7" t="s">
        <v>40</v>
      </c>
      <c r="Q691" s="7">
        <v>18.99</v>
      </c>
      <c r="R691" s="7"/>
      <c r="S691" s="7"/>
      <c r="T691" s="7"/>
      <c r="U691" s="7"/>
      <c r="V691" s="7"/>
      <c r="W691" s="7"/>
      <c r="X691" s="7"/>
      <c r="Y691" s="7" t="s">
        <v>1163</v>
      </c>
      <c r="Z691" s="7" t="s">
        <v>136</v>
      </c>
      <c r="AA691" s="7" t="s">
        <v>3681</v>
      </c>
      <c r="AB691" s="7" t="s">
        <v>44</v>
      </c>
      <c r="AC691" s="7"/>
      <c r="AG691" s="10">
        <f t="shared" si="10"/>
        <v>43270</v>
      </c>
    </row>
    <row r="692" spans="1:33">
      <c r="A692" s="7" t="s">
        <v>3682</v>
      </c>
      <c r="B692" s="7" t="s">
        <v>3682</v>
      </c>
      <c r="C692" s="7" t="s">
        <v>3683</v>
      </c>
      <c r="D692" s="7" t="s">
        <v>3684</v>
      </c>
      <c r="E692" s="7" t="s">
        <v>33</v>
      </c>
      <c r="F692" s="7" t="s">
        <v>34</v>
      </c>
      <c r="G692" s="7" t="s">
        <v>35</v>
      </c>
      <c r="H692" s="7"/>
      <c r="I692" s="7"/>
      <c r="J692" s="7" t="s">
        <v>57</v>
      </c>
      <c r="K692" s="7" t="s">
        <v>581</v>
      </c>
      <c r="L692" s="7" t="s">
        <v>2590</v>
      </c>
      <c r="M692" s="7" t="s">
        <v>2591</v>
      </c>
      <c r="N692" s="7" t="s">
        <v>33</v>
      </c>
      <c r="O692" s="7">
        <v>1</v>
      </c>
      <c r="P692" s="7" t="s">
        <v>40</v>
      </c>
      <c r="Q692" s="7">
        <v>19.99</v>
      </c>
      <c r="R692" s="7"/>
      <c r="S692" s="7"/>
      <c r="T692" s="7"/>
      <c r="U692" s="7"/>
      <c r="V692" s="7"/>
      <c r="W692" s="7"/>
      <c r="X692" s="7"/>
      <c r="Y692" s="7" t="s">
        <v>3685</v>
      </c>
      <c r="Z692" s="7" t="s">
        <v>1083</v>
      </c>
      <c r="AA692" s="7" t="s">
        <v>3686</v>
      </c>
      <c r="AB692" s="7" t="s">
        <v>44</v>
      </c>
      <c r="AC692" s="7"/>
      <c r="AG692" s="10">
        <f t="shared" si="10"/>
        <v>43270</v>
      </c>
    </row>
    <row r="693" spans="1:33">
      <c r="A693" s="7" t="s">
        <v>3687</v>
      </c>
      <c r="B693" s="7" t="s">
        <v>3687</v>
      </c>
      <c r="C693" s="7" t="s">
        <v>3688</v>
      </c>
      <c r="D693" s="7" t="s">
        <v>3689</v>
      </c>
      <c r="E693" s="7" t="s">
        <v>33</v>
      </c>
      <c r="F693" s="7" t="s">
        <v>34</v>
      </c>
      <c r="G693" s="7" t="s">
        <v>35</v>
      </c>
      <c r="H693" s="7"/>
      <c r="I693" s="7"/>
      <c r="J693" s="7" t="s">
        <v>57</v>
      </c>
      <c r="K693" s="7" t="s">
        <v>465</v>
      </c>
      <c r="L693" s="7" t="s">
        <v>744</v>
      </c>
      <c r="M693" s="7" t="s">
        <v>745</v>
      </c>
      <c r="N693" s="7" t="s">
        <v>33</v>
      </c>
      <c r="O693" s="7">
        <v>1</v>
      </c>
      <c r="P693" s="7" t="s">
        <v>40</v>
      </c>
      <c r="Q693" s="7">
        <v>19.99</v>
      </c>
      <c r="R693" s="7">
        <v>1.2</v>
      </c>
      <c r="S693" s="7"/>
      <c r="T693" s="7"/>
      <c r="U693" s="7"/>
      <c r="V693" s="7"/>
      <c r="W693" s="7"/>
      <c r="X693" s="7"/>
      <c r="Y693" s="7" t="s">
        <v>3690</v>
      </c>
      <c r="Z693" s="7" t="s">
        <v>422</v>
      </c>
      <c r="AA693" s="7" t="s">
        <v>3691</v>
      </c>
      <c r="AB693" s="7" t="s">
        <v>44</v>
      </c>
      <c r="AC693" s="7"/>
      <c r="AG693" s="10">
        <f t="shared" si="10"/>
        <v>43270</v>
      </c>
    </row>
    <row r="694" spans="1:33">
      <c r="A694" s="7" t="s">
        <v>3692</v>
      </c>
      <c r="B694" s="7" t="s">
        <v>3692</v>
      </c>
      <c r="C694" s="7" t="s">
        <v>3693</v>
      </c>
      <c r="D694" s="7" t="s">
        <v>3694</v>
      </c>
      <c r="E694" s="7" t="s">
        <v>33</v>
      </c>
      <c r="F694" s="7" t="s">
        <v>34</v>
      </c>
      <c r="G694" s="7" t="s">
        <v>35</v>
      </c>
      <c r="H694" s="7"/>
      <c r="I694" s="7"/>
      <c r="J694" s="7" t="s">
        <v>57</v>
      </c>
      <c r="K694" s="7" t="s">
        <v>308</v>
      </c>
      <c r="L694" s="7" t="s">
        <v>3695</v>
      </c>
      <c r="M694" s="7" t="s">
        <v>3696</v>
      </c>
      <c r="N694" s="7" t="s">
        <v>33</v>
      </c>
      <c r="O694" s="7">
        <v>1</v>
      </c>
      <c r="P694" s="7" t="s">
        <v>40</v>
      </c>
      <c r="Q694" s="7">
        <v>20.99</v>
      </c>
      <c r="R694" s="7">
        <v>2.12</v>
      </c>
      <c r="S694" s="7"/>
      <c r="T694" s="7"/>
      <c r="U694" s="7"/>
      <c r="V694" s="7"/>
      <c r="W694" s="7"/>
      <c r="X694" s="7"/>
      <c r="Y694" s="7" t="s">
        <v>3697</v>
      </c>
      <c r="Z694" s="7" t="s">
        <v>1045</v>
      </c>
      <c r="AA694" s="7" t="s">
        <v>3698</v>
      </c>
      <c r="AB694" s="7" t="s">
        <v>44</v>
      </c>
      <c r="AC694" s="7"/>
      <c r="AG694" s="10">
        <f t="shared" si="10"/>
        <v>43270</v>
      </c>
    </row>
    <row r="695" spans="1:33">
      <c r="A695" s="7" t="s">
        <v>3699</v>
      </c>
      <c r="B695" s="7" t="s">
        <v>3699</v>
      </c>
      <c r="C695" s="7" t="s">
        <v>3700</v>
      </c>
      <c r="D695" s="7" t="s">
        <v>3701</v>
      </c>
      <c r="E695" s="7" t="s">
        <v>33</v>
      </c>
      <c r="F695" s="7" t="s">
        <v>34</v>
      </c>
      <c r="G695" s="7" t="s">
        <v>35</v>
      </c>
      <c r="H695" s="7"/>
      <c r="I695" s="7"/>
      <c r="J695" s="7" t="s">
        <v>57</v>
      </c>
      <c r="K695" s="7" t="s">
        <v>330</v>
      </c>
      <c r="L695" s="7" t="s">
        <v>331</v>
      </c>
      <c r="M695" s="7" t="s">
        <v>332</v>
      </c>
      <c r="N695" s="7" t="s">
        <v>33</v>
      </c>
      <c r="O695" s="7">
        <v>1</v>
      </c>
      <c r="P695" s="7" t="s">
        <v>40</v>
      </c>
      <c r="Q695" s="7">
        <v>18.99</v>
      </c>
      <c r="R695" s="7">
        <v>1.65</v>
      </c>
      <c r="S695" s="7"/>
      <c r="T695" s="7"/>
      <c r="U695" s="7"/>
      <c r="V695" s="7"/>
      <c r="W695" s="7"/>
      <c r="X695" s="7"/>
      <c r="Y695" s="7" t="s">
        <v>3702</v>
      </c>
      <c r="Z695" s="7" t="s">
        <v>1045</v>
      </c>
      <c r="AA695" s="7" t="s">
        <v>3703</v>
      </c>
      <c r="AB695" s="7" t="s">
        <v>44</v>
      </c>
      <c r="AC695" s="7"/>
      <c r="AG695" s="10">
        <f t="shared" si="10"/>
        <v>43270</v>
      </c>
    </row>
    <row r="696" spans="1:33">
      <c r="A696" s="7" t="s">
        <v>3704</v>
      </c>
      <c r="B696" s="7" t="s">
        <v>3704</v>
      </c>
      <c r="C696" s="7" t="s">
        <v>3705</v>
      </c>
      <c r="D696" s="7" t="s">
        <v>3706</v>
      </c>
      <c r="E696" s="7" t="s">
        <v>33</v>
      </c>
      <c r="F696" s="7" t="s">
        <v>34</v>
      </c>
      <c r="G696" s="7" t="s">
        <v>35</v>
      </c>
      <c r="H696" s="7"/>
      <c r="I696" s="7"/>
      <c r="J696" s="7" t="s">
        <v>57</v>
      </c>
      <c r="K696" s="7" t="s">
        <v>581</v>
      </c>
      <c r="L696" s="7" t="s">
        <v>2590</v>
      </c>
      <c r="M696" s="7" t="s">
        <v>2591</v>
      </c>
      <c r="N696" s="7" t="s">
        <v>33</v>
      </c>
      <c r="O696" s="7">
        <v>1</v>
      </c>
      <c r="P696" s="7" t="s">
        <v>40</v>
      </c>
      <c r="Q696" s="7">
        <v>19.99</v>
      </c>
      <c r="R696" s="7"/>
      <c r="S696" s="7"/>
      <c r="T696" s="7"/>
      <c r="U696" s="7"/>
      <c r="V696" s="7"/>
      <c r="W696" s="7"/>
      <c r="X696" s="7"/>
      <c r="Y696" s="7" t="s">
        <v>2102</v>
      </c>
      <c r="Z696" s="7" t="s">
        <v>69</v>
      </c>
      <c r="AA696" s="7" t="s">
        <v>3707</v>
      </c>
      <c r="AB696" s="7" t="s">
        <v>44</v>
      </c>
      <c r="AC696" s="7"/>
      <c r="AG696" s="10">
        <f t="shared" si="10"/>
        <v>43270</v>
      </c>
    </row>
    <row r="697" spans="1:33">
      <c r="A697" s="7" t="s">
        <v>3708</v>
      </c>
      <c r="B697" s="7" t="s">
        <v>3708</v>
      </c>
      <c r="C697" s="7" t="s">
        <v>3709</v>
      </c>
      <c r="D697" s="7" t="s">
        <v>3710</v>
      </c>
      <c r="E697" s="7" t="s">
        <v>33</v>
      </c>
      <c r="F697" s="7" t="s">
        <v>34</v>
      </c>
      <c r="G697" s="7" t="s">
        <v>35</v>
      </c>
      <c r="H697" s="7"/>
      <c r="I697" s="7"/>
      <c r="J697" s="7" t="s">
        <v>57</v>
      </c>
      <c r="K697" s="7" t="s">
        <v>98</v>
      </c>
      <c r="L697" s="7" t="s">
        <v>485</v>
      </c>
      <c r="M697" s="7" t="s">
        <v>486</v>
      </c>
      <c r="N697" s="7" t="s">
        <v>33</v>
      </c>
      <c r="O697" s="7">
        <v>1</v>
      </c>
      <c r="P697" s="7" t="s">
        <v>40</v>
      </c>
      <c r="Q697" s="7">
        <v>18.98</v>
      </c>
      <c r="R697" s="7"/>
      <c r="S697" s="7"/>
      <c r="T697" s="7"/>
      <c r="U697" s="7"/>
      <c r="V697" s="7"/>
      <c r="W697" s="7"/>
      <c r="X697" s="7"/>
      <c r="Y697" s="7" t="s">
        <v>3711</v>
      </c>
      <c r="Z697" s="7" t="s">
        <v>247</v>
      </c>
      <c r="AA697" s="7" t="s">
        <v>3712</v>
      </c>
      <c r="AB697" s="7" t="s">
        <v>44</v>
      </c>
      <c r="AC697" s="7"/>
      <c r="AG697" s="10">
        <f t="shared" si="10"/>
        <v>43270</v>
      </c>
    </row>
    <row r="698" spans="1:33">
      <c r="A698" s="7" t="s">
        <v>3713</v>
      </c>
      <c r="B698" s="7" t="s">
        <v>3713</v>
      </c>
      <c r="C698" s="7" t="s">
        <v>3714</v>
      </c>
      <c r="D698" s="7" t="s">
        <v>3715</v>
      </c>
      <c r="E698" s="7" t="s">
        <v>33</v>
      </c>
      <c r="F698" s="7" t="s">
        <v>34</v>
      </c>
      <c r="G698" s="7" t="s">
        <v>35</v>
      </c>
      <c r="H698" s="7"/>
      <c r="I698" s="7"/>
      <c r="J698" s="7" t="s">
        <v>57</v>
      </c>
      <c r="K698" s="7" t="s">
        <v>167</v>
      </c>
      <c r="L698" s="7" t="s">
        <v>168</v>
      </c>
      <c r="M698" s="7" t="s">
        <v>169</v>
      </c>
      <c r="N698" s="7" t="s">
        <v>33</v>
      </c>
      <c r="O698" s="7">
        <v>1</v>
      </c>
      <c r="P698" s="7" t="s">
        <v>40</v>
      </c>
      <c r="Q698" s="7">
        <v>18.99</v>
      </c>
      <c r="R698" s="7"/>
      <c r="S698" s="7"/>
      <c r="T698" s="7"/>
      <c r="U698" s="7"/>
      <c r="V698" s="7"/>
      <c r="W698" s="7"/>
      <c r="X698" s="7"/>
      <c r="Y698" s="7" t="s">
        <v>3716</v>
      </c>
      <c r="Z698" s="7" t="s">
        <v>728</v>
      </c>
      <c r="AA698" s="7" t="s">
        <v>3717</v>
      </c>
      <c r="AB698" s="7" t="s">
        <v>44</v>
      </c>
      <c r="AC698" s="7"/>
      <c r="AG698" s="10">
        <f t="shared" si="10"/>
        <v>43270</v>
      </c>
    </row>
    <row r="699" spans="1:33">
      <c r="A699" s="7" t="s">
        <v>3718</v>
      </c>
      <c r="B699" s="7" t="s">
        <v>3718</v>
      </c>
      <c r="C699" s="7" t="s">
        <v>3719</v>
      </c>
      <c r="D699" s="7" t="s">
        <v>3720</v>
      </c>
      <c r="E699" s="7" t="s">
        <v>33</v>
      </c>
      <c r="F699" s="7" t="s">
        <v>34</v>
      </c>
      <c r="G699" s="7" t="s">
        <v>35</v>
      </c>
      <c r="H699" s="7"/>
      <c r="I699" s="7"/>
      <c r="J699" s="7" t="s">
        <v>57</v>
      </c>
      <c r="K699" s="7" t="s">
        <v>330</v>
      </c>
      <c r="L699" s="7" t="s">
        <v>331</v>
      </c>
      <c r="M699" s="7" t="s">
        <v>332</v>
      </c>
      <c r="N699" s="7" t="s">
        <v>33</v>
      </c>
      <c r="O699" s="7">
        <v>1</v>
      </c>
      <c r="P699" s="7" t="s">
        <v>40</v>
      </c>
      <c r="Q699" s="7">
        <v>18.99</v>
      </c>
      <c r="R699" s="7"/>
      <c r="S699" s="7"/>
      <c r="T699" s="7"/>
      <c r="U699" s="7"/>
      <c r="V699" s="7"/>
      <c r="W699" s="7"/>
      <c r="X699" s="7"/>
      <c r="Y699" s="7" t="s">
        <v>3721</v>
      </c>
      <c r="Z699" s="7" t="s">
        <v>728</v>
      </c>
      <c r="AA699" s="7" t="s">
        <v>3722</v>
      </c>
      <c r="AB699" s="7" t="s">
        <v>44</v>
      </c>
      <c r="AC699" s="7"/>
      <c r="AG699" s="10">
        <f t="shared" si="10"/>
        <v>43270</v>
      </c>
    </row>
    <row r="700" spans="1:33">
      <c r="A700" s="7" t="s">
        <v>3723</v>
      </c>
      <c r="B700" s="7" t="s">
        <v>3723</v>
      </c>
      <c r="C700" s="7" t="s">
        <v>3724</v>
      </c>
      <c r="D700" s="7" t="s">
        <v>3725</v>
      </c>
      <c r="E700" s="7" t="s">
        <v>33</v>
      </c>
      <c r="F700" s="7" t="s">
        <v>34</v>
      </c>
      <c r="G700" s="7" t="s">
        <v>35</v>
      </c>
      <c r="H700" s="7"/>
      <c r="I700" s="7"/>
      <c r="J700" s="7" t="s">
        <v>57</v>
      </c>
      <c r="K700" s="7" t="s">
        <v>167</v>
      </c>
      <c r="L700" s="7" t="s">
        <v>168</v>
      </c>
      <c r="M700" s="7" t="s">
        <v>169</v>
      </c>
      <c r="N700" s="7" t="s">
        <v>33</v>
      </c>
      <c r="O700" s="7">
        <v>1</v>
      </c>
      <c r="P700" s="7" t="s">
        <v>40</v>
      </c>
      <c r="Q700" s="7">
        <v>18.99</v>
      </c>
      <c r="R700" s="7"/>
      <c r="S700" s="7"/>
      <c r="T700" s="7"/>
      <c r="U700" s="7"/>
      <c r="V700" s="7"/>
      <c r="W700" s="7"/>
      <c r="X700" s="7"/>
      <c r="Y700" s="7" t="s">
        <v>2284</v>
      </c>
      <c r="Z700" s="7" t="s">
        <v>247</v>
      </c>
      <c r="AA700" s="7" t="s">
        <v>3726</v>
      </c>
      <c r="AB700" s="7" t="s">
        <v>44</v>
      </c>
      <c r="AC700" s="7"/>
      <c r="AG700" s="10">
        <f t="shared" si="10"/>
        <v>43270</v>
      </c>
    </row>
    <row r="701" spans="1:33">
      <c r="A701" s="7" t="s">
        <v>3727</v>
      </c>
      <c r="B701" s="7" t="s">
        <v>3727</v>
      </c>
      <c r="C701" s="7" t="s">
        <v>3728</v>
      </c>
      <c r="D701" s="7" t="s">
        <v>3729</v>
      </c>
      <c r="E701" s="7" t="s">
        <v>33</v>
      </c>
      <c r="F701" s="7" t="s">
        <v>34</v>
      </c>
      <c r="G701" s="7" t="s">
        <v>35</v>
      </c>
      <c r="H701" s="7"/>
      <c r="I701" s="7"/>
      <c r="J701" s="7" t="s">
        <v>57</v>
      </c>
      <c r="K701" s="7" t="s">
        <v>48</v>
      </c>
      <c r="L701" s="7" t="s">
        <v>49</v>
      </c>
      <c r="M701" s="7" t="s">
        <v>50</v>
      </c>
      <c r="N701" s="7" t="s">
        <v>33</v>
      </c>
      <c r="O701" s="7">
        <v>1</v>
      </c>
      <c r="P701" s="7" t="s">
        <v>40</v>
      </c>
      <c r="Q701" s="7">
        <v>19.99</v>
      </c>
      <c r="R701" s="7"/>
      <c r="S701" s="7"/>
      <c r="T701" s="7"/>
      <c r="U701" s="7"/>
      <c r="V701" s="7"/>
      <c r="W701" s="7"/>
      <c r="X701" s="7"/>
      <c r="Y701" s="7" t="s">
        <v>1317</v>
      </c>
      <c r="Z701" s="7" t="s">
        <v>247</v>
      </c>
      <c r="AA701" s="7" t="s">
        <v>3730</v>
      </c>
      <c r="AB701" s="7" t="s">
        <v>44</v>
      </c>
      <c r="AC701" s="7"/>
      <c r="AG701" s="10">
        <f t="shared" si="10"/>
        <v>43270</v>
      </c>
    </row>
    <row r="702" spans="1:33">
      <c r="A702" s="7" t="s">
        <v>3731</v>
      </c>
      <c r="B702" s="7" t="s">
        <v>3731</v>
      </c>
      <c r="C702" s="7" t="s">
        <v>3732</v>
      </c>
      <c r="D702" s="7" t="s">
        <v>3733</v>
      </c>
      <c r="E702" s="7" t="s">
        <v>33</v>
      </c>
      <c r="F702" s="7" t="s">
        <v>34</v>
      </c>
      <c r="G702" s="7" t="s">
        <v>35</v>
      </c>
      <c r="H702" s="7"/>
      <c r="I702" s="7"/>
      <c r="J702" s="7" t="s">
        <v>97</v>
      </c>
      <c r="K702" s="7" t="s">
        <v>37</v>
      </c>
      <c r="L702" s="7" t="s">
        <v>58</v>
      </c>
      <c r="M702" s="7" t="s">
        <v>59</v>
      </c>
      <c r="N702" s="7" t="s">
        <v>33</v>
      </c>
      <c r="O702" s="7">
        <v>1</v>
      </c>
      <c r="P702" s="7" t="s">
        <v>40</v>
      </c>
      <c r="Q702" s="7">
        <v>19.99</v>
      </c>
      <c r="R702" s="7"/>
      <c r="S702" s="7">
        <v>5.99</v>
      </c>
      <c r="T702" s="7"/>
      <c r="U702" s="7"/>
      <c r="V702" s="7"/>
      <c r="W702" s="7"/>
      <c r="X702" s="7"/>
      <c r="Y702" s="7" t="s">
        <v>3734</v>
      </c>
      <c r="Z702" s="7" t="s">
        <v>247</v>
      </c>
      <c r="AA702" s="7" t="s">
        <v>3735</v>
      </c>
      <c r="AB702" s="7" t="s">
        <v>44</v>
      </c>
      <c r="AC702" s="7"/>
      <c r="AG702" s="10">
        <f t="shared" si="10"/>
        <v>43270</v>
      </c>
    </row>
    <row r="703" spans="1:33">
      <c r="A703" s="7" t="s">
        <v>3736</v>
      </c>
      <c r="B703" s="7" t="s">
        <v>3736</v>
      </c>
      <c r="C703" s="7" t="s">
        <v>3737</v>
      </c>
      <c r="D703" s="7" t="s">
        <v>3738</v>
      </c>
      <c r="E703" s="7" t="s">
        <v>33</v>
      </c>
      <c r="F703" s="7" t="s">
        <v>34</v>
      </c>
      <c r="G703" s="7" t="s">
        <v>35</v>
      </c>
      <c r="H703" s="7"/>
      <c r="I703" s="7"/>
      <c r="J703" s="7" t="s">
        <v>57</v>
      </c>
      <c r="K703" s="7" t="s">
        <v>48</v>
      </c>
      <c r="L703" s="7" t="s">
        <v>1455</v>
      </c>
      <c r="M703" s="7" t="s">
        <v>1456</v>
      </c>
      <c r="N703" s="7" t="s">
        <v>33</v>
      </c>
      <c r="O703" s="7">
        <v>1</v>
      </c>
      <c r="P703" s="7" t="s">
        <v>40</v>
      </c>
      <c r="Q703" s="7">
        <v>19.99</v>
      </c>
      <c r="R703" s="7"/>
      <c r="S703" s="7"/>
      <c r="T703" s="7"/>
      <c r="U703" s="7"/>
      <c r="V703" s="7"/>
      <c r="W703" s="7"/>
      <c r="X703" s="7"/>
      <c r="Y703" s="7" t="s">
        <v>3739</v>
      </c>
      <c r="Z703" s="7" t="s">
        <v>861</v>
      </c>
      <c r="AA703" s="7" t="s">
        <v>3740</v>
      </c>
      <c r="AB703" s="7" t="s">
        <v>44</v>
      </c>
      <c r="AC703" s="7"/>
      <c r="AG703" s="10">
        <f t="shared" si="10"/>
        <v>43270</v>
      </c>
    </row>
    <row r="704" spans="1:33">
      <c r="A704" s="7" t="s">
        <v>3741</v>
      </c>
      <c r="B704" s="7" t="s">
        <v>3741</v>
      </c>
      <c r="C704" s="7" t="s">
        <v>3742</v>
      </c>
      <c r="D704" s="7" t="s">
        <v>3743</v>
      </c>
      <c r="E704" s="7" t="s">
        <v>80</v>
      </c>
      <c r="F704" s="7" t="s">
        <v>34</v>
      </c>
      <c r="G704" s="7" t="s">
        <v>35</v>
      </c>
      <c r="H704" s="7"/>
      <c r="I704" s="7"/>
      <c r="J704" s="7" t="s">
        <v>57</v>
      </c>
      <c r="K704" s="7" t="s">
        <v>243</v>
      </c>
      <c r="L704" s="7" t="s">
        <v>244</v>
      </c>
      <c r="M704" s="7" t="s">
        <v>245</v>
      </c>
      <c r="N704" s="7" t="s">
        <v>80</v>
      </c>
      <c r="O704" s="7">
        <v>0</v>
      </c>
      <c r="P704" s="7"/>
      <c r="Q704" s="7"/>
      <c r="R704" s="7"/>
      <c r="S704" s="7"/>
      <c r="T704" s="7"/>
      <c r="U704" s="7"/>
      <c r="V704" s="7"/>
      <c r="W704" s="7"/>
      <c r="X704" s="7"/>
      <c r="Y704" s="7" t="s">
        <v>3744</v>
      </c>
      <c r="Z704" s="7" t="s">
        <v>69</v>
      </c>
      <c r="AA704" s="7" t="s">
        <v>3745</v>
      </c>
      <c r="AB704" s="7" t="s">
        <v>44</v>
      </c>
      <c r="AC704" s="7"/>
      <c r="AG704" s="10">
        <f t="shared" si="10"/>
        <v>43270</v>
      </c>
    </row>
    <row r="705" spans="1:33">
      <c r="A705" s="7" t="s">
        <v>3746</v>
      </c>
      <c r="B705" s="7" t="s">
        <v>3746</v>
      </c>
      <c r="C705" s="7" t="s">
        <v>3747</v>
      </c>
      <c r="D705" s="7" t="s">
        <v>3748</v>
      </c>
      <c r="E705" s="7" t="s">
        <v>33</v>
      </c>
      <c r="F705" s="7" t="s">
        <v>34</v>
      </c>
      <c r="G705" s="7" t="s">
        <v>35</v>
      </c>
      <c r="H705" s="7"/>
      <c r="I705" s="7"/>
      <c r="J705" s="7" t="s">
        <v>166</v>
      </c>
      <c r="K705" s="7" t="s">
        <v>581</v>
      </c>
      <c r="L705" s="7" t="s">
        <v>1706</v>
      </c>
      <c r="M705" s="7" t="s">
        <v>1707</v>
      </c>
      <c r="N705" s="7" t="s">
        <v>33</v>
      </c>
      <c r="O705" s="7">
        <v>1</v>
      </c>
      <c r="P705" s="7" t="s">
        <v>40</v>
      </c>
      <c r="Q705" s="7">
        <v>19.99</v>
      </c>
      <c r="R705" s="7"/>
      <c r="S705" s="7">
        <v>3.99</v>
      </c>
      <c r="T705" s="7"/>
      <c r="U705" s="7"/>
      <c r="V705" s="7"/>
      <c r="W705" s="7"/>
      <c r="X705" s="7"/>
      <c r="Y705" s="7" t="s">
        <v>2787</v>
      </c>
      <c r="Z705" s="7" t="s">
        <v>406</v>
      </c>
      <c r="AA705" s="7" t="s">
        <v>3749</v>
      </c>
      <c r="AB705" s="7" t="s">
        <v>44</v>
      </c>
      <c r="AC705" s="7"/>
      <c r="AG705" s="10">
        <f t="shared" si="10"/>
        <v>43270</v>
      </c>
    </row>
    <row r="706" spans="1:33">
      <c r="A706" s="7" t="s">
        <v>3750</v>
      </c>
      <c r="B706" s="7" t="s">
        <v>3750</v>
      </c>
      <c r="C706" s="7" t="s">
        <v>3751</v>
      </c>
      <c r="D706" s="7" t="s">
        <v>3752</v>
      </c>
      <c r="E706" s="7" t="s">
        <v>33</v>
      </c>
      <c r="F706" s="7" t="s">
        <v>34</v>
      </c>
      <c r="G706" s="7" t="s">
        <v>35</v>
      </c>
      <c r="H706" s="7"/>
      <c r="I706" s="7"/>
      <c r="J706" s="7" t="s">
        <v>57</v>
      </c>
      <c r="K706" s="7" t="s">
        <v>388</v>
      </c>
      <c r="L706" s="7" t="s">
        <v>1835</v>
      </c>
      <c r="M706" s="7" t="s">
        <v>1836</v>
      </c>
      <c r="N706" s="7" t="s">
        <v>33</v>
      </c>
      <c r="O706" s="7">
        <v>1</v>
      </c>
      <c r="P706" s="7" t="s">
        <v>40</v>
      </c>
      <c r="Q706" s="7">
        <v>19.38</v>
      </c>
      <c r="R706" s="7"/>
      <c r="S706" s="7"/>
      <c r="T706" s="7"/>
      <c r="U706" s="7"/>
      <c r="V706" s="7"/>
      <c r="W706" s="7"/>
      <c r="X706" s="7"/>
      <c r="Y706" s="7" t="s">
        <v>1837</v>
      </c>
      <c r="Z706" s="7" t="s">
        <v>438</v>
      </c>
      <c r="AA706" s="7" t="s">
        <v>1838</v>
      </c>
      <c r="AB706" s="7" t="s">
        <v>44</v>
      </c>
      <c r="AC706" s="7"/>
      <c r="AG706" s="10">
        <f t="shared" ref="AG706:AG769" si="11">DATEVALUE(LEFT(C706,10))</f>
        <v>43270</v>
      </c>
    </row>
    <row r="707" spans="1:33">
      <c r="A707" s="7" t="s">
        <v>3753</v>
      </c>
      <c r="B707" s="7" t="s">
        <v>3753</v>
      </c>
      <c r="C707" s="7" t="s">
        <v>3754</v>
      </c>
      <c r="D707" s="7" t="s">
        <v>3755</v>
      </c>
      <c r="E707" s="7" t="s">
        <v>33</v>
      </c>
      <c r="F707" s="7" t="s">
        <v>34</v>
      </c>
      <c r="G707" s="7" t="s">
        <v>35</v>
      </c>
      <c r="H707" s="7"/>
      <c r="I707" s="7"/>
      <c r="J707" s="7" t="s">
        <v>57</v>
      </c>
      <c r="K707" s="7" t="s">
        <v>3756</v>
      </c>
      <c r="L707" s="7" t="s">
        <v>3757</v>
      </c>
      <c r="M707" s="7" t="s">
        <v>3758</v>
      </c>
      <c r="N707" s="7" t="s">
        <v>33</v>
      </c>
      <c r="O707" s="7">
        <v>1</v>
      </c>
      <c r="P707" s="7" t="s">
        <v>40</v>
      </c>
      <c r="Q707" s="7">
        <v>17.99</v>
      </c>
      <c r="R707" s="7"/>
      <c r="S707" s="7"/>
      <c r="T707" s="7"/>
      <c r="U707" s="7"/>
      <c r="V707" s="7"/>
      <c r="W707" s="7"/>
      <c r="X707" s="7"/>
      <c r="Y707" s="7" t="s">
        <v>1726</v>
      </c>
      <c r="Z707" s="7" t="s">
        <v>1583</v>
      </c>
      <c r="AA707" s="7" t="s">
        <v>3759</v>
      </c>
      <c r="AB707" s="7" t="s">
        <v>44</v>
      </c>
      <c r="AC707" s="7"/>
      <c r="AG707" s="10">
        <f t="shared" si="11"/>
        <v>43270</v>
      </c>
    </row>
    <row r="708" spans="1:33">
      <c r="A708" s="7" t="s">
        <v>3760</v>
      </c>
      <c r="B708" s="7" t="s">
        <v>3760</v>
      </c>
      <c r="C708" s="7" t="s">
        <v>3761</v>
      </c>
      <c r="D708" s="7" t="s">
        <v>3762</v>
      </c>
      <c r="E708" s="7" t="s">
        <v>33</v>
      </c>
      <c r="F708" s="7" t="s">
        <v>34</v>
      </c>
      <c r="G708" s="7" t="s">
        <v>35</v>
      </c>
      <c r="H708" s="7"/>
      <c r="I708" s="7"/>
      <c r="J708" s="7" t="s">
        <v>57</v>
      </c>
      <c r="K708" s="7" t="s">
        <v>37</v>
      </c>
      <c r="L708" s="7" t="s">
        <v>89</v>
      </c>
      <c r="M708" s="7" t="s">
        <v>90</v>
      </c>
      <c r="N708" s="7" t="s">
        <v>33</v>
      </c>
      <c r="O708" s="7">
        <v>1</v>
      </c>
      <c r="P708" s="7" t="s">
        <v>40</v>
      </c>
      <c r="Q708" s="7">
        <v>21.99</v>
      </c>
      <c r="R708" s="7"/>
      <c r="S708" s="7"/>
      <c r="T708" s="7"/>
      <c r="U708" s="7"/>
      <c r="V708" s="7"/>
      <c r="W708" s="7"/>
      <c r="X708" s="7"/>
      <c r="Y708" s="7" t="s">
        <v>1102</v>
      </c>
      <c r="Z708" s="7" t="s">
        <v>136</v>
      </c>
      <c r="AA708" s="7" t="s">
        <v>3763</v>
      </c>
      <c r="AB708" s="7" t="s">
        <v>44</v>
      </c>
      <c r="AC708" s="7"/>
      <c r="AG708" s="10">
        <f t="shared" si="11"/>
        <v>43270</v>
      </c>
    </row>
    <row r="709" spans="1:33">
      <c r="A709" s="7" t="s">
        <v>3764</v>
      </c>
      <c r="B709" s="7" t="s">
        <v>3764</v>
      </c>
      <c r="C709" s="7" t="s">
        <v>3765</v>
      </c>
      <c r="D709" s="7" t="s">
        <v>3766</v>
      </c>
      <c r="E709" s="7" t="s">
        <v>33</v>
      </c>
      <c r="F709" s="7" t="s">
        <v>34</v>
      </c>
      <c r="G709" s="7" t="s">
        <v>35</v>
      </c>
      <c r="H709" s="7"/>
      <c r="I709" s="7"/>
      <c r="J709" s="7" t="s">
        <v>57</v>
      </c>
      <c r="K709" s="7" t="s">
        <v>287</v>
      </c>
      <c r="L709" s="7" t="s">
        <v>288</v>
      </c>
      <c r="M709" s="7" t="s">
        <v>289</v>
      </c>
      <c r="N709" s="7" t="s">
        <v>33</v>
      </c>
      <c r="O709" s="7">
        <v>1</v>
      </c>
      <c r="P709" s="7" t="s">
        <v>40</v>
      </c>
      <c r="Q709" s="7">
        <v>21.99</v>
      </c>
      <c r="R709" s="7"/>
      <c r="S709" s="7"/>
      <c r="T709" s="7"/>
      <c r="U709" s="7"/>
      <c r="V709" s="7"/>
      <c r="W709" s="7"/>
      <c r="X709" s="7"/>
      <c r="Y709" s="7" t="s">
        <v>507</v>
      </c>
      <c r="Z709" s="7" t="s">
        <v>52</v>
      </c>
      <c r="AA709" s="7" t="s">
        <v>3767</v>
      </c>
      <c r="AB709" s="7" t="s">
        <v>44</v>
      </c>
      <c r="AC709" s="7"/>
      <c r="AG709" s="10">
        <f t="shared" si="11"/>
        <v>43270</v>
      </c>
    </row>
    <row r="710" spans="1:33">
      <c r="A710" s="7" t="s">
        <v>3768</v>
      </c>
      <c r="B710" s="7" t="s">
        <v>3768</v>
      </c>
      <c r="C710" s="7" t="s">
        <v>3769</v>
      </c>
      <c r="D710" s="7" t="s">
        <v>3770</v>
      </c>
      <c r="E710" s="7" t="s">
        <v>33</v>
      </c>
      <c r="F710" s="7" t="s">
        <v>34</v>
      </c>
      <c r="G710" s="7" t="s">
        <v>35</v>
      </c>
      <c r="H710" s="7"/>
      <c r="I710" s="7"/>
      <c r="J710" s="7" t="s">
        <v>57</v>
      </c>
      <c r="K710" s="7" t="s">
        <v>330</v>
      </c>
      <c r="L710" s="7" t="s">
        <v>331</v>
      </c>
      <c r="M710" s="7" t="s">
        <v>332</v>
      </c>
      <c r="N710" s="7" t="s">
        <v>33</v>
      </c>
      <c r="O710" s="7">
        <v>1</v>
      </c>
      <c r="P710" s="7" t="s">
        <v>40</v>
      </c>
      <c r="Q710" s="7">
        <v>18.99</v>
      </c>
      <c r="R710" s="7"/>
      <c r="S710" s="7"/>
      <c r="T710" s="7"/>
      <c r="U710" s="7"/>
      <c r="V710" s="7"/>
      <c r="W710" s="7"/>
      <c r="X710" s="7"/>
      <c r="Y710" s="7" t="s">
        <v>2082</v>
      </c>
      <c r="Z710" s="7" t="s">
        <v>52</v>
      </c>
      <c r="AA710" s="7" t="s">
        <v>3771</v>
      </c>
      <c r="AB710" s="7" t="s">
        <v>44</v>
      </c>
      <c r="AC710" s="7"/>
      <c r="AG710" s="10">
        <f t="shared" si="11"/>
        <v>43270</v>
      </c>
    </row>
    <row r="711" spans="1:33">
      <c r="A711" s="7" t="s">
        <v>3772</v>
      </c>
      <c r="B711" s="7" t="s">
        <v>3772</v>
      </c>
      <c r="C711" s="7" t="s">
        <v>3773</v>
      </c>
      <c r="D711" s="7" t="s">
        <v>3774</v>
      </c>
      <c r="E711" s="7" t="s">
        <v>33</v>
      </c>
      <c r="F711" s="7" t="s">
        <v>34</v>
      </c>
      <c r="G711" s="7" t="s">
        <v>35</v>
      </c>
      <c r="H711" s="7"/>
      <c r="I711" s="7"/>
      <c r="J711" s="7" t="s">
        <v>57</v>
      </c>
      <c r="K711" s="7" t="s">
        <v>37</v>
      </c>
      <c r="L711" s="7" t="s">
        <v>38</v>
      </c>
      <c r="M711" s="7" t="s">
        <v>39</v>
      </c>
      <c r="N711" s="7" t="s">
        <v>33</v>
      </c>
      <c r="O711" s="7">
        <v>1</v>
      </c>
      <c r="P711" s="7" t="s">
        <v>40</v>
      </c>
      <c r="Q711" s="7">
        <v>21.99</v>
      </c>
      <c r="R711" s="7"/>
      <c r="S711" s="7"/>
      <c r="T711" s="7"/>
      <c r="U711" s="7"/>
      <c r="V711" s="7"/>
      <c r="W711" s="7"/>
      <c r="X711" s="7"/>
      <c r="Y711" s="7" t="s">
        <v>3775</v>
      </c>
      <c r="Z711" s="7" t="s">
        <v>247</v>
      </c>
      <c r="AA711" s="7" t="s">
        <v>3776</v>
      </c>
      <c r="AB711" s="7" t="s">
        <v>44</v>
      </c>
      <c r="AC711" s="7"/>
      <c r="AG711" s="10">
        <f t="shared" si="11"/>
        <v>43270</v>
      </c>
    </row>
    <row r="712" spans="1:33">
      <c r="A712" s="7" t="s">
        <v>3777</v>
      </c>
      <c r="B712" s="7" t="s">
        <v>3777</v>
      </c>
      <c r="C712" s="7" t="s">
        <v>3778</v>
      </c>
      <c r="D712" s="7" t="s">
        <v>3779</v>
      </c>
      <c r="E712" s="7" t="s">
        <v>33</v>
      </c>
      <c r="F712" s="7" t="s">
        <v>34</v>
      </c>
      <c r="G712" s="7" t="s">
        <v>35</v>
      </c>
      <c r="H712" s="7"/>
      <c r="I712" s="7"/>
      <c r="J712" s="7" t="s">
        <v>57</v>
      </c>
      <c r="K712" s="7" t="s">
        <v>581</v>
      </c>
      <c r="L712" s="7" t="s">
        <v>662</v>
      </c>
      <c r="M712" s="7" t="s">
        <v>663</v>
      </c>
      <c r="N712" s="7" t="s">
        <v>33</v>
      </c>
      <c r="O712" s="7">
        <v>1</v>
      </c>
      <c r="P712" s="7" t="s">
        <v>40</v>
      </c>
      <c r="Q712" s="7">
        <v>19.99</v>
      </c>
      <c r="R712" s="7"/>
      <c r="S712" s="7"/>
      <c r="T712" s="7"/>
      <c r="U712" s="7"/>
      <c r="V712" s="7"/>
      <c r="W712" s="7"/>
      <c r="X712" s="7"/>
      <c r="Y712" s="7" t="s">
        <v>3780</v>
      </c>
      <c r="Z712" s="7" t="s">
        <v>665</v>
      </c>
      <c r="AA712" s="7">
        <v>53024</v>
      </c>
      <c r="AB712" s="7" t="s">
        <v>44</v>
      </c>
      <c r="AC712" s="7"/>
      <c r="AG712" s="10">
        <f t="shared" si="11"/>
        <v>43270</v>
      </c>
    </row>
    <row r="713" spans="1:33">
      <c r="A713" s="7" t="s">
        <v>3781</v>
      </c>
      <c r="B713" s="7" t="s">
        <v>3781</v>
      </c>
      <c r="C713" s="7" t="s">
        <v>3782</v>
      </c>
      <c r="D713" s="7" t="s">
        <v>3783</v>
      </c>
      <c r="E713" s="7" t="s">
        <v>80</v>
      </c>
      <c r="F713" s="7" t="s">
        <v>34</v>
      </c>
      <c r="G713" s="7" t="s">
        <v>35</v>
      </c>
      <c r="H713" s="7"/>
      <c r="I713" s="7"/>
      <c r="J713" s="7" t="s">
        <v>97</v>
      </c>
      <c r="K713" s="7" t="s">
        <v>287</v>
      </c>
      <c r="L713" s="7" t="s">
        <v>288</v>
      </c>
      <c r="M713" s="7" t="s">
        <v>289</v>
      </c>
      <c r="N713" s="7" t="s">
        <v>80</v>
      </c>
      <c r="O713" s="7">
        <v>0</v>
      </c>
      <c r="P713" s="7"/>
      <c r="Q713" s="7"/>
      <c r="R713" s="7"/>
      <c r="S713" s="7"/>
      <c r="T713" s="7"/>
      <c r="U713" s="7"/>
      <c r="V713" s="7"/>
      <c r="W713" s="7"/>
      <c r="X713" s="7"/>
      <c r="Y713" s="7" t="s">
        <v>399</v>
      </c>
      <c r="Z713" s="7" t="s">
        <v>52</v>
      </c>
      <c r="AA713" s="7" t="s">
        <v>3784</v>
      </c>
      <c r="AB713" s="7" t="s">
        <v>44</v>
      </c>
      <c r="AC713" s="7"/>
      <c r="AG713" s="10">
        <f t="shared" si="11"/>
        <v>43270</v>
      </c>
    </row>
    <row r="714" spans="1:33">
      <c r="A714" s="7" t="s">
        <v>3785</v>
      </c>
      <c r="B714" s="7" t="s">
        <v>3785</v>
      </c>
      <c r="C714" s="7" t="s">
        <v>3786</v>
      </c>
      <c r="D714" s="7" t="s">
        <v>3787</v>
      </c>
      <c r="E714" s="7" t="s">
        <v>33</v>
      </c>
      <c r="F714" s="7" t="s">
        <v>34</v>
      </c>
      <c r="G714" s="7" t="s">
        <v>35</v>
      </c>
      <c r="H714" s="7"/>
      <c r="I714" s="7"/>
      <c r="J714" s="7" t="s">
        <v>57</v>
      </c>
      <c r="K714" s="7" t="s">
        <v>243</v>
      </c>
      <c r="L714" s="7" t="s">
        <v>244</v>
      </c>
      <c r="M714" s="7" t="s">
        <v>245</v>
      </c>
      <c r="N714" s="7" t="s">
        <v>33</v>
      </c>
      <c r="O714" s="7">
        <v>1</v>
      </c>
      <c r="P714" s="7" t="s">
        <v>40</v>
      </c>
      <c r="Q714" s="7">
        <v>18.99</v>
      </c>
      <c r="R714" s="7"/>
      <c r="S714" s="7"/>
      <c r="T714" s="7"/>
      <c r="U714" s="7"/>
      <c r="V714" s="7"/>
      <c r="W714" s="7"/>
      <c r="X714" s="7"/>
      <c r="Y714" s="7" t="s">
        <v>3788</v>
      </c>
      <c r="Z714" s="7" t="s">
        <v>52</v>
      </c>
      <c r="AA714" s="7" t="s">
        <v>3789</v>
      </c>
      <c r="AB714" s="7" t="s">
        <v>44</v>
      </c>
      <c r="AC714" s="7"/>
      <c r="AG714" s="10">
        <f t="shared" si="11"/>
        <v>43270</v>
      </c>
    </row>
    <row r="715" spans="1:33">
      <c r="A715" s="7" t="s">
        <v>3790</v>
      </c>
      <c r="B715" s="7" t="s">
        <v>3790</v>
      </c>
      <c r="C715" s="7" t="s">
        <v>3791</v>
      </c>
      <c r="D715" s="7" t="s">
        <v>3792</v>
      </c>
      <c r="E715" s="7" t="s">
        <v>33</v>
      </c>
      <c r="F715" s="7" t="s">
        <v>34</v>
      </c>
      <c r="G715" s="7" t="s">
        <v>35</v>
      </c>
      <c r="H715" s="7"/>
      <c r="I715" s="7"/>
      <c r="J715" s="7" t="s">
        <v>57</v>
      </c>
      <c r="K715" s="7" t="s">
        <v>581</v>
      </c>
      <c r="L715" s="7" t="s">
        <v>1706</v>
      </c>
      <c r="M715" s="7" t="s">
        <v>1707</v>
      </c>
      <c r="N715" s="7" t="s">
        <v>33</v>
      </c>
      <c r="O715" s="7">
        <v>1</v>
      </c>
      <c r="P715" s="7" t="s">
        <v>40</v>
      </c>
      <c r="Q715" s="7">
        <v>19.99</v>
      </c>
      <c r="R715" s="7"/>
      <c r="S715" s="7"/>
      <c r="T715" s="7"/>
      <c r="U715" s="7"/>
      <c r="V715" s="7"/>
      <c r="W715" s="7"/>
      <c r="X715" s="7"/>
      <c r="Y715" s="7" t="s">
        <v>3793</v>
      </c>
      <c r="Z715" s="7" t="s">
        <v>718</v>
      </c>
      <c r="AA715" s="7" t="s">
        <v>3794</v>
      </c>
      <c r="AB715" s="7" t="s">
        <v>44</v>
      </c>
      <c r="AC715" s="7"/>
      <c r="AG715" s="10">
        <f t="shared" si="11"/>
        <v>43270</v>
      </c>
    </row>
    <row r="716" spans="1:33">
      <c r="A716" s="7" t="s">
        <v>3795</v>
      </c>
      <c r="B716" s="7" t="s">
        <v>3795</v>
      </c>
      <c r="C716" s="7" t="s">
        <v>3796</v>
      </c>
      <c r="D716" s="7" t="s">
        <v>3797</v>
      </c>
      <c r="E716" s="7" t="s">
        <v>80</v>
      </c>
      <c r="F716" s="7" t="s">
        <v>34</v>
      </c>
      <c r="G716" s="7" t="s">
        <v>35</v>
      </c>
      <c r="H716" s="7"/>
      <c r="I716" s="7"/>
      <c r="J716" s="7" t="s">
        <v>57</v>
      </c>
      <c r="K716" s="7" t="s">
        <v>330</v>
      </c>
      <c r="L716" s="7" t="s">
        <v>331</v>
      </c>
      <c r="M716" s="7" t="s">
        <v>332</v>
      </c>
      <c r="N716" s="7" t="s">
        <v>404</v>
      </c>
      <c r="O716" s="7">
        <v>1</v>
      </c>
      <c r="P716" s="7" t="s">
        <v>40</v>
      </c>
      <c r="Q716" s="7">
        <v>18.99</v>
      </c>
      <c r="R716" s="7"/>
      <c r="S716" s="7"/>
      <c r="T716" s="7"/>
      <c r="U716" s="7"/>
      <c r="V716" s="7"/>
      <c r="W716" s="7"/>
      <c r="X716" s="7"/>
      <c r="Y716" s="7" t="s">
        <v>1163</v>
      </c>
      <c r="Z716" s="7" t="s">
        <v>136</v>
      </c>
      <c r="AA716" s="7" t="s">
        <v>3681</v>
      </c>
      <c r="AB716" s="7" t="s">
        <v>44</v>
      </c>
      <c r="AC716" s="7"/>
      <c r="AG716" s="10">
        <f t="shared" si="11"/>
        <v>43270</v>
      </c>
    </row>
    <row r="717" spans="1:33">
      <c r="A717" s="7" t="s">
        <v>3798</v>
      </c>
      <c r="B717" s="7" t="s">
        <v>3798</v>
      </c>
      <c r="C717" s="7" t="s">
        <v>3799</v>
      </c>
      <c r="D717" s="7" t="s">
        <v>3800</v>
      </c>
      <c r="E717" s="7" t="s">
        <v>33</v>
      </c>
      <c r="F717" s="7" t="s">
        <v>34</v>
      </c>
      <c r="G717" s="7" t="s">
        <v>35</v>
      </c>
      <c r="H717" s="7"/>
      <c r="I717" s="7"/>
      <c r="J717" s="7" t="s">
        <v>166</v>
      </c>
      <c r="K717" s="7" t="s">
        <v>330</v>
      </c>
      <c r="L717" s="7" t="s">
        <v>331</v>
      </c>
      <c r="M717" s="7" t="s">
        <v>332</v>
      </c>
      <c r="N717" s="7" t="s">
        <v>33</v>
      </c>
      <c r="O717" s="7">
        <v>1</v>
      </c>
      <c r="P717" s="7" t="s">
        <v>40</v>
      </c>
      <c r="Q717" s="7">
        <v>18.99</v>
      </c>
      <c r="R717" s="7"/>
      <c r="S717" s="7">
        <v>3.99</v>
      </c>
      <c r="T717" s="7"/>
      <c r="U717" s="7"/>
      <c r="V717" s="7"/>
      <c r="W717" s="7"/>
      <c r="X717" s="7"/>
      <c r="Y717" s="7" t="s">
        <v>3801</v>
      </c>
      <c r="Z717" s="7" t="s">
        <v>861</v>
      </c>
      <c r="AA717" s="7" t="s">
        <v>3802</v>
      </c>
      <c r="AB717" s="7" t="s">
        <v>44</v>
      </c>
      <c r="AC717" s="7"/>
      <c r="AG717" s="10">
        <f t="shared" si="11"/>
        <v>43270</v>
      </c>
    </row>
    <row r="718" spans="1:33">
      <c r="A718" s="7" t="s">
        <v>3803</v>
      </c>
      <c r="B718" s="7" t="s">
        <v>3803</v>
      </c>
      <c r="C718" s="7" t="s">
        <v>3804</v>
      </c>
      <c r="D718" s="7" t="s">
        <v>3805</v>
      </c>
      <c r="E718" s="7" t="s">
        <v>33</v>
      </c>
      <c r="F718" s="7" t="s">
        <v>34</v>
      </c>
      <c r="G718" s="7" t="s">
        <v>35</v>
      </c>
      <c r="H718" s="7"/>
      <c r="I718" s="7"/>
      <c r="J718" s="7" t="s">
        <v>57</v>
      </c>
      <c r="K718" s="7" t="s">
        <v>308</v>
      </c>
      <c r="L718" s="7" t="s">
        <v>3806</v>
      </c>
      <c r="M718" s="7" t="s">
        <v>3807</v>
      </c>
      <c r="N718" s="7" t="s">
        <v>33</v>
      </c>
      <c r="O718" s="7">
        <v>1</v>
      </c>
      <c r="P718" s="7" t="s">
        <v>40</v>
      </c>
      <c r="Q718" s="7">
        <v>20.99</v>
      </c>
      <c r="R718" s="7"/>
      <c r="S718" s="7"/>
      <c r="T718" s="7"/>
      <c r="U718" s="7"/>
      <c r="V718" s="7"/>
      <c r="W718" s="7"/>
      <c r="X718" s="7"/>
      <c r="Y718" s="7" t="s">
        <v>3808</v>
      </c>
      <c r="Z718" s="7" t="s">
        <v>417</v>
      </c>
      <c r="AA718" s="7" t="s">
        <v>3809</v>
      </c>
      <c r="AB718" s="7" t="s">
        <v>44</v>
      </c>
      <c r="AC718" s="7"/>
      <c r="AG718" s="10">
        <f t="shared" si="11"/>
        <v>43270</v>
      </c>
    </row>
    <row r="719" spans="1:33">
      <c r="A719" s="7" t="s">
        <v>3810</v>
      </c>
      <c r="B719" s="7" t="s">
        <v>3810</v>
      </c>
      <c r="C719" s="7" t="s">
        <v>3811</v>
      </c>
      <c r="D719" s="7" t="s">
        <v>3812</v>
      </c>
      <c r="E719" s="7" t="s">
        <v>33</v>
      </c>
      <c r="F719" s="7" t="s">
        <v>34</v>
      </c>
      <c r="G719" s="7" t="s">
        <v>35</v>
      </c>
      <c r="H719" s="7"/>
      <c r="I719" s="7"/>
      <c r="J719" s="7" t="s">
        <v>97</v>
      </c>
      <c r="K719" s="7" t="s">
        <v>37</v>
      </c>
      <c r="L719" s="7" t="s">
        <v>58</v>
      </c>
      <c r="M719" s="7" t="s">
        <v>59</v>
      </c>
      <c r="N719" s="7" t="s">
        <v>33</v>
      </c>
      <c r="O719" s="7">
        <v>1</v>
      </c>
      <c r="P719" s="7" t="s">
        <v>40</v>
      </c>
      <c r="Q719" s="7">
        <v>19.99</v>
      </c>
      <c r="R719" s="7"/>
      <c r="S719" s="7">
        <v>5.99</v>
      </c>
      <c r="T719" s="7"/>
      <c r="U719" s="7"/>
      <c r="V719" s="7"/>
      <c r="W719" s="7"/>
      <c r="X719" s="7"/>
      <c r="Y719" s="7" t="s">
        <v>1857</v>
      </c>
      <c r="Z719" s="7" t="s">
        <v>356</v>
      </c>
      <c r="AA719" s="7" t="s">
        <v>3813</v>
      </c>
      <c r="AB719" s="7" t="s">
        <v>44</v>
      </c>
      <c r="AC719" s="7"/>
      <c r="AG719" s="10">
        <f t="shared" si="11"/>
        <v>43270</v>
      </c>
    </row>
    <row r="720" spans="1:33">
      <c r="A720" s="7" t="s">
        <v>3814</v>
      </c>
      <c r="B720" s="7" t="s">
        <v>3814</v>
      </c>
      <c r="C720" s="7" t="s">
        <v>3815</v>
      </c>
      <c r="D720" s="7" t="s">
        <v>3816</v>
      </c>
      <c r="E720" s="7" t="s">
        <v>33</v>
      </c>
      <c r="F720" s="7" t="s">
        <v>34</v>
      </c>
      <c r="G720" s="7" t="s">
        <v>35</v>
      </c>
      <c r="H720" s="7"/>
      <c r="I720" s="7"/>
      <c r="J720" s="7" t="s">
        <v>97</v>
      </c>
      <c r="K720" s="7" t="s">
        <v>330</v>
      </c>
      <c r="L720" s="7" t="s">
        <v>331</v>
      </c>
      <c r="M720" s="7" t="s">
        <v>332</v>
      </c>
      <c r="N720" s="7" t="s">
        <v>33</v>
      </c>
      <c r="O720" s="7">
        <v>1</v>
      </c>
      <c r="P720" s="7" t="s">
        <v>40</v>
      </c>
      <c r="Q720" s="7">
        <v>18.99</v>
      </c>
      <c r="R720" s="7"/>
      <c r="S720" s="7">
        <v>2.82</v>
      </c>
      <c r="T720" s="7"/>
      <c r="U720" s="7"/>
      <c r="V720" s="7"/>
      <c r="W720" s="7"/>
      <c r="X720" s="7">
        <v>2.82</v>
      </c>
      <c r="Y720" s="7" t="s">
        <v>3817</v>
      </c>
      <c r="Z720" s="7" t="s">
        <v>209</v>
      </c>
      <c r="AA720" s="7">
        <v>27834</v>
      </c>
      <c r="AB720" s="7" t="s">
        <v>44</v>
      </c>
      <c r="AC720" s="7" t="s">
        <v>358</v>
      </c>
      <c r="AG720" s="10">
        <f t="shared" si="11"/>
        <v>43270</v>
      </c>
    </row>
    <row r="721" spans="1:33">
      <c r="A721" s="7" t="s">
        <v>3818</v>
      </c>
      <c r="B721" s="7" t="s">
        <v>3818</v>
      </c>
      <c r="C721" s="7" t="s">
        <v>3819</v>
      </c>
      <c r="D721" s="7" t="s">
        <v>3820</v>
      </c>
      <c r="E721" s="7" t="s">
        <v>33</v>
      </c>
      <c r="F721" s="7" t="s">
        <v>34</v>
      </c>
      <c r="G721" s="7" t="s">
        <v>35</v>
      </c>
      <c r="H721" s="7"/>
      <c r="I721" s="7"/>
      <c r="J721" s="7" t="s">
        <v>57</v>
      </c>
      <c r="K721" s="7" t="s">
        <v>287</v>
      </c>
      <c r="L721" s="7" t="s">
        <v>288</v>
      </c>
      <c r="M721" s="7" t="s">
        <v>289</v>
      </c>
      <c r="N721" s="7" t="s">
        <v>33</v>
      </c>
      <c r="O721" s="7">
        <v>1</v>
      </c>
      <c r="P721" s="7" t="s">
        <v>40</v>
      </c>
      <c r="Q721" s="7">
        <v>21.99</v>
      </c>
      <c r="R721" s="7"/>
      <c r="S721" s="7"/>
      <c r="T721" s="7"/>
      <c r="U721" s="7"/>
      <c r="V721" s="7"/>
      <c r="W721" s="7"/>
      <c r="X721" s="7"/>
      <c r="Y721" s="7" t="s">
        <v>2237</v>
      </c>
      <c r="Z721" s="7" t="s">
        <v>320</v>
      </c>
      <c r="AA721" s="7" t="s">
        <v>3821</v>
      </c>
      <c r="AB721" s="7" t="s">
        <v>44</v>
      </c>
      <c r="AC721" s="7"/>
      <c r="AG721" s="10">
        <f t="shared" si="11"/>
        <v>43270</v>
      </c>
    </row>
    <row r="722" spans="1:33">
      <c r="A722" s="7" t="s">
        <v>3822</v>
      </c>
      <c r="B722" s="7" t="s">
        <v>3822</v>
      </c>
      <c r="C722" s="7" t="s">
        <v>3823</v>
      </c>
      <c r="D722" s="7" t="s">
        <v>3824</v>
      </c>
      <c r="E722" s="7" t="s">
        <v>33</v>
      </c>
      <c r="F722" s="7" t="s">
        <v>34</v>
      </c>
      <c r="G722" s="7" t="s">
        <v>35</v>
      </c>
      <c r="H722" s="7"/>
      <c r="I722" s="7"/>
      <c r="J722" s="7" t="s">
        <v>57</v>
      </c>
      <c r="K722" s="7" t="s">
        <v>81</v>
      </c>
      <c r="L722" s="7" t="s">
        <v>3825</v>
      </c>
      <c r="M722" s="7" t="s">
        <v>3826</v>
      </c>
      <c r="N722" s="7" t="s">
        <v>33</v>
      </c>
      <c r="O722" s="7">
        <v>1</v>
      </c>
      <c r="P722" s="7" t="s">
        <v>40</v>
      </c>
      <c r="Q722" s="7">
        <v>19.99</v>
      </c>
      <c r="R722" s="7"/>
      <c r="S722" s="7"/>
      <c r="T722" s="7"/>
      <c r="U722" s="7"/>
      <c r="V722" s="7"/>
      <c r="W722" s="7"/>
      <c r="X722" s="7"/>
      <c r="Y722" s="7" t="s">
        <v>3827</v>
      </c>
      <c r="Z722" s="7" t="s">
        <v>171</v>
      </c>
      <c r="AA722" s="7" t="s">
        <v>3828</v>
      </c>
      <c r="AB722" s="7" t="s">
        <v>44</v>
      </c>
      <c r="AC722" s="7"/>
      <c r="AG722" s="10">
        <f t="shared" si="11"/>
        <v>43270</v>
      </c>
    </row>
    <row r="723" spans="1:33">
      <c r="A723" s="7" t="s">
        <v>3829</v>
      </c>
      <c r="B723" s="7" t="s">
        <v>3829</v>
      </c>
      <c r="C723" s="7" t="s">
        <v>3830</v>
      </c>
      <c r="D723" s="7" t="s">
        <v>3831</v>
      </c>
      <c r="E723" s="7" t="s">
        <v>33</v>
      </c>
      <c r="F723" s="7" t="s">
        <v>34</v>
      </c>
      <c r="G723" s="7" t="s">
        <v>35</v>
      </c>
      <c r="H723" s="7"/>
      <c r="I723" s="7"/>
      <c r="J723" s="7" t="s">
        <v>57</v>
      </c>
      <c r="K723" s="7" t="s">
        <v>1232</v>
      </c>
      <c r="L723" s="7" t="s">
        <v>1233</v>
      </c>
      <c r="M723" s="7" t="s">
        <v>1234</v>
      </c>
      <c r="N723" s="7" t="s">
        <v>33</v>
      </c>
      <c r="O723" s="7">
        <v>1</v>
      </c>
      <c r="P723" s="7" t="s">
        <v>40</v>
      </c>
      <c r="Q723" s="7">
        <v>9.99</v>
      </c>
      <c r="R723" s="7"/>
      <c r="S723" s="7"/>
      <c r="T723" s="7"/>
      <c r="U723" s="7"/>
      <c r="V723" s="7"/>
      <c r="W723" s="7"/>
      <c r="X723" s="7"/>
      <c r="Y723" s="7" t="s">
        <v>3832</v>
      </c>
      <c r="Z723" s="7" t="s">
        <v>145</v>
      </c>
      <c r="AA723" s="7">
        <v>6415</v>
      </c>
      <c r="AB723" s="7" t="s">
        <v>44</v>
      </c>
      <c r="AC723" s="7"/>
      <c r="AG723" s="10">
        <f t="shared" si="11"/>
        <v>43270</v>
      </c>
    </row>
    <row r="724" spans="1:33">
      <c r="A724" s="7" t="s">
        <v>3833</v>
      </c>
      <c r="B724" s="7" t="s">
        <v>3833</v>
      </c>
      <c r="C724" s="7" t="s">
        <v>3834</v>
      </c>
      <c r="D724" s="7" t="s">
        <v>3835</v>
      </c>
      <c r="E724" s="7" t="s">
        <v>33</v>
      </c>
      <c r="F724" s="7" t="s">
        <v>34</v>
      </c>
      <c r="G724" s="7" t="s">
        <v>35</v>
      </c>
      <c r="H724" s="7"/>
      <c r="I724" s="7"/>
      <c r="J724" s="7" t="s">
        <v>57</v>
      </c>
      <c r="K724" s="7" t="s">
        <v>330</v>
      </c>
      <c r="L724" s="7" t="s">
        <v>331</v>
      </c>
      <c r="M724" s="7" t="s">
        <v>332</v>
      </c>
      <c r="N724" s="7" t="s">
        <v>33</v>
      </c>
      <c r="O724" s="7">
        <v>1</v>
      </c>
      <c r="P724" s="7" t="s">
        <v>40</v>
      </c>
      <c r="Q724" s="7">
        <v>18.99</v>
      </c>
      <c r="R724" s="7"/>
      <c r="S724" s="7"/>
      <c r="T724" s="7"/>
      <c r="U724" s="7"/>
      <c r="V724" s="7"/>
      <c r="W724" s="7"/>
      <c r="X724" s="7"/>
      <c r="Y724" s="7" t="s">
        <v>3836</v>
      </c>
      <c r="Z724" s="7" t="s">
        <v>438</v>
      </c>
      <c r="AA724" s="7" t="s">
        <v>3837</v>
      </c>
      <c r="AB724" s="7" t="s">
        <v>44</v>
      </c>
      <c r="AC724" s="7"/>
      <c r="AG724" s="10">
        <f t="shared" si="11"/>
        <v>43270</v>
      </c>
    </row>
    <row r="725" spans="1:33">
      <c r="A725" s="7" t="s">
        <v>3838</v>
      </c>
      <c r="B725" s="7" t="s">
        <v>3838</v>
      </c>
      <c r="C725" s="7" t="s">
        <v>3839</v>
      </c>
      <c r="D725" s="7" t="s">
        <v>3840</v>
      </c>
      <c r="E725" s="7" t="s">
        <v>33</v>
      </c>
      <c r="F725" s="7" t="s">
        <v>34</v>
      </c>
      <c r="G725" s="7" t="s">
        <v>35</v>
      </c>
      <c r="H725" s="7"/>
      <c r="I725" s="7"/>
      <c r="J725" s="7" t="s">
        <v>57</v>
      </c>
      <c r="K725" s="7" t="s">
        <v>330</v>
      </c>
      <c r="L725" s="7" t="s">
        <v>331</v>
      </c>
      <c r="M725" s="7" t="s">
        <v>332</v>
      </c>
      <c r="N725" s="7" t="s">
        <v>33</v>
      </c>
      <c r="O725" s="7">
        <v>1</v>
      </c>
      <c r="P725" s="7" t="s">
        <v>40</v>
      </c>
      <c r="Q725" s="7">
        <v>18.99</v>
      </c>
      <c r="R725" s="7">
        <v>1.14</v>
      </c>
      <c r="S725" s="7"/>
      <c r="T725" s="7"/>
      <c r="U725" s="7"/>
      <c r="V725" s="7"/>
      <c r="W725" s="7"/>
      <c r="X725" s="7"/>
      <c r="Y725" s="7" t="s">
        <v>3841</v>
      </c>
      <c r="Z725" s="7" t="s">
        <v>422</v>
      </c>
      <c r="AA725" s="7" t="s">
        <v>3842</v>
      </c>
      <c r="AB725" s="7" t="s">
        <v>44</v>
      </c>
      <c r="AC725" s="7"/>
      <c r="AG725" s="10">
        <f t="shared" si="11"/>
        <v>43270</v>
      </c>
    </row>
    <row r="726" spans="1:33">
      <c r="A726" s="7" t="s">
        <v>3843</v>
      </c>
      <c r="B726" s="7" t="s">
        <v>3843</v>
      </c>
      <c r="C726" s="7" t="s">
        <v>3844</v>
      </c>
      <c r="D726" s="7" t="s">
        <v>3845</v>
      </c>
      <c r="E726" s="7" t="s">
        <v>33</v>
      </c>
      <c r="F726" s="7" t="s">
        <v>34</v>
      </c>
      <c r="G726" s="7" t="s">
        <v>35</v>
      </c>
      <c r="H726" s="7"/>
      <c r="I726" s="7"/>
      <c r="J726" s="7" t="s">
        <v>57</v>
      </c>
      <c r="K726" s="7" t="s">
        <v>396</v>
      </c>
      <c r="L726" s="7" t="s">
        <v>2398</v>
      </c>
      <c r="M726" s="7" t="s">
        <v>2399</v>
      </c>
      <c r="N726" s="7" t="s">
        <v>33</v>
      </c>
      <c r="O726" s="7">
        <v>1</v>
      </c>
      <c r="P726" s="7" t="s">
        <v>40</v>
      </c>
      <c r="Q726" s="7">
        <v>19.99</v>
      </c>
      <c r="R726" s="7"/>
      <c r="S726" s="7"/>
      <c r="T726" s="7"/>
      <c r="U726" s="7"/>
      <c r="V726" s="7"/>
      <c r="W726" s="7"/>
      <c r="X726" s="7"/>
      <c r="Y726" s="7" t="s">
        <v>710</v>
      </c>
      <c r="Z726" s="7" t="s">
        <v>282</v>
      </c>
      <c r="AA726" s="7" t="s">
        <v>3846</v>
      </c>
      <c r="AB726" s="7" t="s">
        <v>44</v>
      </c>
      <c r="AC726" s="7"/>
      <c r="AG726" s="10">
        <f t="shared" si="11"/>
        <v>43270</v>
      </c>
    </row>
    <row r="727" spans="1:33">
      <c r="A727" s="7" t="s">
        <v>3847</v>
      </c>
      <c r="B727" s="7" t="s">
        <v>3847</v>
      </c>
      <c r="C727" s="7" t="s">
        <v>3848</v>
      </c>
      <c r="D727" s="7" t="s">
        <v>3849</v>
      </c>
      <c r="E727" s="7" t="s">
        <v>33</v>
      </c>
      <c r="F727" s="7" t="s">
        <v>34</v>
      </c>
      <c r="G727" s="7" t="s">
        <v>35</v>
      </c>
      <c r="H727" s="7"/>
      <c r="I727" s="7"/>
      <c r="J727" s="7" t="s">
        <v>57</v>
      </c>
      <c r="K727" s="7" t="s">
        <v>221</v>
      </c>
      <c r="L727" s="7" t="s">
        <v>222</v>
      </c>
      <c r="M727" s="7" t="s">
        <v>223</v>
      </c>
      <c r="N727" s="7" t="s">
        <v>33</v>
      </c>
      <c r="O727" s="7">
        <v>1</v>
      </c>
      <c r="P727" s="7" t="s">
        <v>40</v>
      </c>
      <c r="Q727" s="7">
        <v>18.99</v>
      </c>
      <c r="R727" s="7">
        <v>1.14</v>
      </c>
      <c r="S727" s="7"/>
      <c r="T727" s="7"/>
      <c r="U727" s="7"/>
      <c r="V727" s="7"/>
      <c r="W727" s="7"/>
      <c r="X727" s="7"/>
      <c r="Y727" s="7" t="s">
        <v>3850</v>
      </c>
      <c r="Z727" s="7" t="s">
        <v>422</v>
      </c>
      <c r="AA727" s="7" t="s">
        <v>3851</v>
      </c>
      <c r="AB727" s="7" t="s">
        <v>44</v>
      </c>
      <c r="AC727" s="7"/>
      <c r="AG727" s="10">
        <f t="shared" si="11"/>
        <v>43270</v>
      </c>
    </row>
    <row r="728" spans="1:33">
      <c r="A728" s="7" t="s">
        <v>3852</v>
      </c>
      <c r="B728" s="7" t="s">
        <v>3852</v>
      </c>
      <c r="C728" s="7" t="s">
        <v>3853</v>
      </c>
      <c r="D728" s="7" t="s">
        <v>3854</v>
      </c>
      <c r="E728" s="7" t="s">
        <v>33</v>
      </c>
      <c r="F728" s="7" t="s">
        <v>34</v>
      </c>
      <c r="G728" s="7" t="s">
        <v>35</v>
      </c>
      <c r="H728" s="7"/>
      <c r="I728" s="7"/>
      <c r="J728" s="7" t="s">
        <v>57</v>
      </c>
      <c r="K728" s="7" t="s">
        <v>581</v>
      </c>
      <c r="L728" s="7" t="s">
        <v>690</v>
      </c>
      <c r="M728" s="7" t="s">
        <v>691</v>
      </c>
      <c r="N728" s="7" t="s">
        <v>33</v>
      </c>
      <c r="O728" s="7">
        <v>1</v>
      </c>
      <c r="P728" s="7" t="s">
        <v>40</v>
      </c>
      <c r="Q728" s="7">
        <v>19.99</v>
      </c>
      <c r="R728" s="7"/>
      <c r="S728" s="7"/>
      <c r="T728" s="7"/>
      <c r="U728" s="7"/>
      <c r="V728" s="7"/>
      <c r="W728" s="7"/>
      <c r="X728" s="7"/>
      <c r="Y728" s="7" t="s">
        <v>3855</v>
      </c>
      <c r="Z728" s="7" t="s">
        <v>136</v>
      </c>
      <c r="AA728" s="7" t="s">
        <v>3856</v>
      </c>
      <c r="AB728" s="7" t="s">
        <v>44</v>
      </c>
      <c r="AC728" s="7"/>
      <c r="AG728" s="10">
        <f t="shared" si="11"/>
        <v>43270</v>
      </c>
    </row>
    <row r="729" spans="1:33">
      <c r="A729" s="7" t="s">
        <v>3857</v>
      </c>
      <c r="B729" s="7" t="s">
        <v>3857</v>
      </c>
      <c r="C729" s="7" t="s">
        <v>3858</v>
      </c>
      <c r="D729" s="7" t="s">
        <v>3859</v>
      </c>
      <c r="E729" s="7" t="s">
        <v>33</v>
      </c>
      <c r="F729" s="7" t="s">
        <v>34</v>
      </c>
      <c r="G729" s="7" t="s">
        <v>35</v>
      </c>
      <c r="H729" s="7"/>
      <c r="I729" s="7"/>
      <c r="J729" s="7" t="s">
        <v>57</v>
      </c>
      <c r="K729" s="7" t="s">
        <v>330</v>
      </c>
      <c r="L729" s="7" t="s">
        <v>331</v>
      </c>
      <c r="M729" s="7" t="s">
        <v>332</v>
      </c>
      <c r="N729" s="7" t="s">
        <v>33</v>
      </c>
      <c r="O729" s="7">
        <v>1</v>
      </c>
      <c r="P729" s="7" t="s">
        <v>40</v>
      </c>
      <c r="Q729" s="7">
        <v>18.99</v>
      </c>
      <c r="R729" s="7"/>
      <c r="S729" s="7"/>
      <c r="T729" s="7"/>
      <c r="U729" s="7"/>
      <c r="V729" s="7"/>
      <c r="W729" s="7"/>
      <c r="X729" s="7"/>
      <c r="Y729" s="7" t="s">
        <v>3860</v>
      </c>
      <c r="Z729" s="7" t="s">
        <v>665</v>
      </c>
      <c r="AA729" s="7">
        <v>53233</v>
      </c>
      <c r="AB729" s="7" t="s">
        <v>44</v>
      </c>
      <c r="AC729" s="7"/>
      <c r="AG729" s="10">
        <f t="shared" si="11"/>
        <v>43270</v>
      </c>
    </row>
    <row r="730" spans="1:33">
      <c r="A730" s="7" t="s">
        <v>3861</v>
      </c>
      <c r="B730" s="7" t="s">
        <v>3861</v>
      </c>
      <c r="C730" s="7" t="s">
        <v>3862</v>
      </c>
      <c r="D730" s="7" t="s">
        <v>3863</v>
      </c>
      <c r="E730" s="7" t="s">
        <v>33</v>
      </c>
      <c r="F730" s="7" t="s">
        <v>34</v>
      </c>
      <c r="G730" s="7" t="s">
        <v>35</v>
      </c>
      <c r="H730" s="7"/>
      <c r="I730" s="7"/>
      <c r="J730" s="7" t="s">
        <v>57</v>
      </c>
      <c r="K730" s="7" t="s">
        <v>581</v>
      </c>
      <c r="L730" s="7" t="s">
        <v>662</v>
      </c>
      <c r="M730" s="7" t="s">
        <v>663</v>
      </c>
      <c r="N730" s="7" t="s">
        <v>33</v>
      </c>
      <c r="O730" s="7">
        <v>1</v>
      </c>
      <c r="P730" s="7" t="s">
        <v>40</v>
      </c>
      <c r="Q730" s="7">
        <v>19.99</v>
      </c>
      <c r="R730" s="7"/>
      <c r="S730" s="7"/>
      <c r="T730" s="7"/>
      <c r="U730" s="7"/>
      <c r="V730" s="7"/>
      <c r="W730" s="7"/>
      <c r="X730" s="7"/>
      <c r="Y730" s="7" t="s">
        <v>3864</v>
      </c>
      <c r="Z730" s="7" t="s">
        <v>247</v>
      </c>
      <c r="AA730" s="7" t="s">
        <v>3865</v>
      </c>
      <c r="AB730" s="7" t="s">
        <v>44</v>
      </c>
      <c r="AC730" s="7"/>
      <c r="AG730" s="10">
        <f t="shared" si="11"/>
        <v>43270</v>
      </c>
    </row>
    <row r="731" spans="1:33">
      <c r="A731" s="7" t="s">
        <v>3866</v>
      </c>
      <c r="B731" s="7" t="s">
        <v>3866</v>
      </c>
      <c r="C731" s="7" t="s">
        <v>3867</v>
      </c>
      <c r="D731" s="7" t="s">
        <v>3868</v>
      </c>
      <c r="E731" s="7" t="s">
        <v>33</v>
      </c>
      <c r="F731" s="7" t="s">
        <v>34</v>
      </c>
      <c r="G731" s="7" t="s">
        <v>35</v>
      </c>
      <c r="H731" s="7"/>
      <c r="I731" s="7"/>
      <c r="J731" s="7" t="s">
        <v>57</v>
      </c>
      <c r="K731" s="7" t="s">
        <v>330</v>
      </c>
      <c r="L731" s="7" t="s">
        <v>331</v>
      </c>
      <c r="M731" s="7" t="s">
        <v>332</v>
      </c>
      <c r="N731" s="7" t="s">
        <v>33</v>
      </c>
      <c r="O731" s="7">
        <v>1</v>
      </c>
      <c r="P731" s="7" t="s">
        <v>40</v>
      </c>
      <c r="Q731" s="7">
        <v>18.99</v>
      </c>
      <c r="R731" s="7"/>
      <c r="S731" s="7"/>
      <c r="T731" s="7"/>
      <c r="U731" s="7"/>
      <c r="V731" s="7"/>
      <c r="W731" s="7"/>
      <c r="X731" s="7"/>
      <c r="Y731" s="7" t="s">
        <v>2404</v>
      </c>
      <c r="Z731" s="7" t="s">
        <v>42</v>
      </c>
      <c r="AA731" s="7" t="s">
        <v>3869</v>
      </c>
      <c r="AB731" s="7" t="s">
        <v>44</v>
      </c>
      <c r="AC731" s="7"/>
      <c r="AG731" s="10">
        <f t="shared" si="11"/>
        <v>43270</v>
      </c>
    </row>
    <row r="732" spans="1:33">
      <c r="A732" s="7" t="s">
        <v>3870</v>
      </c>
      <c r="B732" s="7" t="s">
        <v>3870</v>
      </c>
      <c r="C732" s="7" t="s">
        <v>3871</v>
      </c>
      <c r="D732" s="7" t="s">
        <v>3872</v>
      </c>
      <c r="E732" s="7" t="s">
        <v>33</v>
      </c>
      <c r="F732" s="7" t="s">
        <v>34</v>
      </c>
      <c r="G732" s="7" t="s">
        <v>35</v>
      </c>
      <c r="H732" s="7"/>
      <c r="I732" s="7"/>
      <c r="J732" s="7" t="s">
        <v>166</v>
      </c>
      <c r="K732" s="7" t="s">
        <v>330</v>
      </c>
      <c r="L732" s="7" t="s">
        <v>331</v>
      </c>
      <c r="M732" s="7" t="s">
        <v>332</v>
      </c>
      <c r="N732" s="7" t="s">
        <v>33</v>
      </c>
      <c r="O732" s="7">
        <v>1</v>
      </c>
      <c r="P732" s="7" t="s">
        <v>40</v>
      </c>
      <c r="Q732" s="7">
        <v>18.99</v>
      </c>
      <c r="R732" s="7"/>
      <c r="S732" s="7">
        <v>3.99</v>
      </c>
      <c r="T732" s="7"/>
      <c r="U732" s="7"/>
      <c r="V732" s="7"/>
      <c r="W732" s="7"/>
      <c r="X732" s="7"/>
      <c r="Y732" s="7" t="s">
        <v>3739</v>
      </c>
      <c r="Z732" s="7" t="s">
        <v>861</v>
      </c>
      <c r="AA732" s="7" t="s">
        <v>3873</v>
      </c>
      <c r="AB732" s="7" t="s">
        <v>44</v>
      </c>
      <c r="AC732" s="7"/>
      <c r="AG732" s="10">
        <f t="shared" si="11"/>
        <v>43270</v>
      </c>
    </row>
    <row r="733" spans="1:33">
      <c r="A733" s="7" t="s">
        <v>3874</v>
      </c>
      <c r="B733" s="7" t="s">
        <v>3874</v>
      </c>
      <c r="C733" s="7" t="s">
        <v>3875</v>
      </c>
      <c r="D733" s="7" t="s">
        <v>3876</v>
      </c>
      <c r="E733" s="7" t="s">
        <v>33</v>
      </c>
      <c r="F733" s="7" t="s">
        <v>34</v>
      </c>
      <c r="G733" s="7" t="s">
        <v>35</v>
      </c>
      <c r="H733" s="7"/>
      <c r="I733" s="7"/>
      <c r="J733" s="7" t="s">
        <v>57</v>
      </c>
      <c r="K733" s="7" t="s">
        <v>995</v>
      </c>
      <c r="L733" s="7" t="s">
        <v>3877</v>
      </c>
      <c r="M733" s="7" t="s">
        <v>3878</v>
      </c>
      <c r="N733" s="7" t="s">
        <v>33</v>
      </c>
      <c r="O733" s="7">
        <v>1</v>
      </c>
      <c r="P733" s="7" t="s">
        <v>40</v>
      </c>
      <c r="Q733" s="7">
        <v>19.99</v>
      </c>
      <c r="R733" s="7"/>
      <c r="S733" s="7"/>
      <c r="T733" s="7"/>
      <c r="U733" s="7"/>
      <c r="V733" s="7"/>
      <c r="W733" s="7"/>
      <c r="X733" s="7"/>
      <c r="Y733" s="7" t="s">
        <v>3879</v>
      </c>
      <c r="Z733" s="7" t="s">
        <v>576</v>
      </c>
      <c r="AA733" s="7">
        <v>41203</v>
      </c>
      <c r="AB733" s="7" t="s">
        <v>44</v>
      </c>
      <c r="AC733" s="7"/>
      <c r="AG733" s="10">
        <f t="shared" si="11"/>
        <v>43270</v>
      </c>
    </row>
    <row r="734" spans="1:33">
      <c r="A734" s="7" t="s">
        <v>3880</v>
      </c>
      <c r="B734" s="7" t="s">
        <v>3880</v>
      </c>
      <c r="C734" s="7" t="s">
        <v>3881</v>
      </c>
      <c r="D734" s="7" t="s">
        <v>3882</v>
      </c>
      <c r="E734" s="7" t="s">
        <v>33</v>
      </c>
      <c r="F734" s="7" t="s">
        <v>34</v>
      </c>
      <c r="G734" s="7" t="s">
        <v>35</v>
      </c>
      <c r="H734" s="7"/>
      <c r="I734" s="7"/>
      <c r="J734" s="7" t="s">
        <v>57</v>
      </c>
      <c r="K734" s="7" t="s">
        <v>1612</v>
      </c>
      <c r="L734" s="7" t="s">
        <v>2096</v>
      </c>
      <c r="M734" s="7" t="s">
        <v>2097</v>
      </c>
      <c r="N734" s="7" t="s">
        <v>33</v>
      </c>
      <c r="O734" s="7">
        <v>1</v>
      </c>
      <c r="P734" s="7" t="s">
        <v>40</v>
      </c>
      <c r="Q734" s="7">
        <v>16.99</v>
      </c>
      <c r="R734" s="7"/>
      <c r="S734" s="7"/>
      <c r="T734" s="7"/>
      <c r="U734" s="7"/>
      <c r="V734" s="7"/>
      <c r="W734" s="7"/>
      <c r="X734" s="7"/>
      <c r="Y734" s="7" t="s">
        <v>3883</v>
      </c>
      <c r="Z734" s="7" t="s">
        <v>2077</v>
      </c>
      <c r="AA734" s="7" t="s">
        <v>3884</v>
      </c>
      <c r="AB734" s="7" t="s">
        <v>44</v>
      </c>
      <c r="AC734" s="7"/>
      <c r="AG734" s="10">
        <f t="shared" si="11"/>
        <v>43270</v>
      </c>
    </row>
    <row r="735" spans="1:33">
      <c r="A735" s="7" t="s">
        <v>3885</v>
      </c>
      <c r="B735" s="7" t="s">
        <v>3885</v>
      </c>
      <c r="C735" s="7" t="s">
        <v>3886</v>
      </c>
      <c r="D735" s="7" t="s">
        <v>3887</v>
      </c>
      <c r="E735" s="7" t="s">
        <v>33</v>
      </c>
      <c r="F735" s="7" t="s">
        <v>34</v>
      </c>
      <c r="G735" s="7" t="s">
        <v>35</v>
      </c>
      <c r="H735" s="7"/>
      <c r="I735" s="7"/>
      <c r="J735" s="7" t="s">
        <v>57</v>
      </c>
      <c r="K735" s="7" t="s">
        <v>370</v>
      </c>
      <c r="L735" s="7" t="s">
        <v>371</v>
      </c>
      <c r="M735" s="7" t="s">
        <v>372</v>
      </c>
      <c r="N735" s="7" t="s">
        <v>33</v>
      </c>
      <c r="O735" s="7">
        <v>1</v>
      </c>
      <c r="P735" s="7" t="s">
        <v>40</v>
      </c>
      <c r="Q735" s="7">
        <v>18.99</v>
      </c>
      <c r="R735" s="7"/>
      <c r="S735" s="7"/>
      <c r="T735" s="7"/>
      <c r="U735" s="7"/>
      <c r="V735" s="7"/>
      <c r="W735" s="7"/>
      <c r="X735" s="7"/>
      <c r="Y735" s="7" t="s">
        <v>3888</v>
      </c>
      <c r="Z735" s="7" t="s">
        <v>295</v>
      </c>
      <c r="AA735" s="7" t="s">
        <v>3889</v>
      </c>
      <c r="AB735" s="7" t="s">
        <v>44</v>
      </c>
      <c r="AC735" s="7"/>
      <c r="AG735" s="10">
        <f t="shared" si="11"/>
        <v>43270</v>
      </c>
    </row>
    <row r="736" spans="1:33">
      <c r="A736" s="7" t="s">
        <v>3890</v>
      </c>
      <c r="B736" s="7" t="s">
        <v>3890</v>
      </c>
      <c r="C736" s="7" t="s">
        <v>3891</v>
      </c>
      <c r="D736" s="7" t="s">
        <v>3892</v>
      </c>
      <c r="E736" s="7" t="s">
        <v>80</v>
      </c>
      <c r="F736" s="7" t="s">
        <v>34</v>
      </c>
      <c r="G736" s="7" t="s">
        <v>35</v>
      </c>
      <c r="H736" s="7"/>
      <c r="I736" s="7"/>
      <c r="J736" s="7" t="s">
        <v>57</v>
      </c>
      <c r="K736" s="7" t="s">
        <v>370</v>
      </c>
      <c r="L736" s="7" t="s">
        <v>371</v>
      </c>
      <c r="M736" s="7" t="s">
        <v>372</v>
      </c>
      <c r="N736" s="7" t="s">
        <v>80</v>
      </c>
      <c r="O736" s="7">
        <v>0</v>
      </c>
      <c r="P736" s="7"/>
      <c r="Q736" s="7"/>
      <c r="R736" s="7"/>
      <c r="S736" s="7"/>
      <c r="T736" s="7"/>
      <c r="U736" s="7"/>
      <c r="V736" s="7"/>
      <c r="W736" s="7"/>
      <c r="X736" s="7"/>
      <c r="Y736" s="7" t="s">
        <v>3888</v>
      </c>
      <c r="Z736" s="7" t="s">
        <v>295</v>
      </c>
      <c r="AA736" s="7" t="s">
        <v>3889</v>
      </c>
      <c r="AB736" s="7" t="s">
        <v>44</v>
      </c>
      <c r="AC736" s="7"/>
      <c r="AG736" s="10">
        <f t="shared" si="11"/>
        <v>43270</v>
      </c>
    </row>
    <row r="737" spans="1:33">
      <c r="A737" s="7" t="s">
        <v>3893</v>
      </c>
      <c r="B737" s="7" t="s">
        <v>3893</v>
      </c>
      <c r="C737" s="7" t="s">
        <v>3894</v>
      </c>
      <c r="D737" s="7" t="s">
        <v>3895</v>
      </c>
      <c r="E737" s="7" t="s">
        <v>33</v>
      </c>
      <c r="F737" s="7" t="s">
        <v>34</v>
      </c>
      <c r="G737" s="7" t="s">
        <v>35</v>
      </c>
      <c r="H737" s="7"/>
      <c r="I737" s="7"/>
      <c r="J737" s="7" t="s">
        <v>57</v>
      </c>
      <c r="K737" s="7" t="s">
        <v>581</v>
      </c>
      <c r="L737" s="7" t="s">
        <v>690</v>
      </c>
      <c r="M737" s="7" t="s">
        <v>691</v>
      </c>
      <c r="N737" s="7" t="s">
        <v>33</v>
      </c>
      <c r="O737" s="7">
        <v>1</v>
      </c>
      <c r="P737" s="7" t="s">
        <v>40</v>
      </c>
      <c r="Q737" s="7">
        <v>19.99</v>
      </c>
      <c r="R737" s="7"/>
      <c r="S737" s="7"/>
      <c r="T737" s="7"/>
      <c r="U737" s="7"/>
      <c r="V737" s="7"/>
      <c r="W737" s="7"/>
      <c r="X737" s="7"/>
      <c r="Y737" s="7" t="s">
        <v>303</v>
      </c>
      <c r="Z737" s="7" t="s">
        <v>136</v>
      </c>
      <c r="AA737" s="7" t="s">
        <v>3896</v>
      </c>
      <c r="AB737" s="7" t="s">
        <v>44</v>
      </c>
      <c r="AC737" s="7"/>
      <c r="AG737" s="10">
        <f t="shared" si="11"/>
        <v>43270</v>
      </c>
    </row>
    <row r="738" spans="1:33">
      <c r="A738" s="7" t="s">
        <v>3897</v>
      </c>
      <c r="B738" s="7" t="s">
        <v>3897</v>
      </c>
      <c r="C738" s="7" t="s">
        <v>3898</v>
      </c>
      <c r="D738" s="7" t="s">
        <v>3899</v>
      </c>
      <c r="E738" s="7" t="s">
        <v>33</v>
      </c>
      <c r="F738" s="7" t="s">
        <v>34</v>
      </c>
      <c r="G738" s="7" t="s">
        <v>35</v>
      </c>
      <c r="H738" s="7"/>
      <c r="I738" s="7"/>
      <c r="J738" s="7" t="s">
        <v>57</v>
      </c>
      <c r="K738" s="7" t="s">
        <v>330</v>
      </c>
      <c r="L738" s="7" t="s">
        <v>331</v>
      </c>
      <c r="M738" s="7" t="s">
        <v>332</v>
      </c>
      <c r="N738" s="7" t="s">
        <v>33</v>
      </c>
      <c r="O738" s="7">
        <v>1</v>
      </c>
      <c r="P738" s="7" t="s">
        <v>40</v>
      </c>
      <c r="Q738" s="7">
        <v>18.99</v>
      </c>
      <c r="R738" s="7"/>
      <c r="S738" s="7"/>
      <c r="T738" s="7"/>
      <c r="U738" s="7"/>
      <c r="V738" s="7"/>
      <c r="W738" s="7"/>
      <c r="X738" s="7"/>
      <c r="Y738" s="7" t="s">
        <v>3900</v>
      </c>
      <c r="Z738" s="7" t="s">
        <v>1066</v>
      </c>
      <c r="AA738" s="7" t="s">
        <v>3901</v>
      </c>
      <c r="AB738" s="7" t="s">
        <v>44</v>
      </c>
      <c r="AC738" s="7"/>
      <c r="AG738" s="10">
        <f t="shared" si="11"/>
        <v>43270</v>
      </c>
    </row>
    <row r="739" spans="1:33">
      <c r="A739" s="7" t="s">
        <v>3902</v>
      </c>
      <c r="B739" s="7" t="s">
        <v>3902</v>
      </c>
      <c r="C739" s="7" t="s">
        <v>3903</v>
      </c>
      <c r="D739" s="7" t="s">
        <v>3904</v>
      </c>
      <c r="E739" s="7" t="s">
        <v>33</v>
      </c>
      <c r="F739" s="7" t="s">
        <v>34</v>
      </c>
      <c r="G739" s="7" t="s">
        <v>35</v>
      </c>
      <c r="H739" s="7"/>
      <c r="I739" s="7"/>
      <c r="J739" s="7" t="s">
        <v>57</v>
      </c>
      <c r="K739" s="7" t="s">
        <v>3905</v>
      </c>
      <c r="L739" s="7" t="s">
        <v>3906</v>
      </c>
      <c r="M739" s="7" t="s">
        <v>3907</v>
      </c>
      <c r="N739" s="7" t="s">
        <v>33</v>
      </c>
      <c r="O739" s="7">
        <v>1</v>
      </c>
      <c r="P739" s="7" t="s">
        <v>40</v>
      </c>
      <c r="Q739" s="7">
        <v>29.99</v>
      </c>
      <c r="R739" s="7"/>
      <c r="S739" s="7"/>
      <c r="T739" s="7"/>
      <c r="U739" s="7"/>
      <c r="V739" s="7"/>
      <c r="W739" s="7"/>
      <c r="X739" s="7"/>
      <c r="Y739" s="7" t="s">
        <v>1132</v>
      </c>
      <c r="Z739" s="7" t="s">
        <v>406</v>
      </c>
      <c r="AA739" s="7" t="s">
        <v>3908</v>
      </c>
      <c r="AB739" s="7" t="s">
        <v>44</v>
      </c>
      <c r="AC739" s="7"/>
      <c r="AG739" s="10">
        <f t="shared" si="11"/>
        <v>43270</v>
      </c>
    </row>
    <row r="740" spans="1:33">
      <c r="A740" s="7" t="s">
        <v>3909</v>
      </c>
      <c r="B740" s="7" t="s">
        <v>3909</v>
      </c>
      <c r="C740" s="7" t="s">
        <v>3910</v>
      </c>
      <c r="D740" s="7" t="s">
        <v>3911</v>
      </c>
      <c r="E740" s="7" t="s">
        <v>33</v>
      </c>
      <c r="F740" s="7" t="s">
        <v>34</v>
      </c>
      <c r="G740" s="7" t="s">
        <v>35</v>
      </c>
      <c r="H740" s="7"/>
      <c r="I740" s="7"/>
      <c r="J740" s="7" t="s">
        <v>57</v>
      </c>
      <c r="K740" s="7" t="s">
        <v>124</v>
      </c>
      <c r="L740" s="7" t="s">
        <v>3133</v>
      </c>
      <c r="M740" s="7" t="s">
        <v>3134</v>
      </c>
      <c r="N740" s="7" t="s">
        <v>33</v>
      </c>
      <c r="O740" s="7">
        <v>1</v>
      </c>
      <c r="P740" s="7" t="s">
        <v>40</v>
      </c>
      <c r="Q740" s="7">
        <v>16.99</v>
      </c>
      <c r="R740" s="7"/>
      <c r="S740" s="7"/>
      <c r="T740" s="7"/>
      <c r="U740" s="7"/>
      <c r="V740" s="7"/>
      <c r="W740" s="7"/>
      <c r="X740" s="7"/>
      <c r="Y740" s="7" t="s">
        <v>3912</v>
      </c>
      <c r="Z740" s="7" t="s">
        <v>356</v>
      </c>
      <c r="AA740" s="7" t="s">
        <v>3913</v>
      </c>
      <c r="AB740" s="7" t="s">
        <v>44</v>
      </c>
      <c r="AC740" s="7"/>
      <c r="AG740" s="10">
        <f t="shared" si="11"/>
        <v>43270</v>
      </c>
    </row>
    <row r="741" spans="1:33">
      <c r="A741" s="7" t="s">
        <v>3914</v>
      </c>
      <c r="B741" s="7" t="s">
        <v>3914</v>
      </c>
      <c r="C741" s="7" t="s">
        <v>3915</v>
      </c>
      <c r="D741" s="7" t="s">
        <v>3916</v>
      </c>
      <c r="E741" s="7" t="s">
        <v>33</v>
      </c>
      <c r="F741" s="7" t="s">
        <v>34</v>
      </c>
      <c r="G741" s="7" t="s">
        <v>35</v>
      </c>
      <c r="H741" s="7"/>
      <c r="I741" s="7"/>
      <c r="J741" s="7" t="s">
        <v>57</v>
      </c>
      <c r="K741" s="7" t="s">
        <v>316</v>
      </c>
      <c r="L741" s="7" t="s">
        <v>1268</v>
      </c>
      <c r="M741" s="7" t="s">
        <v>1269</v>
      </c>
      <c r="N741" s="7" t="s">
        <v>33</v>
      </c>
      <c r="O741" s="7">
        <v>1</v>
      </c>
      <c r="P741" s="7" t="s">
        <v>40</v>
      </c>
      <c r="Q741" s="7">
        <v>19.38</v>
      </c>
      <c r="R741" s="7"/>
      <c r="S741" s="7"/>
      <c r="T741" s="7"/>
      <c r="U741" s="7"/>
      <c r="V741" s="7"/>
      <c r="W741" s="7"/>
      <c r="X741" s="7"/>
      <c r="Y741" s="7" t="s">
        <v>3917</v>
      </c>
      <c r="Z741" s="7" t="s">
        <v>3918</v>
      </c>
      <c r="AA741" s="7" t="s">
        <v>3919</v>
      </c>
      <c r="AB741" s="7" t="s">
        <v>44</v>
      </c>
      <c r="AC741" s="7"/>
      <c r="AG741" s="10">
        <f t="shared" si="11"/>
        <v>43270</v>
      </c>
    </row>
    <row r="742" spans="1:33">
      <c r="A742" s="7" t="s">
        <v>3920</v>
      </c>
      <c r="B742" s="7" t="s">
        <v>3920</v>
      </c>
      <c r="C742" s="7" t="s">
        <v>3921</v>
      </c>
      <c r="D742" s="7" t="s">
        <v>3922</v>
      </c>
      <c r="E742" s="7" t="s">
        <v>33</v>
      </c>
      <c r="F742" s="7" t="s">
        <v>34</v>
      </c>
      <c r="G742" s="7" t="s">
        <v>35</v>
      </c>
      <c r="H742" s="7"/>
      <c r="I742" s="7"/>
      <c r="J742" s="7" t="s">
        <v>57</v>
      </c>
      <c r="K742" s="7" t="s">
        <v>2719</v>
      </c>
      <c r="L742" s="7" t="s">
        <v>2720</v>
      </c>
      <c r="M742" s="7" t="s">
        <v>2721</v>
      </c>
      <c r="N742" s="7" t="s">
        <v>33</v>
      </c>
      <c r="O742" s="7">
        <v>1</v>
      </c>
      <c r="P742" s="7" t="s">
        <v>40</v>
      </c>
      <c r="Q742" s="7">
        <v>18.98</v>
      </c>
      <c r="R742" s="7"/>
      <c r="S742" s="7"/>
      <c r="T742" s="7"/>
      <c r="U742" s="7"/>
      <c r="V742" s="7"/>
      <c r="W742" s="7"/>
      <c r="X742" s="7"/>
      <c r="Y742" s="7" t="s">
        <v>3923</v>
      </c>
      <c r="Z742" s="7" t="s">
        <v>356</v>
      </c>
      <c r="AA742" s="7">
        <v>48504</v>
      </c>
      <c r="AB742" s="7" t="s">
        <v>44</v>
      </c>
      <c r="AC742" s="7"/>
      <c r="AG742" s="10">
        <f t="shared" si="11"/>
        <v>43270</v>
      </c>
    </row>
    <row r="743" spans="1:33">
      <c r="A743" s="7" t="s">
        <v>3924</v>
      </c>
      <c r="B743" s="7" t="s">
        <v>3924</v>
      </c>
      <c r="C743" s="7" t="s">
        <v>3925</v>
      </c>
      <c r="D743" s="7" t="s">
        <v>3926</v>
      </c>
      <c r="E743" s="7" t="s">
        <v>33</v>
      </c>
      <c r="F743" s="7" t="s">
        <v>34</v>
      </c>
      <c r="G743" s="7" t="s">
        <v>35</v>
      </c>
      <c r="H743" s="7"/>
      <c r="I743" s="7"/>
      <c r="J743" s="7" t="s">
        <v>57</v>
      </c>
      <c r="K743" s="7" t="s">
        <v>316</v>
      </c>
      <c r="L743" s="7" t="s">
        <v>892</v>
      </c>
      <c r="M743" s="7" t="s">
        <v>893</v>
      </c>
      <c r="N743" s="7" t="s">
        <v>33</v>
      </c>
      <c r="O743" s="7">
        <v>1</v>
      </c>
      <c r="P743" s="7" t="s">
        <v>40</v>
      </c>
      <c r="Q743" s="7">
        <v>19.99</v>
      </c>
      <c r="R743" s="7"/>
      <c r="S743" s="7"/>
      <c r="T743" s="7"/>
      <c r="U743" s="7"/>
      <c r="V743" s="7"/>
      <c r="W743" s="7"/>
      <c r="X743" s="7"/>
      <c r="Y743" s="7" t="s">
        <v>3927</v>
      </c>
      <c r="Z743" s="7" t="s">
        <v>255</v>
      </c>
      <c r="AA743" s="7" t="s">
        <v>3928</v>
      </c>
      <c r="AB743" s="7" t="s">
        <v>44</v>
      </c>
      <c r="AC743" s="7"/>
      <c r="AG743" s="10">
        <f t="shared" si="11"/>
        <v>43270</v>
      </c>
    </row>
    <row r="744" spans="1:33">
      <c r="A744" s="7" t="s">
        <v>3929</v>
      </c>
      <c r="B744" s="7" t="s">
        <v>3929</v>
      </c>
      <c r="C744" s="7" t="s">
        <v>3930</v>
      </c>
      <c r="D744" s="7" t="s">
        <v>3931</v>
      </c>
      <c r="E744" s="7" t="s">
        <v>33</v>
      </c>
      <c r="F744" s="7" t="s">
        <v>34</v>
      </c>
      <c r="G744" s="7" t="s">
        <v>35</v>
      </c>
      <c r="H744" s="7"/>
      <c r="I744" s="7"/>
      <c r="J744" s="7" t="s">
        <v>97</v>
      </c>
      <c r="K744" s="7" t="s">
        <v>465</v>
      </c>
      <c r="L744" s="7" t="s">
        <v>466</v>
      </c>
      <c r="M744" s="7" t="s">
        <v>467</v>
      </c>
      <c r="N744" s="7" t="s">
        <v>33</v>
      </c>
      <c r="O744" s="7">
        <v>1</v>
      </c>
      <c r="P744" s="7" t="s">
        <v>40</v>
      </c>
      <c r="Q744" s="7">
        <v>19.99</v>
      </c>
      <c r="R744" s="7"/>
      <c r="S744" s="7">
        <v>2.67</v>
      </c>
      <c r="T744" s="7"/>
      <c r="U744" s="7"/>
      <c r="V744" s="7"/>
      <c r="W744" s="7"/>
      <c r="X744" s="7">
        <v>2.67</v>
      </c>
      <c r="Y744" s="7" t="s">
        <v>866</v>
      </c>
      <c r="Z744" s="7" t="s">
        <v>406</v>
      </c>
      <c r="AA744" s="7" t="s">
        <v>3932</v>
      </c>
      <c r="AB744" s="7" t="s">
        <v>44</v>
      </c>
      <c r="AC744" s="7" t="s">
        <v>358</v>
      </c>
      <c r="AG744" s="10">
        <f t="shared" si="11"/>
        <v>43270</v>
      </c>
    </row>
    <row r="745" spans="1:33">
      <c r="A745" s="7" t="s">
        <v>3933</v>
      </c>
      <c r="B745" s="7" t="s">
        <v>3933</v>
      </c>
      <c r="C745" s="7" t="s">
        <v>3934</v>
      </c>
      <c r="D745" s="7" t="s">
        <v>3935</v>
      </c>
      <c r="E745" s="7" t="s">
        <v>33</v>
      </c>
      <c r="F745" s="7" t="s">
        <v>34</v>
      </c>
      <c r="G745" s="7" t="s">
        <v>35</v>
      </c>
      <c r="H745" s="7"/>
      <c r="I745" s="7"/>
      <c r="J745" s="7" t="s">
        <v>57</v>
      </c>
      <c r="K745" s="7" t="s">
        <v>581</v>
      </c>
      <c r="L745" s="7" t="s">
        <v>690</v>
      </c>
      <c r="M745" s="7" t="s">
        <v>691</v>
      </c>
      <c r="N745" s="7" t="s">
        <v>33</v>
      </c>
      <c r="O745" s="7">
        <v>1</v>
      </c>
      <c r="P745" s="7" t="s">
        <v>40</v>
      </c>
      <c r="Q745" s="7">
        <v>19.99</v>
      </c>
      <c r="R745" s="7">
        <v>1.2</v>
      </c>
      <c r="S745" s="7"/>
      <c r="T745" s="7"/>
      <c r="U745" s="7"/>
      <c r="V745" s="7"/>
      <c r="W745" s="7"/>
      <c r="X745" s="7"/>
      <c r="Y745" s="7" t="s">
        <v>3936</v>
      </c>
      <c r="Z745" s="7" t="s">
        <v>422</v>
      </c>
      <c r="AA745" s="7" t="s">
        <v>3937</v>
      </c>
      <c r="AB745" s="7" t="s">
        <v>44</v>
      </c>
      <c r="AC745" s="7"/>
      <c r="AG745" s="10">
        <f t="shared" si="11"/>
        <v>43270</v>
      </c>
    </row>
    <row r="746" spans="1:33">
      <c r="A746" s="7" t="s">
        <v>3938</v>
      </c>
      <c r="B746" s="7" t="s">
        <v>3938</v>
      </c>
      <c r="C746" s="7" t="s">
        <v>3939</v>
      </c>
      <c r="D746" s="7" t="s">
        <v>3940</v>
      </c>
      <c r="E746" s="7" t="s">
        <v>33</v>
      </c>
      <c r="F746" s="7" t="s">
        <v>34</v>
      </c>
      <c r="G746" s="7" t="s">
        <v>35</v>
      </c>
      <c r="H746" s="7"/>
      <c r="I746" s="7"/>
      <c r="J746" s="7" t="s">
        <v>57</v>
      </c>
      <c r="K746" s="7" t="s">
        <v>1005</v>
      </c>
      <c r="L746" s="7" t="s">
        <v>2814</v>
      </c>
      <c r="M746" s="7" t="s">
        <v>1007</v>
      </c>
      <c r="N746" s="7" t="s">
        <v>33</v>
      </c>
      <c r="O746" s="7">
        <v>1</v>
      </c>
      <c r="P746" s="7" t="s">
        <v>40</v>
      </c>
      <c r="Q746" s="7">
        <v>16.99</v>
      </c>
      <c r="R746" s="7"/>
      <c r="S746" s="7"/>
      <c r="T746" s="7"/>
      <c r="U746" s="7"/>
      <c r="V746" s="7"/>
      <c r="W746" s="7"/>
      <c r="X746" s="7"/>
      <c r="Y746" s="7" t="s">
        <v>789</v>
      </c>
      <c r="Z746" s="7" t="s">
        <v>52</v>
      </c>
      <c r="AA746" s="7" t="s">
        <v>3941</v>
      </c>
      <c r="AB746" s="7" t="s">
        <v>44</v>
      </c>
      <c r="AC746" s="7"/>
      <c r="AG746" s="10">
        <f t="shared" si="11"/>
        <v>43270</v>
      </c>
    </row>
    <row r="747" spans="1:33">
      <c r="A747" s="7" t="s">
        <v>3942</v>
      </c>
      <c r="B747" s="7" t="s">
        <v>3942</v>
      </c>
      <c r="C747" s="7" t="s">
        <v>3943</v>
      </c>
      <c r="D747" s="7" t="s">
        <v>3944</v>
      </c>
      <c r="E747" s="7" t="s">
        <v>33</v>
      </c>
      <c r="F747" s="7" t="s">
        <v>34</v>
      </c>
      <c r="G747" s="7" t="s">
        <v>35</v>
      </c>
      <c r="H747" s="7"/>
      <c r="I747" s="7"/>
      <c r="J747" s="7" t="s">
        <v>57</v>
      </c>
      <c r="K747" s="7" t="s">
        <v>48</v>
      </c>
      <c r="L747" s="7" t="s">
        <v>133</v>
      </c>
      <c r="M747" s="7" t="s">
        <v>134</v>
      </c>
      <c r="N747" s="7" t="s">
        <v>33</v>
      </c>
      <c r="O747" s="7">
        <v>1</v>
      </c>
      <c r="P747" s="7" t="s">
        <v>40</v>
      </c>
      <c r="Q747" s="7">
        <v>19.99</v>
      </c>
      <c r="R747" s="7"/>
      <c r="S747" s="7"/>
      <c r="T747" s="7"/>
      <c r="U747" s="7"/>
      <c r="V747" s="7"/>
      <c r="W747" s="7"/>
      <c r="X747" s="7"/>
      <c r="Y747" s="7" t="s">
        <v>2884</v>
      </c>
      <c r="Z747" s="7" t="s">
        <v>209</v>
      </c>
      <c r="AA747" s="7" t="s">
        <v>3945</v>
      </c>
      <c r="AB747" s="7" t="s">
        <v>44</v>
      </c>
      <c r="AC747" s="7"/>
      <c r="AG747" s="10">
        <f t="shared" si="11"/>
        <v>43270</v>
      </c>
    </row>
    <row r="748" spans="1:33">
      <c r="A748" s="7" t="s">
        <v>3946</v>
      </c>
      <c r="B748" s="7" t="s">
        <v>3946</v>
      </c>
      <c r="C748" s="7" t="s">
        <v>3947</v>
      </c>
      <c r="D748" s="7" t="s">
        <v>3948</v>
      </c>
      <c r="E748" s="7" t="s">
        <v>33</v>
      </c>
      <c r="F748" s="7" t="s">
        <v>34</v>
      </c>
      <c r="G748" s="7" t="s">
        <v>35</v>
      </c>
      <c r="H748" s="7"/>
      <c r="I748" s="7"/>
      <c r="J748" s="7" t="s">
        <v>57</v>
      </c>
      <c r="K748" s="7" t="s">
        <v>512</v>
      </c>
      <c r="L748" s="7" t="s">
        <v>2869</v>
      </c>
      <c r="M748" s="7" t="s">
        <v>2870</v>
      </c>
      <c r="N748" s="7" t="s">
        <v>33</v>
      </c>
      <c r="O748" s="7">
        <v>1</v>
      </c>
      <c r="P748" s="7" t="s">
        <v>40</v>
      </c>
      <c r="Q748" s="7">
        <v>19.99</v>
      </c>
      <c r="R748" s="7"/>
      <c r="S748" s="7"/>
      <c r="T748" s="7"/>
      <c r="U748" s="7"/>
      <c r="V748" s="7"/>
      <c r="W748" s="7"/>
      <c r="X748" s="7"/>
      <c r="Y748" s="7" t="s">
        <v>3949</v>
      </c>
      <c r="Z748" s="7" t="s">
        <v>136</v>
      </c>
      <c r="AA748" s="7">
        <v>94087</v>
      </c>
      <c r="AB748" s="7" t="s">
        <v>44</v>
      </c>
      <c r="AC748" s="7"/>
      <c r="AG748" s="10">
        <f t="shared" si="11"/>
        <v>43270</v>
      </c>
    </row>
    <row r="749" spans="1:33">
      <c r="A749" s="7" t="s">
        <v>3950</v>
      </c>
      <c r="B749" s="7" t="s">
        <v>3950</v>
      </c>
      <c r="C749" s="7" t="s">
        <v>3951</v>
      </c>
      <c r="D749" s="7" t="s">
        <v>3952</v>
      </c>
      <c r="E749" s="7" t="s">
        <v>33</v>
      </c>
      <c r="F749" s="7" t="s">
        <v>34</v>
      </c>
      <c r="G749" s="7" t="s">
        <v>35</v>
      </c>
      <c r="H749" s="7"/>
      <c r="I749" s="7"/>
      <c r="J749" s="7" t="s">
        <v>57</v>
      </c>
      <c r="K749" s="7" t="s">
        <v>581</v>
      </c>
      <c r="L749" s="7" t="s">
        <v>1706</v>
      </c>
      <c r="M749" s="7" t="s">
        <v>1707</v>
      </c>
      <c r="N749" s="7" t="s">
        <v>33</v>
      </c>
      <c r="O749" s="7">
        <v>1</v>
      </c>
      <c r="P749" s="7" t="s">
        <v>40</v>
      </c>
      <c r="Q749" s="7">
        <v>19.99</v>
      </c>
      <c r="R749" s="7"/>
      <c r="S749" s="7"/>
      <c r="T749" s="7"/>
      <c r="U749" s="7"/>
      <c r="V749" s="7"/>
      <c r="W749" s="7"/>
      <c r="X749" s="7"/>
      <c r="Y749" s="7" t="s">
        <v>3005</v>
      </c>
      <c r="Z749" s="7" t="s">
        <v>52</v>
      </c>
      <c r="AA749" s="7" t="s">
        <v>3953</v>
      </c>
      <c r="AB749" s="7" t="s">
        <v>44</v>
      </c>
      <c r="AC749" s="7"/>
      <c r="AG749" s="10">
        <f t="shared" si="11"/>
        <v>43270</v>
      </c>
    </row>
    <row r="750" spans="1:33">
      <c r="A750" s="7" t="s">
        <v>3954</v>
      </c>
      <c r="B750" s="7" t="s">
        <v>3954</v>
      </c>
      <c r="C750" s="7" t="s">
        <v>3955</v>
      </c>
      <c r="D750" s="7" t="s">
        <v>3956</v>
      </c>
      <c r="E750" s="7" t="s">
        <v>33</v>
      </c>
      <c r="F750" s="7" t="s">
        <v>34</v>
      </c>
      <c r="G750" s="7" t="s">
        <v>35</v>
      </c>
      <c r="H750" s="7"/>
      <c r="I750" s="7"/>
      <c r="J750" s="7" t="s">
        <v>57</v>
      </c>
      <c r="K750" s="7" t="s">
        <v>3957</v>
      </c>
      <c r="L750" s="7" t="s">
        <v>3958</v>
      </c>
      <c r="M750" s="7" t="s">
        <v>3959</v>
      </c>
      <c r="N750" s="7" t="s">
        <v>33</v>
      </c>
      <c r="O750" s="7">
        <v>1</v>
      </c>
      <c r="P750" s="7" t="s">
        <v>40</v>
      </c>
      <c r="Q750" s="7">
        <v>15.99</v>
      </c>
      <c r="R750" s="7"/>
      <c r="S750" s="7"/>
      <c r="T750" s="7"/>
      <c r="U750" s="7"/>
      <c r="V750" s="7"/>
      <c r="W750" s="7"/>
      <c r="X750" s="7"/>
      <c r="Y750" s="7" t="s">
        <v>1144</v>
      </c>
      <c r="Z750" s="7" t="s">
        <v>52</v>
      </c>
      <c r="AA750" s="7" t="s">
        <v>3960</v>
      </c>
      <c r="AB750" s="7" t="s">
        <v>44</v>
      </c>
      <c r="AC750" s="7"/>
      <c r="AG750" s="10">
        <f t="shared" si="11"/>
        <v>43270</v>
      </c>
    </row>
    <row r="751" spans="1:33">
      <c r="A751" s="7" t="s">
        <v>3961</v>
      </c>
      <c r="B751" s="7" t="s">
        <v>3961</v>
      </c>
      <c r="C751" s="7" t="s">
        <v>3962</v>
      </c>
      <c r="D751" s="7" t="s">
        <v>3963</v>
      </c>
      <c r="E751" s="7" t="s">
        <v>33</v>
      </c>
      <c r="F751" s="7" t="s">
        <v>34</v>
      </c>
      <c r="G751" s="7" t="s">
        <v>35</v>
      </c>
      <c r="H751" s="7"/>
      <c r="I751" s="7"/>
      <c r="J751" s="7" t="s">
        <v>57</v>
      </c>
      <c r="K751" s="7" t="s">
        <v>98</v>
      </c>
      <c r="L751" s="7" t="s">
        <v>703</v>
      </c>
      <c r="M751" s="7" t="s">
        <v>704</v>
      </c>
      <c r="N751" s="7" t="s">
        <v>33</v>
      </c>
      <c r="O751" s="7">
        <v>1</v>
      </c>
      <c r="P751" s="7" t="s">
        <v>40</v>
      </c>
      <c r="Q751" s="7">
        <v>18.98</v>
      </c>
      <c r="R751" s="7"/>
      <c r="S751" s="7"/>
      <c r="T751" s="7"/>
      <c r="U751" s="7"/>
      <c r="V751" s="7"/>
      <c r="W751" s="7"/>
      <c r="X751" s="7"/>
      <c r="Y751" s="7" t="s">
        <v>333</v>
      </c>
      <c r="Z751" s="7" t="s">
        <v>3363</v>
      </c>
      <c r="AA751" s="7" t="s">
        <v>3964</v>
      </c>
      <c r="AB751" s="7" t="s">
        <v>44</v>
      </c>
      <c r="AC751" s="7"/>
      <c r="AG751" s="10">
        <f t="shared" si="11"/>
        <v>43270</v>
      </c>
    </row>
    <row r="752" spans="1:33">
      <c r="A752" s="7" t="s">
        <v>3965</v>
      </c>
      <c r="B752" s="7" t="s">
        <v>3965</v>
      </c>
      <c r="C752" s="7" t="s">
        <v>3966</v>
      </c>
      <c r="D752" s="7" t="s">
        <v>3967</v>
      </c>
      <c r="E752" s="7" t="s">
        <v>33</v>
      </c>
      <c r="F752" s="7" t="s">
        <v>34</v>
      </c>
      <c r="G752" s="7" t="s">
        <v>35</v>
      </c>
      <c r="H752" s="7"/>
      <c r="I752" s="7"/>
      <c r="J752" s="7" t="s">
        <v>57</v>
      </c>
      <c r="K752" s="7" t="s">
        <v>308</v>
      </c>
      <c r="L752" s="7" t="s">
        <v>1895</v>
      </c>
      <c r="M752" s="7" t="s">
        <v>1896</v>
      </c>
      <c r="N752" s="7" t="s">
        <v>33</v>
      </c>
      <c r="O752" s="7">
        <v>1</v>
      </c>
      <c r="P752" s="7" t="s">
        <v>40</v>
      </c>
      <c r="Q752" s="7">
        <v>20.99</v>
      </c>
      <c r="R752" s="7"/>
      <c r="S752" s="7"/>
      <c r="T752" s="7"/>
      <c r="U752" s="7"/>
      <c r="V752" s="7"/>
      <c r="W752" s="7"/>
      <c r="X752" s="7"/>
      <c r="Y752" s="7" t="s">
        <v>1897</v>
      </c>
      <c r="Z752" s="7" t="s">
        <v>255</v>
      </c>
      <c r="AA752" s="7" t="s">
        <v>1898</v>
      </c>
      <c r="AB752" s="7" t="s">
        <v>44</v>
      </c>
      <c r="AC752" s="7"/>
      <c r="AG752" s="10">
        <f t="shared" si="11"/>
        <v>43270</v>
      </c>
    </row>
    <row r="753" spans="1:33">
      <c r="A753" s="7" t="s">
        <v>3968</v>
      </c>
      <c r="B753" s="7" t="s">
        <v>3968</v>
      </c>
      <c r="C753" s="7" t="s">
        <v>3969</v>
      </c>
      <c r="D753" s="7" t="s">
        <v>3970</v>
      </c>
      <c r="E753" s="7" t="s">
        <v>33</v>
      </c>
      <c r="F753" s="7" t="s">
        <v>34</v>
      </c>
      <c r="G753" s="7" t="s">
        <v>35</v>
      </c>
      <c r="H753" s="7"/>
      <c r="I753" s="7"/>
      <c r="J753" s="7" t="s">
        <v>57</v>
      </c>
      <c r="K753" s="7" t="s">
        <v>316</v>
      </c>
      <c r="L753" s="7" t="s">
        <v>892</v>
      </c>
      <c r="M753" s="7" t="s">
        <v>893</v>
      </c>
      <c r="N753" s="7" t="s">
        <v>33</v>
      </c>
      <c r="O753" s="7">
        <v>1</v>
      </c>
      <c r="P753" s="7" t="s">
        <v>40</v>
      </c>
      <c r="Q753" s="7">
        <v>19.99</v>
      </c>
      <c r="R753" s="7"/>
      <c r="S753" s="7"/>
      <c r="T753" s="7"/>
      <c r="U753" s="7"/>
      <c r="V753" s="7"/>
      <c r="W753" s="7"/>
      <c r="X753" s="7"/>
      <c r="Y753" s="7" t="s">
        <v>3971</v>
      </c>
      <c r="Z753" s="7" t="s">
        <v>255</v>
      </c>
      <c r="AA753" s="7" t="s">
        <v>3972</v>
      </c>
      <c r="AB753" s="7" t="s">
        <v>44</v>
      </c>
      <c r="AC753" s="7"/>
      <c r="AG753" s="10">
        <f t="shared" si="11"/>
        <v>43270</v>
      </c>
    </row>
    <row r="754" spans="1:33">
      <c r="A754" s="7" t="s">
        <v>3973</v>
      </c>
      <c r="B754" s="7" t="s">
        <v>3973</v>
      </c>
      <c r="C754" s="7" t="s">
        <v>3974</v>
      </c>
      <c r="D754" s="7" t="s">
        <v>3975</v>
      </c>
      <c r="E754" s="7" t="s">
        <v>80</v>
      </c>
      <c r="F754" s="7" t="s">
        <v>34</v>
      </c>
      <c r="G754" s="7" t="s">
        <v>35</v>
      </c>
      <c r="H754" s="7"/>
      <c r="I754" s="7"/>
      <c r="J754" s="7" t="s">
        <v>36</v>
      </c>
      <c r="K754" s="7" t="s">
        <v>581</v>
      </c>
      <c r="L754" s="7" t="s">
        <v>2590</v>
      </c>
      <c r="M754" s="7" t="s">
        <v>2591</v>
      </c>
      <c r="N754" s="7" t="s">
        <v>80</v>
      </c>
      <c r="O754" s="7">
        <v>0</v>
      </c>
      <c r="P754" s="7"/>
      <c r="Q754" s="7"/>
      <c r="R754" s="7"/>
      <c r="S754" s="7"/>
      <c r="T754" s="7"/>
      <c r="U754" s="7"/>
      <c r="V754" s="7"/>
      <c r="W754" s="7"/>
      <c r="X754" s="7"/>
      <c r="Y754" s="7" t="s">
        <v>3976</v>
      </c>
      <c r="Z754" s="7"/>
      <c r="AA754" s="7">
        <v>14000</v>
      </c>
      <c r="AB754" s="7" t="s">
        <v>3977</v>
      </c>
      <c r="AC754" s="7"/>
      <c r="AG754" s="10">
        <f t="shared" si="11"/>
        <v>43270</v>
      </c>
    </row>
    <row r="755" spans="1:33">
      <c r="A755" s="7" t="s">
        <v>3973</v>
      </c>
      <c r="B755" s="7" t="s">
        <v>3973</v>
      </c>
      <c r="C755" s="7" t="s">
        <v>3974</v>
      </c>
      <c r="D755" s="7" t="s">
        <v>3975</v>
      </c>
      <c r="E755" s="7" t="s">
        <v>80</v>
      </c>
      <c r="F755" s="7" t="s">
        <v>34</v>
      </c>
      <c r="G755" s="7" t="s">
        <v>35</v>
      </c>
      <c r="H755" s="7"/>
      <c r="I755" s="7"/>
      <c r="J755" s="7" t="s">
        <v>36</v>
      </c>
      <c r="K755" s="7" t="s">
        <v>48</v>
      </c>
      <c r="L755" s="7" t="s">
        <v>1130</v>
      </c>
      <c r="M755" s="7" t="s">
        <v>1131</v>
      </c>
      <c r="N755" s="7" t="s">
        <v>80</v>
      </c>
      <c r="O755" s="7">
        <v>0</v>
      </c>
      <c r="P755" s="7"/>
      <c r="Q755" s="7"/>
      <c r="R755" s="7"/>
      <c r="S755" s="7"/>
      <c r="T755" s="7"/>
      <c r="U755" s="7"/>
      <c r="V755" s="7"/>
      <c r="W755" s="7"/>
      <c r="X755" s="7"/>
      <c r="Y755" s="7" t="s">
        <v>3976</v>
      </c>
      <c r="Z755" s="7"/>
      <c r="AA755" s="7">
        <v>14000</v>
      </c>
      <c r="AB755" s="7" t="s">
        <v>3977</v>
      </c>
      <c r="AC755" s="7"/>
      <c r="AG755" s="10">
        <f t="shared" si="11"/>
        <v>43270</v>
      </c>
    </row>
    <row r="756" spans="1:33">
      <c r="A756" s="7" t="s">
        <v>3978</v>
      </c>
      <c r="B756" s="7" t="s">
        <v>3978</v>
      </c>
      <c r="C756" s="7" t="s">
        <v>3979</v>
      </c>
      <c r="D756" s="7" t="s">
        <v>3980</v>
      </c>
      <c r="E756" s="7" t="s">
        <v>33</v>
      </c>
      <c r="F756" s="7" t="s">
        <v>34</v>
      </c>
      <c r="G756" s="7" t="s">
        <v>35</v>
      </c>
      <c r="H756" s="7"/>
      <c r="I756" s="7"/>
      <c r="J756" s="7" t="s">
        <v>166</v>
      </c>
      <c r="K756" s="7" t="s">
        <v>465</v>
      </c>
      <c r="L756" s="7" t="s">
        <v>744</v>
      </c>
      <c r="M756" s="7" t="s">
        <v>745</v>
      </c>
      <c r="N756" s="7" t="s">
        <v>33</v>
      </c>
      <c r="O756" s="7">
        <v>1</v>
      </c>
      <c r="P756" s="7" t="s">
        <v>40</v>
      </c>
      <c r="Q756" s="7">
        <v>19.99</v>
      </c>
      <c r="R756" s="7"/>
      <c r="S756" s="7">
        <v>3.99</v>
      </c>
      <c r="T756" s="7"/>
      <c r="U756" s="7"/>
      <c r="V756" s="7"/>
      <c r="W756" s="7"/>
      <c r="X756" s="7"/>
      <c r="Y756" s="7" t="s">
        <v>3981</v>
      </c>
      <c r="Z756" s="7" t="s">
        <v>247</v>
      </c>
      <c r="AA756" s="7" t="s">
        <v>3982</v>
      </c>
      <c r="AB756" s="7" t="s">
        <v>44</v>
      </c>
      <c r="AC756" s="7"/>
      <c r="AG756" s="10">
        <f t="shared" si="11"/>
        <v>43270</v>
      </c>
    </row>
    <row r="757" spans="1:33">
      <c r="A757" s="7" t="s">
        <v>3983</v>
      </c>
      <c r="B757" s="7" t="s">
        <v>3983</v>
      </c>
      <c r="C757" s="7" t="s">
        <v>3984</v>
      </c>
      <c r="D757" s="7" t="s">
        <v>3985</v>
      </c>
      <c r="E757" s="7" t="s">
        <v>33</v>
      </c>
      <c r="F757" s="7" t="s">
        <v>34</v>
      </c>
      <c r="G757" s="7" t="s">
        <v>35</v>
      </c>
      <c r="H757" s="7"/>
      <c r="I757" s="7"/>
      <c r="J757" s="7" t="s">
        <v>57</v>
      </c>
      <c r="K757" s="7" t="s">
        <v>581</v>
      </c>
      <c r="L757" s="7" t="s">
        <v>1706</v>
      </c>
      <c r="M757" s="7" t="s">
        <v>1707</v>
      </c>
      <c r="N757" s="7" t="s">
        <v>33</v>
      </c>
      <c r="O757" s="7">
        <v>1</v>
      </c>
      <c r="P757" s="7" t="s">
        <v>40</v>
      </c>
      <c r="Q757" s="7">
        <v>19.99</v>
      </c>
      <c r="R757" s="7"/>
      <c r="S757" s="7"/>
      <c r="T757" s="7"/>
      <c r="U757" s="7"/>
      <c r="V757" s="7"/>
      <c r="W757" s="7"/>
      <c r="X757" s="7"/>
      <c r="Y757" s="7" t="s">
        <v>303</v>
      </c>
      <c r="Z757" s="7" t="s">
        <v>136</v>
      </c>
      <c r="AA757" s="7" t="s">
        <v>3986</v>
      </c>
      <c r="AB757" s="7" t="s">
        <v>44</v>
      </c>
      <c r="AC757" s="7"/>
      <c r="AG757" s="10">
        <f t="shared" si="11"/>
        <v>43270</v>
      </c>
    </row>
    <row r="758" spans="1:33">
      <c r="A758" s="7" t="s">
        <v>3987</v>
      </c>
      <c r="B758" s="7" t="s">
        <v>3987</v>
      </c>
      <c r="C758" s="7" t="s">
        <v>3988</v>
      </c>
      <c r="D758" s="7" t="s">
        <v>3989</v>
      </c>
      <c r="E758" s="7" t="s">
        <v>33</v>
      </c>
      <c r="F758" s="7" t="s">
        <v>34</v>
      </c>
      <c r="G758" s="7" t="s">
        <v>35</v>
      </c>
      <c r="H758" s="7"/>
      <c r="I758" s="7"/>
      <c r="J758" s="7" t="s">
        <v>36</v>
      </c>
      <c r="K758" s="7" t="s">
        <v>106</v>
      </c>
      <c r="L758" s="7" t="s">
        <v>107</v>
      </c>
      <c r="M758" s="7" t="s">
        <v>108</v>
      </c>
      <c r="N758" s="7" t="s">
        <v>33</v>
      </c>
      <c r="O758" s="7">
        <v>1</v>
      </c>
      <c r="P758" s="7" t="s">
        <v>40</v>
      </c>
      <c r="Q758" s="7">
        <v>18.99</v>
      </c>
      <c r="R758" s="7"/>
      <c r="S758" s="7">
        <v>1.49</v>
      </c>
      <c r="T758" s="7"/>
      <c r="U758" s="7"/>
      <c r="V758" s="7"/>
      <c r="W758" s="7"/>
      <c r="X758" s="7">
        <v>1.49</v>
      </c>
      <c r="Y758" s="7" t="s">
        <v>3990</v>
      </c>
      <c r="Z758" s="7" t="s">
        <v>136</v>
      </c>
      <c r="AA758" s="7" t="s">
        <v>3991</v>
      </c>
      <c r="AB758" s="7" t="s">
        <v>44</v>
      </c>
      <c r="AC758" s="7"/>
      <c r="AG758" s="10">
        <f t="shared" si="11"/>
        <v>43270</v>
      </c>
    </row>
    <row r="759" spans="1:33">
      <c r="A759" s="7" t="s">
        <v>3987</v>
      </c>
      <c r="B759" s="7" t="s">
        <v>3987</v>
      </c>
      <c r="C759" s="7" t="s">
        <v>3988</v>
      </c>
      <c r="D759" s="7" t="s">
        <v>3989</v>
      </c>
      <c r="E759" s="7" t="s">
        <v>33</v>
      </c>
      <c r="F759" s="7" t="s">
        <v>34</v>
      </c>
      <c r="G759" s="7" t="s">
        <v>35</v>
      </c>
      <c r="H759" s="7"/>
      <c r="I759" s="7"/>
      <c r="J759" s="7" t="s">
        <v>36</v>
      </c>
      <c r="K759" s="7" t="s">
        <v>167</v>
      </c>
      <c r="L759" s="7" t="s">
        <v>168</v>
      </c>
      <c r="M759" s="7" t="s">
        <v>169</v>
      </c>
      <c r="N759" s="7" t="s">
        <v>33</v>
      </c>
      <c r="O759" s="7">
        <v>1</v>
      </c>
      <c r="P759" s="7" t="s">
        <v>40</v>
      </c>
      <c r="Q759" s="7">
        <v>18.99</v>
      </c>
      <c r="R759" s="7"/>
      <c r="S759" s="7">
        <v>1.5</v>
      </c>
      <c r="T759" s="7"/>
      <c r="U759" s="7"/>
      <c r="V759" s="7"/>
      <c r="W759" s="7"/>
      <c r="X759" s="7">
        <v>1.5</v>
      </c>
      <c r="Y759" s="7" t="s">
        <v>3990</v>
      </c>
      <c r="Z759" s="7" t="s">
        <v>136</v>
      </c>
      <c r="AA759" s="7" t="s">
        <v>3991</v>
      </c>
      <c r="AB759" s="7" t="s">
        <v>44</v>
      </c>
      <c r="AC759" s="7"/>
      <c r="AG759" s="10">
        <f t="shared" si="11"/>
        <v>43270</v>
      </c>
    </row>
    <row r="760" spans="1:33">
      <c r="A760" s="7" t="s">
        <v>3992</v>
      </c>
      <c r="B760" s="7" t="s">
        <v>3992</v>
      </c>
      <c r="C760" s="7" t="s">
        <v>3993</v>
      </c>
      <c r="D760" s="7" t="s">
        <v>3994</v>
      </c>
      <c r="E760" s="7" t="s">
        <v>33</v>
      </c>
      <c r="F760" s="7" t="s">
        <v>34</v>
      </c>
      <c r="G760" s="7" t="s">
        <v>35</v>
      </c>
      <c r="H760" s="7"/>
      <c r="I760" s="7"/>
      <c r="J760" s="7" t="s">
        <v>57</v>
      </c>
      <c r="K760" s="7" t="s">
        <v>98</v>
      </c>
      <c r="L760" s="7" t="s">
        <v>485</v>
      </c>
      <c r="M760" s="7" t="s">
        <v>486</v>
      </c>
      <c r="N760" s="7" t="s">
        <v>33</v>
      </c>
      <c r="O760" s="7">
        <v>1</v>
      </c>
      <c r="P760" s="7" t="s">
        <v>40</v>
      </c>
      <c r="Q760" s="7">
        <v>18.98</v>
      </c>
      <c r="R760" s="7"/>
      <c r="S760" s="7"/>
      <c r="T760" s="7"/>
      <c r="U760" s="7"/>
      <c r="V760" s="7"/>
      <c r="W760" s="7"/>
      <c r="X760" s="7"/>
      <c r="Y760" s="7" t="s">
        <v>3995</v>
      </c>
      <c r="Z760" s="7" t="s">
        <v>119</v>
      </c>
      <c r="AA760" s="7" t="s">
        <v>3996</v>
      </c>
      <c r="AB760" s="7" t="s">
        <v>44</v>
      </c>
      <c r="AC760" s="7"/>
      <c r="AG760" s="10">
        <f t="shared" si="11"/>
        <v>43270</v>
      </c>
    </row>
    <row r="761" spans="1:33">
      <c r="A761" s="7" t="s">
        <v>3997</v>
      </c>
      <c r="B761" s="7" t="s">
        <v>3997</v>
      </c>
      <c r="C761" s="7" t="s">
        <v>3998</v>
      </c>
      <c r="D761" s="7" t="s">
        <v>3999</v>
      </c>
      <c r="E761" s="7" t="s">
        <v>33</v>
      </c>
      <c r="F761" s="7" t="s">
        <v>34</v>
      </c>
      <c r="G761" s="7" t="s">
        <v>35</v>
      </c>
      <c r="H761" s="7"/>
      <c r="I761" s="7"/>
      <c r="J761" s="7" t="s">
        <v>57</v>
      </c>
      <c r="K761" s="7" t="s">
        <v>124</v>
      </c>
      <c r="L761" s="7" t="s">
        <v>125</v>
      </c>
      <c r="M761" s="7" t="s">
        <v>126</v>
      </c>
      <c r="N761" s="7" t="s">
        <v>33</v>
      </c>
      <c r="O761" s="7">
        <v>1</v>
      </c>
      <c r="P761" s="7" t="s">
        <v>40</v>
      </c>
      <c r="Q761" s="7">
        <v>16.99</v>
      </c>
      <c r="R761" s="7"/>
      <c r="S761" s="7"/>
      <c r="T761" s="7"/>
      <c r="U761" s="7"/>
      <c r="V761" s="7"/>
      <c r="W761" s="7"/>
      <c r="X761" s="7"/>
      <c r="Y761" s="7" t="s">
        <v>4000</v>
      </c>
      <c r="Z761" s="7" t="s">
        <v>438</v>
      </c>
      <c r="AA761" s="7" t="s">
        <v>4001</v>
      </c>
      <c r="AB761" s="7" t="s">
        <v>44</v>
      </c>
      <c r="AC761" s="7"/>
      <c r="AG761" s="10">
        <f t="shared" si="11"/>
        <v>43270</v>
      </c>
    </row>
    <row r="762" spans="1:33">
      <c r="A762" s="7" t="s">
        <v>4002</v>
      </c>
      <c r="B762" s="7" t="s">
        <v>4002</v>
      </c>
      <c r="C762" s="7" t="s">
        <v>4003</v>
      </c>
      <c r="D762" s="7" t="s">
        <v>4004</v>
      </c>
      <c r="E762" s="7" t="s">
        <v>33</v>
      </c>
      <c r="F762" s="7" t="s">
        <v>34</v>
      </c>
      <c r="G762" s="7" t="s">
        <v>35</v>
      </c>
      <c r="H762" s="7"/>
      <c r="I762" s="7"/>
      <c r="J762" s="7" t="s">
        <v>57</v>
      </c>
      <c r="K762" s="7" t="s">
        <v>287</v>
      </c>
      <c r="L762" s="7" t="s">
        <v>288</v>
      </c>
      <c r="M762" s="7" t="s">
        <v>289</v>
      </c>
      <c r="N762" s="7" t="s">
        <v>33</v>
      </c>
      <c r="O762" s="7">
        <v>1</v>
      </c>
      <c r="P762" s="7" t="s">
        <v>40</v>
      </c>
      <c r="Q762" s="7">
        <v>21.99</v>
      </c>
      <c r="R762" s="7"/>
      <c r="S762" s="7"/>
      <c r="T762" s="7"/>
      <c r="U762" s="7"/>
      <c r="V762" s="7"/>
      <c r="W762" s="7"/>
      <c r="X762" s="7"/>
      <c r="Y762" s="7" t="s">
        <v>4005</v>
      </c>
      <c r="Z762" s="7" t="s">
        <v>42</v>
      </c>
      <c r="AA762" s="7">
        <v>12590</v>
      </c>
      <c r="AB762" s="7" t="s">
        <v>44</v>
      </c>
      <c r="AC762" s="7"/>
      <c r="AG762" s="10">
        <f t="shared" si="11"/>
        <v>43270</v>
      </c>
    </row>
    <row r="763" spans="1:33">
      <c r="A763" s="7" t="s">
        <v>4006</v>
      </c>
      <c r="B763" s="7" t="s">
        <v>4006</v>
      </c>
      <c r="C763" s="7" t="s">
        <v>4007</v>
      </c>
      <c r="D763" s="7" t="s">
        <v>4008</v>
      </c>
      <c r="E763" s="7" t="s">
        <v>33</v>
      </c>
      <c r="F763" s="7" t="s">
        <v>34</v>
      </c>
      <c r="G763" s="7" t="s">
        <v>35</v>
      </c>
      <c r="H763" s="7"/>
      <c r="I763" s="7"/>
      <c r="J763" s="7" t="s">
        <v>57</v>
      </c>
      <c r="K763" s="7" t="s">
        <v>512</v>
      </c>
      <c r="L763" s="7" t="s">
        <v>4009</v>
      </c>
      <c r="M763" s="7" t="s">
        <v>4010</v>
      </c>
      <c r="N763" s="7" t="s">
        <v>33</v>
      </c>
      <c r="O763" s="7">
        <v>1</v>
      </c>
      <c r="P763" s="7" t="s">
        <v>40</v>
      </c>
      <c r="Q763" s="7">
        <v>19.38</v>
      </c>
      <c r="R763" s="7"/>
      <c r="S763" s="7"/>
      <c r="T763" s="7"/>
      <c r="U763" s="7"/>
      <c r="V763" s="7"/>
      <c r="W763" s="7"/>
      <c r="X763" s="7"/>
      <c r="Y763" s="7" t="s">
        <v>4011</v>
      </c>
      <c r="Z763" s="7" t="s">
        <v>1460</v>
      </c>
      <c r="AA763" s="7">
        <v>11375</v>
      </c>
      <c r="AB763" s="7" t="s">
        <v>44</v>
      </c>
      <c r="AC763" s="7"/>
      <c r="AG763" s="10">
        <f t="shared" si="11"/>
        <v>43270</v>
      </c>
    </row>
    <row r="764" spans="1:33">
      <c r="A764" s="7" t="s">
        <v>4012</v>
      </c>
      <c r="B764" s="7" t="s">
        <v>4012</v>
      </c>
      <c r="C764" s="7" t="s">
        <v>4013</v>
      </c>
      <c r="D764" s="7" t="s">
        <v>4014</v>
      </c>
      <c r="E764" s="7" t="s">
        <v>33</v>
      </c>
      <c r="F764" s="7" t="s">
        <v>34</v>
      </c>
      <c r="G764" s="7" t="s">
        <v>35</v>
      </c>
      <c r="H764" s="7"/>
      <c r="I764" s="7"/>
      <c r="J764" s="7" t="s">
        <v>57</v>
      </c>
      <c r="K764" s="7" t="s">
        <v>124</v>
      </c>
      <c r="L764" s="7" t="s">
        <v>3133</v>
      </c>
      <c r="M764" s="7" t="s">
        <v>3134</v>
      </c>
      <c r="N764" s="7" t="s">
        <v>33</v>
      </c>
      <c r="O764" s="7">
        <v>1</v>
      </c>
      <c r="P764" s="7" t="s">
        <v>40</v>
      </c>
      <c r="Q764" s="7">
        <v>16.99</v>
      </c>
      <c r="R764" s="7"/>
      <c r="S764" s="7"/>
      <c r="T764" s="7"/>
      <c r="U764" s="7"/>
      <c r="V764" s="7"/>
      <c r="W764" s="7"/>
      <c r="X764" s="7"/>
      <c r="Y764" s="7" t="s">
        <v>1849</v>
      </c>
      <c r="Z764" s="7" t="s">
        <v>171</v>
      </c>
      <c r="AA764" s="7">
        <v>60608</v>
      </c>
      <c r="AB764" s="7" t="s">
        <v>44</v>
      </c>
      <c r="AC764" s="7"/>
      <c r="AG764" s="10">
        <f t="shared" si="11"/>
        <v>43270</v>
      </c>
    </row>
    <row r="765" spans="1:33">
      <c r="A765" s="7" t="s">
        <v>4015</v>
      </c>
      <c r="B765" s="7" t="s">
        <v>4015</v>
      </c>
      <c r="C765" s="7" t="s">
        <v>4016</v>
      </c>
      <c r="D765" s="7" t="s">
        <v>4017</v>
      </c>
      <c r="E765" s="7" t="s">
        <v>33</v>
      </c>
      <c r="F765" s="7" t="s">
        <v>34</v>
      </c>
      <c r="G765" s="7" t="s">
        <v>35</v>
      </c>
      <c r="H765" s="7"/>
      <c r="I765" s="7"/>
      <c r="J765" s="7" t="s">
        <v>57</v>
      </c>
      <c r="K765" s="7" t="s">
        <v>124</v>
      </c>
      <c r="L765" s="7" t="s">
        <v>125</v>
      </c>
      <c r="M765" s="7" t="s">
        <v>126</v>
      </c>
      <c r="N765" s="7" t="s">
        <v>33</v>
      </c>
      <c r="O765" s="7">
        <v>1</v>
      </c>
      <c r="P765" s="7" t="s">
        <v>40</v>
      </c>
      <c r="Q765" s="7">
        <v>16.99</v>
      </c>
      <c r="R765" s="7"/>
      <c r="S765" s="7"/>
      <c r="T765" s="7"/>
      <c r="U765" s="7"/>
      <c r="V765" s="7"/>
      <c r="W765" s="7"/>
      <c r="X765" s="7"/>
      <c r="Y765" s="7" t="s">
        <v>4018</v>
      </c>
      <c r="Z765" s="7" t="s">
        <v>406</v>
      </c>
      <c r="AA765" s="7" t="s">
        <v>4019</v>
      </c>
      <c r="AB765" s="7" t="s">
        <v>44</v>
      </c>
      <c r="AC765" s="7"/>
      <c r="AG765" s="10">
        <f t="shared" si="11"/>
        <v>43270</v>
      </c>
    </row>
    <row r="766" spans="1:33">
      <c r="A766" s="7" t="s">
        <v>4020</v>
      </c>
      <c r="B766" s="7" t="s">
        <v>4020</v>
      </c>
      <c r="C766" s="7" t="s">
        <v>4021</v>
      </c>
      <c r="D766" s="7" t="s">
        <v>4022</v>
      </c>
      <c r="E766" s="7" t="s">
        <v>33</v>
      </c>
      <c r="F766" s="7" t="s">
        <v>34</v>
      </c>
      <c r="G766" s="7" t="s">
        <v>35</v>
      </c>
      <c r="H766" s="7"/>
      <c r="I766" s="7"/>
      <c r="J766" s="7" t="s">
        <v>57</v>
      </c>
      <c r="K766" s="7" t="s">
        <v>167</v>
      </c>
      <c r="L766" s="7" t="s">
        <v>168</v>
      </c>
      <c r="M766" s="7" t="s">
        <v>169</v>
      </c>
      <c r="N766" s="7" t="s">
        <v>33</v>
      </c>
      <c r="O766" s="7">
        <v>1</v>
      </c>
      <c r="P766" s="7" t="s">
        <v>40</v>
      </c>
      <c r="Q766" s="7">
        <v>18.99</v>
      </c>
      <c r="R766" s="7"/>
      <c r="S766" s="7"/>
      <c r="T766" s="7"/>
      <c r="U766" s="7"/>
      <c r="V766" s="7"/>
      <c r="W766" s="7"/>
      <c r="X766" s="7"/>
      <c r="Y766" s="7" t="s">
        <v>4023</v>
      </c>
      <c r="Z766" s="7" t="s">
        <v>247</v>
      </c>
      <c r="AA766" s="7" t="s">
        <v>4024</v>
      </c>
      <c r="AB766" s="7" t="s">
        <v>44</v>
      </c>
      <c r="AC766" s="7"/>
      <c r="AG766" s="10">
        <f t="shared" si="11"/>
        <v>43270</v>
      </c>
    </row>
    <row r="767" spans="1:33">
      <c r="A767" s="7" t="s">
        <v>4025</v>
      </c>
      <c r="B767" s="7" t="s">
        <v>4025</v>
      </c>
      <c r="C767" s="7" t="s">
        <v>4026</v>
      </c>
      <c r="D767" s="7" t="s">
        <v>4027</v>
      </c>
      <c r="E767" s="7" t="s">
        <v>80</v>
      </c>
      <c r="F767" s="7" t="s">
        <v>34</v>
      </c>
      <c r="G767" s="7" t="s">
        <v>35</v>
      </c>
      <c r="H767" s="7"/>
      <c r="I767" s="7"/>
      <c r="J767" s="7" t="s">
        <v>57</v>
      </c>
      <c r="K767" s="7" t="s">
        <v>581</v>
      </c>
      <c r="L767" s="7" t="s">
        <v>1706</v>
      </c>
      <c r="M767" s="7" t="s">
        <v>1707</v>
      </c>
      <c r="N767" s="7" t="s">
        <v>80</v>
      </c>
      <c r="O767" s="7">
        <v>0</v>
      </c>
      <c r="P767" s="7"/>
      <c r="Q767" s="7"/>
      <c r="R767" s="7"/>
      <c r="S767" s="7"/>
      <c r="T767" s="7"/>
      <c r="U767" s="7"/>
      <c r="V767" s="7"/>
      <c r="W767" s="7"/>
      <c r="X767" s="7"/>
      <c r="Y767" s="7" t="s">
        <v>4028</v>
      </c>
      <c r="Z767" s="7" t="s">
        <v>136</v>
      </c>
      <c r="AA767" s="7" t="s">
        <v>4029</v>
      </c>
      <c r="AB767" s="7" t="s">
        <v>44</v>
      </c>
      <c r="AC767" s="7"/>
      <c r="AG767" s="10">
        <f t="shared" si="11"/>
        <v>43270</v>
      </c>
    </row>
    <row r="768" spans="1:33">
      <c r="A768" s="7" t="s">
        <v>4030</v>
      </c>
      <c r="B768" s="7" t="s">
        <v>4030</v>
      </c>
      <c r="C768" s="7" t="s">
        <v>4031</v>
      </c>
      <c r="D768" s="7" t="s">
        <v>4032</v>
      </c>
      <c r="E768" s="7" t="s">
        <v>33</v>
      </c>
      <c r="F768" s="7" t="s">
        <v>34</v>
      </c>
      <c r="G768" s="7" t="s">
        <v>35</v>
      </c>
      <c r="H768" s="7"/>
      <c r="I768" s="7"/>
      <c r="J768" s="7" t="s">
        <v>57</v>
      </c>
      <c r="K768" s="7" t="s">
        <v>124</v>
      </c>
      <c r="L768" s="7" t="s">
        <v>125</v>
      </c>
      <c r="M768" s="7" t="s">
        <v>126</v>
      </c>
      <c r="N768" s="7" t="s">
        <v>33</v>
      </c>
      <c r="O768" s="7">
        <v>1</v>
      </c>
      <c r="P768" s="7" t="s">
        <v>40</v>
      </c>
      <c r="Q768" s="7">
        <v>16.99</v>
      </c>
      <c r="R768" s="7"/>
      <c r="S768" s="7"/>
      <c r="T768" s="7"/>
      <c r="U768" s="7"/>
      <c r="V768" s="7"/>
      <c r="W768" s="7"/>
      <c r="X768" s="7"/>
      <c r="Y768" s="7" t="s">
        <v>1317</v>
      </c>
      <c r="Z768" s="7" t="s">
        <v>247</v>
      </c>
      <c r="AA768" s="7" t="s">
        <v>4033</v>
      </c>
      <c r="AB768" s="7" t="s">
        <v>44</v>
      </c>
      <c r="AC768" s="7"/>
      <c r="AG768" s="10">
        <f t="shared" si="11"/>
        <v>43270</v>
      </c>
    </row>
    <row r="769" spans="1:33">
      <c r="A769" s="7" t="s">
        <v>4034</v>
      </c>
      <c r="B769" s="7" t="s">
        <v>4034</v>
      </c>
      <c r="C769" s="7" t="s">
        <v>4035</v>
      </c>
      <c r="D769" s="7" t="s">
        <v>4036</v>
      </c>
      <c r="E769" s="7" t="s">
        <v>33</v>
      </c>
      <c r="F769" s="7" t="s">
        <v>34</v>
      </c>
      <c r="G769" s="7" t="s">
        <v>35</v>
      </c>
      <c r="H769" s="7"/>
      <c r="I769" s="7"/>
      <c r="J769" s="7" t="s">
        <v>57</v>
      </c>
      <c r="K769" s="7" t="s">
        <v>370</v>
      </c>
      <c r="L769" s="7" t="s">
        <v>371</v>
      </c>
      <c r="M769" s="7" t="s">
        <v>372</v>
      </c>
      <c r="N769" s="7" t="s">
        <v>33</v>
      </c>
      <c r="O769" s="7">
        <v>1</v>
      </c>
      <c r="P769" s="7" t="s">
        <v>40</v>
      </c>
      <c r="Q769" s="7">
        <v>18.99</v>
      </c>
      <c r="R769" s="7"/>
      <c r="S769" s="7"/>
      <c r="T769" s="7"/>
      <c r="U769" s="7"/>
      <c r="V769" s="7"/>
      <c r="W769" s="7"/>
      <c r="X769" s="7"/>
      <c r="Y769" s="7" t="s">
        <v>909</v>
      </c>
      <c r="Z769" s="7" t="s">
        <v>247</v>
      </c>
      <c r="AA769" s="7" t="s">
        <v>4037</v>
      </c>
      <c r="AB769" s="7" t="s">
        <v>44</v>
      </c>
      <c r="AC769" s="7"/>
      <c r="AG769" s="10">
        <f t="shared" si="11"/>
        <v>43270</v>
      </c>
    </row>
    <row r="770" spans="1:33">
      <c r="A770" s="7" t="s">
        <v>4038</v>
      </c>
      <c r="B770" s="7" t="s">
        <v>4038</v>
      </c>
      <c r="C770" s="7" t="s">
        <v>4039</v>
      </c>
      <c r="D770" s="7" t="s">
        <v>4040</v>
      </c>
      <c r="E770" s="7" t="s">
        <v>33</v>
      </c>
      <c r="F770" s="7" t="s">
        <v>34</v>
      </c>
      <c r="G770" s="7" t="s">
        <v>35</v>
      </c>
      <c r="H770" s="7"/>
      <c r="I770" s="7"/>
      <c r="J770" s="7" t="s">
        <v>57</v>
      </c>
      <c r="K770" s="7" t="s">
        <v>396</v>
      </c>
      <c r="L770" s="7" t="s">
        <v>2803</v>
      </c>
      <c r="M770" s="7" t="s">
        <v>2804</v>
      </c>
      <c r="N770" s="7" t="s">
        <v>33</v>
      </c>
      <c r="O770" s="7">
        <v>1</v>
      </c>
      <c r="P770" s="7" t="s">
        <v>40</v>
      </c>
      <c r="Q770" s="7">
        <v>19.99</v>
      </c>
      <c r="R770" s="7"/>
      <c r="S770" s="7"/>
      <c r="T770" s="7"/>
      <c r="U770" s="7"/>
      <c r="V770" s="7"/>
      <c r="W770" s="7"/>
      <c r="X770" s="7"/>
      <c r="Y770" s="7" t="s">
        <v>4041</v>
      </c>
      <c r="Z770" s="7" t="s">
        <v>136</v>
      </c>
      <c r="AA770" s="7" t="s">
        <v>4042</v>
      </c>
      <c r="AB770" s="7" t="s">
        <v>44</v>
      </c>
      <c r="AC770" s="7"/>
      <c r="AG770" s="10">
        <f t="shared" ref="AG770:AG833" si="12">DATEVALUE(LEFT(C770,10))</f>
        <v>43270</v>
      </c>
    </row>
    <row r="771" spans="1:33">
      <c r="A771" s="7" t="s">
        <v>4043</v>
      </c>
      <c r="B771" s="7" t="s">
        <v>4043</v>
      </c>
      <c r="C771" s="7" t="s">
        <v>4044</v>
      </c>
      <c r="D771" s="7" t="s">
        <v>4045</v>
      </c>
      <c r="E771" s="7" t="s">
        <v>33</v>
      </c>
      <c r="F771" s="7" t="s">
        <v>34</v>
      </c>
      <c r="G771" s="7" t="s">
        <v>35</v>
      </c>
      <c r="H771" s="7"/>
      <c r="I771" s="7"/>
      <c r="J771" s="7" t="s">
        <v>57</v>
      </c>
      <c r="K771" s="7" t="s">
        <v>581</v>
      </c>
      <c r="L771" s="7" t="s">
        <v>1706</v>
      </c>
      <c r="M771" s="7" t="s">
        <v>1707</v>
      </c>
      <c r="N771" s="7" t="s">
        <v>33</v>
      </c>
      <c r="O771" s="7">
        <v>1</v>
      </c>
      <c r="P771" s="7" t="s">
        <v>40</v>
      </c>
      <c r="Q771" s="7">
        <v>19.99</v>
      </c>
      <c r="R771" s="7"/>
      <c r="S771" s="7"/>
      <c r="T771" s="7"/>
      <c r="U771" s="7"/>
      <c r="V771" s="7"/>
      <c r="W771" s="7"/>
      <c r="X771" s="7"/>
      <c r="Y771" s="7" t="s">
        <v>4046</v>
      </c>
      <c r="Z771" s="7" t="s">
        <v>1583</v>
      </c>
      <c r="AA771" s="7" t="s">
        <v>4047</v>
      </c>
      <c r="AB771" s="7" t="s">
        <v>44</v>
      </c>
      <c r="AC771" s="7"/>
      <c r="AG771" s="10">
        <f t="shared" si="12"/>
        <v>43270</v>
      </c>
    </row>
    <row r="772" spans="1:33">
      <c r="A772" s="7" t="s">
        <v>4048</v>
      </c>
      <c r="B772" s="7" t="s">
        <v>4048</v>
      </c>
      <c r="C772" s="7" t="s">
        <v>4049</v>
      </c>
      <c r="D772" s="7" t="s">
        <v>4050</v>
      </c>
      <c r="E772" s="7" t="s">
        <v>33</v>
      </c>
      <c r="F772" s="7" t="s">
        <v>34</v>
      </c>
      <c r="G772" s="7" t="s">
        <v>35</v>
      </c>
      <c r="H772" s="7"/>
      <c r="I772" s="7"/>
      <c r="J772" s="7" t="s">
        <v>57</v>
      </c>
      <c r="K772" s="7" t="s">
        <v>106</v>
      </c>
      <c r="L772" s="7" t="s">
        <v>107</v>
      </c>
      <c r="M772" s="7" t="s">
        <v>108</v>
      </c>
      <c r="N772" s="7" t="s">
        <v>33</v>
      </c>
      <c r="O772" s="7">
        <v>1</v>
      </c>
      <c r="P772" s="7" t="s">
        <v>40</v>
      </c>
      <c r="Q772" s="7">
        <v>18.99</v>
      </c>
      <c r="R772" s="7">
        <v>1.56</v>
      </c>
      <c r="S772" s="7"/>
      <c r="T772" s="7"/>
      <c r="U772" s="7"/>
      <c r="V772" s="7"/>
      <c r="W772" s="7"/>
      <c r="X772" s="7"/>
      <c r="Y772" s="7" t="s">
        <v>4051</v>
      </c>
      <c r="Z772" s="7" t="s">
        <v>1045</v>
      </c>
      <c r="AA772" s="7" t="s">
        <v>4052</v>
      </c>
      <c r="AB772" s="7" t="s">
        <v>44</v>
      </c>
      <c r="AC772" s="7"/>
      <c r="AG772" s="10">
        <f t="shared" si="12"/>
        <v>43270</v>
      </c>
    </row>
    <row r="773" spans="1:33">
      <c r="A773" s="7" t="s">
        <v>4053</v>
      </c>
      <c r="B773" s="7" t="s">
        <v>4053</v>
      </c>
      <c r="C773" s="7" t="s">
        <v>4054</v>
      </c>
      <c r="D773" s="7" t="s">
        <v>4055</v>
      </c>
      <c r="E773" s="7" t="s">
        <v>33</v>
      </c>
      <c r="F773" s="7" t="s">
        <v>34</v>
      </c>
      <c r="G773" s="7" t="s">
        <v>35</v>
      </c>
      <c r="H773" s="7"/>
      <c r="I773" s="7"/>
      <c r="J773" s="7" t="s">
        <v>57</v>
      </c>
      <c r="K773" s="7" t="s">
        <v>106</v>
      </c>
      <c r="L773" s="7" t="s">
        <v>107</v>
      </c>
      <c r="M773" s="7" t="s">
        <v>108</v>
      </c>
      <c r="N773" s="7" t="s">
        <v>33</v>
      </c>
      <c r="O773" s="7">
        <v>1</v>
      </c>
      <c r="P773" s="7" t="s">
        <v>40</v>
      </c>
      <c r="Q773" s="7">
        <v>18.99</v>
      </c>
      <c r="R773" s="7"/>
      <c r="S773" s="7"/>
      <c r="T773" s="7"/>
      <c r="U773" s="7"/>
      <c r="V773" s="7"/>
      <c r="W773" s="7"/>
      <c r="X773" s="7"/>
      <c r="Y773" s="7" t="s">
        <v>319</v>
      </c>
      <c r="Z773" s="7" t="s">
        <v>320</v>
      </c>
      <c r="AA773" s="7" t="s">
        <v>4056</v>
      </c>
      <c r="AB773" s="7" t="s">
        <v>44</v>
      </c>
      <c r="AC773" s="7"/>
      <c r="AG773" s="10">
        <f t="shared" si="12"/>
        <v>43270</v>
      </c>
    </row>
    <row r="774" spans="1:33">
      <c r="A774" s="7" t="s">
        <v>4057</v>
      </c>
      <c r="B774" s="7" t="s">
        <v>4057</v>
      </c>
      <c r="C774" s="7" t="s">
        <v>4058</v>
      </c>
      <c r="D774" s="7" t="s">
        <v>4059</v>
      </c>
      <c r="E774" s="7" t="s">
        <v>80</v>
      </c>
      <c r="F774" s="7" t="s">
        <v>34</v>
      </c>
      <c r="G774" s="7" t="s">
        <v>35</v>
      </c>
      <c r="H774" s="7"/>
      <c r="I774" s="7"/>
      <c r="J774" s="7" t="s">
        <v>57</v>
      </c>
      <c r="K774" s="7" t="s">
        <v>297</v>
      </c>
      <c r="L774" s="7" t="s">
        <v>1071</v>
      </c>
      <c r="M774" s="7" t="s">
        <v>1072</v>
      </c>
      <c r="N774" s="7" t="s">
        <v>80</v>
      </c>
      <c r="O774" s="7">
        <v>0</v>
      </c>
      <c r="P774" s="7"/>
      <c r="Q774" s="7"/>
      <c r="R774" s="7"/>
      <c r="S774" s="7"/>
      <c r="T774" s="7"/>
      <c r="U774" s="7"/>
      <c r="V774" s="7"/>
      <c r="W774" s="7"/>
      <c r="X774" s="7"/>
      <c r="Y774" s="7" t="s">
        <v>2082</v>
      </c>
      <c r="Z774" s="7" t="s">
        <v>52</v>
      </c>
      <c r="AA774" s="7" t="s">
        <v>4060</v>
      </c>
      <c r="AB774" s="7" t="s">
        <v>44</v>
      </c>
      <c r="AC774" s="7"/>
      <c r="AG774" s="10">
        <f t="shared" si="12"/>
        <v>43270</v>
      </c>
    </row>
    <row r="775" spans="1:33">
      <c r="A775" s="7" t="s">
        <v>4061</v>
      </c>
      <c r="B775" s="7" t="s">
        <v>4061</v>
      </c>
      <c r="C775" s="7" t="s">
        <v>4062</v>
      </c>
      <c r="D775" s="7" t="s">
        <v>4063</v>
      </c>
      <c r="E775" s="7" t="s">
        <v>33</v>
      </c>
      <c r="F775" s="7" t="s">
        <v>34</v>
      </c>
      <c r="G775" s="7" t="s">
        <v>35</v>
      </c>
      <c r="H775" s="7"/>
      <c r="I775" s="7"/>
      <c r="J775" s="7" t="s">
        <v>57</v>
      </c>
      <c r="K775" s="7" t="s">
        <v>497</v>
      </c>
      <c r="L775" s="7" t="s">
        <v>498</v>
      </c>
      <c r="M775" s="7" t="s">
        <v>499</v>
      </c>
      <c r="N775" s="7" t="s">
        <v>33</v>
      </c>
      <c r="O775" s="7">
        <v>1</v>
      </c>
      <c r="P775" s="7" t="s">
        <v>40</v>
      </c>
      <c r="Q775" s="7">
        <v>14.99</v>
      </c>
      <c r="R775" s="7"/>
      <c r="S775" s="7"/>
      <c r="T775" s="7"/>
      <c r="U775" s="7"/>
      <c r="V775" s="7"/>
      <c r="W775" s="7"/>
      <c r="X775" s="7"/>
      <c r="Y775" s="7" t="s">
        <v>1020</v>
      </c>
      <c r="Z775" s="7" t="s">
        <v>282</v>
      </c>
      <c r="AA775" s="7" t="s">
        <v>4064</v>
      </c>
      <c r="AB775" s="7" t="s">
        <v>44</v>
      </c>
      <c r="AC775" s="7"/>
      <c r="AG775" s="10">
        <f t="shared" si="12"/>
        <v>43270</v>
      </c>
    </row>
    <row r="776" spans="1:33">
      <c r="A776" s="7" t="s">
        <v>4065</v>
      </c>
      <c r="B776" s="7" t="s">
        <v>4065</v>
      </c>
      <c r="C776" s="7" t="s">
        <v>4066</v>
      </c>
      <c r="D776" s="7" t="s">
        <v>4067</v>
      </c>
      <c r="E776" s="7" t="s">
        <v>33</v>
      </c>
      <c r="F776" s="7" t="s">
        <v>34</v>
      </c>
      <c r="G776" s="7" t="s">
        <v>35</v>
      </c>
      <c r="H776" s="7"/>
      <c r="I776" s="7"/>
      <c r="J776" s="7" t="s">
        <v>57</v>
      </c>
      <c r="K776" s="7" t="s">
        <v>287</v>
      </c>
      <c r="L776" s="7" t="s">
        <v>288</v>
      </c>
      <c r="M776" s="7" t="s">
        <v>289</v>
      </c>
      <c r="N776" s="7" t="s">
        <v>33</v>
      </c>
      <c r="O776" s="7">
        <v>1</v>
      </c>
      <c r="P776" s="7" t="s">
        <v>40</v>
      </c>
      <c r="Q776" s="7">
        <v>21.99</v>
      </c>
      <c r="R776" s="7"/>
      <c r="S776" s="7"/>
      <c r="T776" s="7"/>
      <c r="U776" s="7"/>
      <c r="V776" s="7"/>
      <c r="W776" s="7"/>
      <c r="X776" s="7"/>
      <c r="Y776" s="7" t="s">
        <v>4068</v>
      </c>
      <c r="Z776" s="7" t="s">
        <v>52</v>
      </c>
      <c r="AA776" s="7" t="s">
        <v>4069</v>
      </c>
      <c r="AB776" s="7" t="s">
        <v>44</v>
      </c>
      <c r="AC776" s="7"/>
      <c r="AG776" s="10">
        <f t="shared" si="12"/>
        <v>43270</v>
      </c>
    </row>
    <row r="777" spans="1:33">
      <c r="A777" s="7" t="s">
        <v>4070</v>
      </c>
      <c r="B777" s="7" t="s">
        <v>4070</v>
      </c>
      <c r="C777" s="7" t="s">
        <v>4071</v>
      </c>
      <c r="D777" s="7" t="s">
        <v>4072</v>
      </c>
      <c r="E777" s="7" t="s">
        <v>33</v>
      </c>
      <c r="F777" s="7" t="s">
        <v>34</v>
      </c>
      <c r="G777" s="7" t="s">
        <v>35</v>
      </c>
      <c r="H777" s="7"/>
      <c r="I777" s="7"/>
      <c r="J777" s="7" t="s">
        <v>57</v>
      </c>
      <c r="K777" s="7" t="s">
        <v>362</v>
      </c>
      <c r="L777" s="7" t="s">
        <v>3075</v>
      </c>
      <c r="M777" s="7" t="s">
        <v>3076</v>
      </c>
      <c r="N777" s="7" t="s">
        <v>33</v>
      </c>
      <c r="O777" s="7">
        <v>1</v>
      </c>
      <c r="P777" s="7" t="s">
        <v>40</v>
      </c>
      <c r="Q777" s="7">
        <v>15.98</v>
      </c>
      <c r="R777" s="7"/>
      <c r="S777" s="7"/>
      <c r="T777" s="7"/>
      <c r="U777" s="7"/>
      <c r="V777" s="7"/>
      <c r="W777" s="7"/>
      <c r="X777" s="7"/>
      <c r="Y777" s="7" t="s">
        <v>4073</v>
      </c>
      <c r="Z777" s="7" t="s">
        <v>4074</v>
      </c>
      <c r="AA777" s="7">
        <v>36089</v>
      </c>
      <c r="AB777" s="7" t="s">
        <v>44</v>
      </c>
      <c r="AC777" s="7"/>
      <c r="AG777" s="10">
        <f t="shared" si="12"/>
        <v>43270</v>
      </c>
    </row>
    <row r="778" spans="1:33">
      <c r="A778" s="7" t="s">
        <v>4075</v>
      </c>
      <c r="B778" s="7" t="s">
        <v>4075</v>
      </c>
      <c r="C778" s="7" t="s">
        <v>4076</v>
      </c>
      <c r="D778" s="7" t="s">
        <v>4077</v>
      </c>
      <c r="E778" s="7" t="s">
        <v>33</v>
      </c>
      <c r="F778" s="7" t="s">
        <v>34</v>
      </c>
      <c r="G778" s="7" t="s">
        <v>35</v>
      </c>
      <c r="H778" s="7"/>
      <c r="I778" s="7"/>
      <c r="J778" s="7" t="s">
        <v>57</v>
      </c>
      <c r="K778" s="7" t="s">
        <v>251</v>
      </c>
      <c r="L778" s="7" t="s">
        <v>273</v>
      </c>
      <c r="M778" s="7" t="s">
        <v>274</v>
      </c>
      <c r="N778" s="7" t="s">
        <v>33</v>
      </c>
      <c r="O778" s="7">
        <v>1</v>
      </c>
      <c r="P778" s="7" t="s">
        <v>40</v>
      </c>
      <c r="Q778" s="7">
        <v>18.99</v>
      </c>
      <c r="R778" s="7"/>
      <c r="S778" s="7"/>
      <c r="T778" s="7"/>
      <c r="U778" s="7"/>
      <c r="V778" s="7"/>
      <c r="W778" s="7"/>
      <c r="X778" s="7"/>
      <c r="Y778" s="7" t="s">
        <v>1060</v>
      </c>
      <c r="Z778" s="7" t="s">
        <v>41</v>
      </c>
      <c r="AA778" s="7" t="s">
        <v>4078</v>
      </c>
      <c r="AB778" s="7" t="s">
        <v>44</v>
      </c>
      <c r="AC778" s="7"/>
      <c r="AG778" s="10">
        <f t="shared" si="12"/>
        <v>43270</v>
      </c>
    </row>
    <row r="779" spans="1:33">
      <c r="A779" s="7" t="s">
        <v>4075</v>
      </c>
      <c r="B779" s="7" t="s">
        <v>4075</v>
      </c>
      <c r="C779" s="7" t="s">
        <v>4076</v>
      </c>
      <c r="D779" s="7" t="s">
        <v>4077</v>
      </c>
      <c r="E779" s="7" t="s">
        <v>33</v>
      </c>
      <c r="F779" s="7" t="s">
        <v>34</v>
      </c>
      <c r="G779" s="7" t="s">
        <v>35</v>
      </c>
      <c r="H779" s="7"/>
      <c r="I779" s="7"/>
      <c r="J779" s="7" t="s">
        <v>57</v>
      </c>
      <c r="K779" s="7" t="s">
        <v>794</v>
      </c>
      <c r="L779" s="7" t="s">
        <v>795</v>
      </c>
      <c r="M779" s="7" t="s">
        <v>796</v>
      </c>
      <c r="N779" s="7" t="s">
        <v>33</v>
      </c>
      <c r="O779" s="7">
        <v>1</v>
      </c>
      <c r="P779" s="7" t="s">
        <v>40</v>
      </c>
      <c r="Q779" s="7">
        <v>18.99</v>
      </c>
      <c r="R779" s="7"/>
      <c r="S779" s="7"/>
      <c r="T779" s="7"/>
      <c r="U779" s="7"/>
      <c r="V779" s="7"/>
      <c r="W779" s="7"/>
      <c r="X779" s="7"/>
      <c r="Y779" s="7" t="s">
        <v>1060</v>
      </c>
      <c r="Z779" s="7" t="s">
        <v>41</v>
      </c>
      <c r="AA779" s="7" t="s">
        <v>4078</v>
      </c>
      <c r="AB779" s="7" t="s">
        <v>44</v>
      </c>
      <c r="AC779" s="7"/>
      <c r="AG779" s="10">
        <f t="shared" si="12"/>
        <v>43270</v>
      </c>
    </row>
    <row r="780" spans="1:33">
      <c r="A780" s="7" t="s">
        <v>4075</v>
      </c>
      <c r="B780" s="7" t="s">
        <v>4075</v>
      </c>
      <c r="C780" s="7" t="s">
        <v>4076</v>
      </c>
      <c r="D780" s="7" t="s">
        <v>4077</v>
      </c>
      <c r="E780" s="7" t="s">
        <v>33</v>
      </c>
      <c r="F780" s="7" t="s">
        <v>34</v>
      </c>
      <c r="G780" s="7" t="s">
        <v>35</v>
      </c>
      <c r="H780" s="7"/>
      <c r="I780" s="7"/>
      <c r="J780" s="7" t="s">
        <v>57</v>
      </c>
      <c r="K780" s="7" t="s">
        <v>4079</v>
      </c>
      <c r="L780" s="7" t="s">
        <v>4080</v>
      </c>
      <c r="M780" s="7" t="s">
        <v>4081</v>
      </c>
      <c r="N780" s="7" t="s">
        <v>33</v>
      </c>
      <c r="O780" s="7">
        <v>1</v>
      </c>
      <c r="P780" s="7" t="s">
        <v>40</v>
      </c>
      <c r="Q780" s="7">
        <v>17.88</v>
      </c>
      <c r="R780" s="7"/>
      <c r="S780" s="7"/>
      <c r="T780" s="7"/>
      <c r="U780" s="7"/>
      <c r="V780" s="7"/>
      <c r="W780" s="7"/>
      <c r="X780" s="7"/>
      <c r="Y780" s="7" t="s">
        <v>1060</v>
      </c>
      <c r="Z780" s="7" t="s">
        <v>41</v>
      </c>
      <c r="AA780" s="7" t="s">
        <v>4078</v>
      </c>
      <c r="AB780" s="7" t="s">
        <v>44</v>
      </c>
      <c r="AC780" s="7"/>
      <c r="AG780" s="10">
        <f t="shared" si="12"/>
        <v>43270</v>
      </c>
    </row>
    <row r="781" spans="1:33">
      <c r="A781" s="7" t="s">
        <v>4082</v>
      </c>
      <c r="B781" s="7" t="s">
        <v>4082</v>
      </c>
      <c r="C781" s="7" t="s">
        <v>4076</v>
      </c>
      <c r="D781" s="7" t="s">
        <v>4083</v>
      </c>
      <c r="E781" s="7" t="s">
        <v>33</v>
      </c>
      <c r="F781" s="7" t="s">
        <v>34</v>
      </c>
      <c r="G781" s="7" t="s">
        <v>35</v>
      </c>
      <c r="H781" s="7"/>
      <c r="I781" s="7"/>
      <c r="J781" s="7" t="s">
        <v>36</v>
      </c>
      <c r="K781" s="7" t="s">
        <v>1984</v>
      </c>
      <c r="L781" s="7" t="s">
        <v>1985</v>
      </c>
      <c r="M781" s="7" t="s">
        <v>1986</v>
      </c>
      <c r="N781" s="7" t="s">
        <v>33</v>
      </c>
      <c r="O781" s="7">
        <v>1</v>
      </c>
      <c r="P781" s="7" t="s">
        <v>40</v>
      </c>
      <c r="Q781" s="7">
        <v>19.9</v>
      </c>
      <c r="R781" s="7"/>
      <c r="S781" s="7">
        <v>1.5</v>
      </c>
      <c r="T781" s="7"/>
      <c r="U781" s="7"/>
      <c r="V781" s="7"/>
      <c r="W781" s="7"/>
      <c r="X781" s="7">
        <v>1.5</v>
      </c>
      <c r="Y781" s="7" t="s">
        <v>1060</v>
      </c>
      <c r="Z781" s="7" t="s">
        <v>41</v>
      </c>
      <c r="AA781" s="7" t="s">
        <v>4078</v>
      </c>
      <c r="AB781" s="7" t="s">
        <v>44</v>
      </c>
      <c r="AC781" s="7"/>
      <c r="AG781" s="10">
        <f t="shared" si="12"/>
        <v>43270</v>
      </c>
    </row>
    <row r="782" spans="1:33">
      <c r="A782" s="7" t="s">
        <v>4084</v>
      </c>
      <c r="B782" s="7" t="s">
        <v>4084</v>
      </c>
      <c r="C782" s="7" t="s">
        <v>4085</v>
      </c>
      <c r="D782" s="7" t="s">
        <v>4086</v>
      </c>
      <c r="E782" s="7" t="s">
        <v>33</v>
      </c>
      <c r="F782" s="7" t="s">
        <v>34</v>
      </c>
      <c r="G782" s="7" t="s">
        <v>35</v>
      </c>
      <c r="H782" s="7"/>
      <c r="I782" s="7"/>
      <c r="J782" s="7" t="s">
        <v>57</v>
      </c>
      <c r="K782" s="7" t="s">
        <v>48</v>
      </c>
      <c r="L782" s="7" t="s">
        <v>133</v>
      </c>
      <c r="M782" s="7" t="s">
        <v>134</v>
      </c>
      <c r="N782" s="7" t="s">
        <v>33</v>
      </c>
      <c r="O782" s="7">
        <v>1</v>
      </c>
      <c r="P782" s="7" t="s">
        <v>40</v>
      </c>
      <c r="Q782" s="7">
        <v>19.99</v>
      </c>
      <c r="R782" s="7">
        <v>1.68</v>
      </c>
      <c r="S782" s="7"/>
      <c r="T782" s="7"/>
      <c r="U782" s="7"/>
      <c r="V782" s="7"/>
      <c r="W782" s="7"/>
      <c r="X782" s="7"/>
      <c r="Y782" s="7" t="s">
        <v>1044</v>
      </c>
      <c r="Z782" s="7" t="s">
        <v>1045</v>
      </c>
      <c r="AA782" s="7" t="s">
        <v>4087</v>
      </c>
      <c r="AB782" s="7" t="s">
        <v>44</v>
      </c>
      <c r="AC782" s="7"/>
      <c r="AG782" s="10">
        <f t="shared" si="12"/>
        <v>43270</v>
      </c>
    </row>
    <row r="783" spans="1:33">
      <c r="A783" s="7" t="s">
        <v>4084</v>
      </c>
      <c r="B783" s="7" t="s">
        <v>4084</v>
      </c>
      <c r="C783" s="7" t="s">
        <v>4085</v>
      </c>
      <c r="D783" s="7" t="s">
        <v>4086</v>
      </c>
      <c r="E783" s="7" t="s">
        <v>33</v>
      </c>
      <c r="F783" s="7" t="s">
        <v>34</v>
      </c>
      <c r="G783" s="7" t="s">
        <v>35</v>
      </c>
      <c r="H783" s="7"/>
      <c r="I783" s="7"/>
      <c r="J783" s="7" t="s">
        <v>57</v>
      </c>
      <c r="K783" s="7" t="s">
        <v>396</v>
      </c>
      <c r="L783" s="7" t="s">
        <v>2755</v>
      </c>
      <c r="M783" s="7" t="s">
        <v>2756</v>
      </c>
      <c r="N783" s="7" t="s">
        <v>33</v>
      </c>
      <c r="O783" s="7">
        <v>1</v>
      </c>
      <c r="P783" s="7" t="s">
        <v>40</v>
      </c>
      <c r="Q783" s="7">
        <v>17.99</v>
      </c>
      <c r="R783" s="7">
        <v>1.51</v>
      </c>
      <c r="S783" s="7"/>
      <c r="T783" s="7"/>
      <c r="U783" s="7"/>
      <c r="V783" s="7"/>
      <c r="W783" s="7"/>
      <c r="X783" s="7"/>
      <c r="Y783" s="7" t="s">
        <v>1044</v>
      </c>
      <c r="Z783" s="7" t="s">
        <v>1045</v>
      </c>
      <c r="AA783" s="7" t="s">
        <v>4087</v>
      </c>
      <c r="AB783" s="7" t="s">
        <v>44</v>
      </c>
      <c r="AC783" s="7"/>
      <c r="AG783" s="10">
        <f t="shared" si="12"/>
        <v>43270</v>
      </c>
    </row>
    <row r="784" spans="1:33">
      <c r="A784" s="7" t="s">
        <v>4088</v>
      </c>
      <c r="B784" s="7" t="s">
        <v>4088</v>
      </c>
      <c r="C784" s="7" t="s">
        <v>4089</v>
      </c>
      <c r="D784" s="7" t="s">
        <v>4090</v>
      </c>
      <c r="E784" s="7" t="s">
        <v>33</v>
      </c>
      <c r="F784" s="7" t="s">
        <v>34</v>
      </c>
      <c r="G784" s="7" t="s">
        <v>35</v>
      </c>
      <c r="H784" s="7"/>
      <c r="I784" s="7"/>
      <c r="J784" s="7" t="s">
        <v>57</v>
      </c>
      <c r="K784" s="7" t="s">
        <v>497</v>
      </c>
      <c r="L784" s="7" t="s">
        <v>4091</v>
      </c>
      <c r="M784" s="7" t="s">
        <v>4092</v>
      </c>
      <c r="N784" s="7" t="s">
        <v>33</v>
      </c>
      <c r="O784" s="7">
        <v>1</v>
      </c>
      <c r="P784" s="7" t="s">
        <v>40</v>
      </c>
      <c r="Q784" s="7">
        <v>19.38</v>
      </c>
      <c r="R784" s="7"/>
      <c r="S784" s="7"/>
      <c r="T784" s="7"/>
      <c r="U784" s="7"/>
      <c r="V784" s="7"/>
      <c r="W784" s="7"/>
      <c r="X784" s="7"/>
      <c r="Y784" s="7" t="s">
        <v>4093</v>
      </c>
      <c r="Z784" s="7" t="s">
        <v>841</v>
      </c>
      <c r="AA784" s="7" t="s">
        <v>4094</v>
      </c>
      <c r="AB784" s="7" t="s">
        <v>44</v>
      </c>
      <c r="AC784" s="7"/>
      <c r="AG784" s="10">
        <f t="shared" si="12"/>
        <v>43270</v>
      </c>
    </row>
    <row r="785" spans="1:33">
      <c r="A785" s="7" t="s">
        <v>4095</v>
      </c>
      <c r="B785" s="7" t="s">
        <v>4095</v>
      </c>
      <c r="C785" s="7" t="s">
        <v>4096</v>
      </c>
      <c r="D785" s="7" t="s">
        <v>4097</v>
      </c>
      <c r="E785" s="7" t="s">
        <v>33</v>
      </c>
      <c r="F785" s="7" t="s">
        <v>34</v>
      </c>
      <c r="G785" s="7" t="s">
        <v>35</v>
      </c>
      <c r="H785" s="7"/>
      <c r="I785" s="7"/>
      <c r="J785" s="7" t="s">
        <v>57</v>
      </c>
      <c r="K785" s="7" t="s">
        <v>330</v>
      </c>
      <c r="L785" s="7" t="s">
        <v>331</v>
      </c>
      <c r="M785" s="7" t="s">
        <v>332</v>
      </c>
      <c r="N785" s="7" t="s">
        <v>33</v>
      </c>
      <c r="O785" s="7">
        <v>1</v>
      </c>
      <c r="P785" s="7" t="s">
        <v>40</v>
      </c>
      <c r="Q785" s="7">
        <v>16.98</v>
      </c>
      <c r="R785" s="7">
        <v>1.02</v>
      </c>
      <c r="S785" s="7"/>
      <c r="T785" s="7"/>
      <c r="U785" s="7"/>
      <c r="V785" s="7"/>
      <c r="W785" s="7"/>
      <c r="X785" s="7"/>
      <c r="Y785" s="7" t="s">
        <v>4098</v>
      </c>
      <c r="Z785" s="7" t="s">
        <v>422</v>
      </c>
      <c r="AA785" s="7" t="s">
        <v>4099</v>
      </c>
      <c r="AB785" s="7" t="s">
        <v>44</v>
      </c>
      <c r="AC785" s="7"/>
      <c r="AG785" s="10">
        <f t="shared" si="12"/>
        <v>43270</v>
      </c>
    </row>
    <row r="786" spans="1:33">
      <c r="A786" s="7" t="s">
        <v>4100</v>
      </c>
      <c r="B786" s="7" t="s">
        <v>4100</v>
      </c>
      <c r="C786" s="7" t="s">
        <v>4101</v>
      </c>
      <c r="D786" s="7" t="s">
        <v>4102</v>
      </c>
      <c r="E786" s="7" t="s">
        <v>33</v>
      </c>
      <c r="F786" s="7" t="s">
        <v>34</v>
      </c>
      <c r="G786" s="7" t="s">
        <v>35</v>
      </c>
      <c r="H786" s="7"/>
      <c r="I786" s="7"/>
      <c r="J786" s="7" t="s">
        <v>57</v>
      </c>
      <c r="K786" s="7" t="s">
        <v>1988</v>
      </c>
      <c r="L786" s="7" t="s">
        <v>1989</v>
      </c>
      <c r="M786" s="7" t="s">
        <v>1990</v>
      </c>
      <c r="N786" s="7" t="s">
        <v>33</v>
      </c>
      <c r="O786" s="7">
        <v>1</v>
      </c>
      <c r="P786" s="7" t="s">
        <v>40</v>
      </c>
      <c r="Q786" s="7">
        <v>12.99</v>
      </c>
      <c r="R786" s="7"/>
      <c r="S786" s="7"/>
      <c r="T786" s="7"/>
      <c r="U786" s="7"/>
      <c r="V786" s="7"/>
      <c r="W786" s="7"/>
      <c r="X786" s="7"/>
      <c r="Y786" s="7" t="s">
        <v>4103</v>
      </c>
      <c r="Z786" s="7" t="s">
        <v>282</v>
      </c>
      <c r="AA786" s="7" t="s">
        <v>4104</v>
      </c>
      <c r="AB786" s="7" t="s">
        <v>44</v>
      </c>
      <c r="AC786" s="7"/>
      <c r="AG786" s="10">
        <f t="shared" si="12"/>
        <v>43270</v>
      </c>
    </row>
    <row r="787" spans="1:33">
      <c r="A787" s="7" t="s">
        <v>4105</v>
      </c>
      <c r="B787" s="7" t="s">
        <v>4105</v>
      </c>
      <c r="C787" s="7" t="s">
        <v>4106</v>
      </c>
      <c r="D787" s="7" t="s">
        <v>4107</v>
      </c>
      <c r="E787" s="7" t="s">
        <v>33</v>
      </c>
      <c r="F787" s="7" t="s">
        <v>34</v>
      </c>
      <c r="G787" s="7" t="s">
        <v>35</v>
      </c>
      <c r="H787" s="7"/>
      <c r="I787" s="7"/>
      <c r="J787" s="7" t="s">
        <v>57</v>
      </c>
      <c r="K787" s="7" t="s">
        <v>396</v>
      </c>
      <c r="L787" s="7" t="s">
        <v>1142</v>
      </c>
      <c r="M787" s="7" t="s">
        <v>1143</v>
      </c>
      <c r="N787" s="7" t="s">
        <v>33</v>
      </c>
      <c r="O787" s="7">
        <v>1</v>
      </c>
      <c r="P787" s="7" t="s">
        <v>40</v>
      </c>
      <c r="Q787" s="7">
        <v>19.99</v>
      </c>
      <c r="R787" s="7"/>
      <c r="S787" s="7"/>
      <c r="T787" s="7"/>
      <c r="U787" s="7"/>
      <c r="V787" s="7"/>
      <c r="W787" s="7"/>
      <c r="X787" s="7"/>
      <c r="Y787" s="7" t="s">
        <v>4108</v>
      </c>
      <c r="Z787" s="7" t="s">
        <v>247</v>
      </c>
      <c r="AA787" s="7" t="s">
        <v>4109</v>
      </c>
      <c r="AB787" s="7" t="s">
        <v>44</v>
      </c>
      <c r="AC787" s="7"/>
      <c r="AG787" s="10">
        <f t="shared" si="12"/>
        <v>43270</v>
      </c>
    </row>
    <row r="788" spans="1:33">
      <c r="A788" s="7" t="s">
        <v>4110</v>
      </c>
      <c r="B788" s="7" t="s">
        <v>4110</v>
      </c>
      <c r="C788" s="7" t="s">
        <v>4111</v>
      </c>
      <c r="D788" s="7" t="s">
        <v>4112</v>
      </c>
      <c r="E788" s="7" t="s">
        <v>33</v>
      </c>
      <c r="F788" s="7" t="s">
        <v>34</v>
      </c>
      <c r="G788" s="7" t="s">
        <v>35</v>
      </c>
      <c r="H788" s="7"/>
      <c r="I788" s="7"/>
      <c r="J788" s="7" t="s">
        <v>57</v>
      </c>
      <c r="K788" s="7" t="s">
        <v>1293</v>
      </c>
      <c r="L788" s="7" t="s">
        <v>1294</v>
      </c>
      <c r="M788" s="7" t="s">
        <v>1295</v>
      </c>
      <c r="N788" s="7" t="s">
        <v>33</v>
      </c>
      <c r="O788" s="7">
        <v>1</v>
      </c>
      <c r="P788" s="7" t="s">
        <v>40</v>
      </c>
      <c r="Q788" s="7">
        <v>19.38</v>
      </c>
      <c r="R788" s="7"/>
      <c r="S788" s="7"/>
      <c r="T788" s="7"/>
      <c r="U788" s="7"/>
      <c r="V788" s="7"/>
      <c r="W788" s="7"/>
      <c r="X788" s="7"/>
      <c r="Y788" s="7" t="s">
        <v>2930</v>
      </c>
      <c r="Z788" s="7" t="s">
        <v>958</v>
      </c>
      <c r="AA788" s="7" t="s">
        <v>4113</v>
      </c>
      <c r="AB788" s="7" t="s">
        <v>44</v>
      </c>
      <c r="AC788" s="7"/>
      <c r="AG788" s="10">
        <f t="shared" si="12"/>
        <v>43270</v>
      </c>
    </row>
    <row r="789" spans="1:33">
      <c r="A789" s="7" t="s">
        <v>4114</v>
      </c>
      <c r="B789" s="7" t="s">
        <v>4114</v>
      </c>
      <c r="C789" s="7" t="s">
        <v>4115</v>
      </c>
      <c r="D789" s="7" t="s">
        <v>4116</v>
      </c>
      <c r="E789" s="7" t="s">
        <v>33</v>
      </c>
      <c r="F789" s="7" t="s">
        <v>34</v>
      </c>
      <c r="G789" s="7" t="s">
        <v>35</v>
      </c>
      <c r="H789" s="7"/>
      <c r="I789" s="7"/>
      <c r="J789" s="7" t="s">
        <v>57</v>
      </c>
      <c r="K789" s="7" t="s">
        <v>330</v>
      </c>
      <c r="L789" s="7" t="s">
        <v>331</v>
      </c>
      <c r="M789" s="7" t="s">
        <v>332</v>
      </c>
      <c r="N789" s="7" t="s">
        <v>33</v>
      </c>
      <c r="O789" s="7">
        <v>1</v>
      </c>
      <c r="P789" s="7" t="s">
        <v>40</v>
      </c>
      <c r="Q789" s="7">
        <v>16.98</v>
      </c>
      <c r="R789" s="7"/>
      <c r="S789" s="7"/>
      <c r="T789" s="7"/>
      <c r="U789" s="7"/>
      <c r="V789" s="7"/>
      <c r="W789" s="7"/>
      <c r="X789" s="7"/>
      <c r="Y789" s="7" t="s">
        <v>2542</v>
      </c>
      <c r="Z789" s="7" t="s">
        <v>209</v>
      </c>
      <c r="AA789" s="7" t="s">
        <v>4117</v>
      </c>
      <c r="AB789" s="7" t="s">
        <v>44</v>
      </c>
      <c r="AC789" s="7"/>
      <c r="AG789" s="10">
        <f t="shared" si="12"/>
        <v>43270</v>
      </c>
    </row>
    <row r="790" spans="1:33">
      <c r="A790" s="7" t="s">
        <v>4118</v>
      </c>
      <c r="B790" s="7" t="s">
        <v>4118</v>
      </c>
      <c r="C790" s="7" t="s">
        <v>4119</v>
      </c>
      <c r="D790" s="7" t="s">
        <v>4120</v>
      </c>
      <c r="E790" s="7" t="s">
        <v>33</v>
      </c>
      <c r="F790" s="7" t="s">
        <v>34</v>
      </c>
      <c r="G790" s="7" t="s">
        <v>35</v>
      </c>
      <c r="H790" s="7"/>
      <c r="I790" s="7"/>
      <c r="J790" s="7" t="s">
        <v>57</v>
      </c>
      <c r="K790" s="7" t="s">
        <v>98</v>
      </c>
      <c r="L790" s="7" t="s">
        <v>703</v>
      </c>
      <c r="M790" s="7" t="s">
        <v>704</v>
      </c>
      <c r="N790" s="7" t="s">
        <v>33</v>
      </c>
      <c r="O790" s="7">
        <v>1</v>
      </c>
      <c r="P790" s="7" t="s">
        <v>40</v>
      </c>
      <c r="Q790" s="7">
        <v>18.98</v>
      </c>
      <c r="R790" s="7"/>
      <c r="S790" s="7"/>
      <c r="T790" s="7"/>
      <c r="U790" s="7"/>
      <c r="V790" s="7"/>
      <c r="W790" s="7"/>
      <c r="X790" s="7"/>
      <c r="Y790" s="7" t="s">
        <v>4121</v>
      </c>
      <c r="Z790" s="7" t="s">
        <v>255</v>
      </c>
      <c r="AA790" s="7" t="s">
        <v>4122</v>
      </c>
      <c r="AB790" s="7" t="s">
        <v>44</v>
      </c>
      <c r="AC790" s="7"/>
      <c r="AG790" s="10">
        <f t="shared" si="12"/>
        <v>43270</v>
      </c>
    </row>
    <row r="791" spans="1:33">
      <c r="A791" s="7" t="s">
        <v>4123</v>
      </c>
      <c r="B791" s="7" t="s">
        <v>4123</v>
      </c>
      <c r="C791" s="7" t="s">
        <v>4124</v>
      </c>
      <c r="D791" s="7" t="s">
        <v>4125</v>
      </c>
      <c r="E791" s="7" t="s">
        <v>33</v>
      </c>
      <c r="F791" s="7" t="s">
        <v>34</v>
      </c>
      <c r="G791" s="7" t="s">
        <v>35</v>
      </c>
      <c r="H791" s="7"/>
      <c r="I791" s="7"/>
      <c r="J791" s="7" t="s">
        <v>57</v>
      </c>
      <c r="K791" s="7" t="s">
        <v>167</v>
      </c>
      <c r="L791" s="7" t="s">
        <v>168</v>
      </c>
      <c r="M791" s="7" t="s">
        <v>169</v>
      </c>
      <c r="N791" s="7" t="s">
        <v>33</v>
      </c>
      <c r="O791" s="7">
        <v>1</v>
      </c>
      <c r="P791" s="7" t="s">
        <v>40</v>
      </c>
      <c r="Q791" s="7">
        <v>16.98</v>
      </c>
      <c r="R791" s="7"/>
      <c r="S791" s="7"/>
      <c r="T791" s="7"/>
      <c r="U791" s="7"/>
      <c r="V791" s="7"/>
      <c r="W791" s="7"/>
      <c r="X791" s="7"/>
      <c r="Y791" s="7" t="s">
        <v>4126</v>
      </c>
      <c r="Z791" s="7" t="s">
        <v>247</v>
      </c>
      <c r="AA791" s="7" t="s">
        <v>4127</v>
      </c>
      <c r="AB791" s="7" t="s">
        <v>44</v>
      </c>
      <c r="AC791" s="7"/>
      <c r="AG791" s="10">
        <f t="shared" si="12"/>
        <v>43270</v>
      </c>
    </row>
    <row r="792" spans="1:33">
      <c r="A792" s="7" t="s">
        <v>4128</v>
      </c>
      <c r="B792" s="7" t="s">
        <v>4129</v>
      </c>
      <c r="C792" s="7" t="s">
        <v>4130</v>
      </c>
      <c r="D792" s="7" t="s">
        <v>4131</v>
      </c>
      <c r="E792" s="7" t="s">
        <v>33</v>
      </c>
      <c r="F792" s="7" t="s">
        <v>34</v>
      </c>
      <c r="G792" s="7" t="s">
        <v>544</v>
      </c>
      <c r="H792" s="7"/>
      <c r="I792" s="7"/>
      <c r="J792" s="7" t="s">
        <v>97</v>
      </c>
      <c r="K792" s="7" t="s">
        <v>4132</v>
      </c>
      <c r="L792" s="7" t="s">
        <v>4133</v>
      </c>
      <c r="M792" s="7" t="s">
        <v>4134</v>
      </c>
      <c r="N792" s="7" t="s">
        <v>404</v>
      </c>
      <c r="O792" s="7">
        <v>1</v>
      </c>
      <c r="P792" s="7"/>
      <c r="Q792" s="7"/>
      <c r="R792" s="7"/>
      <c r="S792" s="7"/>
      <c r="T792" s="7"/>
      <c r="U792" s="7"/>
      <c r="V792" s="7"/>
      <c r="W792" s="7"/>
      <c r="X792" s="7"/>
      <c r="Y792" s="7" t="s">
        <v>4135</v>
      </c>
      <c r="Z792" s="7" t="s">
        <v>69</v>
      </c>
      <c r="AA792" s="7">
        <v>45255</v>
      </c>
      <c r="AB792" s="7" t="s">
        <v>44</v>
      </c>
      <c r="AC792" s="7"/>
      <c r="AG792" s="10">
        <f t="shared" si="12"/>
        <v>43271</v>
      </c>
    </row>
    <row r="793" spans="1:33">
      <c r="A793" s="7" t="s">
        <v>4136</v>
      </c>
      <c r="B793" s="7" t="s">
        <v>4137</v>
      </c>
      <c r="C793" s="7" t="s">
        <v>4138</v>
      </c>
      <c r="D793" s="7" t="s">
        <v>4139</v>
      </c>
      <c r="E793" s="7" t="s">
        <v>33</v>
      </c>
      <c r="F793" s="7" t="s">
        <v>34</v>
      </c>
      <c r="G793" s="7" t="s">
        <v>544</v>
      </c>
      <c r="H793" s="7"/>
      <c r="I793" s="7"/>
      <c r="J793" s="7" t="s">
        <v>97</v>
      </c>
      <c r="K793" s="7" t="s">
        <v>4140</v>
      </c>
      <c r="L793" s="7" t="s">
        <v>371</v>
      </c>
      <c r="M793" s="7" t="s">
        <v>372</v>
      </c>
      <c r="N793" s="7" t="s">
        <v>33</v>
      </c>
      <c r="O793" s="7">
        <v>1</v>
      </c>
      <c r="P793" s="7"/>
      <c r="Q793" s="7"/>
      <c r="R793" s="7"/>
      <c r="S793" s="7"/>
      <c r="T793" s="7"/>
      <c r="U793" s="7"/>
      <c r="V793" s="7"/>
      <c r="W793" s="7"/>
      <c r="X793" s="7"/>
      <c r="Y793" s="7" t="s">
        <v>4141</v>
      </c>
      <c r="Z793" s="7" t="s">
        <v>247</v>
      </c>
      <c r="AA793" s="7">
        <v>76179</v>
      </c>
      <c r="AB793" s="7" t="s">
        <v>44</v>
      </c>
      <c r="AC793" s="7"/>
      <c r="AG793" s="10">
        <f t="shared" si="12"/>
        <v>43271</v>
      </c>
    </row>
    <row r="794" spans="1:33">
      <c r="A794" s="7" t="s">
        <v>4142</v>
      </c>
      <c r="B794" s="7" t="s">
        <v>4142</v>
      </c>
      <c r="C794" s="7" t="s">
        <v>4143</v>
      </c>
      <c r="D794" s="7" t="s">
        <v>4144</v>
      </c>
      <c r="E794" s="7" t="s">
        <v>33</v>
      </c>
      <c r="F794" s="7" t="s">
        <v>34</v>
      </c>
      <c r="G794" s="7" t="s">
        <v>35</v>
      </c>
      <c r="H794" s="7"/>
      <c r="I794" s="7"/>
      <c r="J794" s="7" t="s">
        <v>57</v>
      </c>
      <c r="K794" s="7" t="s">
        <v>330</v>
      </c>
      <c r="L794" s="7" t="s">
        <v>331</v>
      </c>
      <c r="M794" s="7" t="s">
        <v>332</v>
      </c>
      <c r="N794" s="7" t="s">
        <v>33</v>
      </c>
      <c r="O794" s="7">
        <v>1</v>
      </c>
      <c r="P794" s="7" t="s">
        <v>40</v>
      </c>
      <c r="Q794" s="7">
        <v>16.98</v>
      </c>
      <c r="R794" s="7"/>
      <c r="S794" s="7"/>
      <c r="T794" s="7"/>
      <c r="U794" s="7"/>
      <c r="V794" s="7"/>
      <c r="W794" s="7"/>
      <c r="X794" s="7"/>
      <c r="Y794" s="7" t="s">
        <v>4145</v>
      </c>
      <c r="Z794" s="7" t="s">
        <v>665</v>
      </c>
      <c r="AA794" s="7" t="s">
        <v>4146</v>
      </c>
      <c r="AB794" s="7" t="s">
        <v>44</v>
      </c>
      <c r="AC794" s="7"/>
      <c r="AG794" s="10">
        <f t="shared" si="12"/>
        <v>43271</v>
      </c>
    </row>
    <row r="795" spans="1:33">
      <c r="A795" s="7" t="s">
        <v>4147</v>
      </c>
      <c r="B795" s="7" t="s">
        <v>4147</v>
      </c>
      <c r="C795" s="7" t="s">
        <v>4148</v>
      </c>
      <c r="D795" s="7" t="s">
        <v>4149</v>
      </c>
      <c r="E795" s="7" t="s">
        <v>33</v>
      </c>
      <c r="F795" s="7" t="s">
        <v>34</v>
      </c>
      <c r="G795" s="7" t="s">
        <v>35</v>
      </c>
      <c r="H795" s="7"/>
      <c r="I795" s="7"/>
      <c r="J795" s="7" t="s">
        <v>57</v>
      </c>
      <c r="K795" s="7" t="s">
        <v>221</v>
      </c>
      <c r="L795" s="7" t="s">
        <v>222</v>
      </c>
      <c r="M795" s="7" t="s">
        <v>223</v>
      </c>
      <c r="N795" s="7" t="s">
        <v>33</v>
      </c>
      <c r="O795" s="7">
        <v>1</v>
      </c>
      <c r="P795" s="7" t="s">
        <v>40</v>
      </c>
      <c r="Q795" s="7">
        <v>18.99</v>
      </c>
      <c r="R795" s="7"/>
      <c r="S795" s="7"/>
      <c r="T795" s="7"/>
      <c r="U795" s="7"/>
      <c r="V795" s="7"/>
      <c r="W795" s="7"/>
      <c r="X795" s="7"/>
      <c r="Y795" s="7" t="s">
        <v>4150</v>
      </c>
      <c r="Z795" s="7" t="s">
        <v>42</v>
      </c>
      <c r="AA795" s="7" t="s">
        <v>4151</v>
      </c>
      <c r="AB795" s="7" t="s">
        <v>44</v>
      </c>
      <c r="AC795" s="7"/>
      <c r="AG795" s="10">
        <f t="shared" si="12"/>
        <v>43271</v>
      </c>
    </row>
    <row r="796" spans="1:33">
      <c r="A796" s="7" t="s">
        <v>4152</v>
      </c>
      <c r="B796" s="7" t="s">
        <v>4152</v>
      </c>
      <c r="C796" s="7" t="s">
        <v>4153</v>
      </c>
      <c r="D796" s="7" t="s">
        <v>4154</v>
      </c>
      <c r="E796" s="7" t="s">
        <v>33</v>
      </c>
      <c r="F796" s="7" t="s">
        <v>34</v>
      </c>
      <c r="G796" s="7" t="s">
        <v>35</v>
      </c>
      <c r="H796" s="7"/>
      <c r="I796" s="7"/>
      <c r="J796" s="7" t="s">
        <v>57</v>
      </c>
      <c r="K796" s="7" t="s">
        <v>330</v>
      </c>
      <c r="L796" s="7" t="s">
        <v>331</v>
      </c>
      <c r="M796" s="7" t="s">
        <v>332</v>
      </c>
      <c r="N796" s="7" t="s">
        <v>33</v>
      </c>
      <c r="O796" s="7">
        <v>1</v>
      </c>
      <c r="P796" s="7" t="s">
        <v>40</v>
      </c>
      <c r="Q796" s="7">
        <v>16.98</v>
      </c>
      <c r="R796" s="7"/>
      <c r="S796" s="7"/>
      <c r="T796" s="7"/>
      <c r="U796" s="7"/>
      <c r="V796" s="7"/>
      <c r="W796" s="7"/>
      <c r="X796" s="7"/>
      <c r="Y796" s="7" t="s">
        <v>797</v>
      </c>
      <c r="Z796" s="7" t="s">
        <v>171</v>
      </c>
      <c r="AA796" s="7" t="s">
        <v>4155</v>
      </c>
      <c r="AB796" s="7" t="s">
        <v>44</v>
      </c>
      <c r="AC796" s="7"/>
      <c r="AG796" s="10">
        <f t="shared" si="12"/>
        <v>43271</v>
      </c>
    </row>
    <row r="797" spans="1:33">
      <c r="A797" s="7" t="s">
        <v>4156</v>
      </c>
      <c r="B797" s="7" t="s">
        <v>4156</v>
      </c>
      <c r="C797" s="7" t="s">
        <v>4157</v>
      </c>
      <c r="D797" s="7" t="s">
        <v>4158</v>
      </c>
      <c r="E797" s="7" t="s">
        <v>33</v>
      </c>
      <c r="F797" s="7" t="s">
        <v>34</v>
      </c>
      <c r="G797" s="7" t="s">
        <v>35</v>
      </c>
      <c r="H797" s="7"/>
      <c r="I797" s="7"/>
      <c r="J797" s="7" t="s">
        <v>97</v>
      </c>
      <c r="K797" s="7" t="s">
        <v>581</v>
      </c>
      <c r="L797" s="7" t="s">
        <v>690</v>
      </c>
      <c r="M797" s="7" t="s">
        <v>691</v>
      </c>
      <c r="N797" s="7" t="s">
        <v>33</v>
      </c>
      <c r="O797" s="7">
        <v>1</v>
      </c>
      <c r="P797" s="7" t="s">
        <v>40</v>
      </c>
      <c r="Q797" s="7">
        <v>19.99</v>
      </c>
      <c r="R797" s="7"/>
      <c r="S797" s="7">
        <v>2.01</v>
      </c>
      <c r="T797" s="7"/>
      <c r="U797" s="7"/>
      <c r="V797" s="7"/>
      <c r="W797" s="7"/>
      <c r="X797" s="7">
        <v>2.01</v>
      </c>
      <c r="Y797" s="7" t="s">
        <v>4159</v>
      </c>
      <c r="Z797" s="7" t="s">
        <v>747</v>
      </c>
      <c r="AA797" s="7" t="s">
        <v>4160</v>
      </c>
      <c r="AB797" s="7" t="s">
        <v>44</v>
      </c>
      <c r="AC797" s="7" t="s">
        <v>358</v>
      </c>
      <c r="AG797" s="10">
        <f t="shared" si="12"/>
        <v>43271</v>
      </c>
    </row>
    <row r="798" spans="1:33">
      <c r="A798" s="7" t="s">
        <v>4161</v>
      </c>
      <c r="B798" s="7" t="s">
        <v>4161</v>
      </c>
      <c r="C798" s="7" t="s">
        <v>4162</v>
      </c>
      <c r="D798" s="7" t="s">
        <v>4163</v>
      </c>
      <c r="E798" s="7" t="s">
        <v>33</v>
      </c>
      <c r="F798" s="7" t="s">
        <v>34</v>
      </c>
      <c r="G798" s="7" t="s">
        <v>35</v>
      </c>
      <c r="H798" s="7"/>
      <c r="I798" s="7"/>
      <c r="J798" s="7" t="s">
        <v>57</v>
      </c>
      <c r="K798" s="7" t="s">
        <v>251</v>
      </c>
      <c r="L798" s="7" t="s">
        <v>252</v>
      </c>
      <c r="M798" s="7" t="s">
        <v>253</v>
      </c>
      <c r="N798" s="7" t="s">
        <v>33</v>
      </c>
      <c r="O798" s="7">
        <v>1</v>
      </c>
      <c r="P798" s="7" t="s">
        <v>40</v>
      </c>
      <c r="Q798" s="7">
        <v>16.99</v>
      </c>
      <c r="R798" s="7"/>
      <c r="S798" s="7"/>
      <c r="T798" s="7"/>
      <c r="U798" s="7"/>
      <c r="V798" s="7"/>
      <c r="W798" s="7"/>
      <c r="X798" s="7"/>
      <c r="Y798" s="7" t="s">
        <v>4164</v>
      </c>
      <c r="Z798" s="7" t="s">
        <v>718</v>
      </c>
      <c r="AA798" s="7">
        <v>85297</v>
      </c>
      <c r="AB798" s="7" t="s">
        <v>44</v>
      </c>
      <c r="AC798" s="7"/>
      <c r="AG798" s="10">
        <f t="shared" si="12"/>
        <v>43271</v>
      </c>
    </row>
    <row r="799" spans="1:33">
      <c r="A799" s="7" t="s">
        <v>4165</v>
      </c>
      <c r="B799" s="7" t="s">
        <v>4165</v>
      </c>
      <c r="C799" s="7" t="s">
        <v>4166</v>
      </c>
      <c r="D799" s="7" t="s">
        <v>4167</v>
      </c>
      <c r="E799" s="7" t="s">
        <v>33</v>
      </c>
      <c r="F799" s="7" t="s">
        <v>34</v>
      </c>
      <c r="G799" s="7" t="s">
        <v>35</v>
      </c>
      <c r="H799" s="7"/>
      <c r="I799" s="7"/>
      <c r="J799" s="7" t="s">
        <v>57</v>
      </c>
      <c r="K799" s="7" t="s">
        <v>243</v>
      </c>
      <c r="L799" s="7" t="s">
        <v>244</v>
      </c>
      <c r="M799" s="7" t="s">
        <v>245</v>
      </c>
      <c r="N799" s="7" t="s">
        <v>33</v>
      </c>
      <c r="O799" s="7">
        <v>1</v>
      </c>
      <c r="P799" s="7" t="s">
        <v>40</v>
      </c>
      <c r="Q799" s="7">
        <v>16.98</v>
      </c>
      <c r="R799" s="7"/>
      <c r="S799" s="7"/>
      <c r="T799" s="7"/>
      <c r="U799" s="7"/>
      <c r="V799" s="7"/>
      <c r="W799" s="7"/>
      <c r="X799" s="7"/>
      <c r="Y799" s="7" t="s">
        <v>4168</v>
      </c>
      <c r="Z799" s="7" t="s">
        <v>247</v>
      </c>
      <c r="AA799" s="7">
        <v>79323</v>
      </c>
      <c r="AB799" s="7" t="s">
        <v>44</v>
      </c>
      <c r="AC799" s="7"/>
      <c r="AG799" s="10">
        <f t="shared" si="12"/>
        <v>43271</v>
      </c>
    </row>
    <row r="800" spans="1:33">
      <c r="A800" s="7" t="s">
        <v>4169</v>
      </c>
      <c r="B800" s="7" t="s">
        <v>4169</v>
      </c>
      <c r="C800" s="7" t="s">
        <v>4170</v>
      </c>
      <c r="D800" s="7" t="s">
        <v>4171</v>
      </c>
      <c r="E800" s="7" t="s">
        <v>33</v>
      </c>
      <c r="F800" s="7" t="s">
        <v>34</v>
      </c>
      <c r="G800" s="7" t="s">
        <v>35</v>
      </c>
      <c r="H800" s="7"/>
      <c r="I800" s="7"/>
      <c r="J800" s="7" t="s">
        <v>57</v>
      </c>
      <c r="K800" s="7" t="s">
        <v>330</v>
      </c>
      <c r="L800" s="7" t="s">
        <v>331</v>
      </c>
      <c r="M800" s="7" t="s">
        <v>332</v>
      </c>
      <c r="N800" s="7" t="s">
        <v>33</v>
      </c>
      <c r="O800" s="7">
        <v>1</v>
      </c>
      <c r="P800" s="7" t="s">
        <v>40</v>
      </c>
      <c r="Q800" s="7">
        <v>16.98</v>
      </c>
      <c r="R800" s="7"/>
      <c r="S800" s="7"/>
      <c r="T800" s="7"/>
      <c r="U800" s="7"/>
      <c r="V800" s="7"/>
      <c r="W800" s="7"/>
      <c r="X800" s="7"/>
      <c r="Y800" s="7" t="s">
        <v>4172</v>
      </c>
      <c r="Z800" s="7" t="s">
        <v>232</v>
      </c>
      <c r="AA800" s="7" t="s">
        <v>4173</v>
      </c>
      <c r="AB800" s="7" t="s">
        <v>44</v>
      </c>
      <c r="AC800" s="7"/>
      <c r="AG800" s="10">
        <f t="shared" si="12"/>
        <v>43271</v>
      </c>
    </row>
    <row r="801" spans="1:33">
      <c r="A801" s="7" t="s">
        <v>4174</v>
      </c>
      <c r="B801" s="7" t="s">
        <v>4174</v>
      </c>
      <c r="C801" s="7" t="s">
        <v>4175</v>
      </c>
      <c r="D801" s="7" t="s">
        <v>4176</v>
      </c>
      <c r="E801" s="7" t="s">
        <v>33</v>
      </c>
      <c r="F801" s="7" t="s">
        <v>34</v>
      </c>
      <c r="G801" s="7" t="s">
        <v>35</v>
      </c>
      <c r="H801" s="7"/>
      <c r="I801" s="7"/>
      <c r="J801" s="7" t="s">
        <v>166</v>
      </c>
      <c r="K801" s="7" t="s">
        <v>581</v>
      </c>
      <c r="L801" s="7" t="s">
        <v>690</v>
      </c>
      <c r="M801" s="7" t="s">
        <v>691</v>
      </c>
      <c r="N801" s="7" t="s">
        <v>33</v>
      </c>
      <c r="O801" s="7">
        <v>1</v>
      </c>
      <c r="P801" s="7" t="s">
        <v>40</v>
      </c>
      <c r="Q801" s="7">
        <v>19.99</v>
      </c>
      <c r="R801" s="7"/>
      <c r="S801" s="7">
        <v>3.99</v>
      </c>
      <c r="T801" s="7"/>
      <c r="U801" s="7"/>
      <c r="V801" s="7"/>
      <c r="W801" s="7"/>
      <c r="X801" s="7"/>
      <c r="Y801" s="7" t="s">
        <v>4177</v>
      </c>
      <c r="Z801" s="7" t="s">
        <v>438</v>
      </c>
      <c r="AA801" s="7" t="s">
        <v>4178</v>
      </c>
      <c r="AB801" s="7" t="s">
        <v>44</v>
      </c>
      <c r="AC801" s="7"/>
      <c r="AG801" s="10">
        <f t="shared" si="12"/>
        <v>43271</v>
      </c>
    </row>
    <row r="802" spans="1:33">
      <c r="A802" s="7" t="s">
        <v>4179</v>
      </c>
      <c r="B802" s="7" t="s">
        <v>4179</v>
      </c>
      <c r="C802" s="7" t="s">
        <v>4180</v>
      </c>
      <c r="D802" s="7" t="s">
        <v>4181</v>
      </c>
      <c r="E802" s="7" t="s">
        <v>33</v>
      </c>
      <c r="F802" s="7" t="s">
        <v>34</v>
      </c>
      <c r="G802" s="7" t="s">
        <v>35</v>
      </c>
      <c r="H802" s="7"/>
      <c r="I802" s="7"/>
      <c r="J802" s="7" t="s">
        <v>57</v>
      </c>
      <c r="K802" s="7" t="s">
        <v>330</v>
      </c>
      <c r="L802" s="7" t="s">
        <v>331</v>
      </c>
      <c r="M802" s="7" t="s">
        <v>332</v>
      </c>
      <c r="N802" s="7" t="s">
        <v>33</v>
      </c>
      <c r="O802" s="7">
        <v>1</v>
      </c>
      <c r="P802" s="7" t="s">
        <v>40</v>
      </c>
      <c r="Q802" s="7">
        <v>16.98</v>
      </c>
      <c r="R802" s="7"/>
      <c r="S802" s="7"/>
      <c r="T802" s="7"/>
      <c r="U802" s="7"/>
      <c r="V802" s="7"/>
      <c r="W802" s="7"/>
      <c r="X802" s="7"/>
      <c r="Y802" s="7" t="s">
        <v>3165</v>
      </c>
      <c r="Z802" s="7" t="s">
        <v>42</v>
      </c>
      <c r="AA802" s="7" t="s">
        <v>3166</v>
      </c>
      <c r="AB802" s="7" t="s">
        <v>44</v>
      </c>
      <c r="AC802" s="7"/>
      <c r="AG802" s="10">
        <f t="shared" si="12"/>
        <v>43271</v>
      </c>
    </row>
    <row r="803" spans="1:33">
      <c r="A803" s="7" t="s">
        <v>4182</v>
      </c>
      <c r="B803" s="7" t="s">
        <v>4182</v>
      </c>
      <c r="C803" s="7" t="s">
        <v>4183</v>
      </c>
      <c r="D803" s="7" t="s">
        <v>4184</v>
      </c>
      <c r="E803" s="7" t="s">
        <v>80</v>
      </c>
      <c r="F803" s="7" t="s">
        <v>34</v>
      </c>
      <c r="G803" s="7" t="s">
        <v>35</v>
      </c>
      <c r="H803" s="7"/>
      <c r="I803" s="7"/>
      <c r="J803" s="7" t="s">
        <v>57</v>
      </c>
      <c r="K803" s="7" t="s">
        <v>4185</v>
      </c>
      <c r="L803" s="7" t="s">
        <v>4186</v>
      </c>
      <c r="M803" s="7" t="s">
        <v>4187</v>
      </c>
      <c r="N803" s="7" t="s">
        <v>404</v>
      </c>
      <c r="O803" s="7">
        <v>1</v>
      </c>
      <c r="P803" s="7" t="s">
        <v>40</v>
      </c>
      <c r="Q803" s="7">
        <v>20.99</v>
      </c>
      <c r="R803" s="7"/>
      <c r="S803" s="7"/>
      <c r="T803" s="7"/>
      <c r="U803" s="7"/>
      <c r="V803" s="7"/>
      <c r="W803" s="7"/>
      <c r="X803" s="7"/>
      <c r="Y803" s="7" t="s">
        <v>4188</v>
      </c>
      <c r="Z803" s="7" t="s">
        <v>282</v>
      </c>
      <c r="AA803" s="7" t="s">
        <v>4189</v>
      </c>
      <c r="AB803" s="7" t="s">
        <v>44</v>
      </c>
      <c r="AC803" s="7"/>
      <c r="AG803" s="10">
        <f t="shared" si="12"/>
        <v>43271</v>
      </c>
    </row>
    <row r="804" spans="1:33">
      <c r="A804" s="7" t="s">
        <v>4190</v>
      </c>
      <c r="B804" s="7" t="s">
        <v>4190</v>
      </c>
      <c r="C804" s="7" t="s">
        <v>4191</v>
      </c>
      <c r="D804" s="7" t="s">
        <v>4192</v>
      </c>
      <c r="E804" s="7" t="s">
        <v>33</v>
      </c>
      <c r="F804" s="7" t="s">
        <v>34</v>
      </c>
      <c r="G804" s="7" t="s">
        <v>35</v>
      </c>
      <c r="H804" s="7"/>
      <c r="I804" s="7"/>
      <c r="J804" s="7" t="s">
        <v>57</v>
      </c>
      <c r="K804" s="7" t="s">
        <v>995</v>
      </c>
      <c r="L804" s="7" t="s">
        <v>1963</v>
      </c>
      <c r="M804" s="7" t="s">
        <v>1964</v>
      </c>
      <c r="N804" s="7" t="s">
        <v>33</v>
      </c>
      <c r="O804" s="7">
        <v>1</v>
      </c>
      <c r="P804" s="7" t="s">
        <v>40</v>
      </c>
      <c r="Q804" s="7">
        <v>19.99</v>
      </c>
      <c r="R804" s="7"/>
      <c r="S804" s="7"/>
      <c r="T804" s="7"/>
      <c r="U804" s="7"/>
      <c r="V804" s="7"/>
      <c r="W804" s="7"/>
      <c r="X804" s="7"/>
      <c r="Y804" s="7" t="s">
        <v>4193</v>
      </c>
      <c r="Z804" s="7" t="s">
        <v>282</v>
      </c>
      <c r="AA804" s="7" t="s">
        <v>4194</v>
      </c>
      <c r="AB804" s="7" t="s">
        <v>44</v>
      </c>
      <c r="AC804" s="7"/>
      <c r="AG804" s="10">
        <f t="shared" si="12"/>
        <v>43271</v>
      </c>
    </row>
    <row r="805" spans="1:33">
      <c r="A805" s="7" t="s">
        <v>4195</v>
      </c>
      <c r="B805" s="7" t="s">
        <v>4195</v>
      </c>
      <c r="C805" s="7" t="s">
        <v>4196</v>
      </c>
      <c r="D805" s="7" t="s">
        <v>4197</v>
      </c>
      <c r="E805" s="7" t="s">
        <v>33</v>
      </c>
      <c r="F805" s="7" t="s">
        <v>34</v>
      </c>
      <c r="G805" s="7" t="s">
        <v>35</v>
      </c>
      <c r="H805" s="7"/>
      <c r="I805" s="7"/>
      <c r="J805" s="7" t="s">
        <v>166</v>
      </c>
      <c r="K805" s="7" t="s">
        <v>243</v>
      </c>
      <c r="L805" s="7" t="s">
        <v>244</v>
      </c>
      <c r="M805" s="7" t="s">
        <v>245</v>
      </c>
      <c r="N805" s="7" t="s">
        <v>33</v>
      </c>
      <c r="O805" s="7">
        <v>1</v>
      </c>
      <c r="P805" s="7" t="s">
        <v>40</v>
      </c>
      <c r="Q805" s="7">
        <v>16.98</v>
      </c>
      <c r="R805" s="7"/>
      <c r="S805" s="7">
        <v>3.99</v>
      </c>
      <c r="T805" s="7"/>
      <c r="U805" s="7"/>
      <c r="V805" s="7"/>
      <c r="W805" s="7"/>
      <c r="X805" s="7"/>
      <c r="Y805" s="7" t="s">
        <v>4198</v>
      </c>
      <c r="Z805" s="7" t="s">
        <v>630</v>
      </c>
      <c r="AA805" s="7" t="s">
        <v>4199</v>
      </c>
      <c r="AB805" s="7" t="s">
        <v>44</v>
      </c>
      <c r="AC805" s="7"/>
      <c r="AG805" s="10">
        <f t="shared" si="12"/>
        <v>43271</v>
      </c>
    </row>
    <row r="806" spans="1:33">
      <c r="A806" s="7" t="s">
        <v>4200</v>
      </c>
      <c r="B806" s="7" t="s">
        <v>4200</v>
      </c>
      <c r="C806" s="7" t="s">
        <v>4201</v>
      </c>
      <c r="D806" s="7" t="s">
        <v>4202</v>
      </c>
      <c r="E806" s="7" t="s">
        <v>33</v>
      </c>
      <c r="F806" s="7" t="s">
        <v>34</v>
      </c>
      <c r="G806" s="7" t="s">
        <v>35</v>
      </c>
      <c r="H806" s="7"/>
      <c r="I806" s="7"/>
      <c r="J806" s="7" t="s">
        <v>57</v>
      </c>
      <c r="K806" s="7" t="s">
        <v>297</v>
      </c>
      <c r="L806" s="7" t="s">
        <v>1071</v>
      </c>
      <c r="M806" s="7" t="s">
        <v>1072</v>
      </c>
      <c r="N806" s="7" t="s">
        <v>33</v>
      </c>
      <c r="O806" s="7">
        <v>1</v>
      </c>
      <c r="P806" s="7" t="s">
        <v>40</v>
      </c>
      <c r="Q806" s="7">
        <v>19.99</v>
      </c>
      <c r="R806" s="7"/>
      <c r="S806" s="7"/>
      <c r="T806" s="7"/>
      <c r="U806" s="7"/>
      <c r="V806" s="7"/>
      <c r="W806" s="7"/>
      <c r="X806" s="7"/>
      <c r="Y806" s="7" t="s">
        <v>4203</v>
      </c>
      <c r="Z806" s="7" t="s">
        <v>136</v>
      </c>
      <c r="AA806" s="7" t="s">
        <v>4204</v>
      </c>
      <c r="AB806" s="7" t="s">
        <v>44</v>
      </c>
      <c r="AC806" s="7"/>
      <c r="AG806" s="10">
        <f t="shared" si="12"/>
        <v>43271</v>
      </c>
    </row>
    <row r="807" spans="1:33">
      <c r="A807" s="7" t="s">
        <v>4205</v>
      </c>
      <c r="B807" s="7" t="s">
        <v>4205</v>
      </c>
      <c r="C807" s="7" t="s">
        <v>4201</v>
      </c>
      <c r="D807" s="7" t="s">
        <v>4206</v>
      </c>
      <c r="E807" s="7" t="s">
        <v>33</v>
      </c>
      <c r="F807" s="7" t="s">
        <v>34</v>
      </c>
      <c r="G807" s="7" t="s">
        <v>35</v>
      </c>
      <c r="H807" s="7"/>
      <c r="I807" s="7"/>
      <c r="J807" s="7" t="s">
        <v>97</v>
      </c>
      <c r="K807" s="7" t="s">
        <v>316</v>
      </c>
      <c r="L807" s="7" t="s">
        <v>2766</v>
      </c>
      <c r="M807" s="7" t="s">
        <v>2767</v>
      </c>
      <c r="N807" s="7" t="s">
        <v>33</v>
      </c>
      <c r="O807" s="7">
        <v>1</v>
      </c>
      <c r="P807" s="7" t="s">
        <v>40</v>
      </c>
      <c r="Q807" s="7">
        <v>19.99</v>
      </c>
      <c r="R807" s="7"/>
      <c r="S807" s="7">
        <v>4.06</v>
      </c>
      <c r="T807" s="7"/>
      <c r="U807" s="7"/>
      <c r="V807" s="7"/>
      <c r="W807" s="7"/>
      <c r="X807" s="7"/>
      <c r="Y807" s="7" t="s">
        <v>1805</v>
      </c>
      <c r="Z807" s="7" t="s">
        <v>42</v>
      </c>
      <c r="AA807" s="7" t="s">
        <v>4207</v>
      </c>
      <c r="AB807" s="7" t="s">
        <v>44</v>
      </c>
      <c r="AC807" s="7"/>
      <c r="AG807" s="10">
        <f t="shared" si="12"/>
        <v>43271</v>
      </c>
    </row>
    <row r="808" spans="1:33">
      <c r="A808" s="7" t="s">
        <v>4208</v>
      </c>
      <c r="B808" s="7" t="s">
        <v>4208</v>
      </c>
      <c r="C808" s="7" t="s">
        <v>4209</v>
      </c>
      <c r="D808" s="7" t="s">
        <v>4210</v>
      </c>
      <c r="E808" s="7" t="s">
        <v>33</v>
      </c>
      <c r="F808" s="7" t="s">
        <v>34</v>
      </c>
      <c r="G808" s="7" t="s">
        <v>35</v>
      </c>
      <c r="H808" s="7"/>
      <c r="I808" s="7"/>
      <c r="J808" s="7" t="s">
        <v>57</v>
      </c>
      <c r="K808" s="7" t="s">
        <v>251</v>
      </c>
      <c r="L808" s="7" t="s">
        <v>252</v>
      </c>
      <c r="M808" s="7" t="s">
        <v>253</v>
      </c>
      <c r="N808" s="7" t="s">
        <v>33</v>
      </c>
      <c r="O808" s="7">
        <v>1</v>
      </c>
      <c r="P808" s="7" t="s">
        <v>40</v>
      </c>
      <c r="Q808" s="7">
        <v>16.99</v>
      </c>
      <c r="R808" s="7"/>
      <c r="S808" s="7"/>
      <c r="T808" s="7"/>
      <c r="U808" s="7"/>
      <c r="V808" s="7"/>
      <c r="W808" s="7"/>
      <c r="X808" s="7"/>
      <c r="Y808" s="7" t="s">
        <v>4211</v>
      </c>
      <c r="Z808" s="7" t="s">
        <v>438</v>
      </c>
      <c r="AA808" s="7" t="s">
        <v>4212</v>
      </c>
      <c r="AB808" s="7" t="s">
        <v>44</v>
      </c>
      <c r="AC808" s="7"/>
      <c r="AG808" s="10">
        <f t="shared" si="12"/>
        <v>43271</v>
      </c>
    </row>
    <row r="809" spans="1:33">
      <c r="A809" s="7" t="s">
        <v>4213</v>
      </c>
      <c r="B809" s="7" t="s">
        <v>4213</v>
      </c>
      <c r="C809" s="7" t="s">
        <v>4214</v>
      </c>
      <c r="D809" s="7" t="s">
        <v>4215</v>
      </c>
      <c r="E809" s="7" t="s">
        <v>33</v>
      </c>
      <c r="F809" s="7" t="s">
        <v>34</v>
      </c>
      <c r="G809" s="7" t="s">
        <v>35</v>
      </c>
      <c r="H809" s="7"/>
      <c r="I809" s="7"/>
      <c r="J809" s="7" t="s">
        <v>57</v>
      </c>
      <c r="K809" s="7" t="s">
        <v>581</v>
      </c>
      <c r="L809" s="7" t="s">
        <v>690</v>
      </c>
      <c r="M809" s="7" t="s">
        <v>691</v>
      </c>
      <c r="N809" s="7" t="s">
        <v>33</v>
      </c>
      <c r="O809" s="7">
        <v>1</v>
      </c>
      <c r="P809" s="7" t="s">
        <v>40</v>
      </c>
      <c r="Q809" s="7">
        <v>19.99</v>
      </c>
      <c r="R809" s="7"/>
      <c r="S809" s="7"/>
      <c r="T809" s="7"/>
      <c r="U809" s="7"/>
      <c r="V809" s="7"/>
      <c r="W809" s="7"/>
      <c r="X809" s="7"/>
      <c r="Y809" s="7" t="s">
        <v>208</v>
      </c>
      <c r="Z809" s="7" t="s">
        <v>209</v>
      </c>
      <c r="AA809" s="7" t="s">
        <v>4216</v>
      </c>
      <c r="AB809" s="7" t="s">
        <v>44</v>
      </c>
      <c r="AC809" s="7"/>
      <c r="AG809" s="10">
        <f t="shared" si="12"/>
        <v>43271</v>
      </c>
    </row>
    <row r="810" spans="1:33">
      <c r="A810" s="7" t="s">
        <v>4217</v>
      </c>
      <c r="B810" s="7" t="s">
        <v>4217</v>
      </c>
      <c r="C810" s="7" t="s">
        <v>4218</v>
      </c>
      <c r="D810" s="7" t="s">
        <v>4219</v>
      </c>
      <c r="E810" s="7" t="s">
        <v>33</v>
      </c>
      <c r="F810" s="7" t="s">
        <v>34</v>
      </c>
      <c r="G810" s="7" t="s">
        <v>35</v>
      </c>
      <c r="H810" s="7"/>
      <c r="I810" s="7"/>
      <c r="J810" s="7" t="s">
        <v>57</v>
      </c>
      <c r="K810" s="7" t="s">
        <v>287</v>
      </c>
      <c r="L810" s="7" t="s">
        <v>627</v>
      </c>
      <c r="M810" s="7" t="s">
        <v>628</v>
      </c>
      <c r="N810" s="7" t="s">
        <v>33</v>
      </c>
      <c r="O810" s="7">
        <v>1</v>
      </c>
      <c r="P810" s="7" t="s">
        <v>40</v>
      </c>
      <c r="Q810" s="7">
        <v>21.99</v>
      </c>
      <c r="R810" s="7"/>
      <c r="S810" s="7"/>
      <c r="T810" s="7"/>
      <c r="U810" s="7"/>
      <c r="V810" s="7"/>
      <c r="W810" s="7"/>
      <c r="X810" s="7"/>
      <c r="Y810" s="7" t="s">
        <v>1073</v>
      </c>
      <c r="Z810" s="7" t="s">
        <v>52</v>
      </c>
      <c r="AA810" s="7" t="s">
        <v>4220</v>
      </c>
      <c r="AB810" s="7" t="s">
        <v>44</v>
      </c>
      <c r="AC810" s="7"/>
      <c r="AG810" s="10">
        <f t="shared" si="12"/>
        <v>43271</v>
      </c>
    </row>
    <row r="811" spans="1:33">
      <c r="A811" s="7" t="s">
        <v>4221</v>
      </c>
      <c r="B811" s="7" t="s">
        <v>4221</v>
      </c>
      <c r="C811" s="7" t="s">
        <v>4222</v>
      </c>
      <c r="D811" s="7" t="s">
        <v>4223</v>
      </c>
      <c r="E811" s="7" t="s">
        <v>33</v>
      </c>
      <c r="F811" s="7" t="s">
        <v>34</v>
      </c>
      <c r="G811" s="7" t="s">
        <v>35</v>
      </c>
      <c r="H811" s="7"/>
      <c r="I811" s="7"/>
      <c r="J811" s="7" t="s">
        <v>57</v>
      </c>
      <c r="K811" s="7" t="s">
        <v>167</v>
      </c>
      <c r="L811" s="7" t="s">
        <v>168</v>
      </c>
      <c r="M811" s="7" t="s">
        <v>169</v>
      </c>
      <c r="N811" s="7" t="s">
        <v>33</v>
      </c>
      <c r="O811" s="7">
        <v>1</v>
      </c>
      <c r="P811" s="7" t="s">
        <v>40</v>
      </c>
      <c r="Q811" s="7">
        <v>16.98</v>
      </c>
      <c r="R811" s="7"/>
      <c r="S811" s="7"/>
      <c r="T811" s="7"/>
      <c r="U811" s="7"/>
      <c r="V811" s="7"/>
      <c r="W811" s="7"/>
      <c r="X811" s="7"/>
      <c r="Y811" s="7" t="s">
        <v>4224</v>
      </c>
      <c r="Z811" s="7" t="s">
        <v>4225</v>
      </c>
      <c r="AA811" s="7">
        <v>30277</v>
      </c>
      <c r="AB811" s="7" t="s">
        <v>44</v>
      </c>
      <c r="AC811" s="7"/>
      <c r="AG811" s="10">
        <f t="shared" si="12"/>
        <v>43271</v>
      </c>
    </row>
    <row r="812" spans="1:33">
      <c r="A812" s="7" t="s">
        <v>4226</v>
      </c>
      <c r="B812" s="7" t="s">
        <v>4226</v>
      </c>
      <c r="C812" s="7" t="s">
        <v>4227</v>
      </c>
      <c r="D812" s="7" t="s">
        <v>4228</v>
      </c>
      <c r="E812" s="7" t="s">
        <v>33</v>
      </c>
      <c r="F812" s="7" t="s">
        <v>34</v>
      </c>
      <c r="G812" s="7" t="s">
        <v>35</v>
      </c>
      <c r="H812" s="7"/>
      <c r="I812" s="7"/>
      <c r="J812" s="7" t="s">
        <v>57</v>
      </c>
      <c r="K812" s="7" t="s">
        <v>167</v>
      </c>
      <c r="L812" s="7" t="s">
        <v>168</v>
      </c>
      <c r="M812" s="7" t="s">
        <v>169</v>
      </c>
      <c r="N812" s="7" t="s">
        <v>33</v>
      </c>
      <c r="O812" s="7">
        <v>1</v>
      </c>
      <c r="P812" s="7" t="s">
        <v>40</v>
      </c>
      <c r="Q812" s="7">
        <v>16.98</v>
      </c>
      <c r="R812" s="7"/>
      <c r="S812" s="7"/>
      <c r="T812" s="7"/>
      <c r="U812" s="7"/>
      <c r="V812" s="7"/>
      <c r="W812" s="7"/>
      <c r="X812" s="7"/>
      <c r="Y812" s="7" t="s">
        <v>4229</v>
      </c>
      <c r="Z812" s="7" t="s">
        <v>136</v>
      </c>
      <c r="AA812" s="7" t="s">
        <v>4230</v>
      </c>
      <c r="AB812" s="7" t="s">
        <v>44</v>
      </c>
      <c r="AC812" s="7"/>
      <c r="AG812" s="10">
        <f t="shared" si="12"/>
        <v>43271</v>
      </c>
    </row>
    <row r="813" spans="1:33">
      <c r="A813" s="7" t="s">
        <v>4231</v>
      </c>
      <c r="B813" s="7" t="s">
        <v>4231</v>
      </c>
      <c r="C813" s="7" t="s">
        <v>4232</v>
      </c>
      <c r="D813" s="7" t="s">
        <v>4233</v>
      </c>
      <c r="E813" s="7" t="s">
        <v>33</v>
      </c>
      <c r="F813" s="7" t="s">
        <v>34</v>
      </c>
      <c r="G813" s="7" t="s">
        <v>35</v>
      </c>
      <c r="H813" s="7"/>
      <c r="I813" s="7"/>
      <c r="J813" s="7" t="s">
        <v>57</v>
      </c>
      <c r="K813" s="7" t="s">
        <v>167</v>
      </c>
      <c r="L813" s="7" t="s">
        <v>168</v>
      </c>
      <c r="M813" s="7" t="s">
        <v>169</v>
      </c>
      <c r="N813" s="7" t="s">
        <v>33</v>
      </c>
      <c r="O813" s="7">
        <v>1</v>
      </c>
      <c r="P813" s="7" t="s">
        <v>40</v>
      </c>
      <c r="Q813" s="7">
        <v>16.98</v>
      </c>
      <c r="R813" s="7"/>
      <c r="S813" s="7"/>
      <c r="T813" s="7"/>
      <c r="U813" s="7"/>
      <c r="V813" s="7"/>
      <c r="W813" s="7"/>
      <c r="X813" s="7"/>
      <c r="Y813" s="7" t="s">
        <v>4234</v>
      </c>
      <c r="Z813" s="7" t="s">
        <v>4235</v>
      </c>
      <c r="AA813" s="7">
        <v>83634</v>
      </c>
      <c r="AB813" s="7" t="s">
        <v>44</v>
      </c>
      <c r="AC813" s="7"/>
      <c r="AG813" s="10">
        <f t="shared" si="12"/>
        <v>43271</v>
      </c>
    </row>
    <row r="814" spans="1:33">
      <c r="A814" s="7" t="s">
        <v>4236</v>
      </c>
      <c r="B814" s="7" t="s">
        <v>4236</v>
      </c>
      <c r="C814" s="7" t="s">
        <v>4237</v>
      </c>
      <c r="D814" s="7" t="s">
        <v>4238</v>
      </c>
      <c r="E814" s="7" t="s">
        <v>33</v>
      </c>
      <c r="F814" s="7" t="s">
        <v>34</v>
      </c>
      <c r="G814" s="7" t="s">
        <v>35</v>
      </c>
      <c r="H814" s="7"/>
      <c r="I814" s="7"/>
      <c r="J814" s="7" t="s">
        <v>57</v>
      </c>
      <c r="K814" s="7" t="s">
        <v>243</v>
      </c>
      <c r="L814" s="7" t="s">
        <v>244</v>
      </c>
      <c r="M814" s="7" t="s">
        <v>245</v>
      </c>
      <c r="N814" s="7" t="s">
        <v>33</v>
      </c>
      <c r="O814" s="7">
        <v>1</v>
      </c>
      <c r="P814" s="7" t="s">
        <v>40</v>
      </c>
      <c r="Q814" s="7">
        <v>16.98</v>
      </c>
      <c r="R814" s="7"/>
      <c r="S814" s="7"/>
      <c r="T814" s="7"/>
      <c r="U814" s="7"/>
      <c r="V814" s="7"/>
      <c r="W814" s="7"/>
      <c r="X814" s="7"/>
      <c r="Y814" s="7" t="s">
        <v>4239</v>
      </c>
      <c r="Z814" s="7" t="s">
        <v>136</v>
      </c>
      <c r="AA814" s="7" t="s">
        <v>4240</v>
      </c>
      <c r="AB814" s="7" t="s">
        <v>44</v>
      </c>
      <c r="AC814" s="7"/>
      <c r="AG814" s="10">
        <f t="shared" si="12"/>
        <v>43271</v>
      </c>
    </row>
    <row r="815" spans="1:33">
      <c r="A815" s="7" t="s">
        <v>4241</v>
      </c>
      <c r="B815" s="7" t="s">
        <v>4241</v>
      </c>
      <c r="C815" s="7" t="s">
        <v>4242</v>
      </c>
      <c r="D815" s="7" t="s">
        <v>4243</v>
      </c>
      <c r="E815" s="7" t="s">
        <v>33</v>
      </c>
      <c r="F815" s="7" t="s">
        <v>34</v>
      </c>
      <c r="G815" s="7" t="s">
        <v>35</v>
      </c>
      <c r="H815" s="7"/>
      <c r="I815" s="7"/>
      <c r="J815" s="7" t="s">
        <v>57</v>
      </c>
      <c r="K815" s="7" t="s">
        <v>167</v>
      </c>
      <c r="L815" s="7" t="s">
        <v>168</v>
      </c>
      <c r="M815" s="7" t="s">
        <v>169</v>
      </c>
      <c r="N815" s="7" t="s">
        <v>33</v>
      </c>
      <c r="O815" s="7">
        <v>1</v>
      </c>
      <c r="P815" s="7" t="s">
        <v>40</v>
      </c>
      <c r="Q815" s="7">
        <v>16.98</v>
      </c>
      <c r="R815" s="7"/>
      <c r="S815" s="7"/>
      <c r="T815" s="7"/>
      <c r="U815" s="7"/>
      <c r="V815" s="7"/>
      <c r="W815" s="7"/>
      <c r="X815" s="7"/>
      <c r="Y815" s="7" t="s">
        <v>4244</v>
      </c>
      <c r="Z815" s="7" t="s">
        <v>247</v>
      </c>
      <c r="AA815" s="7" t="s">
        <v>4245</v>
      </c>
      <c r="AB815" s="7" t="s">
        <v>44</v>
      </c>
      <c r="AC815" s="7"/>
      <c r="AG815" s="10">
        <f t="shared" si="12"/>
        <v>43271</v>
      </c>
    </row>
    <row r="816" spans="1:33">
      <c r="A816" s="7" t="s">
        <v>4246</v>
      </c>
      <c r="B816" s="7" t="s">
        <v>4246</v>
      </c>
      <c r="C816" s="7" t="s">
        <v>4247</v>
      </c>
      <c r="D816" s="7" t="s">
        <v>4248</v>
      </c>
      <c r="E816" s="7" t="s">
        <v>33</v>
      </c>
      <c r="F816" s="7" t="s">
        <v>34</v>
      </c>
      <c r="G816" s="7" t="s">
        <v>35</v>
      </c>
      <c r="H816" s="7"/>
      <c r="I816" s="7"/>
      <c r="J816" s="7" t="s">
        <v>166</v>
      </c>
      <c r="K816" s="7" t="s">
        <v>98</v>
      </c>
      <c r="L816" s="7" t="s">
        <v>99</v>
      </c>
      <c r="M816" s="7" t="s">
        <v>100</v>
      </c>
      <c r="N816" s="7" t="s">
        <v>33</v>
      </c>
      <c r="O816" s="7">
        <v>1</v>
      </c>
      <c r="P816" s="7" t="s">
        <v>40</v>
      </c>
      <c r="Q816" s="7">
        <v>18.98</v>
      </c>
      <c r="R816" s="7"/>
      <c r="S816" s="7">
        <v>3.99</v>
      </c>
      <c r="T816" s="7"/>
      <c r="U816" s="7"/>
      <c r="V816" s="7"/>
      <c r="W816" s="7"/>
      <c r="X816" s="7"/>
      <c r="Y816" s="7" t="s">
        <v>1726</v>
      </c>
      <c r="Z816" s="7" t="s">
        <v>52</v>
      </c>
      <c r="AA816" s="7" t="s">
        <v>4249</v>
      </c>
      <c r="AB816" s="7" t="s">
        <v>44</v>
      </c>
      <c r="AC816" s="7"/>
      <c r="AG816" s="10">
        <f t="shared" si="12"/>
        <v>43271</v>
      </c>
    </row>
    <row r="817" spans="1:33">
      <c r="A817" s="7" t="s">
        <v>4250</v>
      </c>
      <c r="B817" s="7" t="s">
        <v>4250</v>
      </c>
      <c r="C817" s="7" t="s">
        <v>4251</v>
      </c>
      <c r="D817" s="7" t="s">
        <v>4252</v>
      </c>
      <c r="E817" s="7" t="s">
        <v>33</v>
      </c>
      <c r="F817" s="7" t="s">
        <v>34</v>
      </c>
      <c r="G817" s="7" t="s">
        <v>35</v>
      </c>
      <c r="H817" s="7"/>
      <c r="I817" s="7"/>
      <c r="J817" s="7" t="s">
        <v>57</v>
      </c>
      <c r="K817" s="7" t="s">
        <v>396</v>
      </c>
      <c r="L817" s="7" t="s">
        <v>2803</v>
      </c>
      <c r="M817" s="7" t="s">
        <v>2804</v>
      </c>
      <c r="N817" s="7" t="s">
        <v>33</v>
      </c>
      <c r="O817" s="7">
        <v>1</v>
      </c>
      <c r="P817" s="7" t="s">
        <v>40</v>
      </c>
      <c r="Q817" s="7">
        <v>19.99</v>
      </c>
      <c r="R817" s="7"/>
      <c r="S817" s="7"/>
      <c r="T817" s="7"/>
      <c r="U817" s="7"/>
      <c r="V817" s="7"/>
      <c r="W817" s="7"/>
      <c r="X817" s="7"/>
      <c r="Y817" s="7" t="s">
        <v>923</v>
      </c>
      <c r="Z817" s="7" t="s">
        <v>247</v>
      </c>
      <c r="AA817" s="7">
        <v>77070</v>
      </c>
      <c r="AB817" s="7" t="s">
        <v>44</v>
      </c>
      <c r="AC817" s="7"/>
      <c r="AG817" s="10">
        <f t="shared" si="12"/>
        <v>43271</v>
      </c>
    </row>
    <row r="818" spans="1:33">
      <c r="A818" s="7" t="s">
        <v>4253</v>
      </c>
      <c r="B818" s="7" t="s">
        <v>4253</v>
      </c>
      <c r="C818" s="7" t="s">
        <v>4254</v>
      </c>
      <c r="D818" s="7" t="s">
        <v>4255</v>
      </c>
      <c r="E818" s="7" t="s">
        <v>33</v>
      </c>
      <c r="F818" s="7" t="s">
        <v>34</v>
      </c>
      <c r="G818" s="7" t="s">
        <v>35</v>
      </c>
      <c r="H818" s="7"/>
      <c r="I818" s="7"/>
      <c r="J818" s="7" t="s">
        <v>97</v>
      </c>
      <c r="K818" s="7" t="s">
        <v>1232</v>
      </c>
      <c r="L818" s="7" t="s">
        <v>1233</v>
      </c>
      <c r="M818" s="7" t="s">
        <v>1234</v>
      </c>
      <c r="N818" s="7" t="s">
        <v>33</v>
      </c>
      <c r="O818" s="7">
        <v>1</v>
      </c>
      <c r="P818" s="7" t="s">
        <v>40</v>
      </c>
      <c r="Q818" s="7">
        <v>9.99</v>
      </c>
      <c r="R818" s="7"/>
      <c r="S818" s="7"/>
      <c r="T818" s="7"/>
      <c r="U818" s="7"/>
      <c r="V818" s="7"/>
      <c r="W818" s="7"/>
      <c r="X818" s="7"/>
      <c r="Y818" s="7" t="s">
        <v>1082</v>
      </c>
      <c r="Z818" s="7" t="s">
        <v>1083</v>
      </c>
      <c r="AA818" s="7" t="s">
        <v>4256</v>
      </c>
      <c r="AB818" s="7" t="s">
        <v>44</v>
      </c>
      <c r="AC818" s="7"/>
      <c r="AG818" s="10">
        <f t="shared" si="12"/>
        <v>43271</v>
      </c>
    </row>
    <row r="819" spans="1:33">
      <c r="A819" s="7" t="s">
        <v>4257</v>
      </c>
      <c r="B819" s="7" t="s">
        <v>4257</v>
      </c>
      <c r="C819" s="7" t="s">
        <v>4258</v>
      </c>
      <c r="D819" s="7" t="s">
        <v>4259</v>
      </c>
      <c r="E819" s="7" t="s">
        <v>33</v>
      </c>
      <c r="F819" s="7" t="s">
        <v>34</v>
      </c>
      <c r="G819" s="7" t="s">
        <v>35</v>
      </c>
      <c r="H819" s="7"/>
      <c r="I819" s="7"/>
      <c r="J819" s="7" t="s">
        <v>36</v>
      </c>
      <c r="K819" s="7" t="s">
        <v>167</v>
      </c>
      <c r="L819" s="7" t="s">
        <v>168</v>
      </c>
      <c r="M819" s="7" t="s">
        <v>169</v>
      </c>
      <c r="N819" s="7" t="s">
        <v>33</v>
      </c>
      <c r="O819" s="7">
        <v>1</v>
      </c>
      <c r="P819" s="7" t="s">
        <v>40</v>
      </c>
      <c r="Q819" s="7">
        <v>16.98</v>
      </c>
      <c r="R819" s="7"/>
      <c r="S819" s="7">
        <v>1.5</v>
      </c>
      <c r="T819" s="7"/>
      <c r="U819" s="7"/>
      <c r="V819" s="7"/>
      <c r="W819" s="7"/>
      <c r="X819" s="7">
        <v>1.5</v>
      </c>
      <c r="Y819" s="7" t="s">
        <v>1425</v>
      </c>
      <c r="Z819" s="7" t="s">
        <v>718</v>
      </c>
      <c r="AA819" s="7" t="s">
        <v>2535</v>
      </c>
      <c r="AB819" s="7" t="s">
        <v>44</v>
      </c>
      <c r="AC819" s="7"/>
      <c r="AG819" s="10">
        <f t="shared" si="12"/>
        <v>43271</v>
      </c>
    </row>
    <row r="820" spans="1:33">
      <c r="A820" s="7" t="s">
        <v>4260</v>
      </c>
      <c r="B820" s="7" t="s">
        <v>4260</v>
      </c>
      <c r="C820" s="7" t="s">
        <v>4261</v>
      </c>
      <c r="D820" s="7" t="s">
        <v>4262</v>
      </c>
      <c r="E820" s="7" t="s">
        <v>33</v>
      </c>
      <c r="F820" s="7" t="s">
        <v>34</v>
      </c>
      <c r="G820" s="7" t="s">
        <v>35</v>
      </c>
      <c r="H820" s="7"/>
      <c r="I820" s="7"/>
      <c r="J820" s="7" t="s">
        <v>57</v>
      </c>
      <c r="K820" s="7" t="s">
        <v>330</v>
      </c>
      <c r="L820" s="7" t="s">
        <v>331</v>
      </c>
      <c r="M820" s="7" t="s">
        <v>332</v>
      </c>
      <c r="N820" s="7" t="s">
        <v>33</v>
      </c>
      <c r="O820" s="7">
        <v>1</v>
      </c>
      <c r="P820" s="7" t="s">
        <v>40</v>
      </c>
      <c r="Q820" s="7">
        <v>16.98</v>
      </c>
      <c r="R820" s="7"/>
      <c r="S820" s="7"/>
      <c r="T820" s="7"/>
      <c r="U820" s="7"/>
      <c r="V820" s="7"/>
      <c r="W820" s="7"/>
      <c r="X820" s="7"/>
      <c r="Y820" s="7" t="s">
        <v>4263</v>
      </c>
      <c r="Z820" s="7" t="s">
        <v>232</v>
      </c>
      <c r="AA820" s="7" t="s">
        <v>4264</v>
      </c>
      <c r="AB820" s="7" t="s">
        <v>44</v>
      </c>
      <c r="AC820" s="7"/>
      <c r="AG820" s="10">
        <f t="shared" si="12"/>
        <v>43271</v>
      </c>
    </row>
    <row r="821" spans="1:33">
      <c r="A821" s="7" t="s">
        <v>4265</v>
      </c>
      <c r="B821" s="7" t="s">
        <v>4265</v>
      </c>
      <c r="C821" s="7" t="s">
        <v>4266</v>
      </c>
      <c r="D821" s="7" t="s">
        <v>4267</v>
      </c>
      <c r="E821" s="7" t="s">
        <v>33</v>
      </c>
      <c r="F821" s="7" t="s">
        <v>34</v>
      </c>
      <c r="G821" s="7" t="s">
        <v>35</v>
      </c>
      <c r="H821" s="7"/>
      <c r="I821" s="7"/>
      <c r="J821" s="7" t="s">
        <v>97</v>
      </c>
      <c r="K821" s="7" t="s">
        <v>243</v>
      </c>
      <c r="L821" s="7" t="s">
        <v>244</v>
      </c>
      <c r="M821" s="7" t="s">
        <v>245</v>
      </c>
      <c r="N821" s="7" t="s">
        <v>33</v>
      </c>
      <c r="O821" s="7">
        <v>1</v>
      </c>
      <c r="P821" s="7" t="s">
        <v>40</v>
      </c>
      <c r="Q821" s="7">
        <v>16.98</v>
      </c>
      <c r="R821" s="7">
        <v>1.02</v>
      </c>
      <c r="S821" s="7">
        <v>5.99</v>
      </c>
      <c r="T821" s="7">
        <v>0.36</v>
      </c>
      <c r="U821" s="7"/>
      <c r="V821" s="7"/>
      <c r="W821" s="7"/>
      <c r="X821" s="7"/>
      <c r="Y821" s="7" t="s">
        <v>4268</v>
      </c>
      <c r="Z821" s="7" t="s">
        <v>422</v>
      </c>
      <c r="AA821" s="7" t="s">
        <v>4269</v>
      </c>
      <c r="AB821" s="7" t="s">
        <v>44</v>
      </c>
      <c r="AC821" s="7"/>
      <c r="AG821" s="10">
        <f t="shared" si="12"/>
        <v>43271</v>
      </c>
    </row>
    <row r="822" spans="1:33">
      <c r="A822" s="7" t="s">
        <v>4270</v>
      </c>
      <c r="B822" s="7" t="s">
        <v>4270</v>
      </c>
      <c r="C822" s="7" t="s">
        <v>4271</v>
      </c>
      <c r="D822" s="7" t="s">
        <v>4272</v>
      </c>
      <c r="E822" s="7" t="s">
        <v>33</v>
      </c>
      <c r="F822" s="7" t="s">
        <v>34</v>
      </c>
      <c r="G822" s="7" t="s">
        <v>35</v>
      </c>
      <c r="H822" s="7"/>
      <c r="I822" s="7"/>
      <c r="J822" s="7" t="s">
        <v>57</v>
      </c>
      <c r="K822" s="7" t="s">
        <v>4273</v>
      </c>
      <c r="L822" s="7" t="s">
        <v>107</v>
      </c>
      <c r="M822" s="7" t="s">
        <v>108</v>
      </c>
      <c r="N822" s="7" t="s">
        <v>33</v>
      </c>
      <c r="O822" s="7">
        <v>1</v>
      </c>
      <c r="P822" s="7" t="s">
        <v>40</v>
      </c>
      <c r="Q822" s="7">
        <v>16.98</v>
      </c>
      <c r="R822" s="7"/>
      <c r="S822" s="7"/>
      <c r="T822" s="7"/>
      <c r="U822" s="7"/>
      <c r="V822" s="7"/>
      <c r="W822" s="7"/>
      <c r="X822" s="7"/>
      <c r="Y822" s="7" t="s">
        <v>4274</v>
      </c>
      <c r="Z822" s="7" t="s">
        <v>356</v>
      </c>
      <c r="AA822" s="7" t="s">
        <v>4275</v>
      </c>
      <c r="AB822" s="7" t="s">
        <v>44</v>
      </c>
      <c r="AC822" s="7"/>
      <c r="AG822" s="10">
        <f t="shared" si="12"/>
        <v>43271</v>
      </c>
    </row>
    <row r="823" spans="1:33">
      <c r="A823" s="7" t="s">
        <v>4276</v>
      </c>
      <c r="B823" s="7" t="s">
        <v>4276</v>
      </c>
      <c r="C823" s="7" t="s">
        <v>4277</v>
      </c>
      <c r="D823" s="7" t="s">
        <v>4278</v>
      </c>
      <c r="E823" s="7" t="s">
        <v>33</v>
      </c>
      <c r="F823" s="7" t="s">
        <v>34</v>
      </c>
      <c r="G823" s="7" t="s">
        <v>35</v>
      </c>
      <c r="H823" s="7"/>
      <c r="I823" s="7"/>
      <c r="J823" s="7" t="s">
        <v>57</v>
      </c>
      <c r="K823" s="7" t="s">
        <v>330</v>
      </c>
      <c r="L823" s="7" t="s">
        <v>331</v>
      </c>
      <c r="M823" s="7" t="s">
        <v>332</v>
      </c>
      <c r="N823" s="7" t="s">
        <v>33</v>
      </c>
      <c r="O823" s="7">
        <v>1</v>
      </c>
      <c r="P823" s="7" t="s">
        <v>40</v>
      </c>
      <c r="Q823" s="7">
        <v>16.98</v>
      </c>
      <c r="R823" s="7">
        <v>1.02</v>
      </c>
      <c r="S823" s="7"/>
      <c r="T823" s="7"/>
      <c r="U823" s="7"/>
      <c r="V823" s="7"/>
      <c r="W823" s="7"/>
      <c r="X823" s="7"/>
      <c r="Y823" s="7" t="s">
        <v>4279</v>
      </c>
      <c r="Z823" s="7" t="s">
        <v>422</v>
      </c>
      <c r="AA823" s="7" t="s">
        <v>4280</v>
      </c>
      <c r="AB823" s="7" t="s">
        <v>44</v>
      </c>
      <c r="AC823" s="7"/>
      <c r="AG823" s="10">
        <f t="shared" si="12"/>
        <v>43271</v>
      </c>
    </row>
    <row r="824" spans="1:33">
      <c r="A824" s="7" t="s">
        <v>4281</v>
      </c>
      <c r="B824" s="7" t="s">
        <v>4281</v>
      </c>
      <c r="C824" s="7" t="s">
        <v>4282</v>
      </c>
      <c r="D824" s="7" t="s">
        <v>4283</v>
      </c>
      <c r="E824" s="7" t="s">
        <v>33</v>
      </c>
      <c r="F824" s="7" t="s">
        <v>34</v>
      </c>
      <c r="G824" s="7" t="s">
        <v>35</v>
      </c>
      <c r="H824" s="7"/>
      <c r="I824" s="7"/>
      <c r="J824" s="7" t="s">
        <v>57</v>
      </c>
      <c r="K824" s="7" t="s">
        <v>4273</v>
      </c>
      <c r="L824" s="7" t="s">
        <v>107</v>
      </c>
      <c r="M824" s="7" t="s">
        <v>108</v>
      </c>
      <c r="N824" s="7" t="s">
        <v>33</v>
      </c>
      <c r="O824" s="7">
        <v>1</v>
      </c>
      <c r="P824" s="7" t="s">
        <v>40</v>
      </c>
      <c r="Q824" s="7">
        <v>16.98</v>
      </c>
      <c r="R824" s="7"/>
      <c r="S824" s="7"/>
      <c r="T824" s="7"/>
      <c r="U824" s="7"/>
      <c r="V824" s="7"/>
      <c r="W824" s="7"/>
      <c r="X824" s="7"/>
      <c r="Y824" s="7" t="s">
        <v>4284</v>
      </c>
      <c r="Z824" s="7" t="s">
        <v>92</v>
      </c>
      <c r="AA824" s="7" t="s">
        <v>4285</v>
      </c>
      <c r="AB824" s="7" t="s">
        <v>44</v>
      </c>
      <c r="AC824" s="7"/>
      <c r="AG824" s="10">
        <f t="shared" si="12"/>
        <v>43271</v>
      </c>
    </row>
    <row r="825" spans="1:33">
      <c r="A825" s="7" t="s">
        <v>4286</v>
      </c>
      <c r="B825" s="7" t="s">
        <v>4286</v>
      </c>
      <c r="C825" s="7" t="s">
        <v>4287</v>
      </c>
      <c r="D825" s="7" t="s">
        <v>4288</v>
      </c>
      <c r="E825" s="7" t="s">
        <v>33</v>
      </c>
      <c r="F825" s="7" t="s">
        <v>34</v>
      </c>
      <c r="G825" s="7" t="s">
        <v>35</v>
      </c>
      <c r="H825" s="7"/>
      <c r="I825" s="7"/>
      <c r="J825" s="7" t="s">
        <v>97</v>
      </c>
      <c r="K825" s="7" t="s">
        <v>388</v>
      </c>
      <c r="L825" s="7" t="s">
        <v>4289</v>
      </c>
      <c r="M825" s="7" t="s">
        <v>4290</v>
      </c>
      <c r="N825" s="7" t="s">
        <v>33</v>
      </c>
      <c r="O825" s="7">
        <v>1</v>
      </c>
      <c r="P825" s="7" t="s">
        <v>40</v>
      </c>
      <c r="Q825" s="7">
        <v>19.99</v>
      </c>
      <c r="R825" s="7"/>
      <c r="S825" s="7"/>
      <c r="T825" s="7"/>
      <c r="U825" s="7"/>
      <c r="V825" s="7"/>
      <c r="W825" s="7"/>
      <c r="X825" s="7"/>
      <c r="Y825" s="7" t="s">
        <v>4291</v>
      </c>
      <c r="Z825" s="7" t="s">
        <v>1966</v>
      </c>
      <c r="AA825" s="7" t="s">
        <v>4292</v>
      </c>
      <c r="AB825" s="7" t="s">
        <v>44</v>
      </c>
      <c r="AC825" s="7"/>
      <c r="AG825" s="10">
        <f t="shared" si="12"/>
        <v>43271</v>
      </c>
    </row>
    <row r="826" spans="1:33">
      <c r="A826" s="7" t="s">
        <v>4293</v>
      </c>
      <c r="B826" s="7" t="s">
        <v>4293</v>
      </c>
      <c r="C826" s="7" t="s">
        <v>4294</v>
      </c>
      <c r="D826" s="7" t="s">
        <v>4295</v>
      </c>
      <c r="E826" s="7" t="s">
        <v>33</v>
      </c>
      <c r="F826" s="7" t="s">
        <v>34</v>
      </c>
      <c r="G826" s="7" t="s">
        <v>35</v>
      </c>
      <c r="H826" s="7"/>
      <c r="I826" s="7"/>
      <c r="J826" s="7" t="s">
        <v>57</v>
      </c>
      <c r="K826" s="7" t="s">
        <v>581</v>
      </c>
      <c r="L826" s="7" t="s">
        <v>662</v>
      </c>
      <c r="M826" s="7" t="s">
        <v>663</v>
      </c>
      <c r="N826" s="7" t="s">
        <v>33</v>
      </c>
      <c r="O826" s="7">
        <v>1</v>
      </c>
      <c r="P826" s="7" t="s">
        <v>40</v>
      </c>
      <c r="Q826" s="7">
        <v>19.99</v>
      </c>
      <c r="R826" s="7"/>
      <c r="S826" s="7"/>
      <c r="T826" s="7"/>
      <c r="U826" s="7"/>
      <c r="V826" s="7"/>
      <c r="W826" s="7"/>
      <c r="X826" s="7"/>
      <c r="Y826" s="7" t="s">
        <v>399</v>
      </c>
      <c r="Z826" s="7" t="s">
        <v>52</v>
      </c>
      <c r="AA826" s="7" t="s">
        <v>4296</v>
      </c>
      <c r="AB826" s="7" t="s">
        <v>44</v>
      </c>
      <c r="AC826" s="7"/>
      <c r="AG826" s="10">
        <f t="shared" si="12"/>
        <v>43271</v>
      </c>
    </row>
    <row r="827" spans="1:33">
      <c r="A827" s="7" t="s">
        <v>4297</v>
      </c>
      <c r="B827" s="7" t="s">
        <v>4297</v>
      </c>
      <c r="C827" s="7" t="s">
        <v>4298</v>
      </c>
      <c r="D827" s="7" t="s">
        <v>4299</v>
      </c>
      <c r="E827" s="7" t="s">
        <v>33</v>
      </c>
      <c r="F827" s="7" t="s">
        <v>34</v>
      </c>
      <c r="G827" s="7" t="s">
        <v>35</v>
      </c>
      <c r="H827" s="7"/>
      <c r="I827" s="7"/>
      <c r="J827" s="7" t="s">
        <v>97</v>
      </c>
      <c r="K827" s="7" t="s">
        <v>581</v>
      </c>
      <c r="L827" s="7" t="s">
        <v>582</v>
      </c>
      <c r="M827" s="7" t="s">
        <v>583</v>
      </c>
      <c r="N827" s="7" t="s">
        <v>33</v>
      </c>
      <c r="O827" s="7">
        <v>1</v>
      </c>
      <c r="P827" s="7" t="s">
        <v>40</v>
      </c>
      <c r="Q827" s="7">
        <v>19.99</v>
      </c>
      <c r="R827" s="7"/>
      <c r="S827" s="7">
        <v>3.48</v>
      </c>
      <c r="T827" s="7"/>
      <c r="U827" s="7"/>
      <c r="V827" s="7"/>
      <c r="W827" s="7"/>
      <c r="X827" s="7">
        <v>3.48</v>
      </c>
      <c r="Y827" s="7" t="s">
        <v>3540</v>
      </c>
      <c r="Z827" s="7" t="s">
        <v>728</v>
      </c>
      <c r="AA827" s="7" t="s">
        <v>4300</v>
      </c>
      <c r="AB827" s="7" t="s">
        <v>44</v>
      </c>
      <c r="AC827" s="7" t="s">
        <v>358</v>
      </c>
      <c r="AG827" s="10">
        <f t="shared" si="12"/>
        <v>43271</v>
      </c>
    </row>
    <row r="828" spans="1:33">
      <c r="A828" s="7" t="s">
        <v>4301</v>
      </c>
      <c r="B828" s="7" t="s">
        <v>4301</v>
      </c>
      <c r="C828" s="7" t="s">
        <v>4302</v>
      </c>
      <c r="D828" s="7" t="s">
        <v>4303</v>
      </c>
      <c r="E828" s="7" t="s">
        <v>33</v>
      </c>
      <c r="F828" s="7" t="s">
        <v>34</v>
      </c>
      <c r="G828" s="7" t="s">
        <v>35</v>
      </c>
      <c r="H828" s="7"/>
      <c r="I828" s="7"/>
      <c r="J828" s="7" t="s">
        <v>57</v>
      </c>
      <c r="K828" s="7" t="s">
        <v>167</v>
      </c>
      <c r="L828" s="7" t="s">
        <v>168</v>
      </c>
      <c r="M828" s="7" t="s">
        <v>169</v>
      </c>
      <c r="N828" s="7" t="s">
        <v>33</v>
      </c>
      <c r="O828" s="7">
        <v>1</v>
      </c>
      <c r="P828" s="7" t="s">
        <v>40</v>
      </c>
      <c r="Q828" s="7">
        <v>16.98</v>
      </c>
      <c r="R828" s="7">
        <v>1.02</v>
      </c>
      <c r="S828" s="7"/>
      <c r="T828" s="7"/>
      <c r="U828" s="7"/>
      <c r="V828" s="7"/>
      <c r="W828" s="7"/>
      <c r="X828" s="7"/>
      <c r="Y828" s="7" t="s">
        <v>4304</v>
      </c>
      <c r="Z828" s="7" t="s">
        <v>4305</v>
      </c>
      <c r="AA828" s="7" t="s">
        <v>4306</v>
      </c>
      <c r="AB828" s="7" t="s">
        <v>44</v>
      </c>
      <c r="AC828" s="7"/>
      <c r="AG828" s="10">
        <f t="shared" si="12"/>
        <v>43271</v>
      </c>
    </row>
    <row r="829" spans="1:33">
      <c r="A829" s="7" t="s">
        <v>4307</v>
      </c>
      <c r="B829" s="7" t="s">
        <v>4307</v>
      </c>
      <c r="C829" s="7" t="s">
        <v>4308</v>
      </c>
      <c r="D829" s="7" t="s">
        <v>4309</v>
      </c>
      <c r="E829" s="7" t="s">
        <v>80</v>
      </c>
      <c r="F829" s="7" t="s">
        <v>34</v>
      </c>
      <c r="G829" s="7" t="s">
        <v>35</v>
      </c>
      <c r="H829" s="7"/>
      <c r="I829" s="7"/>
      <c r="J829" s="7" t="s">
        <v>57</v>
      </c>
      <c r="K829" s="7" t="s">
        <v>4273</v>
      </c>
      <c r="L829" s="7" t="s">
        <v>107</v>
      </c>
      <c r="M829" s="7" t="s">
        <v>108</v>
      </c>
      <c r="N829" s="7" t="s">
        <v>80</v>
      </c>
      <c r="O829" s="7">
        <v>0</v>
      </c>
      <c r="P829" s="7"/>
      <c r="Q829" s="7"/>
      <c r="R829" s="7"/>
      <c r="S829" s="7"/>
      <c r="T829" s="7"/>
      <c r="U829" s="7"/>
      <c r="V829" s="7"/>
      <c r="W829" s="7"/>
      <c r="X829" s="7"/>
      <c r="Y829" s="7" t="s">
        <v>4284</v>
      </c>
      <c r="Z829" s="7" t="s">
        <v>92</v>
      </c>
      <c r="AA829" s="7" t="s">
        <v>4285</v>
      </c>
      <c r="AB829" s="7" t="s">
        <v>44</v>
      </c>
      <c r="AC829" s="7"/>
      <c r="AG829" s="10">
        <f t="shared" si="12"/>
        <v>43271</v>
      </c>
    </row>
    <row r="830" spans="1:33">
      <c r="A830" s="7" t="s">
        <v>4310</v>
      </c>
      <c r="B830" s="7" t="s">
        <v>4310</v>
      </c>
      <c r="C830" s="7" t="s">
        <v>4311</v>
      </c>
      <c r="D830" s="7" t="s">
        <v>4312</v>
      </c>
      <c r="E830" s="7" t="s">
        <v>33</v>
      </c>
      <c r="F830" s="7" t="s">
        <v>34</v>
      </c>
      <c r="G830" s="7" t="s">
        <v>35</v>
      </c>
      <c r="H830" s="7"/>
      <c r="I830" s="7"/>
      <c r="J830" s="7" t="s">
        <v>57</v>
      </c>
      <c r="K830" s="7" t="s">
        <v>4313</v>
      </c>
      <c r="L830" s="7" t="s">
        <v>4314</v>
      </c>
      <c r="M830" s="7" t="s">
        <v>4315</v>
      </c>
      <c r="N830" s="7" t="s">
        <v>33</v>
      </c>
      <c r="O830" s="7">
        <v>1</v>
      </c>
      <c r="P830" s="7" t="s">
        <v>40</v>
      </c>
      <c r="Q830" s="7">
        <v>19.99</v>
      </c>
      <c r="R830" s="7"/>
      <c r="S830" s="7"/>
      <c r="T830" s="7"/>
      <c r="U830" s="7"/>
      <c r="V830" s="7"/>
      <c r="W830" s="7"/>
      <c r="X830" s="7"/>
      <c r="Y830" s="7" t="s">
        <v>4316</v>
      </c>
      <c r="Z830" s="7" t="s">
        <v>841</v>
      </c>
      <c r="AA830" s="7" t="s">
        <v>4317</v>
      </c>
      <c r="AB830" s="7" t="s">
        <v>44</v>
      </c>
      <c r="AC830" s="7"/>
      <c r="AG830" s="10">
        <f t="shared" si="12"/>
        <v>43271</v>
      </c>
    </row>
    <row r="831" spans="1:33">
      <c r="A831" s="7" t="s">
        <v>4318</v>
      </c>
      <c r="B831" s="7" t="s">
        <v>4318</v>
      </c>
      <c r="C831" s="7" t="s">
        <v>4319</v>
      </c>
      <c r="D831" s="7" t="s">
        <v>4320</v>
      </c>
      <c r="E831" s="7" t="s">
        <v>33</v>
      </c>
      <c r="F831" s="7" t="s">
        <v>34</v>
      </c>
      <c r="G831" s="7" t="s">
        <v>35</v>
      </c>
      <c r="H831" s="7"/>
      <c r="I831" s="7"/>
      <c r="J831" s="7" t="s">
        <v>57</v>
      </c>
      <c r="K831" s="7" t="s">
        <v>589</v>
      </c>
      <c r="L831" s="7" t="s">
        <v>2332</v>
      </c>
      <c r="M831" s="7" t="s">
        <v>2333</v>
      </c>
      <c r="N831" s="7" t="s">
        <v>33</v>
      </c>
      <c r="O831" s="7">
        <v>1</v>
      </c>
      <c r="P831" s="7" t="s">
        <v>40</v>
      </c>
      <c r="Q831" s="7">
        <v>16.99</v>
      </c>
      <c r="R831" s="7"/>
      <c r="S831" s="7"/>
      <c r="T831" s="7"/>
      <c r="U831" s="7"/>
      <c r="V831" s="7"/>
      <c r="W831" s="7"/>
      <c r="X831" s="7"/>
      <c r="Y831" s="7" t="s">
        <v>4321</v>
      </c>
      <c r="Z831" s="7" t="s">
        <v>1754</v>
      </c>
      <c r="AA831" s="7">
        <v>91915</v>
      </c>
      <c r="AB831" s="7" t="s">
        <v>44</v>
      </c>
      <c r="AC831" s="7"/>
      <c r="AG831" s="10">
        <f t="shared" si="12"/>
        <v>43271</v>
      </c>
    </row>
    <row r="832" spans="1:33">
      <c r="A832" s="7" t="s">
        <v>4322</v>
      </c>
      <c r="B832" s="7" t="s">
        <v>4322</v>
      </c>
      <c r="C832" s="7" t="s">
        <v>4323</v>
      </c>
      <c r="D832" s="7" t="s">
        <v>4324</v>
      </c>
      <c r="E832" s="7" t="s">
        <v>33</v>
      </c>
      <c r="F832" s="7" t="s">
        <v>34</v>
      </c>
      <c r="G832" s="7" t="s">
        <v>35</v>
      </c>
      <c r="H832" s="7"/>
      <c r="I832" s="7"/>
      <c r="J832" s="7" t="s">
        <v>57</v>
      </c>
      <c r="K832" s="7" t="s">
        <v>465</v>
      </c>
      <c r="L832" s="7" t="s">
        <v>3599</v>
      </c>
      <c r="M832" s="7" t="s">
        <v>3600</v>
      </c>
      <c r="N832" s="7" t="s">
        <v>33</v>
      </c>
      <c r="O832" s="7">
        <v>1</v>
      </c>
      <c r="P832" s="7" t="s">
        <v>40</v>
      </c>
      <c r="Q832" s="7">
        <v>19.99</v>
      </c>
      <c r="R832" s="7"/>
      <c r="S832" s="7"/>
      <c r="T832" s="7"/>
      <c r="U832" s="7"/>
      <c r="V832" s="7"/>
      <c r="W832" s="7"/>
      <c r="X832" s="7"/>
      <c r="Y832" s="7" t="s">
        <v>4325</v>
      </c>
      <c r="Z832" s="7" t="s">
        <v>611</v>
      </c>
      <c r="AA832" s="7" t="s">
        <v>4326</v>
      </c>
      <c r="AB832" s="7" t="s">
        <v>44</v>
      </c>
      <c r="AC832" s="7"/>
      <c r="AG832" s="10">
        <f t="shared" si="12"/>
        <v>43271</v>
      </c>
    </row>
    <row r="833" spans="1:33">
      <c r="A833" s="7" t="s">
        <v>4327</v>
      </c>
      <c r="B833" s="7" t="s">
        <v>4327</v>
      </c>
      <c r="C833" s="7" t="s">
        <v>4328</v>
      </c>
      <c r="D833" s="7" t="s">
        <v>4329</v>
      </c>
      <c r="E833" s="7" t="s">
        <v>33</v>
      </c>
      <c r="F833" s="7" t="s">
        <v>34</v>
      </c>
      <c r="G833" s="7" t="s">
        <v>35</v>
      </c>
      <c r="H833" s="7"/>
      <c r="I833" s="7"/>
      <c r="J833" s="7" t="s">
        <v>57</v>
      </c>
      <c r="K833" s="7" t="s">
        <v>167</v>
      </c>
      <c r="L833" s="7" t="s">
        <v>168</v>
      </c>
      <c r="M833" s="7" t="s">
        <v>169</v>
      </c>
      <c r="N833" s="7" t="s">
        <v>33</v>
      </c>
      <c r="O833" s="7">
        <v>1</v>
      </c>
      <c r="P833" s="7" t="s">
        <v>40</v>
      </c>
      <c r="Q833" s="7">
        <v>16.98</v>
      </c>
      <c r="R833" s="7"/>
      <c r="S833" s="7"/>
      <c r="T833" s="7"/>
      <c r="U833" s="7"/>
      <c r="V833" s="7"/>
      <c r="W833" s="7"/>
      <c r="X833" s="7"/>
      <c r="Y833" s="7" t="s">
        <v>4330</v>
      </c>
      <c r="Z833" s="7" t="s">
        <v>255</v>
      </c>
      <c r="AA833" s="7" t="s">
        <v>4331</v>
      </c>
      <c r="AB833" s="7" t="s">
        <v>44</v>
      </c>
      <c r="AC833" s="7"/>
      <c r="AG833" s="10">
        <f t="shared" si="12"/>
        <v>43271</v>
      </c>
    </row>
    <row r="834" spans="1:33">
      <c r="A834" s="7" t="s">
        <v>4332</v>
      </c>
      <c r="B834" s="7" t="s">
        <v>4332</v>
      </c>
      <c r="C834" s="7" t="s">
        <v>4333</v>
      </c>
      <c r="D834" s="7" t="s">
        <v>4334</v>
      </c>
      <c r="E834" s="7" t="s">
        <v>33</v>
      </c>
      <c r="F834" s="7" t="s">
        <v>34</v>
      </c>
      <c r="G834" s="7" t="s">
        <v>35</v>
      </c>
      <c r="H834" s="7"/>
      <c r="I834" s="7"/>
      <c r="J834" s="7" t="s">
        <v>57</v>
      </c>
      <c r="K834" s="7" t="s">
        <v>316</v>
      </c>
      <c r="L834" s="7" t="s">
        <v>892</v>
      </c>
      <c r="M834" s="7" t="s">
        <v>893</v>
      </c>
      <c r="N834" s="7" t="s">
        <v>33</v>
      </c>
      <c r="O834" s="7">
        <v>1</v>
      </c>
      <c r="P834" s="7" t="s">
        <v>40</v>
      </c>
      <c r="Q834" s="7">
        <v>19.99</v>
      </c>
      <c r="R834" s="7"/>
      <c r="S834" s="7"/>
      <c r="T834" s="7"/>
      <c r="U834" s="7"/>
      <c r="V834" s="7"/>
      <c r="W834" s="7"/>
      <c r="X834" s="7"/>
      <c r="Y834" s="7" t="s">
        <v>2404</v>
      </c>
      <c r="Z834" s="7" t="s">
        <v>42</v>
      </c>
      <c r="AA834" s="7">
        <v>11361</v>
      </c>
      <c r="AB834" s="7" t="s">
        <v>44</v>
      </c>
      <c r="AC834" s="7"/>
      <c r="AG834" s="10">
        <f t="shared" ref="AG834:AG897" si="13">DATEVALUE(LEFT(C834,10))</f>
        <v>43271</v>
      </c>
    </row>
    <row r="835" spans="1:33">
      <c r="A835" s="7" t="s">
        <v>4335</v>
      </c>
      <c r="B835" s="7" t="s">
        <v>4335</v>
      </c>
      <c r="C835" s="7" t="s">
        <v>4336</v>
      </c>
      <c r="D835" s="7" t="s">
        <v>4337</v>
      </c>
      <c r="E835" s="7" t="s">
        <v>33</v>
      </c>
      <c r="F835" s="7" t="s">
        <v>34</v>
      </c>
      <c r="G835" s="7" t="s">
        <v>35</v>
      </c>
      <c r="H835" s="7"/>
      <c r="I835" s="7"/>
      <c r="J835" s="7" t="s">
        <v>57</v>
      </c>
      <c r="K835" s="7" t="s">
        <v>581</v>
      </c>
      <c r="L835" s="7" t="s">
        <v>690</v>
      </c>
      <c r="M835" s="7" t="s">
        <v>691</v>
      </c>
      <c r="N835" s="7" t="s">
        <v>33</v>
      </c>
      <c r="O835" s="7">
        <v>1</v>
      </c>
      <c r="P835" s="7" t="s">
        <v>40</v>
      </c>
      <c r="Q835" s="7">
        <v>19.99</v>
      </c>
      <c r="R835" s="7"/>
      <c r="S835" s="7"/>
      <c r="T835" s="7"/>
      <c r="U835" s="7"/>
      <c r="V835" s="7"/>
      <c r="W835" s="7"/>
      <c r="X835" s="7"/>
      <c r="Y835" s="7" t="s">
        <v>1399</v>
      </c>
      <c r="Z835" s="7" t="s">
        <v>136</v>
      </c>
      <c r="AA835" s="7" t="s">
        <v>4338</v>
      </c>
      <c r="AB835" s="7" t="s">
        <v>44</v>
      </c>
      <c r="AC835" s="7"/>
      <c r="AG835" s="10">
        <f t="shared" si="13"/>
        <v>43271</v>
      </c>
    </row>
    <row r="836" spans="1:33">
      <c r="A836" s="7" t="s">
        <v>4339</v>
      </c>
      <c r="B836" s="7" t="s">
        <v>4339</v>
      </c>
      <c r="C836" s="7" t="s">
        <v>4340</v>
      </c>
      <c r="D836" s="7" t="s">
        <v>4341</v>
      </c>
      <c r="E836" s="7" t="s">
        <v>33</v>
      </c>
      <c r="F836" s="7" t="s">
        <v>34</v>
      </c>
      <c r="G836" s="7" t="s">
        <v>35</v>
      </c>
      <c r="H836" s="7"/>
      <c r="I836" s="7"/>
      <c r="J836" s="7" t="s">
        <v>57</v>
      </c>
      <c r="K836" s="7" t="s">
        <v>221</v>
      </c>
      <c r="L836" s="7" t="s">
        <v>222</v>
      </c>
      <c r="M836" s="7" t="s">
        <v>223</v>
      </c>
      <c r="N836" s="7" t="s">
        <v>33</v>
      </c>
      <c r="O836" s="7">
        <v>1</v>
      </c>
      <c r="P836" s="7" t="s">
        <v>40</v>
      </c>
      <c r="Q836" s="7">
        <v>18.99</v>
      </c>
      <c r="R836" s="7"/>
      <c r="S836" s="7"/>
      <c r="T836" s="7"/>
      <c r="U836" s="7"/>
      <c r="V836" s="7"/>
      <c r="W836" s="7"/>
      <c r="X836" s="7"/>
      <c r="Y836" s="7" t="s">
        <v>4342</v>
      </c>
      <c r="Z836" s="7" t="s">
        <v>247</v>
      </c>
      <c r="AA836" s="7">
        <v>75169</v>
      </c>
      <c r="AB836" s="7" t="s">
        <v>44</v>
      </c>
      <c r="AC836" s="7"/>
      <c r="AG836" s="10">
        <f t="shared" si="13"/>
        <v>43271</v>
      </c>
    </row>
    <row r="837" spans="1:33">
      <c r="A837" s="7" t="s">
        <v>4343</v>
      </c>
      <c r="B837" s="7" t="s">
        <v>4343</v>
      </c>
      <c r="C837" s="7" t="s">
        <v>4344</v>
      </c>
      <c r="D837" s="7" t="s">
        <v>4345</v>
      </c>
      <c r="E837" s="7" t="s">
        <v>33</v>
      </c>
      <c r="F837" s="7" t="s">
        <v>34</v>
      </c>
      <c r="G837" s="7" t="s">
        <v>35</v>
      </c>
      <c r="H837" s="7"/>
      <c r="I837" s="7"/>
      <c r="J837" s="7" t="s">
        <v>97</v>
      </c>
      <c r="K837" s="7" t="s">
        <v>581</v>
      </c>
      <c r="L837" s="7" t="s">
        <v>2590</v>
      </c>
      <c r="M837" s="7" t="s">
        <v>2591</v>
      </c>
      <c r="N837" s="7" t="s">
        <v>33</v>
      </c>
      <c r="O837" s="7">
        <v>1</v>
      </c>
      <c r="P837" s="7" t="s">
        <v>40</v>
      </c>
      <c r="Q837" s="7">
        <v>19.99</v>
      </c>
      <c r="R837" s="7"/>
      <c r="S837" s="7">
        <v>3.68</v>
      </c>
      <c r="T837" s="7"/>
      <c r="U837" s="7"/>
      <c r="V837" s="7"/>
      <c r="W837" s="7"/>
      <c r="X837" s="7"/>
      <c r="Y837" s="7" t="s">
        <v>605</v>
      </c>
      <c r="Z837" s="7" t="s">
        <v>52</v>
      </c>
      <c r="AA837" s="7">
        <v>33326</v>
      </c>
      <c r="AB837" s="7" t="s">
        <v>44</v>
      </c>
      <c r="AC837" s="7"/>
      <c r="AG837" s="10">
        <f t="shared" si="13"/>
        <v>43271</v>
      </c>
    </row>
    <row r="838" spans="1:33">
      <c r="A838" s="7" t="s">
        <v>4346</v>
      </c>
      <c r="B838" s="7" t="s">
        <v>4346</v>
      </c>
      <c r="C838" s="7" t="s">
        <v>4347</v>
      </c>
      <c r="D838" s="7" t="s">
        <v>4348</v>
      </c>
      <c r="E838" s="7" t="s">
        <v>33</v>
      </c>
      <c r="F838" s="7" t="s">
        <v>34</v>
      </c>
      <c r="G838" s="7" t="s">
        <v>35</v>
      </c>
      <c r="H838" s="7"/>
      <c r="I838" s="7"/>
      <c r="J838" s="7" t="s">
        <v>57</v>
      </c>
      <c r="K838" s="7" t="s">
        <v>330</v>
      </c>
      <c r="L838" s="7" t="s">
        <v>331</v>
      </c>
      <c r="M838" s="7" t="s">
        <v>332</v>
      </c>
      <c r="N838" s="7" t="s">
        <v>33</v>
      </c>
      <c r="O838" s="7">
        <v>1</v>
      </c>
      <c r="P838" s="7" t="s">
        <v>40</v>
      </c>
      <c r="Q838" s="7">
        <v>16.98</v>
      </c>
      <c r="R838" s="7"/>
      <c r="S838" s="7"/>
      <c r="T838" s="7"/>
      <c r="U838" s="7"/>
      <c r="V838" s="7"/>
      <c r="W838" s="7"/>
      <c r="X838" s="7"/>
      <c r="Y838" s="7" t="s">
        <v>4349</v>
      </c>
      <c r="Z838" s="7" t="s">
        <v>136</v>
      </c>
      <c r="AA838" s="7" t="s">
        <v>4350</v>
      </c>
      <c r="AB838" s="7" t="s">
        <v>44</v>
      </c>
      <c r="AC838" s="7"/>
      <c r="AG838" s="10">
        <f t="shared" si="13"/>
        <v>43271</v>
      </c>
    </row>
    <row r="839" spans="1:33">
      <c r="A839" s="7" t="s">
        <v>4351</v>
      </c>
      <c r="B839" s="7" t="s">
        <v>4351</v>
      </c>
      <c r="C839" s="7" t="s">
        <v>4352</v>
      </c>
      <c r="D839" s="7" t="s">
        <v>4353</v>
      </c>
      <c r="E839" s="7" t="s">
        <v>33</v>
      </c>
      <c r="F839" s="7" t="s">
        <v>34</v>
      </c>
      <c r="G839" s="7" t="s">
        <v>35</v>
      </c>
      <c r="H839" s="7"/>
      <c r="I839" s="7"/>
      <c r="J839" s="7" t="s">
        <v>97</v>
      </c>
      <c r="K839" s="7" t="s">
        <v>251</v>
      </c>
      <c r="L839" s="7" t="s">
        <v>252</v>
      </c>
      <c r="M839" s="7" t="s">
        <v>253</v>
      </c>
      <c r="N839" s="7" t="s">
        <v>33</v>
      </c>
      <c r="O839" s="7">
        <v>1</v>
      </c>
      <c r="P839" s="7" t="s">
        <v>40</v>
      </c>
      <c r="Q839" s="7">
        <v>16.99</v>
      </c>
      <c r="R839" s="7"/>
      <c r="S839" s="7">
        <v>2.2</v>
      </c>
      <c r="T839" s="7"/>
      <c r="U839" s="7"/>
      <c r="V839" s="7"/>
      <c r="W839" s="7"/>
      <c r="X839" s="7">
        <v>2.2</v>
      </c>
      <c r="Y839" s="7" t="s">
        <v>4354</v>
      </c>
      <c r="Z839" s="7" t="s">
        <v>2077</v>
      </c>
      <c r="AA839" s="7" t="s">
        <v>4355</v>
      </c>
      <c r="AB839" s="7" t="s">
        <v>44</v>
      </c>
      <c r="AC839" s="7" t="s">
        <v>358</v>
      </c>
      <c r="AG839" s="10">
        <f t="shared" si="13"/>
        <v>43271</v>
      </c>
    </row>
    <row r="840" spans="1:33">
      <c r="A840" s="7" t="s">
        <v>4356</v>
      </c>
      <c r="B840" s="7" t="s">
        <v>4356</v>
      </c>
      <c r="C840" s="7" t="s">
        <v>4357</v>
      </c>
      <c r="D840" s="7" t="s">
        <v>4358</v>
      </c>
      <c r="E840" s="7" t="s">
        <v>33</v>
      </c>
      <c r="F840" s="7" t="s">
        <v>34</v>
      </c>
      <c r="G840" s="7" t="s">
        <v>35</v>
      </c>
      <c r="H840" s="7"/>
      <c r="I840" s="7"/>
      <c r="J840" s="7" t="s">
        <v>57</v>
      </c>
      <c r="K840" s="7" t="s">
        <v>287</v>
      </c>
      <c r="L840" s="7" t="s">
        <v>627</v>
      </c>
      <c r="M840" s="7" t="s">
        <v>628</v>
      </c>
      <c r="N840" s="7" t="s">
        <v>33</v>
      </c>
      <c r="O840" s="7">
        <v>1</v>
      </c>
      <c r="P840" s="7" t="s">
        <v>40</v>
      </c>
      <c r="Q840" s="7">
        <v>21.99</v>
      </c>
      <c r="R840" s="7"/>
      <c r="S840" s="7"/>
      <c r="T840" s="7"/>
      <c r="U840" s="7"/>
      <c r="V840" s="7"/>
      <c r="W840" s="7"/>
      <c r="X840" s="7"/>
      <c r="Y840" s="7" t="s">
        <v>4359</v>
      </c>
      <c r="Z840" s="7" t="s">
        <v>1599</v>
      </c>
      <c r="AA840" s="7">
        <v>78660</v>
      </c>
      <c r="AB840" s="7" t="s">
        <v>44</v>
      </c>
      <c r="AC840" s="7"/>
      <c r="AG840" s="10">
        <f t="shared" si="13"/>
        <v>43271</v>
      </c>
    </row>
    <row r="841" spans="1:33">
      <c r="A841" s="7" t="s">
        <v>4360</v>
      </c>
      <c r="B841" s="7" t="s">
        <v>4360</v>
      </c>
      <c r="C841" s="7" t="s">
        <v>4361</v>
      </c>
      <c r="D841" s="7" t="s">
        <v>4362</v>
      </c>
      <c r="E841" s="7" t="s">
        <v>33</v>
      </c>
      <c r="F841" s="7" t="s">
        <v>34</v>
      </c>
      <c r="G841" s="7" t="s">
        <v>35</v>
      </c>
      <c r="H841" s="7"/>
      <c r="I841" s="7"/>
      <c r="J841" s="7" t="s">
        <v>57</v>
      </c>
      <c r="K841" s="7" t="s">
        <v>243</v>
      </c>
      <c r="L841" s="7" t="s">
        <v>244</v>
      </c>
      <c r="M841" s="7" t="s">
        <v>245</v>
      </c>
      <c r="N841" s="7" t="s">
        <v>33</v>
      </c>
      <c r="O841" s="7">
        <v>1</v>
      </c>
      <c r="P841" s="7" t="s">
        <v>40</v>
      </c>
      <c r="Q841" s="7">
        <v>18.99</v>
      </c>
      <c r="R841" s="7"/>
      <c r="S841" s="7"/>
      <c r="T841" s="7"/>
      <c r="U841" s="7"/>
      <c r="V841" s="7"/>
      <c r="W841" s="7"/>
      <c r="X841" s="7"/>
      <c r="Y841" s="7" t="s">
        <v>1132</v>
      </c>
      <c r="Z841" s="7" t="s">
        <v>406</v>
      </c>
      <c r="AA841" s="7" t="s">
        <v>4363</v>
      </c>
      <c r="AB841" s="7" t="s">
        <v>44</v>
      </c>
      <c r="AC841" s="7"/>
      <c r="AG841" s="10">
        <f t="shared" si="13"/>
        <v>43271</v>
      </c>
    </row>
    <row r="842" spans="1:33">
      <c r="A842" s="7" t="s">
        <v>4364</v>
      </c>
      <c r="B842" s="7" t="s">
        <v>4364</v>
      </c>
      <c r="C842" s="7" t="s">
        <v>4365</v>
      </c>
      <c r="D842" s="7" t="s">
        <v>4366</v>
      </c>
      <c r="E842" s="7" t="s">
        <v>33</v>
      </c>
      <c r="F842" s="7" t="s">
        <v>34</v>
      </c>
      <c r="G842" s="7" t="s">
        <v>35</v>
      </c>
      <c r="H842" s="7"/>
      <c r="I842" s="7"/>
      <c r="J842" s="7" t="s">
        <v>57</v>
      </c>
      <c r="K842" s="7" t="s">
        <v>581</v>
      </c>
      <c r="L842" s="7" t="s">
        <v>1706</v>
      </c>
      <c r="M842" s="7" t="s">
        <v>1707</v>
      </c>
      <c r="N842" s="7" t="s">
        <v>33</v>
      </c>
      <c r="O842" s="7">
        <v>1</v>
      </c>
      <c r="P842" s="7" t="s">
        <v>40</v>
      </c>
      <c r="Q842" s="7">
        <v>19.99</v>
      </c>
      <c r="R842" s="7"/>
      <c r="S842" s="7"/>
      <c r="T842" s="7"/>
      <c r="U842" s="7"/>
      <c r="V842" s="7"/>
      <c r="W842" s="7"/>
      <c r="X842" s="7"/>
      <c r="Y842" s="7" t="s">
        <v>4367</v>
      </c>
      <c r="Z842" s="7" t="s">
        <v>247</v>
      </c>
      <c r="AA842" s="7">
        <v>77584</v>
      </c>
      <c r="AB842" s="7" t="s">
        <v>44</v>
      </c>
      <c r="AC842" s="7"/>
      <c r="AG842" s="10">
        <f t="shared" si="13"/>
        <v>43271</v>
      </c>
    </row>
    <row r="843" spans="1:33">
      <c r="A843" s="7" t="s">
        <v>4368</v>
      </c>
      <c r="B843" s="7" t="s">
        <v>4368</v>
      </c>
      <c r="C843" s="7" t="s">
        <v>4369</v>
      </c>
      <c r="D843" s="7" t="s">
        <v>4370</v>
      </c>
      <c r="E843" s="7" t="s">
        <v>33</v>
      </c>
      <c r="F843" s="7" t="s">
        <v>34</v>
      </c>
      <c r="G843" s="7" t="s">
        <v>35</v>
      </c>
      <c r="H843" s="7"/>
      <c r="I843" s="7"/>
      <c r="J843" s="7" t="s">
        <v>57</v>
      </c>
      <c r="K843" s="7" t="s">
        <v>330</v>
      </c>
      <c r="L843" s="7" t="s">
        <v>331</v>
      </c>
      <c r="M843" s="7" t="s">
        <v>332</v>
      </c>
      <c r="N843" s="7" t="s">
        <v>33</v>
      </c>
      <c r="O843" s="7">
        <v>1</v>
      </c>
      <c r="P843" s="7" t="s">
        <v>40</v>
      </c>
      <c r="Q843" s="7">
        <v>18.99</v>
      </c>
      <c r="R843" s="7"/>
      <c r="S843" s="7"/>
      <c r="T843" s="7"/>
      <c r="U843" s="7"/>
      <c r="V843" s="7"/>
      <c r="W843" s="7"/>
      <c r="X843" s="7"/>
      <c r="Y843" s="7" t="s">
        <v>4371</v>
      </c>
      <c r="Z843" s="7" t="s">
        <v>52</v>
      </c>
      <c r="AA843" s="7" t="s">
        <v>4372</v>
      </c>
      <c r="AB843" s="7" t="s">
        <v>44</v>
      </c>
      <c r="AC843" s="7"/>
      <c r="AG843" s="10">
        <f t="shared" si="13"/>
        <v>43271</v>
      </c>
    </row>
    <row r="844" spans="1:33">
      <c r="A844" s="7" t="s">
        <v>4373</v>
      </c>
      <c r="B844" s="7" t="s">
        <v>4373</v>
      </c>
      <c r="C844" s="7" t="s">
        <v>4374</v>
      </c>
      <c r="D844" s="7" t="s">
        <v>4375</v>
      </c>
      <c r="E844" s="7" t="s">
        <v>33</v>
      </c>
      <c r="F844" s="7" t="s">
        <v>34</v>
      </c>
      <c r="G844" s="7" t="s">
        <v>35</v>
      </c>
      <c r="H844" s="7"/>
      <c r="I844" s="7"/>
      <c r="J844" s="7" t="s">
        <v>57</v>
      </c>
      <c r="K844" s="7" t="s">
        <v>287</v>
      </c>
      <c r="L844" s="7" t="s">
        <v>288</v>
      </c>
      <c r="M844" s="7" t="s">
        <v>289</v>
      </c>
      <c r="N844" s="7" t="s">
        <v>33</v>
      </c>
      <c r="O844" s="7">
        <v>1</v>
      </c>
      <c r="P844" s="7" t="s">
        <v>40</v>
      </c>
      <c r="Q844" s="7">
        <v>21.99</v>
      </c>
      <c r="R844" s="7"/>
      <c r="S844" s="7"/>
      <c r="T844" s="7"/>
      <c r="U844" s="7"/>
      <c r="V844" s="7"/>
      <c r="W844" s="7"/>
      <c r="X844" s="7"/>
      <c r="Y844" s="7" t="s">
        <v>2419</v>
      </c>
      <c r="Z844" s="7" t="s">
        <v>52</v>
      </c>
      <c r="AA844" s="7" t="s">
        <v>4376</v>
      </c>
      <c r="AB844" s="7" t="s">
        <v>44</v>
      </c>
      <c r="AC844" s="7"/>
      <c r="AG844" s="10">
        <f t="shared" si="13"/>
        <v>43271</v>
      </c>
    </row>
    <row r="845" spans="1:33">
      <c r="A845" s="7" t="s">
        <v>4377</v>
      </c>
      <c r="B845" s="7" t="s">
        <v>4377</v>
      </c>
      <c r="C845" s="7" t="s">
        <v>4378</v>
      </c>
      <c r="D845" s="7" t="s">
        <v>4379</v>
      </c>
      <c r="E845" s="7" t="s">
        <v>33</v>
      </c>
      <c r="F845" s="7" t="s">
        <v>34</v>
      </c>
      <c r="G845" s="7" t="s">
        <v>35</v>
      </c>
      <c r="H845" s="7"/>
      <c r="I845" s="7"/>
      <c r="J845" s="7" t="s">
        <v>57</v>
      </c>
      <c r="K845" s="7" t="s">
        <v>465</v>
      </c>
      <c r="L845" s="7" t="s">
        <v>466</v>
      </c>
      <c r="M845" s="7" t="s">
        <v>467</v>
      </c>
      <c r="N845" s="7" t="s">
        <v>33</v>
      </c>
      <c r="O845" s="7">
        <v>1</v>
      </c>
      <c r="P845" s="7" t="s">
        <v>40</v>
      </c>
      <c r="Q845" s="7">
        <v>19.99</v>
      </c>
      <c r="R845" s="7"/>
      <c r="S845" s="7"/>
      <c r="T845" s="7"/>
      <c r="U845" s="7"/>
      <c r="V845" s="7"/>
      <c r="W845" s="7"/>
      <c r="X845" s="7"/>
      <c r="Y845" s="7" t="s">
        <v>4380</v>
      </c>
      <c r="Z845" s="7" t="s">
        <v>1460</v>
      </c>
      <c r="AA845" s="7">
        <v>12490</v>
      </c>
      <c r="AB845" s="7" t="s">
        <v>44</v>
      </c>
      <c r="AC845" s="7"/>
      <c r="AG845" s="10">
        <f t="shared" si="13"/>
        <v>43271</v>
      </c>
    </row>
    <row r="846" spans="1:33">
      <c r="A846" s="7" t="s">
        <v>4381</v>
      </c>
      <c r="B846" s="7" t="s">
        <v>4381</v>
      </c>
      <c r="C846" s="7" t="s">
        <v>4382</v>
      </c>
      <c r="D846" s="7" t="s">
        <v>4383</v>
      </c>
      <c r="E846" s="7" t="s">
        <v>33</v>
      </c>
      <c r="F846" s="7" t="s">
        <v>34</v>
      </c>
      <c r="G846" s="7" t="s">
        <v>35</v>
      </c>
      <c r="H846" s="7"/>
      <c r="I846" s="7"/>
      <c r="J846" s="7" t="s">
        <v>57</v>
      </c>
      <c r="K846" s="7" t="s">
        <v>3114</v>
      </c>
      <c r="L846" s="7" t="s">
        <v>3115</v>
      </c>
      <c r="M846" s="7" t="s">
        <v>3116</v>
      </c>
      <c r="N846" s="7" t="s">
        <v>33</v>
      </c>
      <c r="O846" s="7">
        <v>1</v>
      </c>
      <c r="P846" s="7" t="s">
        <v>40</v>
      </c>
      <c r="Q846" s="7">
        <v>19.99</v>
      </c>
      <c r="R846" s="7"/>
      <c r="S846" s="7"/>
      <c r="T846" s="7"/>
      <c r="U846" s="7"/>
      <c r="V846" s="7"/>
      <c r="W846" s="7"/>
      <c r="X846" s="7"/>
      <c r="Y846" s="7" t="s">
        <v>4384</v>
      </c>
      <c r="Z846" s="7" t="s">
        <v>268</v>
      </c>
      <c r="AA846" s="7">
        <v>35613</v>
      </c>
      <c r="AB846" s="7" t="s">
        <v>44</v>
      </c>
      <c r="AC846" s="7"/>
      <c r="AG846" s="10">
        <f t="shared" si="13"/>
        <v>43271</v>
      </c>
    </row>
    <row r="847" spans="1:33">
      <c r="A847" s="7" t="s">
        <v>4385</v>
      </c>
      <c r="B847" s="7" t="s">
        <v>4385</v>
      </c>
      <c r="C847" s="7" t="s">
        <v>4386</v>
      </c>
      <c r="D847" s="7" t="s">
        <v>4387</v>
      </c>
      <c r="E847" s="7" t="s">
        <v>33</v>
      </c>
      <c r="F847" s="7" t="s">
        <v>34</v>
      </c>
      <c r="G847" s="7" t="s">
        <v>35</v>
      </c>
      <c r="H847" s="7"/>
      <c r="I847" s="7"/>
      <c r="J847" s="7" t="s">
        <v>57</v>
      </c>
      <c r="K847" s="7" t="s">
        <v>581</v>
      </c>
      <c r="L847" s="7" t="s">
        <v>2590</v>
      </c>
      <c r="M847" s="7" t="s">
        <v>2591</v>
      </c>
      <c r="N847" s="7" t="s">
        <v>33</v>
      </c>
      <c r="O847" s="7">
        <v>1</v>
      </c>
      <c r="P847" s="7" t="s">
        <v>40</v>
      </c>
      <c r="Q847" s="7">
        <v>19.99</v>
      </c>
      <c r="R847" s="7">
        <v>2.02</v>
      </c>
      <c r="S847" s="7"/>
      <c r="T847" s="7"/>
      <c r="U847" s="7"/>
      <c r="V847" s="7"/>
      <c r="W847" s="7"/>
      <c r="X847" s="7"/>
      <c r="Y847" s="7" t="s">
        <v>4388</v>
      </c>
      <c r="Z847" s="7" t="s">
        <v>1045</v>
      </c>
      <c r="AA847" s="7">
        <v>98116</v>
      </c>
      <c r="AB847" s="7" t="s">
        <v>44</v>
      </c>
      <c r="AC847" s="7"/>
      <c r="AG847" s="10">
        <f t="shared" si="13"/>
        <v>43271</v>
      </c>
    </row>
    <row r="848" spans="1:33">
      <c r="A848" s="7" t="s">
        <v>4389</v>
      </c>
      <c r="B848" s="7" t="s">
        <v>4389</v>
      </c>
      <c r="C848" s="7" t="s">
        <v>4390</v>
      </c>
      <c r="D848" s="7" t="s">
        <v>4391</v>
      </c>
      <c r="E848" s="7" t="s">
        <v>33</v>
      </c>
      <c r="F848" s="7" t="s">
        <v>34</v>
      </c>
      <c r="G848" s="7" t="s">
        <v>35</v>
      </c>
      <c r="H848" s="7"/>
      <c r="I848" s="7"/>
      <c r="J848" s="7" t="s">
        <v>57</v>
      </c>
      <c r="K848" s="7" t="s">
        <v>1186</v>
      </c>
      <c r="L848" s="7" t="s">
        <v>1187</v>
      </c>
      <c r="M848" s="7" t="s">
        <v>1188</v>
      </c>
      <c r="N848" s="7" t="s">
        <v>33</v>
      </c>
      <c r="O848" s="7">
        <v>1</v>
      </c>
      <c r="P848" s="7" t="s">
        <v>40</v>
      </c>
      <c r="Q848" s="7">
        <v>11.99</v>
      </c>
      <c r="R848" s="7"/>
      <c r="S848" s="7"/>
      <c r="T848" s="7"/>
      <c r="U848" s="7"/>
      <c r="V848" s="7"/>
      <c r="W848" s="7"/>
      <c r="X848" s="7"/>
      <c r="Y848" s="7" t="s">
        <v>4392</v>
      </c>
      <c r="Z848" s="7" t="s">
        <v>42</v>
      </c>
      <c r="AA848" s="7" t="s">
        <v>4393</v>
      </c>
      <c r="AB848" s="7" t="s">
        <v>44</v>
      </c>
      <c r="AC848" s="7"/>
      <c r="AG848" s="10">
        <f t="shared" si="13"/>
        <v>43271</v>
      </c>
    </row>
    <row r="849" spans="1:33">
      <c r="A849" s="7" t="s">
        <v>4394</v>
      </c>
      <c r="B849" s="7" t="s">
        <v>4394</v>
      </c>
      <c r="C849" s="7" t="s">
        <v>4395</v>
      </c>
      <c r="D849" s="7" t="s">
        <v>4396</v>
      </c>
      <c r="E849" s="7" t="s">
        <v>33</v>
      </c>
      <c r="F849" s="7" t="s">
        <v>34</v>
      </c>
      <c r="G849" s="7" t="s">
        <v>35</v>
      </c>
      <c r="H849" s="7"/>
      <c r="I849" s="7"/>
      <c r="J849" s="7" t="s">
        <v>57</v>
      </c>
      <c r="K849" s="7" t="s">
        <v>4397</v>
      </c>
      <c r="L849" s="7" t="s">
        <v>4398</v>
      </c>
      <c r="M849" s="7" t="s">
        <v>4399</v>
      </c>
      <c r="N849" s="7" t="s">
        <v>33</v>
      </c>
      <c r="O849" s="7">
        <v>1</v>
      </c>
      <c r="P849" s="7" t="s">
        <v>40</v>
      </c>
      <c r="Q849" s="7">
        <v>15.99</v>
      </c>
      <c r="R849" s="7"/>
      <c r="S849" s="7"/>
      <c r="T849" s="7"/>
      <c r="U849" s="7"/>
      <c r="V849" s="7"/>
      <c r="W849" s="7"/>
      <c r="X849" s="7"/>
      <c r="Y849" s="7" t="s">
        <v>4400</v>
      </c>
      <c r="Z849" s="7" t="s">
        <v>69</v>
      </c>
      <c r="AA849" s="7" t="s">
        <v>4401</v>
      </c>
      <c r="AB849" s="7" t="s">
        <v>44</v>
      </c>
      <c r="AC849" s="7"/>
      <c r="AG849" s="10">
        <f t="shared" si="13"/>
        <v>43271</v>
      </c>
    </row>
    <row r="850" spans="1:33">
      <c r="A850" s="7" t="s">
        <v>4402</v>
      </c>
      <c r="B850" s="7" t="s">
        <v>4402</v>
      </c>
      <c r="C850" s="7" t="s">
        <v>4403</v>
      </c>
      <c r="D850" s="7" t="s">
        <v>4404</v>
      </c>
      <c r="E850" s="7" t="s">
        <v>33</v>
      </c>
      <c r="F850" s="7" t="s">
        <v>34</v>
      </c>
      <c r="G850" s="7" t="s">
        <v>35</v>
      </c>
      <c r="H850" s="7"/>
      <c r="I850" s="7"/>
      <c r="J850" s="7" t="s">
        <v>57</v>
      </c>
      <c r="K850" s="7" t="s">
        <v>221</v>
      </c>
      <c r="L850" s="7" t="s">
        <v>222</v>
      </c>
      <c r="M850" s="7" t="s">
        <v>223</v>
      </c>
      <c r="N850" s="7" t="s">
        <v>33</v>
      </c>
      <c r="O850" s="7">
        <v>1</v>
      </c>
      <c r="P850" s="7" t="s">
        <v>40</v>
      </c>
      <c r="Q850" s="7">
        <v>18.99</v>
      </c>
      <c r="R850" s="7"/>
      <c r="S850" s="7"/>
      <c r="T850" s="7"/>
      <c r="U850" s="7"/>
      <c r="V850" s="7"/>
      <c r="W850" s="7"/>
      <c r="X850" s="7"/>
      <c r="Y850" s="7" t="s">
        <v>4405</v>
      </c>
      <c r="Z850" s="7" t="s">
        <v>438</v>
      </c>
      <c r="AA850" s="7" t="s">
        <v>4406</v>
      </c>
      <c r="AB850" s="7" t="s">
        <v>44</v>
      </c>
      <c r="AC850" s="7"/>
      <c r="AG850" s="10">
        <f t="shared" si="13"/>
        <v>43271</v>
      </c>
    </row>
    <row r="851" spans="1:33">
      <c r="A851" s="7" t="s">
        <v>4407</v>
      </c>
      <c r="B851" s="7" t="s">
        <v>4407</v>
      </c>
      <c r="C851" s="7" t="s">
        <v>4408</v>
      </c>
      <c r="D851" s="7" t="s">
        <v>4409</v>
      </c>
      <c r="E851" s="7" t="s">
        <v>33</v>
      </c>
      <c r="F851" s="7" t="s">
        <v>34</v>
      </c>
      <c r="G851" s="7" t="s">
        <v>35</v>
      </c>
      <c r="H851" s="7"/>
      <c r="I851" s="7"/>
      <c r="J851" s="7" t="s">
        <v>57</v>
      </c>
      <c r="K851" s="7" t="s">
        <v>589</v>
      </c>
      <c r="L851" s="7" t="s">
        <v>4410</v>
      </c>
      <c r="M851" s="7" t="s">
        <v>4411</v>
      </c>
      <c r="N851" s="7" t="s">
        <v>33</v>
      </c>
      <c r="O851" s="7">
        <v>1</v>
      </c>
      <c r="P851" s="7" t="s">
        <v>40</v>
      </c>
      <c r="Q851" s="7">
        <v>16.99</v>
      </c>
      <c r="R851" s="7"/>
      <c r="S851" s="7"/>
      <c r="T851" s="7"/>
      <c r="U851" s="7"/>
      <c r="V851" s="7"/>
      <c r="W851" s="7"/>
      <c r="X851" s="7"/>
      <c r="Y851" s="7" t="s">
        <v>4412</v>
      </c>
      <c r="Z851" s="7" t="s">
        <v>52</v>
      </c>
      <c r="AA851" s="7">
        <v>32766</v>
      </c>
      <c r="AB851" s="7" t="s">
        <v>44</v>
      </c>
      <c r="AC851" s="7"/>
      <c r="AG851" s="10">
        <f t="shared" si="13"/>
        <v>43271</v>
      </c>
    </row>
    <row r="852" spans="1:33">
      <c r="A852" s="7" t="s">
        <v>4413</v>
      </c>
      <c r="B852" s="7" t="s">
        <v>4413</v>
      </c>
      <c r="C852" s="7" t="s">
        <v>4414</v>
      </c>
      <c r="D852" s="7" t="s">
        <v>4415</v>
      </c>
      <c r="E852" s="7" t="s">
        <v>33</v>
      </c>
      <c r="F852" s="7" t="s">
        <v>34</v>
      </c>
      <c r="G852" s="7" t="s">
        <v>35</v>
      </c>
      <c r="H852" s="7"/>
      <c r="I852" s="7"/>
      <c r="J852" s="7" t="s">
        <v>57</v>
      </c>
      <c r="K852" s="7" t="s">
        <v>243</v>
      </c>
      <c r="L852" s="7" t="s">
        <v>244</v>
      </c>
      <c r="M852" s="7" t="s">
        <v>245</v>
      </c>
      <c r="N852" s="7" t="s">
        <v>33</v>
      </c>
      <c r="O852" s="7">
        <v>1</v>
      </c>
      <c r="P852" s="7" t="s">
        <v>40</v>
      </c>
      <c r="Q852" s="7">
        <v>18.99</v>
      </c>
      <c r="R852" s="7"/>
      <c r="S852" s="7"/>
      <c r="T852" s="7"/>
      <c r="U852" s="7"/>
      <c r="V852" s="7"/>
      <c r="W852" s="7"/>
      <c r="X852" s="7"/>
      <c r="Y852" s="7" t="s">
        <v>4416</v>
      </c>
      <c r="Z852" s="7" t="s">
        <v>665</v>
      </c>
      <c r="AA852" s="7" t="s">
        <v>4417</v>
      </c>
      <c r="AB852" s="7" t="s">
        <v>44</v>
      </c>
      <c r="AC852" s="7"/>
      <c r="AG852" s="10">
        <f t="shared" si="13"/>
        <v>43271</v>
      </c>
    </row>
    <row r="853" spans="1:33">
      <c r="A853" s="7" t="s">
        <v>4418</v>
      </c>
      <c r="B853" s="7" t="s">
        <v>4418</v>
      </c>
      <c r="C853" s="7" t="s">
        <v>4419</v>
      </c>
      <c r="D853" s="7" t="s">
        <v>4420</v>
      </c>
      <c r="E853" s="7" t="s">
        <v>33</v>
      </c>
      <c r="F853" s="7" t="s">
        <v>34</v>
      </c>
      <c r="G853" s="7" t="s">
        <v>35</v>
      </c>
      <c r="H853" s="7"/>
      <c r="I853" s="7"/>
      <c r="J853" s="7" t="s">
        <v>166</v>
      </c>
      <c r="K853" s="7" t="s">
        <v>167</v>
      </c>
      <c r="L853" s="7" t="s">
        <v>168</v>
      </c>
      <c r="M853" s="7" t="s">
        <v>169</v>
      </c>
      <c r="N853" s="7" t="s">
        <v>33</v>
      </c>
      <c r="O853" s="7">
        <v>1</v>
      </c>
      <c r="P853" s="7" t="s">
        <v>40</v>
      </c>
      <c r="Q853" s="7">
        <v>18.99</v>
      </c>
      <c r="R853" s="7">
        <v>1.92</v>
      </c>
      <c r="S853" s="7">
        <v>3.99</v>
      </c>
      <c r="T853" s="7">
        <v>0.4</v>
      </c>
      <c r="U853" s="7"/>
      <c r="V853" s="7"/>
      <c r="W853" s="7"/>
      <c r="X853" s="7"/>
      <c r="Y853" s="7" t="s">
        <v>4388</v>
      </c>
      <c r="Z853" s="7" t="s">
        <v>1045</v>
      </c>
      <c r="AA853" s="7" t="s">
        <v>4421</v>
      </c>
      <c r="AB853" s="7" t="s">
        <v>44</v>
      </c>
      <c r="AC853" s="7"/>
      <c r="AG853" s="10">
        <f t="shared" si="13"/>
        <v>43271</v>
      </c>
    </row>
    <row r="854" spans="1:33">
      <c r="A854" s="7" t="s">
        <v>4422</v>
      </c>
      <c r="B854" s="7" t="s">
        <v>4422</v>
      </c>
      <c r="C854" s="7" t="s">
        <v>4423</v>
      </c>
      <c r="D854" s="7" t="s">
        <v>4424</v>
      </c>
      <c r="E854" s="7" t="s">
        <v>33</v>
      </c>
      <c r="F854" s="7" t="s">
        <v>34</v>
      </c>
      <c r="G854" s="7" t="s">
        <v>35</v>
      </c>
      <c r="H854" s="7"/>
      <c r="I854" s="7"/>
      <c r="J854" s="7" t="s">
        <v>97</v>
      </c>
      <c r="K854" s="7" t="s">
        <v>297</v>
      </c>
      <c r="L854" s="7" t="s">
        <v>4425</v>
      </c>
      <c r="M854" s="7" t="s">
        <v>4426</v>
      </c>
      <c r="N854" s="7" t="s">
        <v>33</v>
      </c>
      <c r="O854" s="7">
        <v>1</v>
      </c>
      <c r="P854" s="7" t="s">
        <v>40</v>
      </c>
      <c r="Q854" s="7">
        <v>19.99</v>
      </c>
      <c r="R854" s="7"/>
      <c r="S854" s="7"/>
      <c r="T854" s="7"/>
      <c r="U854" s="7"/>
      <c r="V854" s="7"/>
      <c r="W854" s="7"/>
      <c r="X854" s="7"/>
      <c r="Y854" s="7" t="s">
        <v>4427</v>
      </c>
      <c r="Z854" s="7" t="s">
        <v>128</v>
      </c>
      <c r="AA854" s="7">
        <v>70041</v>
      </c>
      <c r="AB854" s="7" t="s">
        <v>44</v>
      </c>
      <c r="AC854" s="7"/>
      <c r="AG854" s="10">
        <f t="shared" si="13"/>
        <v>43271</v>
      </c>
    </row>
    <row r="855" spans="1:33">
      <c r="A855" s="7" t="s">
        <v>4428</v>
      </c>
      <c r="B855" s="7" t="s">
        <v>4428</v>
      </c>
      <c r="C855" s="7" t="s">
        <v>4429</v>
      </c>
      <c r="D855" s="7" t="s">
        <v>4430</v>
      </c>
      <c r="E855" s="7" t="s">
        <v>33</v>
      </c>
      <c r="F855" s="7" t="s">
        <v>34</v>
      </c>
      <c r="G855" s="7" t="s">
        <v>35</v>
      </c>
      <c r="H855" s="7"/>
      <c r="I855" s="7"/>
      <c r="J855" s="7" t="s">
        <v>57</v>
      </c>
      <c r="K855" s="7" t="s">
        <v>1430</v>
      </c>
      <c r="L855" s="7" t="s">
        <v>1431</v>
      </c>
      <c r="M855" s="7" t="s">
        <v>1432</v>
      </c>
      <c r="N855" s="7" t="s">
        <v>33</v>
      </c>
      <c r="O855" s="7">
        <v>1</v>
      </c>
      <c r="P855" s="7" t="s">
        <v>40</v>
      </c>
      <c r="Q855" s="7">
        <v>18.99</v>
      </c>
      <c r="R855" s="7"/>
      <c r="S855" s="7"/>
      <c r="T855" s="7"/>
      <c r="U855" s="7"/>
      <c r="V855" s="7"/>
      <c r="W855" s="7"/>
      <c r="X855" s="7"/>
      <c r="Y855" s="7" t="s">
        <v>208</v>
      </c>
      <c r="Z855" s="7" t="s">
        <v>209</v>
      </c>
      <c r="AA855" s="7" t="s">
        <v>4431</v>
      </c>
      <c r="AB855" s="7" t="s">
        <v>44</v>
      </c>
      <c r="AC855" s="7"/>
      <c r="AG855" s="10">
        <f t="shared" si="13"/>
        <v>43271</v>
      </c>
    </row>
    <row r="856" spans="1:33">
      <c r="A856" s="7" t="s">
        <v>4432</v>
      </c>
      <c r="B856" s="7" t="s">
        <v>4432</v>
      </c>
      <c r="C856" s="7" t="s">
        <v>4433</v>
      </c>
      <c r="D856" s="7" t="s">
        <v>4434</v>
      </c>
      <c r="E856" s="7" t="s">
        <v>33</v>
      </c>
      <c r="F856" s="7" t="s">
        <v>34</v>
      </c>
      <c r="G856" s="7" t="s">
        <v>35</v>
      </c>
      <c r="H856" s="7"/>
      <c r="I856" s="7"/>
      <c r="J856" s="7" t="s">
        <v>57</v>
      </c>
      <c r="K856" s="7" t="s">
        <v>4435</v>
      </c>
      <c r="L856" s="7" t="s">
        <v>4436</v>
      </c>
      <c r="M856" s="7" t="s">
        <v>4437</v>
      </c>
      <c r="N856" s="7" t="s">
        <v>33</v>
      </c>
      <c r="O856" s="7">
        <v>1</v>
      </c>
      <c r="P856" s="7" t="s">
        <v>40</v>
      </c>
      <c r="Q856" s="7">
        <v>19.99</v>
      </c>
      <c r="R856" s="7"/>
      <c r="S856" s="7"/>
      <c r="T856" s="7"/>
      <c r="U856" s="7"/>
      <c r="V856" s="7"/>
      <c r="W856" s="7"/>
      <c r="X856" s="7"/>
      <c r="Y856" s="7" t="s">
        <v>4438</v>
      </c>
      <c r="Z856" s="7" t="s">
        <v>136</v>
      </c>
      <c r="AA856" s="7" t="s">
        <v>4439</v>
      </c>
      <c r="AB856" s="7" t="s">
        <v>44</v>
      </c>
      <c r="AC856" s="7"/>
      <c r="AG856" s="10">
        <f t="shared" si="13"/>
        <v>43271</v>
      </c>
    </row>
    <row r="857" spans="1:33">
      <c r="A857" s="7" t="s">
        <v>4440</v>
      </c>
      <c r="B857" s="7" t="s">
        <v>4440</v>
      </c>
      <c r="C857" s="7" t="s">
        <v>4441</v>
      </c>
      <c r="D857" s="7" t="s">
        <v>4442</v>
      </c>
      <c r="E857" s="7" t="s">
        <v>33</v>
      </c>
      <c r="F857" s="7" t="s">
        <v>34</v>
      </c>
      <c r="G857" s="7" t="s">
        <v>35</v>
      </c>
      <c r="H857" s="7"/>
      <c r="I857" s="7"/>
      <c r="J857" s="7" t="s">
        <v>57</v>
      </c>
      <c r="K857" s="7" t="s">
        <v>287</v>
      </c>
      <c r="L857" s="7" t="s">
        <v>288</v>
      </c>
      <c r="M857" s="7" t="s">
        <v>289</v>
      </c>
      <c r="N857" s="7" t="s">
        <v>33</v>
      </c>
      <c r="O857" s="7">
        <v>1</v>
      </c>
      <c r="P857" s="7" t="s">
        <v>40</v>
      </c>
      <c r="Q857" s="7">
        <v>21.99</v>
      </c>
      <c r="R857" s="7"/>
      <c r="S857" s="7"/>
      <c r="T857" s="7"/>
      <c r="U857" s="7"/>
      <c r="V857" s="7"/>
      <c r="W857" s="7"/>
      <c r="X857" s="7"/>
      <c r="Y857" s="7" t="s">
        <v>4443</v>
      </c>
      <c r="Z857" s="7" t="s">
        <v>282</v>
      </c>
      <c r="AA857" s="7" t="s">
        <v>4444</v>
      </c>
      <c r="AB857" s="7" t="s">
        <v>44</v>
      </c>
      <c r="AC857" s="7"/>
      <c r="AG857" s="10">
        <f t="shared" si="13"/>
        <v>43271</v>
      </c>
    </row>
    <row r="858" spans="1:33">
      <c r="A858" s="7" t="s">
        <v>4445</v>
      </c>
      <c r="B858" s="7" t="s">
        <v>4445</v>
      </c>
      <c r="C858" s="7" t="s">
        <v>4446</v>
      </c>
      <c r="D858" s="7" t="s">
        <v>4447</v>
      </c>
      <c r="E858" s="7" t="s">
        <v>33</v>
      </c>
      <c r="F858" s="7" t="s">
        <v>34</v>
      </c>
      <c r="G858" s="7" t="s">
        <v>35</v>
      </c>
      <c r="H858" s="7"/>
      <c r="I858" s="7"/>
      <c r="J858" s="7" t="s">
        <v>57</v>
      </c>
      <c r="K858" s="7" t="s">
        <v>98</v>
      </c>
      <c r="L858" s="7" t="s">
        <v>703</v>
      </c>
      <c r="M858" s="7" t="s">
        <v>704</v>
      </c>
      <c r="N858" s="7" t="s">
        <v>33</v>
      </c>
      <c r="O858" s="7">
        <v>1</v>
      </c>
      <c r="P858" s="7" t="s">
        <v>40</v>
      </c>
      <c r="Q858" s="7">
        <v>18.98</v>
      </c>
      <c r="R858" s="7"/>
      <c r="S858" s="7"/>
      <c r="T858" s="7"/>
      <c r="U858" s="7"/>
      <c r="V858" s="7"/>
      <c r="W858" s="7"/>
      <c r="X858" s="7"/>
      <c r="Y858" s="7" t="s">
        <v>4448</v>
      </c>
      <c r="Z858" s="7" t="s">
        <v>282</v>
      </c>
      <c r="AA858" s="7" t="s">
        <v>4449</v>
      </c>
      <c r="AB858" s="7" t="s">
        <v>44</v>
      </c>
      <c r="AC858" s="7"/>
      <c r="AG858" s="10">
        <f t="shared" si="13"/>
        <v>43271</v>
      </c>
    </row>
    <row r="859" spans="1:33">
      <c r="A859" s="7" t="s">
        <v>4450</v>
      </c>
      <c r="B859" s="7" t="s">
        <v>4450</v>
      </c>
      <c r="C859" s="7" t="s">
        <v>4451</v>
      </c>
      <c r="D859" s="7" t="s">
        <v>4452</v>
      </c>
      <c r="E859" s="7" t="s">
        <v>80</v>
      </c>
      <c r="F859" s="7" t="s">
        <v>34</v>
      </c>
      <c r="G859" s="7" t="s">
        <v>35</v>
      </c>
      <c r="H859" s="7"/>
      <c r="I859" s="7"/>
      <c r="J859" s="7" t="s">
        <v>57</v>
      </c>
      <c r="K859" s="7" t="s">
        <v>98</v>
      </c>
      <c r="L859" s="7" t="s">
        <v>703</v>
      </c>
      <c r="M859" s="7" t="s">
        <v>704</v>
      </c>
      <c r="N859" s="7" t="s">
        <v>80</v>
      </c>
      <c r="O859" s="7">
        <v>0</v>
      </c>
      <c r="P859" s="7"/>
      <c r="Q859" s="7"/>
      <c r="R859" s="7"/>
      <c r="S859" s="7"/>
      <c r="T859" s="7"/>
      <c r="U859" s="7"/>
      <c r="V859" s="7"/>
      <c r="W859" s="7"/>
      <c r="X859" s="7"/>
      <c r="Y859" s="7" t="s">
        <v>4448</v>
      </c>
      <c r="Z859" s="7" t="s">
        <v>282</v>
      </c>
      <c r="AA859" s="7" t="s">
        <v>4449</v>
      </c>
      <c r="AB859" s="7" t="s">
        <v>44</v>
      </c>
      <c r="AC859" s="7"/>
      <c r="AG859" s="10">
        <f t="shared" si="13"/>
        <v>43271</v>
      </c>
    </row>
    <row r="860" spans="1:33">
      <c r="A860" s="7" t="s">
        <v>4453</v>
      </c>
      <c r="B860" s="7" t="s">
        <v>4453</v>
      </c>
      <c r="C860" s="7" t="s">
        <v>4454</v>
      </c>
      <c r="D860" s="7" t="s">
        <v>4455</v>
      </c>
      <c r="E860" s="7" t="s">
        <v>33</v>
      </c>
      <c r="F860" s="7" t="s">
        <v>34</v>
      </c>
      <c r="G860" s="7" t="s">
        <v>35</v>
      </c>
      <c r="H860" s="7"/>
      <c r="I860" s="7"/>
      <c r="J860" s="7" t="s">
        <v>57</v>
      </c>
      <c r="K860" s="7" t="s">
        <v>308</v>
      </c>
      <c r="L860" s="7" t="s">
        <v>3695</v>
      </c>
      <c r="M860" s="7" t="s">
        <v>3696</v>
      </c>
      <c r="N860" s="7" t="s">
        <v>33</v>
      </c>
      <c r="O860" s="7">
        <v>1</v>
      </c>
      <c r="P860" s="7" t="s">
        <v>40</v>
      </c>
      <c r="Q860" s="7">
        <v>20.99</v>
      </c>
      <c r="R860" s="7"/>
      <c r="S860" s="7"/>
      <c r="T860" s="7"/>
      <c r="U860" s="7"/>
      <c r="V860" s="7"/>
      <c r="W860" s="7"/>
      <c r="X860" s="7"/>
      <c r="Y860" s="7" t="s">
        <v>4456</v>
      </c>
      <c r="Z860" s="7" t="s">
        <v>438</v>
      </c>
      <c r="AA860" s="7" t="s">
        <v>4457</v>
      </c>
      <c r="AB860" s="7" t="s">
        <v>44</v>
      </c>
      <c r="AC860" s="7"/>
      <c r="AG860" s="10">
        <f t="shared" si="13"/>
        <v>43271</v>
      </c>
    </row>
    <row r="861" spans="1:33">
      <c r="A861" s="7" t="s">
        <v>4458</v>
      </c>
      <c r="B861" s="7" t="s">
        <v>4458</v>
      </c>
      <c r="C861" s="7" t="s">
        <v>4459</v>
      </c>
      <c r="D861" s="7" t="s">
        <v>4460</v>
      </c>
      <c r="E861" s="7" t="s">
        <v>33</v>
      </c>
      <c r="F861" s="7" t="s">
        <v>34</v>
      </c>
      <c r="G861" s="7" t="s">
        <v>35</v>
      </c>
      <c r="H861" s="7"/>
      <c r="I861" s="7"/>
      <c r="J861" s="7" t="s">
        <v>57</v>
      </c>
      <c r="K861" s="7" t="s">
        <v>37</v>
      </c>
      <c r="L861" s="7" t="s">
        <v>58</v>
      </c>
      <c r="M861" s="7" t="s">
        <v>59</v>
      </c>
      <c r="N861" s="7" t="s">
        <v>33</v>
      </c>
      <c r="O861" s="7">
        <v>1</v>
      </c>
      <c r="P861" s="7" t="s">
        <v>40</v>
      </c>
      <c r="Q861" s="7">
        <v>19.99</v>
      </c>
      <c r="R861" s="7"/>
      <c r="S861" s="7"/>
      <c r="T861" s="7"/>
      <c r="U861" s="7"/>
      <c r="V861" s="7"/>
      <c r="W861" s="7"/>
      <c r="X861" s="7"/>
      <c r="Y861" s="7" t="s">
        <v>1028</v>
      </c>
      <c r="Z861" s="7" t="s">
        <v>136</v>
      </c>
      <c r="AA861" s="7" t="s">
        <v>4461</v>
      </c>
      <c r="AB861" s="7" t="s">
        <v>44</v>
      </c>
      <c r="AC861" s="7"/>
      <c r="AG861" s="10">
        <f t="shared" si="13"/>
        <v>43271</v>
      </c>
    </row>
    <row r="862" spans="1:33">
      <c r="A862" s="7" t="s">
        <v>4462</v>
      </c>
      <c r="B862" s="7" t="s">
        <v>4462</v>
      </c>
      <c r="C862" s="7" t="s">
        <v>4463</v>
      </c>
      <c r="D862" s="7" t="s">
        <v>4464</v>
      </c>
      <c r="E862" s="7" t="s">
        <v>33</v>
      </c>
      <c r="F862" s="7" t="s">
        <v>34</v>
      </c>
      <c r="G862" s="7" t="s">
        <v>35</v>
      </c>
      <c r="H862" s="7"/>
      <c r="I862" s="7"/>
      <c r="J862" s="7" t="s">
        <v>57</v>
      </c>
      <c r="K862" s="7" t="s">
        <v>497</v>
      </c>
      <c r="L862" s="7" t="s">
        <v>498</v>
      </c>
      <c r="M862" s="7" t="s">
        <v>499</v>
      </c>
      <c r="N862" s="7" t="s">
        <v>33</v>
      </c>
      <c r="O862" s="7">
        <v>1</v>
      </c>
      <c r="P862" s="7" t="s">
        <v>40</v>
      </c>
      <c r="Q862" s="7">
        <v>14.99</v>
      </c>
      <c r="R862" s="7"/>
      <c r="S862" s="7"/>
      <c r="T862" s="7"/>
      <c r="U862" s="7"/>
      <c r="V862" s="7"/>
      <c r="W862" s="7"/>
      <c r="X862" s="7"/>
      <c r="Y862" s="7" t="s">
        <v>4465</v>
      </c>
      <c r="Z862" s="7" t="s">
        <v>1083</v>
      </c>
      <c r="AA862" s="7">
        <v>80109</v>
      </c>
      <c r="AB862" s="7" t="s">
        <v>44</v>
      </c>
      <c r="AC862" s="7"/>
      <c r="AG862" s="10">
        <f t="shared" si="13"/>
        <v>43271</v>
      </c>
    </row>
    <row r="863" spans="1:33">
      <c r="A863" s="7" t="s">
        <v>4466</v>
      </c>
      <c r="B863" s="7" t="s">
        <v>4466</v>
      </c>
      <c r="C863" s="7" t="s">
        <v>4467</v>
      </c>
      <c r="D863" s="7" t="s">
        <v>4468</v>
      </c>
      <c r="E863" s="7" t="s">
        <v>80</v>
      </c>
      <c r="F863" s="7" t="s">
        <v>34</v>
      </c>
      <c r="G863" s="7" t="s">
        <v>35</v>
      </c>
      <c r="H863" s="7"/>
      <c r="I863" s="7"/>
      <c r="J863" s="7" t="s">
        <v>57</v>
      </c>
      <c r="K863" s="7" t="s">
        <v>98</v>
      </c>
      <c r="L863" s="7" t="s">
        <v>99</v>
      </c>
      <c r="M863" s="7" t="s">
        <v>100</v>
      </c>
      <c r="N863" s="7" t="s">
        <v>80</v>
      </c>
      <c r="O863" s="7">
        <v>0</v>
      </c>
      <c r="P863" s="7"/>
      <c r="Q863" s="7"/>
      <c r="R863" s="7"/>
      <c r="S863" s="7"/>
      <c r="T863" s="7"/>
      <c r="U863" s="7"/>
      <c r="V863" s="7"/>
      <c r="W863" s="7"/>
      <c r="X863" s="7"/>
      <c r="Y863" s="7" t="s">
        <v>4469</v>
      </c>
      <c r="Z863" s="7" t="s">
        <v>576</v>
      </c>
      <c r="AA863" s="7">
        <v>42431</v>
      </c>
      <c r="AB863" s="7" t="s">
        <v>44</v>
      </c>
      <c r="AC863" s="7"/>
      <c r="AG863" s="10">
        <f t="shared" si="13"/>
        <v>43271</v>
      </c>
    </row>
    <row r="864" spans="1:33">
      <c r="A864" s="7" t="s">
        <v>4470</v>
      </c>
      <c r="B864" s="7" t="s">
        <v>4470</v>
      </c>
      <c r="C864" s="7" t="s">
        <v>4471</v>
      </c>
      <c r="D864" s="7" t="s">
        <v>4472</v>
      </c>
      <c r="E864" s="7" t="s">
        <v>33</v>
      </c>
      <c r="F864" s="7" t="s">
        <v>34</v>
      </c>
      <c r="G864" s="7" t="s">
        <v>35</v>
      </c>
      <c r="H864" s="7"/>
      <c r="I864" s="7"/>
      <c r="J864" s="7" t="s">
        <v>57</v>
      </c>
      <c r="K864" s="7" t="s">
        <v>98</v>
      </c>
      <c r="L864" s="7" t="s">
        <v>485</v>
      </c>
      <c r="M864" s="7" t="s">
        <v>486</v>
      </c>
      <c r="N864" s="7" t="s">
        <v>33</v>
      </c>
      <c r="O864" s="7">
        <v>1</v>
      </c>
      <c r="P864" s="7" t="s">
        <v>40</v>
      </c>
      <c r="Q864" s="7">
        <v>18.98</v>
      </c>
      <c r="R864" s="7"/>
      <c r="S864" s="7"/>
      <c r="T864" s="7"/>
      <c r="U864" s="7"/>
      <c r="V864" s="7"/>
      <c r="W864" s="7"/>
      <c r="X864" s="7"/>
      <c r="Y864" s="7" t="s">
        <v>4473</v>
      </c>
      <c r="Z864" s="7" t="s">
        <v>282</v>
      </c>
      <c r="AA864" s="7">
        <v>8002</v>
      </c>
      <c r="AB864" s="7" t="s">
        <v>44</v>
      </c>
      <c r="AC864" s="7"/>
      <c r="AG864" s="10">
        <f t="shared" si="13"/>
        <v>43271</v>
      </c>
    </row>
    <row r="865" spans="1:33">
      <c r="A865" s="7" t="s">
        <v>4474</v>
      </c>
      <c r="B865" s="7" t="s">
        <v>4474</v>
      </c>
      <c r="C865" s="7" t="s">
        <v>4475</v>
      </c>
      <c r="D865" s="7" t="s">
        <v>4476</v>
      </c>
      <c r="E865" s="7" t="s">
        <v>33</v>
      </c>
      <c r="F865" s="7" t="s">
        <v>34</v>
      </c>
      <c r="G865" s="7" t="s">
        <v>35</v>
      </c>
      <c r="H865" s="7"/>
      <c r="I865" s="7"/>
      <c r="J865" s="7" t="s">
        <v>97</v>
      </c>
      <c r="K865" s="7" t="s">
        <v>167</v>
      </c>
      <c r="L865" s="7" t="s">
        <v>168</v>
      </c>
      <c r="M865" s="7" t="s">
        <v>169</v>
      </c>
      <c r="N865" s="7" t="s">
        <v>33</v>
      </c>
      <c r="O865" s="7">
        <v>1</v>
      </c>
      <c r="P865" s="7" t="s">
        <v>40</v>
      </c>
      <c r="Q865" s="7">
        <v>18.99</v>
      </c>
      <c r="R865" s="7"/>
      <c r="S865" s="7"/>
      <c r="T865" s="7"/>
      <c r="U865" s="7"/>
      <c r="V865" s="7"/>
      <c r="W865" s="7"/>
      <c r="X865" s="7"/>
      <c r="Y865" s="7" t="s">
        <v>303</v>
      </c>
      <c r="Z865" s="7" t="s">
        <v>136</v>
      </c>
      <c r="AA865" s="7" t="s">
        <v>4477</v>
      </c>
      <c r="AB865" s="7" t="s">
        <v>44</v>
      </c>
      <c r="AC865" s="7"/>
      <c r="AG865" s="10">
        <f t="shared" si="13"/>
        <v>43271</v>
      </c>
    </row>
    <row r="866" spans="1:33">
      <c r="A866" s="7" t="s">
        <v>4478</v>
      </c>
      <c r="B866" s="7" t="s">
        <v>4478</v>
      </c>
      <c r="C866" s="7" t="s">
        <v>4479</v>
      </c>
      <c r="D866" s="7" t="s">
        <v>4480</v>
      </c>
      <c r="E866" s="7" t="s">
        <v>33</v>
      </c>
      <c r="F866" s="7" t="s">
        <v>34</v>
      </c>
      <c r="G866" s="7" t="s">
        <v>35</v>
      </c>
      <c r="H866" s="7"/>
      <c r="I866" s="7"/>
      <c r="J866" s="7" t="s">
        <v>57</v>
      </c>
      <c r="K866" s="7" t="s">
        <v>189</v>
      </c>
      <c r="L866" s="7" t="s">
        <v>4481</v>
      </c>
      <c r="M866" s="7" t="s">
        <v>4482</v>
      </c>
      <c r="N866" s="7" t="s">
        <v>33</v>
      </c>
      <c r="O866" s="7">
        <v>1</v>
      </c>
      <c r="P866" s="7" t="s">
        <v>40</v>
      </c>
      <c r="Q866" s="7">
        <v>16.99</v>
      </c>
      <c r="R866" s="7"/>
      <c r="S866" s="7"/>
      <c r="T866" s="7"/>
      <c r="U866" s="7"/>
      <c r="V866" s="7"/>
      <c r="W866" s="7"/>
      <c r="X866" s="7"/>
      <c r="Y866" s="7" t="s">
        <v>4483</v>
      </c>
      <c r="Z866" s="7" t="s">
        <v>119</v>
      </c>
      <c r="AA866" s="7" t="s">
        <v>4484</v>
      </c>
      <c r="AB866" s="7" t="s">
        <v>44</v>
      </c>
      <c r="AC866" s="7"/>
      <c r="AG866" s="10">
        <f t="shared" si="13"/>
        <v>43271</v>
      </c>
    </row>
    <row r="867" spans="1:33">
      <c r="A867" s="7" t="s">
        <v>4485</v>
      </c>
      <c r="B867" s="7" t="s">
        <v>4485</v>
      </c>
      <c r="C867" s="7" t="s">
        <v>4486</v>
      </c>
      <c r="D867" s="7" t="s">
        <v>4487</v>
      </c>
      <c r="E867" s="7" t="s">
        <v>33</v>
      </c>
      <c r="F867" s="7" t="s">
        <v>34</v>
      </c>
      <c r="G867" s="7" t="s">
        <v>35</v>
      </c>
      <c r="H867" s="7"/>
      <c r="I867" s="7"/>
      <c r="J867" s="7" t="s">
        <v>57</v>
      </c>
      <c r="K867" s="7" t="s">
        <v>581</v>
      </c>
      <c r="L867" s="7" t="s">
        <v>2590</v>
      </c>
      <c r="M867" s="7" t="s">
        <v>2591</v>
      </c>
      <c r="N867" s="7" t="s">
        <v>33</v>
      </c>
      <c r="O867" s="7">
        <v>1</v>
      </c>
      <c r="P867" s="7" t="s">
        <v>40</v>
      </c>
      <c r="Q867" s="7">
        <v>19.99</v>
      </c>
      <c r="R867" s="7"/>
      <c r="S867" s="7"/>
      <c r="T867" s="7"/>
      <c r="U867" s="7"/>
      <c r="V867" s="7"/>
      <c r="W867" s="7"/>
      <c r="X867" s="7"/>
      <c r="Y867" s="7" t="s">
        <v>1517</v>
      </c>
      <c r="Z867" s="7" t="s">
        <v>52</v>
      </c>
      <c r="AA867" s="7" t="s">
        <v>4488</v>
      </c>
      <c r="AB867" s="7" t="s">
        <v>44</v>
      </c>
      <c r="AC867" s="7"/>
      <c r="AG867" s="10">
        <f t="shared" si="13"/>
        <v>43271</v>
      </c>
    </row>
    <row r="868" spans="1:33">
      <c r="A868" s="7" t="s">
        <v>4489</v>
      </c>
      <c r="B868" s="7" t="s">
        <v>4489</v>
      </c>
      <c r="C868" s="7" t="s">
        <v>4490</v>
      </c>
      <c r="D868" s="7" t="s">
        <v>4491</v>
      </c>
      <c r="E868" s="7" t="s">
        <v>33</v>
      </c>
      <c r="F868" s="7" t="s">
        <v>34</v>
      </c>
      <c r="G868" s="7" t="s">
        <v>35</v>
      </c>
      <c r="H868" s="7"/>
      <c r="I868" s="7"/>
      <c r="J868" s="7" t="s">
        <v>57</v>
      </c>
      <c r="K868" s="7" t="s">
        <v>287</v>
      </c>
      <c r="L868" s="7" t="s">
        <v>288</v>
      </c>
      <c r="M868" s="7" t="s">
        <v>289</v>
      </c>
      <c r="N868" s="7" t="s">
        <v>33</v>
      </c>
      <c r="O868" s="7">
        <v>1</v>
      </c>
      <c r="P868" s="7" t="s">
        <v>40</v>
      </c>
      <c r="Q868" s="7">
        <v>21.99</v>
      </c>
      <c r="R868" s="7"/>
      <c r="S868" s="7"/>
      <c r="T868" s="7"/>
      <c r="U868" s="7"/>
      <c r="V868" s="7"/>
      <c r="W868" s="7"/>
      <c r="X868" s="7"/>
      <c r="Y868" s="7" t="s">
        <v>2414</v>
      </c>
      <c r="Z868" s="7" t="s">
        <v>209</v>
      </c>
      <c r="AA868" s="7" t="s">
        <v>4492</v>
      </c>
      <c r="AB868" s="7" t="s">
        <v>44</v>
      </c>
      <c r="AC868" s="7"/>
      <c r="AG868" s="10">
        <f t="shared" si="13"/>
        <v>43271</v>
      </c>
    </row>
    <row r="869" spans="1:33">
      <c r="A869" s="7" t="s">
        <v>4493</v>
      </c>
      <c r="B869" s="7" t="s">
        <v>4493</v>
      </c>
      <c r="C869" s="7" t="s">
        <v>4494</v>
      </c>
      <c r="D869" s="7" t="s">
        <v>4495</v>
      </c>
      <c r="E869" s="7" t="s">
        <v>33</v>
      </c>
      <c r="F869" s="7" t="s">
        <v>34</v>
      </c>
      <c r="G869" s="7" t="s">
        <v>35</v>
      </c>
      <c r="H869" s="7"/>
      <c r="I869" s="7"/>
      <c r="J869" s="7" t="s">
        <v>57</v>
      </c>
      <c r="K869" s="7" t="s">
        <v>4496</v>
      </c>
      <c r="L869" s="7" t="s">
        <v>4497</v>
      </c>
      <c r="M869" s="7" t="s">
        <v>4498</v>
      </c>
      <c r="N869" s="7" t="s">
        <v>33</v>
      </c>
      <c r="O869" s="7">
        <v>1</v>
      </c>
      <c r="P869" s="7" t="s">
        <v>40</v>
      </c>
      <c r="Q869" s="7">
        <v>23.88</v>
      </c>
      <c r="R869" s="7"/>
      <c r="S869" s="7"/>
      <c r="T869" s="7"/>
      <c r="U869" s="7"/>
      <c r="V869" s="7"/>
      <c r="W869" s="7"/>
      <c r="X869" s="7"/>
      <c r="Y869" s="7" t="s">
        <v>4499</v>
      </c>
      <c r="Z869" s="7" t="s">
        <v>356</v>
      </c>
      <c r="AA869" s="7" t="s">
        <v>4500</v>
      </c>
      <c r="AB869" s="7" t="s">
        <v>44</v>
      </c>
      <c r="AC869" s="7"/>
      <c r="AG869" s="10">
        <f t="shared" si="13"/>
        <v>43271</v>
      </c>
    </row>
    <row r="870" spans="1:33">
      <c r="A870" s="7" t="s">
        <v>4501</v>
      </c>
      <c r="B870" s="7" t="s">
        <v>4501</v>
      </c>
      <c r="C870" s="7" t="s">
        <v>4502</v>
      </c>
      <c r="D870" s="7" t="s">
        <v>4503</v>
      </c>
      <c r="E870" s="7" t="s">
        <v>33</v>
      </c>
      <c r="F870" s="7" t="s">
        <v>34</v>
      </c>
      <c r="G870" s="7" t="s">
        <v>35</v>
      </c>
      <c r="H870" s="7"/>
      <c r="I870" s="7"/>
      <c r="J870" s="7" t="s">
        <v>166</v>
      </c>
      <c r="K870" s="7" t="s">
        <v>316</v>
      </c>
      <c r="L870" s="7" t="s">
        <v>892</v>
      </c>
      <c r="M870" s="7" t="s">
        <v>893</v>
      </c>
      <c r="N870" s="7" t="s">
        <v>33</v>
      </c>
      <c r="O870" s="7">
        <v>1</v>
      </c>
      <c r="P870" s="7" t="s">
        <v>40</v>
      </c>
      <c r="Q870" s="7">
        <v>19.99</v>
      </c>
      <c r="R870" s="7"/>
      <c r="S870" s="7">
        <v>3.99</v>
      </c>
      <c r="T870" s="7"/>
      <c r="U870" s="7"/>
      <c r="V870" s="7"/>
      <c r="W870" s="7"/>
      <c r="X870" s="7"/>
      <c r="Y870" s="7" t="s">
        <v>4504</v>
      </c>
      <c r="Z870" s="7" t="s">
        <v>1460</v>
      </c>
      <c r="AA870" s="7">
        <v>14527</v>
      </c>
      <c r="AB870" s="7" t="s">
        <v>44</v>
      </c>
      <c r="AC870" s="7"/>
      <c r="AG870" s="10">
        <f t="shared" si="13"/>
        <v>43271</v>
      </c>
    </row>
    <row r="871" spans="1:33">
      <c r="A871" s="7" t="s">
        <v>4505</v>
      </c>
      <c r="B871" s="7" t="s">
        <v>4505</v>
      </c>
      <c r="C871" s="7" t="s">
        <v>4506</v>
      </c>
      <c r="D871" s="7" t="s">
        <v>4507</v>
      </c>
      <c r="E871" s="7" t="s">
        <v>80</v>
      </c>
      <c r="F871" s="7" t="s">
        <v>34</v>
      </c>
      <c r="G871" s="7" t="s">
        <v>35</v>
      </c>
      <c r="H871" s="7"/>
      <c r="I871" s="7"/>
      <c r="J871" s="7" t="s">
        <v>57</v>
      </c>
      <c r="K871" s="7" t="s">
        <v>316</v>
      </c>
      <c r="L871" s="7" t="s">
        <v>892</v>
      </c>
      <c r="M871" s="7" t="s">
        <v>893</v>
      </c>
      <c r="N871" s="7" t="s">
        <v>80</v>
      </c>
      <c r="O871" s="7">
        <v>0</v>
      </c>
      <c r="P871" s="7"/>
      <c r="Q871" s="7"/>
      <c r="R871" s="7"/>
      <c r="S871" s="7"/>
      <c r="T871" s="7"/>
      <c r="U871" s="7"/>
      <c r="V871" s="7"/>
      <c r="W871" s="7"/>
      <c r="X871" s="7"/>
      <c r="Y871" s="7" t="s">
        <v>4504</v>
      </c>
      <c r="Z871" s="7" t="s">
        <v>1460</v>
      </c>
      <c r="AA871" s="7">
        <v>14527</v>
      </c>
      <c r="AB871" s="7" t="s">
        <v>44</v>
      </c>
      <c r="AC871" s="7"/>
      <c r="AG871" s="10">
        <f t="shared" si="13"/>
        <v>43271</v>
      </c>
    </row>
    <row r="872" spans="1:33">
      <c r="A872" s="7" t="s">
        <v>4508</v>
      </c>
      <c r="B872" s="7" t="s">
        <v>4508</v>
      </c>
      <c r="C872" s="7" t="s">
        <v>4509</v>
      </c>
      <c r="D872" s="7" t="s">
        <v>4510</v>
      </c>
      <c r="E872" s="7" t="s">
        <v>33</v>
      </c>
      <c r="F872" s="7" t="s">
        <v>34</v>
      </c>
      <c r="G872" s="7" t="s">
        <v>35</v>
      </c>
      <c r="H872" s="7"/>
      <c r="I872" s="7"/>
      <c r="J872" s="7" t="s">
        <v>57</v>
      </c>
      <c r="K872" s="7" t="s">
        <v>221</v>
      </c>
      <c r="L872" s="7" t="s">
        <v>222</v>
      </c>
      <c r="M872" s="7" t="s">
        <v>223</v>
      </c>
      <c r="N872" s="7" t="s">
        <v>33</v>
      </c>
      <c r="O872" s="7">
        <v>1</v>
      </c>
      <c r="P872" s="7" t="s">
        <v>40</v>
      </c>
      <c r="Q872" s="7">
        <v>18.99</v>
      </c>
      <c r="R872" s="7"/>
      <c r="S872" s="7"/>
      <c r="T872" s="7"/>
      <c r="U872" s="7"/>
      <c r="V872" s="7"/>
      <c r="W872" s="7"/>
      <c r="X872" s="7"/>
      <c r="Y872" s="7" t="s">
        <v>2414</v>
      </c>
      <c r="Z872" s="7" t="s">
        <v>209</v>
      </c>
      <c r="AA872" s="7" t="s">
        <v>4511</v>
      </c>
      <c r="AB872" s="7" t="s">
        <v>44</v>
      </c>
      <c r="AC872" s="7"/>
      <c r="AG872" s="10">
        <f t="shared" si="13"/>
        <v>43271</v>
      </c>
    </row>
    <row r="873" spans="1:33">
      <c r="A873" s="7" t="s">
        <v>4512</v>
      </c>
      <c r="B873" s="7" t="s">
        <v>4512</v>
      </c>
      <c r="C873" s="7" t="s">
        <v>4513</v>
      </c>
      <c r="D873" s="7" t="s">
        <v>4514</v>
      </c>
      <c r="E873" s="7" t="s">
        <v>33</v>
      </c>
      <c r="F873" s="7" t="s">
        <v>34</v>
      </c>
      <c r="G873" s="7" t="s">
        <v>35</v>
      </c>
      <c r="H873" s="7"/>
      <c r="I873" s="7"/>
      <c r="J873" s="7" t="s">
        <v>97</v>
      </c>
      <c r="K873" s="7" t="s">
        <v>4515</v>
      </c>
      <c r="L873" s="7" t="s">
        <v>4516</v>
      </c>
      <c r="M873" s="7" t="s">
        <v>4517</v>
      </c>
      <c r="N873" s="7" t="s">
        <v>33</v>
      </c>
      <c r="O873" s="7">
        <v>1</v>
      </c>
      <c r="P873" s="7" t="s">
        <v>40</v>
      </c>
      <c r="Q873" s="7">
        <v>18.99</v>
      </c>
      <c r="R873" s="7"/>
      <c r="S873" s="7">
        <v>2.82</v>
      </c>
      <c r="T873" s="7"/>
      <c r="U873" s="7"/>
      <c r="V873" s="7"/>
      <c r="W873" s="7"/>
      <c r="X873" s="7">
        <v>2.82</v>
      </c>
      <c r="Y873" s="7" t="s">
        <v>4518</v>
      </c>
      <c r="Z873" s="7" t="s">
        <v>4519</v>
      </c>
      <c r="AA873" s="7">
        <v>44654</v>
      </c>
      <c r="AB873" s="7" t="s">
        <v>44</v>
      </c>
      <c r="AC873" s="7" t="s">
        <v>358</v>
      </c>
      <c r="AG873" s="10">
        <f t="shared" si="13"/>
        <v>43271</v>
      </c>
    </row>
    <row r="874" spans="1:33">
      <c r="A874" s="7" t="s">
        <v>4520</v>
      </c>
      <c r="B874" s="7" t="s">
        <v>4520</v>
      </c>
      <c r="C874" s="7" t="s">
        <v>4521</v>
      </c>
      <c r="D874" s="7" t="s">
        <v>4522</v>
      </c>
      <c r="E874" s="7" t="s">
        <v>33</v>
      </c>
      <c r="F874" s="7" t="s">
        <v>34</v>
      </c>
      <c r="G874" s="7" t="s">
        <v>35</v>
      </c>
      <c r="H874" s="7"/>
      <c r="I874" s="7"/>
      <c r="J874" s="7" t="s">
        <v>57</v>
      </c>
      <c r="K874" s="7" t="s">
        <v>396</v>
      </c>
      <c r="L874" s="7" t="s">
        <v>1362</v>
      </c>
      <c r="M874" s="7" t="s">
        <v>1363</v>
      </c>
      <c r="N874" s="7" t="s">
        <v>33</v>
      </c>
      <c r="O874" s="7">
        <v>1</v>
      </c>
      <c r="P874" s="7" t="s">
        <v>40</v>
      </c>
      <c r="Q874" s="7">
        <v>19.99</v>
      </c>
      <c r="R874" s="7"/>
      <c r="S874" s="7"/>
      <c r="T874" s="7"/>
      <c r="U874" s="7"/>
      <c r="V874" s="7"/>
      <c r="W874" s="7"/>
      <c r="X874" s="7"/>
      <c r="Y874" s="7" t="s">
        <v>4523</v>
      </c>
      <c r="Z874" s="7" t="s">
        <v>52</v>
      </c>
      <c r="AA874" s="7" t="s">
        <v>4524</v>
      </c>
      <c r="AB874" s="7" t="s">
        <v>44</v>
      </c>
      <c r="AC874" s="7"/>
      <c r="AG874" s="10">
        <f t="shared" si="13"/>
        <v>43271</v>
      </c>
    </row>
    <row r="875" spans="1:33">
      <c r="A875" s="7" t="s">
        <v>4525</v>
      </c>
      <c r="B875" s="7" t="s">
        <v>4525</v>
      </c>
      <c r="C875" s="7" t="s">
        <v>4526</v>
      </c>
      <c r="D875" s="7" t="s">
        <v>4527</v>
      </c>
      <c r="E875" s="7" t="s">
        <v>33</v>
      </c>
      <c r="F875" s="7" t="s">
        <v>34</v>
      </c>
      <c r="G875" s="7" t="s">
        <v>35</v>
      </c>
      <c r="H875" s="7"/>
      <c r="I875" s="7"/>
      <c r="J875" s="7" t="s">
        <v>57</v>
      </c>
      <c r="K875" s="7" t="s">
        <v>124</v>
      </c>
      <c r="L875" s="7" t="s">
        <v>214</v>
      </c>
      <c r="M875" s="7" t="s">
        <v>215</v>
      </c>
      <c r="N875" s="7" t="s">
        <v>33</v>
      </c>
      <c r="O875" s="7">
        <v>1</v>
      </c>
      <c r="P875" s="7" t="s">
        <v>40</v>
      </c>
      <c r="Q875" s="7">
        <v>15.99</v>
      </c>
      <c r="R875" s="7"/>
      <c r="S875" s="7"/>
      <c r="T875" s="7"/>
      <c r="U875" s="7"/>
      <c r="V875" s="7"/>
      <c r="W875" s="7"/>
      <c r="X875" s="7"/>
      <c r="Y875" s="7" t="s">
        <v>1636</v>
      </c>
      <c r="Z875" s="7" t="s">
        <v>549</v>
      </c>
      <c r="AA875" s="7" t="s">
        <v>4528</v>
      </c>
      <c r="AB875" s="7" t="s">
        <v>44</v>
      </c>
      <c r="AC875" s="7"/>
      <c r="AG875" s="10">
        <f t="shared" si="13"/>
        <v>43271</v>
      </c>
    </row>
    <row r="876" spans="1:33">
      <c r="A876" s="7" t="s">
        <v>4529</v>
      </c>
      <c r="B876" s="7" t="s">
        <v>4529</v>
      </c>
      <c r="C876" s="7" t="s">
        <v>4530</v>
      </c>
      <c r="D876" s="7" t="s">
        <v>4531</v>
      </c>
      <c r="E876" s="7" t="s">
        <v>80</v>
      </c>
      <c r="F876" s="7" t="s">
        <v>34</v>
      </c>
      <c r="G876" s="7" t="s">
        <v>35</v>
      </c>
      <c r="H876" s="7"/>
      <c r="I876" s="7"/>
      <c r="J876" s="7" t="s">
        <v>57</v>
      </c>
      <c r="K876" s="7" t="s">
        <v>3114</v>
      </c>
      <c r="L876" s="7" t="s">
        <v>3115</v>
      </c>
      <c r="M876" s="7" t="s">
        <v>3116</v>
      </c>
      <c r="N876" s="7" t="s">
        <v>80</v>
      </c>
      <c r="O876" s="7">
        <v>0</v>
      </c>
      <c r="P876" s="7"/>
      <c r="Q876" s="7"/>
      <c r="R876" s="7"/>
      <c r="S876" s="7"/>
      <c r="T876" s="7"/>
      <c r="U876" s="7"/>
      <c r="V876" s="7"/>
      <c r="W876" s="7"/>
      <c r="X876" s="7"/>
      <c r="Y876" s="7" t="s">
        <v>4384</v>
      </c>
      <c r="Z876" s="7" t="s">
        <v>268</v>
      </c>
      <c r="AA876" s="7">
        <v>35613</v>
      </c>
      <c r="AB876" s="7" t="s">
        <v>44</v>
      </c>
      <c r="AC876" s="7"/>
      <c r="AG876" s="10">
        <f t="shared" si="13"/>
        <v>43271</v>
      </c>
    </row>
    <row r="877" spans="1:33">
      <c r="A877" s="7" t="s">
        <v>4532</v>
      </c>
      <c r="B877" s="7" t="s">
        <v>4532</v>
      </c>
      <c r="C877" s="7" t="s">
        <v>4533</v>
      </c>
      <c r="D877" s="7" t="s">
        <v>4534</v>
      </c>
      <c r="E877" s="7" t="s">
        <v>33</v>
      </c>
      <c r="F877" s="7" t="s">
        <v>34</v>
      </c>
      <c r="G877" s="7" t="s">
        <v>35</v>
      </c>
      <c r="H877" s="7"/>
      <c r="I877" s="7"/>
      <c r="J877" s="7" t="s">
        <v>57</v>
      </c>
      <c r="K877" s="7" t="s">
        <v>4535</v>
      </c>
      <c r="L877" s="7" t="s">
        <v>4536</v>
      </c>
      <c r="M877" s="7" t="s">
        <v>4537</v>
      </c>
      <c r="N877" s="7" t="s">
        <v>33</v>
      </c>
      <c r="O877" s="7">
        <v>1</v>
      </c>
      <c r="P877" s="7" t="s">
        <v>40</v>
      </c>
      <c r="Q877" s="7">
        <v>19.99</v>
      </c>
      <c r="R877" s="7"/>
      <c r="S877" s="7"/>
      <c r="T877" s="7"/>
      <c r="U877" s="7"/>
      <c r="V877" s="7"/>
      <c r="W877" s="7"/>
      <c r="X877" s="7"/>
      <c r="Y877" s="7" t="s">
        <v>4538</v>
      </c>
      <c r="Z877" s="7" t="s">
        <v>42</v>
      </c>
      <c r="AA877" s="7" t="s">
        <v>4539</v>
      </c>
      <c r="AB877" s="7" t="s">
        <v>44</v>
      </c>
      <c r="AC877" s="7"/>
      <c r="AG877" s="10">
        <f t="shared" si="13"/>
        <v>43271</v>
      </c>
    </row>
    <row r="878" spans="1:33">
      <c r="A878" s="7" t="s">
        <v>4540</v>
      </c>
      <c r="B878" s="7" t="s">
        <v>4540</v>
      </c>
      <c r="C878" s="7" t="s">
        <v>4541</v>
      </c>
      <c r="D878" s="7" t="s">
        <v>4542</v>
      </c>
      <c r="E878" s="7" t="s">
        <v>33</v>
      </c>
      <c r="F878" s="7" t="s">
        <v>34</v>
      </c>
      <c r="G878" s="7" t="s">
        <v>35</v>
      </c>
      <c r="H878" s="7"/>
      <c r="I878" s="7"/>
      <c r="J878" s="7" t="s">
        <v>57</v>
      </c>
      <c r="K878" s="7" t="s">
        <v>330</v>
      </c>
      <c r="L878" s="7" t="s">
        <v>331</v>
      </c>
      <c r="M878" s="7" t="s">
        <v>332</v>
      </c>
      <c r="N878" s="7" t="s">
        <v>33</v>
      </c>
      <c r="O878" s="7">
        <v>1</v>
      </c>
      <c r="P878" s="7" t="s">
        <v>40</v>
      </c>
      <c r="Q878" s="7">
        <v>18.99</v>
      </c>
      <c r="R878" s="7"/>
      <c r="S878" s="7"/>
      <c r="T878" s="7"/>
      <c r="U878" s="7"/>
      <c r="V878" s="7"/>
      <c r="W878" s="7"/>
      <c r="X878" s="7"/>
      <c r="Y878" s="7" t="s">
        <v>942</v>
      </c>
      <c r="Z878" s="7" t="s">
        <v>718</v>
      </c>
      <c r="AA878" s="7" t="s">
        <v>4543</v>
      </c>
      <c r="AB878" s="7" t="s">
        <v>44</v>
      </c>
      <c r="AC878" s="7"/>
      <c r="AG878" s="10">
        <f t="shared" si="13"/>
        <v>43271</v>
      </c>
    </row>
    <row r="879" spans="1:33">
      <c r="A879" s="7" t="s">
        <v>4544</v>
      </c>
      <c r="B879" s="7" t="s">
        <v>4544</v>
      </c>
      <c r="C879" s="7" t="s">
        <v>4545</v>
      </c>
      <c r="D879" s="7" t="s">
        <v>4546</v>
      </c>
      <c r="E879" s="7" t="s">
        <v>33</v>
      </c>
      <c r="F879" s="7" t="s">
        <v>34</v>
      </c>
      <c r="G879" s="7" t="s">
        <v>35</v>
      </c>
      <c r="H879" s="7"/>
      <c r="I879" s="7"/>
      <c r="J879" s="7" t="s">
        <v>57</v>
      </c>
      <c r="K879" s="7" t="s">
        <v>243</v>
      </c>
      <c r="L879" s="7" t="s">
        <v>244</v>
      </c>
      <c r="M879" s="7" t="s">
        <v>245</v>
      </c>
      <c r="N879" s="7" t="s">
        <v>33</v>
      </c>
      <c r="O879" s="7">
        <v>1</v>
      </c>
      <c r="P879" s="7" t="s">
        <v>40</v>
      </c>
      <c r="Q879" s="7">
        <v>18.99</v>
      </c>
      <c r="R879" s="7"/>
      <c r="S879" s="7"/>
      <c r="T879" s="7"/>
      <c r="U879" s="7"/>
      <c r="V879" s="7"/>
      <c r="W879" s="7"/>
      <c r="X879" s="7"/>
      <c r="Y879" s="7" t="s">
        <v>1102</v>
      </c>
      <c r="Z879" s="7" t="s">
        <v>136</v>
      </c>
      <c r="AA879" s="7" t="s">
        <v>4547</v>
      </c>
      <c r="AB879" s="7" t="s">
        <v>44</v>
      </c>
      <c r="AC879" s="7"/>
      <c r="AG879" s="10">
        <f t="shared" si="13"/>
        <v>43271</v>
      </c>
    </row>
    <row r="880" spans="1:33">
      <c r="A880" s="7" t="s">
        <v>4548</v>
      </c>
      <c r="B880" s="7" t="s">
        <v>4548</v>
      </c>
      <c r="C880" s="7" t="s">
        <v>4549</v>
      </c>
      <c r="D880" s="7" t="s">
        <v>4550</v>
      </c>
      <c r="E880" s="7" t="s">
        <v>33</v>
      </c>
      <c r="F880" s="7" t="s">
        <v>34</v>
      </c>
      <c r="G880" s="7" t="s">
        <v>35</v>
      </c>
      <c r="H880" s="7"/>
      <c r="I880" s="7"/>
      <c r="J880" s="7" t="s">
        <v>97</v>
      </c>
      <c r="K880" s="7" t="s">
        <v>388</v>
      </c>
      <c r="L880" s="7" t="s">
        <v>2461</v>
      </c>
      <c r="M880" s="7" t="s">
        <v>2462</v>
      </c>
      <c r="N880" s="7" t="s">
        <v>33</v>
      </c>
      <c r="O880" s="7">
        <v>1</v>
      </c>
      <c r="P880" s="7" t="s">
        <v>40</v>
      </c>
      <c r="Q880" s="7">
        <v>15.99</v>
      </c>
      <c r="R880" s="7"/>
      <c r="S880" s="7"/>
      <c r="T880" s="7"/>
      <c r="U880" s="7"/>
      <c r="V880" s="7"/>
      <c r="W880" s="7"/>
      <c r="X880" s="7"/>
      <c r="Y880" s="7" t="s">
        <v>1469</v>
      </c>
      <c r="Z880" s="7" t="s">
        <v>1470</v>
      </c>
      <c r="AA880" s="7">
        <v>96319</v>
      </c>
      <c r="AB880" s="7" t="s">
        <v>44</v>
      </c>
      <c r="AC880" s="7" t="s">
        <v>358</v>
      </c>
      <c r="AG880" s="10">
        <f t="shared" si="13"/>
        <v>43271</v>
      </c>
    </row>
    <row r="881" spans="1:33">
      <c r="A881" s="7" t="s">
        <v>4551</v>
      </c>
      <c r="B881" s="7" t="s">
        <v>4551</v>
      </c>
      <c r="C881" s="7" t="s">
        <v>4552</v>
      </c>
      <c r="D881" s="7" t="s">
        <v>4553</v>
      </c>
      <c r="E881" s="7" t="s">
        <v>33</v>
      </c>
      <c r="F881" s="7" t="s">
        <v>34</v>
      </c>
      <c r="G881" s="7" t="s">
        <v>35</v>
      </c>
      <c r="H881" s="7"/>
      <c r="I881" s="7"/>
      <c r="J881" s="7" t="s">
        <v>57</v>
      </c>
      <c r="K881" s="7" t="s">
        <v>581</v>
      </c>
      <c r="L881" s="7" t="s">
        <v>2590</v>
      </c>
      <c r="M881" s="7" t="s">
        <v>2591</v>
      </c>
      <c r="N881" s="7" t="s">
        <v>33</v>
      </c>
      <c r="O881" s="7">
        <v>1</v>
      </c>
      <c r="P881" s="7" t="s">
        <v>40</v>
      </c>
      <c r="Q881" s="7">
        <v>19.99</v>
      </c>
      <c r="R881" s="7">
        <v>1.54</v>
      </c>
      <c r="S881" s="7"/>
      <c r="T881" s="7"/>
      <c r="U881" s="7"/>
      <c r="V881" s="7"/>
      <c r="W881" s="7"/>
      <c r="X881" s="7"/>
      <c r="Y881" s="7" t="s">
        <v>4554</v>
      </c>
      <c r="Z881" s="7" t="s">
        <v>1045</v>
      </c>
      <c r="AA881" s="7" t="s">
        <v>4555</v>
      </c>
      <c r="AB881" s="7" t="s">
        <v>44</v>
      </c>
      <c r="AC881" s="7"/>
      <c r="AG881" s="10">
        <f t="shared" si="13"/>
        <v>43271</v>
      </c>
    </row>
    <row r="882" spans="1:33">
      <c r="A882" s="7" t="s">
        <v>4556</v>
      </c>
      <c r="B882" s="7" t="s">
        <v>4556</v>
      </c>
      <c r="C882" s="7" t="s">
        <v>4557</v>
      </c>
      <c r="D882" s="7" t="s">
        <v>4558</v>
      </c>
      <c r="E882" s="7" t="s">
        <v>33</v>
      </c>
      <c r="F882" s="7" t="s">
        <v>34</v>
      </c>
      <c r="G882" s="7" t="s">
        <v>35</v>
      </c>
      <c r="H882" s="7"/>
      <c r="I882" s="7"/>
      <c r="J882" s="7" t="s">
        <v>57</v>
      </c>
      <c r="K882" s="7" t="s">
        <v>388</v>
      </c>
      <c r="L882" s="7" t="s">
        <v>569</v>
      </c>
      <c r="M882" s="7" t="s">
        <v>570</v>
      </c>
      <c r="N882" s="7" t="s">
        <v>33</v>
      </c>
      <c r="O882" s="7">
        <v>1</v>
      </c>
      <c r="P882" s="7" t="s">
        <v>40</v>
      </c>
      <c r="Q882" s="7">
        <v>14.99</v>
      </c>
      <c r="R882" s="7"/>
      <c r="S882" s="7"/>
      <c r="T882" s="7"/>
      <c r="U882" s="7"/>
      <c r="V882" s="7"/>
      <c r="W882" s="7"/>
      <c r="X882" s="7"/>
      <c r="Y882" s="7" t="s">
        <v>101</v>
      </c>
      <c r="Z882" s="7" t="s">
        <v>42</v>
      </c>
      <c r="AA882" s="7" t="s">
        <v>4559</v>
      </c>
      <c r="AB882" s="7" t="s">
        <v>44</v>
      </c>
      <c r="AC882" s="7"/>
      <c r="AG882" s="10">
        <f t="shared" si="13"/>
        <v>43271</v>
      </c>
    </row>
    <row r="883" spans="1:33">
      <c r="A883" s="7" t="s">
        <v>4560</v>
      </c>
      <c r="B883" s="7" t="s">
        <v>4560</v>
      </c>
      <c r="C883" s="7" t="s">
        <v>4561</v>
      </c>
      <c r="D883" s="7" t="s">
        <v>4562</v>
      </c>
      <c r="E883" s="7" t="s">
        <v>33</v>
      </c>
      <c r="F883" s="7" t="s">
        <v>34</v>
      </c>
      <c r="G883" s="7" t="s">
        <v>35</v>
      </c>
      <c r="H883" s="7"/>
      <c r="I883" s="7"/>
      <c r="J883" s="7" t="s">
        <v>57</v>
      </c>
      <c r="K883" s="7" t="s">
        <v>581</v>
      </c>
      <c r="L883" s="7" t="s">
        <v>690</v>
      </c>
      <c r="M883" s="7" t="s">
        <v>691</v>
      </c>
      <c r="N883" s="7" t="s">
        <v>33</v>
      </c>
      <c r="O883" s="7">
        <v>1</v>
      </c>
      <c r="P883" s="7" t="s">
        <v>40</v>
      </c>
      <c r="Q883" s="7">
        <v>19.99</v>
      </c>
      <c r="R883" s="7"/>
      <c r="S883" s="7"/>
      <c r="T883" s="7"/>
      <c r="U883" s="7"/>
      <c r="V883" s="7"/>
      <c r="W883" s="7"/>
      <c r="X883" s="7"/>
      <c r="Y883" s="7" t="s">
        <v>797</v>
      </c>
      <c r="Z883" s="7" t="s">
        <v>171</v>
      </c>
      <c r="AA883" s="7" t="s">
        <v>4563</v>
      </c>
      <c r="AB883" s="7" t="s">
        <v>44</v>
      </c>
      <c r="AC883" s="7"/>
      <c r="AG883" s="10">
        <f t="shared" si="13"/>
        <v>43271</v>
      </c>
    </row>
    <row r="884" spans="1:33">
      <c r="A884" s="7" t="s">
        <v>4564</v>
      </c>
      <c r="B884" s="7" t="s">
        <v>4564</v>
      </c>
      <c r="C884" s="7" t="s">
        <v>4565</v>
      </c>
      <c r="D884" s="7" t="s">
        <v>4566</v>
      </c>
      <c r="E884" s="7" t="s">
        <v>33</v>
      </c>
      <c r="F884" s="7" t="s">
        <v>34</v>
      </c>
      <c r="G884" s="7" t="s">
        <v>35</v>
      </c>
      <c r="H884" s="7"/>
      <c r="I884" s="7"/>
      <c r="J884" s="7" t="s">
        <v>57</v>
      </c>
      <c r="K884" s="7" t="s">
        <v>581</v>
      </c>
      <c r="L884" s="7" t="s">
        <v>662</v>
      </c>
      <c r="M884" s="7" t="s">
        <v>663</v>
      </c>
      <c r="N884" s="7" t="s">
        <v>33</v>
      </c>
      <c r="O884" s="7">
        <v>1</v>
      </c>
      <c r="P884" s="7" t="s">
        <v>40</v>
      </c>
      <c r="Q884" s="7">
        <v>19.99</v>
      </c>
      <c r="R884" s="7"/>
      <c r="S884" s="7"/>
      <c r="T884" s="7"/>
      <c r="U884" s="7"/>
      <c r="V884" s="7"/>
      <c r="W884" s="7"/>
      <c r="X884" s="7"/>
      <c r="Y884" s="7" t="s">
        <v>1307</v>
      </c>
      <c r="Z884" s="7" t="s">
        <v>1754</v>
      </c>
      <c r="AA884" s="7">
        <v>92504</v>
      </c>
      <c r="AB884" s="7" t="s">
        <v>44</v>
      </c>
      <c r="AC884" s="7"/>
      <c r="AG884" s="10">
        <f t="shared" si="13"/>
        <v>43271</v>
      </c>
    </row>
    <row r="885" spans="1:33">
      <c r="A885" s="7" t="s">
        <v>4567</v>
      </c>
      <c r="B885" s="7" t="s">
        <v>4567</v>
      </c>
      <c r="C885" s="7" t="s">
        <v>4568</v>
      </c>
      <c r="D885" s="7" t="s">
        <v>4569</v>
      </c>
      <c r="E885" s="7" t="s">
        <v>33</v>
      </c>
      <c r="F885" s="7" t="s">
        <v>34</v>
      </c>
      <c r="G885" s="7" t="s">
        <v>35</v>
      </c>
      <c r="H885" s="7"/>
      <c r="I885" s="7"/>
      <c r="J885" s="7" t="s">
        <v>57</v>
      </c>
      <c r="K885" s="7" t="s">
        <v>4570</v>
      </c>
      <c r="L885" s="7" t="s">
        <v>4571</v>
      </c>
      <c r="M885" s="7" t="s">
        <v>4572</v>
      </c>
      <c r="N885" s="7" t="s">
        <v>33</v>
      </c>
      <c r="O885" s="7">
        <v>1</v>
      </c>
      <c r="P885" s="7" t="s">
        <v>40</v>
      </c>
      <c r="Q885" s="7">
        <v>15.09</v>
      </c>
      <c r="R885" s="7"/>
      <c r="S885" s="7"/>
      <c r="T885" s="7"/>
      <c r="U885" s="7"/>
      <c r="V885" s="7"/>
      <c r="W885" s="7"/>
      <c r="X885" s="7"/>
      <c r="Y885" s="7" t="s">
        <v>4573</v>
      </c>
      <c r="Z885" s="7" t="s">
        <v>69</v>
      </c>
      <c r="AA885" s="7" t="s">
        <v>4574</v>
      </c>
      <c r="AB885" s="7" t="s">
        <v>44</v>
      </c>
      <c r="AC885" s="7"/>
      <c r="AG885" s="10">
        <f t="shared" si="13"/>
        <v>43271</v>
      </c>
    </row>
    <row r="886" spans="1:33">
      <c r="A886" s="7" t="s">
        <v>4575</v>
      </c>
      <c r="B886" s="7" t="s">
        <v>4575</v>
      </c>
      <c r="C886" s="7" t="s">
        <v>4576</v>
      </c>
      <c r="D886" s="7" t="s">
        <v>4577</v>
      </c>
      <c r="E886" s="7" t="s">
        <v>33</v>
      </c>
      <c r="F886" s="7" t="s">
        <v>34</v>
      </c>
      <c r="G886" s="7" t="s">
        <v>35</v>
      </c>
      <c r="H886" s="7"/>
      <c r="I886" s="7"/>
      <c r="J886" s="7" t="s">
        <v>57</v>
      </c>
      <c r="K886" s="7" t="s">
        <v>37</v>
      </c>
      <c r="L886" s="7" t="s">
        <v>58</v>
      </c>
      <c r="M886" s="7" t="s">
        <v>59</v>
      </c>
      <c r="N886" s="7" t="s">
        <v>33</v>
      </c>
      <c r="O886" s="7">
        <v>1</v>
      </c>
      <c r="P886" s="7" t="s">
        <v>40</v>
      </c>
      <c r="Q886" s="7">
        <v>19.99</v>
      </c>
      <c r="R886" s="7"/>
      <c r="S886" s="7"/>
      <c r="T886" s="7"/>
      <c r="U886" s="7"/>
      <c r="V886" s="7"/>
      <c r="W886" s="7"/>
      <c r="X886" s="7"/>
      <c r="Y886" s="7" t="s">
        <v>399</v>
      </c>
      <c r="Z886" s="7" t="s">
        <v>52</v>
      </c>
      <c r="AA886" s="7" t="s">
        <v>4578</v>
      </c>
      <c r="AB886" s="7" t="s">
        <v>44</v>
      </c>
      <c r="AC886" s="7"/>
      <c r="AG886" s="10">
        <f t="shared" si="13"/>
        <v>43272</v>
      </c>
    </row>
    <row r="887" spans="1:33">
      <c r="A887" s="7" t="s">
        <v>4579</v>
      </c>
      <c r="B887" s="7" t="s">
        <v>4579</v>
      </c>
      <c r="C887" s="7" t="s">
        <v>4580</v>
      </c>
      <c r="D887" s="7" t="s">
        <v>4581</v>
      </c>
      <c r="E887" s="7" t="s">
        <v>33</v>
      </c>
      <c r="F887" s="7" t="s">
        <v>34</v>
      </c>
      <c r="G887" s="7" t="s">
        <v>35</v>
      </c>
      <c r="H887" s="7"/>
      <c r="I887" s="7"/>
      <c r="J887" s="7" t="s">
        <v>57</v>
      </c>
      <c r="K887" s="7" t="s">
        <v>308</v>
      </c>
      <c r="L887" s="7" t="s">
        <v>4582</v>
      </c>
      <c r="M887" s="7" t="s">
        <v>4583</v>
      </c>
      <c r="N887" s="7" t="s">
        <v>33</v>
      </c>
      <c r="O887" s="7">
        <v>1</v>
      </c>
      <c r="P887" s="7" t="s">
        <v>40</v>
      </c>
      <c r="Q887" s="7">
        <v>19.99</v>
      </c>
      <c r="R887" s="7"/>
      <c r="S887" s="7"/>
      <c r="T887" s="7"/>
      <c r="U887" s="7"/>
      <c r="V887" s="7"/>
      <c r="W887" s="7"/>
      <c r="X887" s="7"/>
      <c r="Y887" s="7" t="s">
        <v>4584</v>
      </c>
      <c r="Z887" s="7" t="s">
        <v>119</v>
      </c>
      <c r="AA887" s="7" t="s">
        <v>4585</v>
      </c>
      <c r="AB887" s="7" t="s">
        <v>44</v>
      </c>
      <c r="AC887" s="7"/>
      <c r="AG887" s="10">
        <f t="shared" si="13"/>
        <v>43272</v>
      </c>
    </row>
    <row r="888" spans="1:33">
      <c r="A888" s="7" t="s">
        <v>4586</v>
      </c>
      <c r="B888" s="7" t="s">
        <v>4586</v>
      </c>
      <c r="C888" s="7" t="s">
        <v>4587</v>
      </c>
      <c r="D888" s="7" t="s">
        <v>4588</v>
      </c>
      <c r="E888" s="7" t="s">
        <v>33</v>
      </c>
      <c r="F888" s="7" t="s">
        <v>34</v>
      </c>
      <c r="G888" s="7" t="s">
        <v>35</v>
      </c>
      <c r="H888" s="7"/>
      <c r="I888" s="7"/>
      <c r="J888" s="7" t="s">
        <v>57</v>
      </c>
      <c r="K888" s="7" t="s">
        <v>4589</v>
      </c>
      <c r="L888" s="7" t="s">
        <v>4590</v>
      </c>
      <c r="M888" s="7" t="s">
        <v>4591</v>
      </c>
      <c r="N888" s="7" t="s">
        <v>33</v>
      </c>
      <c r="O888" s="7">
        <v>1</v>
      </c>
      <c r="P888" s="7" t="s">
        <v>40</v>
      </c>
      <c r="Q888" s="7">
        <v>16.9</v>
      </c>
      <c r="R888" s="7"/>
      <c r="S888" s="7"/>
      <c r="T888" s="7"/>
      <c r="U888" s="7"/>
      <c r="V888" s="7"/>
      <c r="W888" s="7"/>
      <c r="X888" s="7"/>
      <c r="Y888" s="7" t="s">
        <v>1464</v>
      </c>
      <c r="Z888" s="7" t="s">
        <v>119</v>
      </c>
      <c r="AA888" s="7" t="s">
        <v>4592</v>
      </c>
      <c r="AB888" s="7" t="s">
        <v>44</v>
      </c>
      <c r="AC888" s="7"/>
      <c r="AG888" s="10">
        <f t="shared" si="13"/>
        <v>43272</v>
      </c>
    </row>
    <row r="889" spans="1:33">
      <c r="A889" s="7" t="s">
        <v>4593</v>
      </c>
      <c r="B889" s="7" t="s">
        <v>4593</v>
      </c>
      <c r="C889" s="7" t="s">
        <v>4594</v>
      </c>
      <c r="D889" s="7" t="s">
        <v>4595</v>
      </c>
      <c r="E889" s="7" t="s">
        <v>33</v>
      </c>
      <c r="F889" s="7" t="s">
        <v>34</v>
      </c>
      <c r="G889" s="7" t="s">
        <v>35</v>
      </c>
      <c r="H889" s="7"/>
      <c r="I889" s="7"/>
      <c r="J889" s="7" t="s">
        <v>57</v>
      </c>
      <c r="K889" s="7" t="s">
        <v>4596</v>
      </c>
      <c r="L889" s="7" t="s">
        <v>4597</v>
      </c>
      <c r="M889" s="7" t="s">
        <v>4598</v>
      </c>
      <c r="N889" s="7" t="s">
        <v>33</v>
      </c>
      <c r="O889" s="7">
        <v>1</v>
      </c>
      <c r="P889" s="7" t="s">
        <v>40</v>
      </c>
      <c r="Q889" s="7">
        <v>15.99</v>
      </c>
      <c r="R889" s="7"/>
      <c r="S889" s="7"/>
      <c r="T889" s="7"/>
      <c r="U889" s="7"/>
      <c r="V889" s="7"/>
      <c r="W889" s="7"/>
      <c r="X889" s="7"/>
      <c r="Y889" s="7" t="s">
        <v>1144</v>
      </c>
      <c r="Z889" s="7" t="s">
        <v>52</v>
      </c>
      <c r="AA889" s="7" t="s">
        <v>3960</v>
      </c>
      <c r="AB889" s="7" t="s">
        <v>44</v>
      </c>
      <c r="AC889" s="7"/>
      <c r="AG889" s="10">
        <f t="shared" si="13"/>
        <v>43272</v>
      </c>
    </row>
    <row r="890" spans="1:33">
      <c r="A890" s="7" t="s">
        <v>4599</v>
      </c>
      <c r="B890" s="7" t="s">
        <v>4599</v>
      </c>
      <c r="C890" s="7" t="s">
        <v>4600</v>
      </c>
      <c r="D890" s="7" t="s">
        <v>4601</v>
      </c>
      <c r="E890" s="7" t="s">
        <v>33</v>
      </c>
      <c r="F890" s="7" t="s">
        <v>34</v>
      </c>
      <c r="G890" s="7" t="s">
        <v>35</v>
      </c>
      <c r="H890" s="7"/>
      <c r="I890" s="7"/>
      <c r="J890" s="7" t="s">
        <v>57</v>
      </c>
      <c r="K890" s="7" t="s">
        <v>124</v>
      </c>
      <c r="L890" s="7" t="s">
        <v>4602</v>
      </c>
      <c r="M890" s="7" t="s">
        <v>4603</v>
      </c>
      <c r="N890" s="7" t="s">
        <v>33</v>
      </c>
      <c r="O890" s="7">
        <v>1</v>
      </c>
      <c r="P890" s="7" t="s">
        <v>40</v>
      </c>
      <c r="Q890" s="7">
        <v>15.99</v>
      </c>
      <c r="R890" s="7"/>
      <c r="S890" s="7"/>
      <c r="T890" s="7"/>
      <c r="U890" s="7"/>
      <c r="V890" s="7"/>
      <c r="W890" s="7"/>
      <c r="X890" s="7"/>
      <c r="Y890" s="7" t="s">
        <v>4604</v>
      </c>
      <c r="Z890" s="7" t="s">
        <v>4605</v>
      </c>
      <c r="AA890" s="7" t="s">
        <v>4606</v>
      </c>
      <c r="AB890" s="7" t="s">
        <v>44</v>
      </c>
      <c r="AC890" s="7"/>
      <c r="AG890" s="10">
        <f t="shared" si="13"/>
        <v>43272</v>
      </c>
    </row>
    <row r="891" spans="1:33">
      <c r="A891" s="7" t="s">
        <v>4607</v>
      </c>
      <c r="B891" s="7" t="s">
        <v>4607</v>
      </c>
      <c r="C891" s="7" t="s">
        <v>4608</v>
      </c>
      <c r="D891" s="7" t="s">
        <v>4609</v>
      </c>
      <c r="E891" s="7" t="s">
        <v>33</v>
      </c>
      <c r="F891" s="7" t="s">
        <v>34</v>
      </c>
      <c r="G891" s="7" t="s">
        <v>35</v>
      </c>
      <c r="H891" s="7"/>
      <c r="I891" s="7"/>
      <c r="J891" s="7" t="s">
        <v>57</v>
      </c>
      <c r="K891" s="7" t="s">
        <v>388</v>
      </c>
      <c r="L891" s="7" t="s">
        <v>569</v>
      </c>
      <c r="M891" s="7" t="s">
        <v>570</v>
      </c>
      <c r="N891" s="7" t="s">
        <v>33</v>
      </c>
      <c r="O891" s="7">
        <v>1</v>
      </c>
      <c r="P891" s="7" t="s">
        <v>40</v>
      </c>
      <c r="Q891" s="7">
        <v>14.99</v>
      </c>
      <c r="R891" s="7"/>
      <c r="S891" s="7"/>
      <c r="T891" s="7"/>
      <c r="U891" s="7"/>
      <c r="V891" s="7"/>
      <c r="W891" s="7"/>
      <c r="X891" s="7"/>
      <c r="Y891" s="7" t="s">
        <v>455</v>
      </c>
      <c r="Z891" s="7" t="s">
        <v>282</v>
      </c>
      <c r="AA891" s="7" t="s">
        <v>4610</v>
      </c>
      <c r="AB891" s="7" t="s">
        <v>44</v>
      </c>
      <c r="AC891" s="7"/>
      <c r="AG891" s="10">
        <f t="shared" si="13"/>
        <v>43272</v>
      </c>
    </row>
    <row r="892" spans="1:33">
      <c r="A892" s="7" t="s">
        <v>4611</v>
      </c>
      <c r="B892" s="7" t="s">
        <v>4611</v>
      </c>
      <c r="C892" s="7" t="s">
        <v>4612</v>
      </c>
      <c r="D892" s="7" t="s">
        <v>4613</v>
      </c>
      <c r="E892" s="7" t="s">
        <v>33</v>
      </c>
      <c r="F892" s="7" t="s">
        <v>34</v>
      </c>
      <c r="G892" s="7" t="s">
        <v>35</v>
      </c>
      <c r="H892" s="7"/>
      <c r="I892" s="7"/>
      <c r="J892" s="7" t="s">
        <v>57</v>
      </c>
      <c r="K892" s="7" t="s">
        <v>794</v>
      </c>
      <c r="L892" s="7" t="s">
        <v>1423</v>
      </c>
      <c r="M892" s="7" t="s">
        <v>1424</v>
      </c>
      <c r="N892" s="7" t="s">
        <v>33</v>
      </c>
      <c r="O892" s="7">
        <v>1</v>
      </c>
      <c r="P892" s="7" t="s">
        <v>40</v>
      </c>
      <c r="Q892" s="7">
        <v>18.99</v>
      </c>
      <c r="R892" s="7">
        <v>1.14</v>
      </c>
      <c r="S892" s="7"/>
      <c r="T892" s="7"/>
      <c r="U892" s="7"/>
      <c r="V892" s="7"/>
      <c r="W892" s="7"/>
      <c r="X892" s="7"/>
      <c r="Y892" s="7" t="s">
        <v>4614</v>
      </c>
      <c r="Z892" s="7" t="s">
        <v>422</v>
      </c>
      <c r="AA892" s="7" t="s">
        <v>4615</v>
      </c>
      <c r="AB892" s="7" t="s">
        <v>44</v>
      </c>
      <c r="AC892" s="7"/>
      <c r="AG892" s="10">
        <f t="shared" si="13"/>
        <v>43272</v>
      </c>
    </row>
    <row r="893" spans="1:33">
      <c r="A893" s="7" t="s">
        <v>4616</v>
      </c>
      <c r="B893" s="7" t="s">
        <v>4616</v>
      </c>
      <c r="C893" s="7" t="s">
        <v>4617</v>
      </c>
      <c r="D893" s="7" t="s">
        <v>4618</v>
      </c>
      <c r="E893" s="7" t="s">
        <v>33</v>
      </c>
      <c r="F893" s="7" t="s">
        <v>34</v>
      </c>
      <c r="G893" s="7" t="s">
        <v>35</v>
      </c>
      <c r="H893" s="7"/>
      <c r="I893" s="7"/>
      <c r="J893" s="7" t="s">
        <v>57</v>
      </c>
      <c r="K893" s="7" t="s">
        <v>4273</v>
      </c>
      <c r="L893" s="7" t="s">
        <v>107</v>
      </c>
      <c r="M893" s="7" t="s">
        <v>108</v>
      </c>
      <c r="N893" s="7" t="s">
        <v>33</v>
      </c>
      <c r="O893" s="7">
        <v>1</v>
      </c>
      <c r="P893" s="7" t="s">
        <v>40</v>
      </c>
      <c r="Q893" s="7">
        <v>16.98</v>
      </c>
      <c r="R893" s="7"/>
      <c r="S893" s="7"/>
      <c r="T893" s="7"/>
      <c r="U893" s="7"/>
      <c r="V893" s="7"/>
      <c r="W893" s="7"/>
      <c r="X893" s="7"/>
      <c r="Y893" s="7" t="s">
        <v>4619</v>
      </c>
      <c r="Z893" s="7" t="s">
        <v>406</v>
      </c>
      <c r="AA893" s="7">
        <v>21113</v>
      </c>
      <c r="AB893" s="7" t="s">
        <v>44</v>
      </c>
      <c r="AC893" s="7"/>
      <c r="AG893" s="10">
        <f t="shared" si="13"/>
        <v>43272</v>
      </c>
    </row>
    <row r="894" spans="1:33">
      <c r="A894" s="7" t="s">
        <v>4620</v>
      </c>
      <c r="B894" s="7" t="s">
        <v>4620</v>
      </c>
      <c r="C894" s="7" t="s">
        <v>4621</v>
      </c>
      <c r="D894" s="7" t="s">
        <v>4622</v>
      </c>
      <c r="E894" s="7" t="s">
        <v>33</v>
      </c>
      <c r="F894" s="7" t="s">
        <v>34</v>
      </c>
      <c r="G894" s="7" t="s">
        <v>35</v>
      </c>
      <c r="H894" s="7"/>
      <c r="I894" s="7"/>
      <c r="J894" s="7" t="s">
        <v>57</v>
      </c>
      <c r="K894" s="7" t="s">
        <v>243</v>
      </c>
      <c r="L894" s="7" t="s">
        <v>244</v>
      </c>
      <c r="M894" s="7" t="s">
        <v>245</v>
      </c>
      <c r="N894" s="7" t="s">
        <v>33</v>
      </c>
      <c r="O894" s="7">
        <v>1</v>
      </c>
      <c r="P894" s="7" t="s">
        <v>40</v>
      </c>
      <c r="Q894" s="7">
        <v>16.98</v>
      </c>
      <c r="R894" s="7"/>
      <c r="S894" s="7"/>
      <c r="T894" s="7"/>
      <c r="U894" s="7"/>
      <c r="V894" s="7"/>
      <c r="W894" s="7"/>
      <c r="X894" s="7"/>
      <c r="Y894" s="7" t="s">
        <v>3456</v>
      </c>
      <c r="Z894" s="7" t="s">
        <v>406</v>
      </c>
      <c r="AA894" s="7" t="s">
        <v>4623</v>
      </c>
      <c r="AB894" s="7" t="s">
        <v>44</v>
      </c>
      <c r="AC894" s="7"/>
      <c r="AG894" s="10">
        <f t="shared" si="13"/>
        <v>43272</v>
      </c>
    </row>
    <row r="895" spans="1:33">
      <c r="A895" s="7" t="s">
        <v>4624</v>
      </c>
      <c r="B895" s="7" t="s">
        <v>4624</v>
      </c>
      <c r="C895" s="7" t="s">
        <v>4625</v>
      </c>
      <c r="D895" s="7" t="s">
        <v>4626</v>
      </c>
      <c r="E895" s="7" t="s">
        <v>33</v>
      </c>
      <c r="F895" s="7" t="s">
        <v>34</v>
      </c>
      <c r="G895" s="7" t="s">
        <v>35</v>
      </c>
      <c r="H895" s="7"/>
      <c r="I895" s="7"/>
      <c r="J895" s="7" t="s">
        <v>57</v>
      </c>
      <c r="K895" s="7" t="s">
        <v>995</v>
      </c>
      <c r="L895" s="7" t="s">
        <v>3877</v>
      </c>
      <c r="M895" s="7" t="s">
        <v>3878</v>
      </c>
      <c r="N895" s="7" t="s">
        <v>33</v>
      </c>
      <c r="O895" s="7">
        <v>1</v>
      </c>
      <c r="P895" s="7" t="s">
        <v>40</v>
      </c>
      <c r="Q895" s="7">
        <v>19.99</v>
      </c>
      <c r="R895" s="7"/>
      <c r="S895" s="7"/>
      <c r="T895" s="7"/>
      <c r="U895" s="7"/>
      <c r="V895" s="7"/>
      <c r="W895" s="7"/>
      <c r="X895" s="7"/>
      <c r="Y895" s="7" t="s">
        <v>4627</v>
      </c>
      <c r="Z895" s="7" t="s">
        <v>247</v>
      </c>
      <c r="AA895" s="7" t="s">
        <v>4628</v>
      </c>
      <c r="AB895" s="7" t="s">
        <v>44</v>
      </c>
      <c r="AC895" s="7"/>
      <c r="AG895" s="10">
        <f t="shared" si="13"/>
        <v>43272</v>
      </c>
    </row>
    <row r="896" spans="1:33">
      <c r="A896" s="7" t="s">
        <v>4629</v>
      </c>
      <c r="B896" s="7" t="s">
        <v>4629</v>
      </c>
      <c r="C896" s="7" t="s">
        <v>4630</v>
      </c>
      <c r="D896" s="7" t="s">
        <v>4631</v>
      </c>
      <c r="E896" s="7" t="s">
        <v>33</v>
      </c>
      <c r="F896" s="7" t="s">
        <v>34</v>
      </c>
      <c r="G896" s="7" t="s">
        <v>35</v>
      </c>
      <c r="H896" s="7"/>
      <c r="I896" s="7"/>
      <c r="J896" s="7" t="s">
        <v>57</v>
      </c>
      <c r="K896" s="7" t="s">
        <v>167</v>
      </c>
      <c r="L896" s="7" t="s">
        <v>168</v>
      </c>
      <c r="M896" s="7" t="s">
        <v>169</v>
      </c>
      <c r="N896" s="7" t="s">
        <v>33</v>
      </c>
      <c r="O896" s="7">
        <v>1</v>
      </c>
      <c r="P896" s="7" t="s">
        <v>40</v>
      </c>
      <c r="Q896" s="7">
        <v>16.98</v>
      </c>
      <c r="R896" s="7"/>
      <c r="S896" s="7"/>
      <c r="T896" s="7"/>
      <c r="U896" s="7"/>
      <c r="V896" s="7"/>
      <c r="W896" s="7"/>
      <c r="X896" s="7"/>
      <c r="Y896" s="7" t="s">
        <v>4632</v>
      </c>
      <c r="Z896" s="7" t="s">
        <v>282</v>
      </c>
      <c r="AA896" s="7">
        <v>7712</v>
      </c>
      <c r="AB896" s="7" t="s">
        <v>44</v>
      </c>
      <c r="AC896" s="7"/>
      <c r="AG896" s="10">
        <f t="shared" si="13"/>
        <v>43272</v>
      </c>
    </row>
    <row r="897" spans="1:33">
      <c r="A897" s="7" t="s">
        <v>4633</v>
      </c>
      <c r="B897" s="7" t="s">
        <v>4633</v>
      </c>
      <c r="C897" s="7" t="s">
        <v>4634</v>
      </c>
      <c r="D897" s="7" t="s">
        <v>4635</v>
      </c>
      <c r="E897" s="7" t="s">
        <v>33</v>
      </c>
      <c r="F897" s="7" t="s">
        <v>34</v>
      </c>
      <c r="G897" s="7" t="s">
        <v>35</v>
      </c>
      <c r="H897" s="7"/>
      <c r="I897" s="7"/>
      <c r="J897" s="7" t="s">
        <v>57</v>
      </c>
      <c r="K897" s="7" t="s">
        <v>167</v>
      </c>
      <c r="L897" s="7" t="s">
        <v>168</v>
      </c>
      <c r="M897" s="7" t="s">
        <v>169</v>
      </c>
      <c r="N897" s="7" t="s">
        <v>33</v>
      </c>
      <c r="O897" s="7">
        <v>1</v>
      </c>
      <c r="P897" s="7" t="s">
        <v>40</v>
      </c>
      <c r="Q897" s="7">
        <v>16.98</v>
      </c>
      <c r="R897" s="7"/>
      <c r="S897" s="7"/>
      <c r="T897" s="7"/>
      <c r="U897" s="7"/>
      <c r="V897" s="7"/>
      <c r="W897" s="7"/>
      <c r="X897" s="7"/>
      <c r="Y897" s="7" t="s">
        <v>4636</v>
      </c>
      <c r="Z897" s="7" t="s">
        <v>119</v>
      </c>
      <c r="AA897" s="7" t="s">
        <v>4637</v>
      </c>
      <c r="AB897" s="7" t="s">
        <v>44</v>
      </c>
      <c r="AC897" s="7"/>
      <c r="AG897" s="10">
        <f t="shared" si="13"/>
        <v>43272</v>
      </c>
    </row>
    <row r="898" spans="1:33">
      <c r="A898" s="7" t="s">
        <v>4638</v>
      </c>
      <c r="B898" s="7" t="s">
        <v>4638</v>
      </c>
      <c r="C898" s="7" t="s">
        <v>4639</v>
      </c>
      <c r="D898" s="7" t="s">
        <v>4640</v>
      </c>
      <c r="E898" s="7" t="s">
        <v>33</v>
      </c>
      <c r="F898" s="7" t="s">
        <v>34</v>
      </c>
      <c r="G898" s="7" t="s">
        <v>35</v>
      </c>
      <c r="H898" s="7"/>
      <c r="I898" s="7"/>
      <c r="J898" s="7" t="s">
        <v>57</v>
      </c>
      <c r="K898" s="7" t="s">
        <v>243</v>
      </c>
      <c r="L898" s="7" t="s">
        <v>244</v>
      </c>
      <c r="M898" s="7" t="s">
        <v>245</v>
      </c>
      <c r="N898" s="7" t="s">
        <v>33</v>
      </c>
      <c r="O898" s="7">
        <v>1</v>
      </c>
      <c r="P898" s="7" t="s">
        <v>40</v>
      </c>
      <c r="Q898" s="7">
        <v>16.98</v>
      </c>
      <c r="R898" s="7"/>
      <c r="S898" s="7"/>
      <c r="T898" s="7"/>
      <c r="U898" s="7"/>
      <c r="V898" s="7"/>
      <c r="W898" s="7"/>
      <c r="X898" s="7"/>
      <c r="Y898" s="7" t="s">
        <v>455</v>
      </c>
      <c r="Z898" s="7" t="s">
        <v>937</v>
      </c>
      <c r="AA898" s="7" t="s">
        <v>4641</v>
      </c>
      <c r="AB898" s="7" t="s">
        <v>44</v>
      </c>
      <c r="AC898" s="7"/>
      <c r="AG898" s="10">
        <f t="shared" ref="AG898:AG961" si="14">DATEVALUE(LEFT(C898,10))</f>
        <v>43272</v>
      </c>
    </row>
    <row r="899" spans="1:33">
      <c r="A899" s="7" t="s">
        <v>4642</v>
      </c>
      <c r="B899" s="7" t="s">
        <v>4642</v>
      </c>
      <c r="C899" s="7" t="s">
        <v>4643</v>
      </c>
      <c r="D899" s="7" t="s">
        <v>4644</v>
      </c>
      <c r="E899" s="7" t="s">
        <v>33</v>
      </c>
      <c r="F899" s="7" t="s">
        <v>34</v>
      </c>
      <c r="G899" s="7" t="s">
        <v>35</v>
      </c>
      <c r="H899" s="7"/>
      <c r="I899" s="7"/>
      <c r="J899" s="7" t="s">
        <v>166</v>
      </c>
      <c r="K899" s="7" t="s">
        <v>330</v>
      </c>
      <c r="L899" s="7" t="s">
        <v>331</v>
      </c>
      <c r="M899" s="7" t="s">
        <v>332</v>
      </c>
      <c r="N899" s="7" t="s">
        <v>33</v>
      </c>
      <c r="O899" s="7">
        <v>1</v>
      </c>
      <c r="P899" s="7" t="s">
        <v>40</v>
      </c>
      <c r="Q899" s="7">
        <v>16.98</v>
      </c>
      <c r="R899" s="7"/>
      <c r="S899" s="7">
        <v>3.99</v>
      </c>
      <c r="T899" s="7"/>
      <c r="U899" s="7"/>
      <c r="V899" s="7"/>
      <c r="W899" s="7"/>
      <c r="X899" s="7"/>
      <c r="Y899" s="7" t="s">
        <v>2327</v>
      </c>
      <c r="Z899" s="7" t="s">
        <v>1083</v>
      </c>
      <c r="AA899" s="7" t="s">
        <v>4645</v>
      </c>
      <c r="AB899" s="7" t="s">
        <v>44</v>
      </c>
      <c r="AC899" s="7"/>
      <c r="AG899" s="10">
        <f t="shared" si="14"/>
        <v>43272</v>
      </c>
    </row>
    <row r="900" spans="1:33">
      <c r="A900" s="7" t="s">
        <v>4646</v>
      </c>
      <c r="B900" s="7" t="s">
        <v>4646</v>
      </c>
      <c r="C900" s="7" t="s">
        <v>4647</v>
      </c>
      <c r="D900" s="7" t="s">
        <v>4648</v>
      </c>
      <c r="E900" s="7" t="s">
        <v>33</v>
      </c>
      <c r="F900" s="7" t="s">
        <v>34</v>
      </c>
      <c r="G900" s="7" t="s">
        <v>35</v>
      </c>
      <c r="H900" s="7"/>
      <c r="I900" s="7"/>
      <c r="J900" s="7" t="s">
        <v>57</v>
      </c>
      <c r="K900" s="7" t="s">
        <v>1430</v>
      </c>
      <c r="L900" s="7" t="s">
        <v>1431</v>
      </c>
      <c r="M900" s="7" t="s">
        <v>1432</v>
      </c>
      <c r="N900" s="7" t="s">
        <v>33</v>
      </c>
      <c r="O900" s="7">
        <v>1</v>
      </c>
      <c r="P900" s="7" t="s">
        <v>40</v>
      </c>
      <c r="Q900" s="7">
        <v>18.99</v>
      </c>
      <c r="R900" s="7"/>
      <c r="S900" s="7"/>
      <c r="T900" s="7"/>
      <c r="U900" s="7"/>
      <c r="V900" s="7"/>
      <c r="W900" s="7"/>
      <c r="X900" s="7"/>
      <c r="Y900" s="7" t="s">
        <v>4649</v>
      </c>
      <c r="Z900" s="7" t="s">
        <v>255</v>
      </c>
      <c r="AA900" s="7" t="s">
        <v>4650</v>
      </c>
      <c r="AB900" s="7" t="s">
        <v>44</v>
      </c>
      <c r="AC900" s="7"/>
      <c r="AG900" s="10">
        <f t="shared" si="14"/>
        <v>43272</v>
      </c>
    </row>
    <row r="901" spans="1:33">
      <c r="A901" s="7" t="s">
        <v>4651</v>
      </c>
      <c r="B901" s="7" t="s">
        <v>4651</v>
      </c>
      <c r="C901" s="7" t="s">
        <v>4652</v>
      </c>
      <c r="D901" s="7" t="s">
        <v>4653</v>
      </c>
      <c r="E901" s="7" t="s">
        <v>33</v>
      </c>
      <c r="F901" s="7" t="s">
        <v>34</v>
      </c>
      <c r="G901" s="7" t="s">
        <v>35</v>
      </c>
      <c r="H901" s="7"/>
      <c r="I901" s="7"/>
      <c r="J901" s="7" t="s">
        <v>57</v>
      </c>
      <c r="K901" s="7" t="s">
        <v>37</v>
      </c>
      <c r="L901" s="7" t="s">
        <v>58</v>
      </c>
      <c r="M901" s="7" t="s">
        <v>59</v>
      </c>
      <c r="N901" s="7" t="s">
        <v>33</v>
      </c>
      <c r="O901" s="7">
        <v>1</v>
      </c>
      <c r="P901" s="7" t="s">
        <v>40</v>
      </c>
      <c r="Q901" s="7">
        <v>19.99</v>
      </c>
      <c r="R901" s="7"/>
      <c r="S901" s="7"/>
      <c r="T901" s="7"/>
      <c r="U901" s="7"/>
      <c r="V901" s="7"/>
      <c r="W901" s="7"/>
      <c r="X901" s="7"/>
      <c r="Y901" s="7" t="s">
        <v>3005</v>
      </c>
      <c r="Z901" s="7" t="s">
        <v>52</v>
      </c>
      <c r="AA901" s="7" t="s">
        <v>4654</v>
      </c>
      <c r="AB901" s="7" t="s">
        <v>44</v>
      </c>
      <c r="AC901" s="7"/>
      <c r="AG901" s="10">
        <f t="shared" si="14"/>
        <v>43272</v>
      </c>
    </row>
    <row r="902" spans="1:33">
      <c r="A902" s="7" t="s">
        <v>4655</v>
      </c>
      <c r="B902" s="7" t="s">
        <v>4655</v>
      </c>
      <c r="C902" s="7" t="s">
        <v>4656</v>
      </c>
      <c r="D902" s="7" t="s">
        <v>4657</v>
      </c>
      <c r="E902" s="7" t="s">
        <v>33</v>
      </c>
      <c r="F902" s="7" t="s">
        <v>34</v>
      </c>
      <c r="G902" s="7" t="s">
        <v>35</v>
      </c>
      <c r="H902" s="7"/>
      <c r="I902" s="7"/>
      <c r="J902" s="7" t="s">
        <v>57</v>
      </c>
      <c r="K902" s="7" t="s">
        <v>287</v>
      </c>
      <c r="L902" s="7" t="s">
        <v>288</v>
      </c>
      <c r="M902" s="7" t="s">
        <v>289</v>
      </c>
      <c r="N902" s="7" t="s">
        <v>33</v>
      </c>
      <c r="O902" s="7">
        <v>1</v>
      </c>
      <c r="P902" s="7" t="s">
        <v>40</v>
      </c>
      <c r="Q902" s="7">
        <v>21.99</v>
      </c>
      <c r="R902" s="7"/>
      <c r="S902" s="7"/>
      <c r="T902" s="7"/>
      <c r="U902" s="7"/>
      <c r="V902" s="7"/>
      <c r="W902" s="7"/>
      <c r="X902" s="7"/>
      <c r="Y902" s="7" t="s">
        <v>1137</v>
      </c>
      <c r="Z902" s="7" t="s">
        <v>438</v>
      </c>
      <c r="AA902" s="7" t="s">
        <v>4658</v>
      </c>
      <c r="AB902" s="7" t="s">
        <v>44</v>
      </c>
      <c r="AC902" s="7"/>
      <c r="AG902" s="10">
        <f t="shared" si="14"/>
        <v>43272</v>
      </c>
    </row>
    <row r="903" spans="1:33">
      <c r="A903" s="7" t="s">
        <v>4659</v>
      </c>
      <c r="B903" s="7" t="s">
        <v>4659</v>
      </c>
      <c r="C903" s="7" t="s">
        <v>4660</v>
      </c>
      <c r="D903" s="7" t="s">
        <v>4661</v>
      </c>
      <c r="E903" s="7" t="s">
        <v>33</v>
      </c>
      <c r="F903" s="7" t="s">
        <v>34</v>
      </c>
      <c r="G903" s="7" t="s">
        <v>35</v>
      </c>
      <c r="H903" s="7"/>
      <c r="I903" s="7"/>
      <c r="J903" s="7" t="s">
        <v>57</v>
      </c>
      <c r="K903" s="7" t="s">
        <v>4589</v>
      </c>
      <c r="L903" s="7" t="s">
        <v>4662</v>
      </c>
      <c r="M903" s="7" t="s">
        <v>4663</v>
      </c>
      <c r="N903" s="7" t="s">
        <v>33</v>
      </c>
      <c r="O903" s="7">
        <v>1</v>
      </c>
      <c r="P903" s="7" t="s">
        <v>40</v>
      </c>
      <c r="Q903" s="7">
        <v>16.9</v>
      </c>
      <c r="R903" s="7"/>
      <c r="S903" s="7"/>
      <c r="T903" s="7"/>
      <c r="U903" s="7"/>
      <c r="V903" s="7"/>
      <c r="W903" s="7"/>
      <c r="X903" s="7"/>
      <c r="Y903" s="7" t="s">
        <v>4664</v>
      </c>
      <c r="Z903" s="7" t="s">
        <v>171</v>
      </c>
      <c r="AA903" s="7" t="s">
        <v>4665</v>
      </c>
      <c r="AB903" s="7" t="s">
        <v>44</v>
      </c>
      <c r="AC903" s="7"/>
      <c r="AG903" s="10">
        <f t="shared" si="14"/>
        <v>43272</v>
      </c>
    </row>
    <row r="904" spans="1:33">
      <c r="A904" s="7" t="s">
        <v>4666</v>
      </c>
      <c r="B904" s="7" t="s">
        <v>4666</v>
      </c>
      <c r="C904" s="7" t="s">
        <v>4667</v>
      </c>
      <c r="D904" s="7" t="s">
        <v>4668</v>
      </c>
      <c r="E904" s="7" t="s">
        <v>33</v>
      </c>
      <c r="F904" s="7" t="s">
        <v>34</v>
      </c>
      <c r="G904" s="7" t="s">
        <v>35</v>
      </c>
      <c r="H904" s="7"/>
      <c r="I904" s="7"/>
      <c r="J904" s="7" t="s">
        <v>57</v>
      </c>
      <c r="K904" s="7" t="s">
        <v>512</v>
      </c>
      <c r="L904" s="7" t="s">
        <v>4669</v>
      </c>
      <c r="M904" s="7" t="s">
        <v>4670</v>
      </c>
      <c r="N904" s="7" t="s">
        <v>33</v>
      </c>
      <c r="O904" s="7">
        <v>1</v>
      </c>
      <c r="P904" s="7" t="s">
        <v>40</v>
      </c>
      <c r="Q904" s="7">
        <v>19.99</v>
      </c>
      <c r="R904" s="7"/>
      <c r="S904" s="7"/>
      <c r="T904" s="7"/>
      <c r="U904" s="7"/>
      <c r="V904" s="7"/>
      <c r="W904" s="7"/>
      <c r="X904" s="7"/>
      <c r="Y904" s="7" t="s">
        <v>4671</v>
      </c>
      <c r="Z904" s="7" t="s">
        <v>69</v>
      </c>
      <c r="AA904" s="7">
        <v>44446</v>
      </c>
      <c r="AB904" s="7" t="s">
        <v>44</v>
      </c>
      <c r="AC904" s="7"/>
      <c r="AG904" s="10">
        <f t="shared" si="14"/>
        <v>43272</v>
      </c>
    </row>
    <row r="905" spans="1:33">
      <c r="A905" s="7" t="s">
        <v>4672</v>
      </c>
      <c r="B905" s="7" t="s">
        <v>4672</v>
      </c>
      <c r="C905" s="7" t="s">
        <v>4673</v>
      </c>
      <c r="D905" s="7" t="s">
        <v>4674</v>
      </c>
      <c r="E905" s="7" t="s">
        <v>33</v>
      </c>
      <c r="F905" s="7" t="s">
        <v>34</v>
      </c>
      <c r="G905" s="7" t="s">
        <v>35</v>
      </c>
      <c r="H905" s="7"/>
      <c r="I905" s="7"/>
      <c r="J905" s="7" t="s">
        <v>97</v>
      </c>
      <c r="K905" s="7" t="s">
        <v>243</v>
      </c>
      <c r="L905" s="7" t="s">
        <v>244</v>
      </c>
      <c r="M905" s="7" t="s">
        <v>245</v>
      </c>
      <c r="N905" s="7" t="s">
        <v>33</v>
      </c>
      <c r="O905" s="7">
        <v>1</v>
      </c>
      <c r="P905" s="7" t="s">
        <v>40</v>
      </c>
      <c r="Q905" s="7">
        <v>16.98</v>
      </c>
      <c r="R905" s="7"/>
      <c r="S905" s="7">
        <v>2.54</v>
      </c>
      <c r="T905" s="7"/>
      <c r="U905" s="7"/>
      <c r="V905" s="7"/>
      <c r="W905" s="7"/>
      <c r="X905" s="7">
        <v>2.54</v>
      </c>
      <c r="Y905" s="7" t="s">
        <v>3447</v>
      </c>
      <c r="Z905" s="7" t="s">
        <v>549</v>
      </c>
      <c r="AA905" s="7" t="s">
        <v>4675</v>
      </c>
      <c r="AB905" s="7" t="s">
        <v>44</v>
      </c>
      <c r="AC905" s="7" t="s">
        <v>358</v>
      </c>
      <c r="AG905" s="10">
        <f t="shared" si="14"/>
        <v>43272</v>
      </c>
    </row>
    <row r="906" spans="1:33">
      <c r="A906" s="7" t="s">
        <v>4676</v>
      </c>
      <c r="B906" s="7" t="s">
        <v>4676</v>
      </c>
      <c r="C906" s="7" t="s">
        <v>4677</v>
      </c>
      <c r="D906" s="7" t="s">
        <v>4678</v>
      </c>
      <c r="E906" s="7" t="s">
        <v>33</v>
      </c>
      <c r="F906" s="7" t="s">
        <v>34</v>
      </c>
      <c r="G906" s="7" t="s">
        <v>35</v>
      </c>
      <c r="H906" s="7"/>
      <c r="I906" s="7"/>
      <c r="J906" s="7" t="s">
        <v>57</v>
      </c>
      <c r="K906" s="7" t="s">
        <v>167</v>
      </c>
      <c r="L906" s="7" t="s">
        <v>168</v>
      </c>
      <c r="M906" s="7" t="s">
        <v>169</v>
      </c>
      <c r="N906" s="7" t="s">
        <v>33</v>
      </c>
      <c r="O906" s="7">
        <v>1</v>
      </c>
      <c r="P906" s="7" t="s">
        <v>40</v>
      </c>
      <c r="Q906" s="7">
        <v>16.98</v>
      </c>
      <c r="R906" s="7"/>
      <c r="S906" s="7"/>
      <c r="T906" s="7"/>
      <c r="U906" s="7"/>
      <c r="V906" s="7"/>
      <c r="W906" s="7"/>
      <c r="X906" s="7"/>
      <c r="Y906" s="7" t="s">
        <v>4679</v>
      </c>
      <c r="Z906" s="7" t="s">
        <v>136</v>
      </c>
      <c r="AA906" s="7">
        <v>95448</v>
      </c>
      <c r="AB906" s="7" t="s">
        <v>44</v>
      </c>
      <c r="AC906" s="7"/>
      <c r="AG906" s="10">
        <f t="shared" si="14"/>
        <v>43272</v>
      </c>
    </row>
    <row r="907" spans="1:33">
      <c r="A907" s="7" t="s">
        <v>4680</v>
      </c>
      <c r="B907" s="7" t="s">
        <v>4680</v>
      </c>
      <c r="C907" s="7" t="s">
        <v>4681</v>
      </c>
      <c r="D907" s="7" t="s">
        <v>4682</v>
      </c>
      <c r="E907" s="7" t="s">
        <v>33</v>
      </c>
      <c r="F907" s="7" t="s">
        <v>34</v>
      </c>
      <c r="G907" s="7" t="s">
        <v>35</v>
      </c>
      <c r="H907" s="7"/>
      <c r="I907" s="7"/>
      <c r="J907" s="7" t="s">
        <v>57</v>
      </c>
      <c r="K907" s="7" t="s">
        <v>243</v>
      </c>
      <c r="L907" s="7" t="s">
        <v>244</v>
      </c>
      <c r="M907" s="7" t="s">
        <v>245</v>
      </c>
      <c r="N907" s="7" t="s">
        <v>33</v>
      </c>
      <c r="O907" s="7">
        <v>1</v>
      </c>
      <c r="P907" s="7" t="s">
        <v>40</v>
      </c>
      <c r="Q907" s="7">
        <v>16.98</v>
      </c>
      <c r="R907" s="7"/>
      <c r="S907" s="7"/>
      <c r="T907" s="7"/>
      <c r="U907" s="7"/>
      <c r="V907" s="7"/>
      <c r="W907" s="7"/>
      <c r="X907" s="7"/>
      <c r="Y907" s="7" t="s">
        <v>1163</v>
      </c>
      <c r="Z907" s="7" t="s">
        <v>136</v>
      </c>
      <c r="AA907" s="7" t="s">
        <v>3681</v>
      </c>
      <c r="AB907" s="7" t="s">
        <v>44</v>
      </c>
      <c r="AC907" s="7"/>
      <c r="AG907" s="10">
        <f t="shared" si="14"/>
        <v>43272</v>
      </c>
    </row>
    <row r="908" spans="1:33">
      <c r="A908" s="7" t="s">
        <v>4683</v>
      </c>
      <c r="B908" s="7" t="s">
        <v>4683</v>
      </c>
      <c r="C908" s="7" t="s">
        <v>4684</v>
      </c>
      <c r="D908" s="7" t="s">
        <v>4685</v>
      </c>
      <c r="E908" s="7" t="s">
        <v>33</v>
      </c>
      <c r="F908" s="7" t="s">
        <v>34</v>
      </c>
      <c r="G908" s="7" t="s">
        <v>35</v>
      </c>
      <c r="H908" s="7"/>
      <c r="I908" s="7"/>
      <c r="J908" s="7" t="s">
        <v>97</v>
      </c>
      <c r="K908" s="7" t="s">
        <v>124</v>
      </c>
      <c r="L908" s="7" t="s">
        <v>338</v>
      </c>
      <c r="M908" s="7" t="s">
        <v>339</v>
      </c>
      <c r="N908" s="7" t="s">
        <v>33</v>
      </c>
      <c r="O908" s="7">
        <v>1</v>
      </c>
      <c r="P908" s="7" t="s">
        <v>40</v>
      </c>
      <c r="Q908" s="7">
        <v>14.99</v>
      </c>
      <c r="R908" s="7"/>
      <c r="S908" s="7"/>
      <c r="T908" s="7"/>
      <c r="U908" s="7"/>
      <c r="V908" s="7"/>
      <c r="W908" s="7"/>
      <c r="X908" s="7"/>
      <c r="Y908" s="7" t="s">
        <v>4686</v>
      </c>
      <c r="Z908" s="7" t="s">
        <v>728</v>
      </c>
      <c r="AA908" s="7" t="s">
        <v>4687</v>
      </c>
      <c r="AB908" s="7" t="s">
        <v>44</v>
      </c>
      <c r="AC908" s="7"/>
      <c r="AG908" s="10">
        <f t="shared" si="14"/>
        <v>43272</v>
      </c>
    </row>
    <row r="909" spans="1:33">
      <c r="A909" s="7" t="s">
        <v>4688</v>
      </c>
      <c r="B909" s="7" t="s">
        <v>4688</v>
      </c>
      <c r="C909" s="7" t="s">
        <v>4689</v>
      </c>
      <c r="D909" s="7" t="s">
        <v>4690</v>
      </c>
      <c r="E909" s="7" t="s">
        <v>33</v>
      </c>
      <c r="F909" s="7" t="s">
        <v>34</v>
      </c>
      <c r="G909" s="7" t="s">
        <v>35</v>
      </c>
      <c r="H909" s="7"/>
      <c r="I909" s="7"/>
      <c r="J909" s="7" t="s">
        <v>57</v>
      </c>
      <c r="K909" s="7" t="s">
        <v>221</v>
      </c>
      <c r="L909" s="7" t="s">
        <v>222</v>
      </c>
      <c r="M909" s="7" t="s">
        <v>223</v>
      </c>
      <c r="N909" s="7" t="s">
        <v>33</v>
      </c>
      <c r="O909" s="7">
        <v>1</v>
      </c>
      <c r="P909" s="7" t="s">
        <v>40</v>
      </c>
      <c r="Q909" s="7">
        <v>18.99</v>
      </c>
      <c r="R909" s="7"/>
      <c r="S909" s="7"/>
      <c r="T909" s="7"/>
      <c r="U909" s="7"/>
      <c r="V909" s="7"/>
      <c r="W909" s="7"/>
      <c r="X909" s="7"/>
      <c r="Y909" s="7" t="s">
        <v>101</v>
      </c>
      <c r="Z909" s="7" t="s">
        <v>41</v>
      </c>
      <c r="AA909" s="7" t="s">
        <v>4691</v>
      </c>
      <c r="AB909" s="7" t="s">
        <v>44</v>
      </c>
      <c r="AC909" s="7"/>
      <c r="AG909" s="10">
        <f t="shared" si="14"/>
        <v>43272</v>
      </c>
    </row>
    <row r="910" spans="1:33">
      <c r="A910" s="7" t="s">
        <v>4692</v>
      </c>
      <c r="B910" s="7" t="s">
        <v>4692</v>
      </c>
      <c r="C910" s="7" t="s">
        <v>4693</v>
      </c>
      <c r="D910" s="7" t="s">
        <v>4694</v>
      </c>
      <c r="E910" s="7" t="s">
        <v>33</v>
      </c>
      <c r="F910" s="7" t="s">
        <v>34</v>
      </c>
      <c r="G910" s="7" t="s">
        <v>35</v>
      </c>
      <c r="H910" s="7"/>
      <c r="I910" s="7"/>
      <c r="J910" s="7" t="s">
        <v>57</v>
      </c>
      <c r="K910" s="7" t="s">
        <v>243</v>
      </c>
      <c r="L910" s="7" t="s">
        <v>244</v>
      </c>
      <c r="M910" s="7" t="s">
        <v>245</v>
      </c>
      <c r="N910" s="7" t="s">
        <v>33</v>
      </c>
      <c r="O910" s="7">
        <v>1</v>
      </c>
      <c r="P910" s="7" t="s">
        <v>40</v>
      </c>
      <c r="Q910" s="7">
        <v>16.98</v>
      </c>
      <c r="R910" s="7"/>
      <c r="S910" s="7"/>
      <c r="T910" s="7"/>
      <c r="U910" s="7"/>
      <c r="V910" s="7"/>
      <c r="W910" s="7"/>
      <c r="X910" s="7"/>
      <c r="Y910" s="7" t="s">
        <v>4695</v>
      </c>
      <c r="Z910" s="7" t="s">
        <v>209</v>
      </c>
      <c r="AA910" s="7">
        <v>28303</v>
      </c>
      <c r="AB910" s="7" t="s">
        <v>44</v>
      </c>
      <c r="AC910" s="7"/>
      <c r="AG910" s="10">
        <f t="shared" si="14"/>
        <v>43272</v>
      </c>
    </row>
    <row r="911" spans="1:33">
      <c r="A911" s="7" t="s">
        <v>4696</v>
      </c>
      <c r="B911" s="7" t="s">
        <v>4696</v>
      </c>
      <c r="C911" s="7" t="s">
        <v>4697</v>
      </c>
      <c r="D911" s="7" t="s">
        <v>4698</v>
      </c>
      <c r="E911" s="7" t="s">
        <v>33</v>
      </c>
      <c r="F911" s="7" t="s">
        <v>34</v>
      </c>
      <c r="G911" s="7" t="s">
        <v>35</v>
      </c>
      <c r="H911" s="7"/>
      <c r="I911" s="7"/>
      <c r="J911" s="7" t="s">
        <v>57</v>
      </c>
      <c r="K911" s="7" t="s">
        <v>396</v>
      </c>
      <c r="L911" s="7" t="s">
        <v>715</v>
      </c>
      <c r="M911" s="7" t="s">
        <v>716</v>
      </c>
      <c r="N911" s="7" t="s">
        <v>33</v>
      </c>
      <c r="O911" s="7">
        <v>1</v>
      </c>
      <c r="P911" s="7" t="s">
        <v>40</v>
      </c>
      <c r="Q911" s="7">
        <v>19.99</v>
      </c>
      <c r="R911" s="7"/>
      <c r="S911" s="7"/>
      <c r="T911" s="7"/>
      <c r="U911" s="7"/>
      <c r="V911" s="7"/>
      <c r="W911" s="7"/>
      <c r="X911" s="7"/>
      <c r="Y911" s="7" t="s">
        <v>399</v>
      </c>
      <c r="Z911" s="7" t="s">
        <v>52</v>
      </c>
      <c r="AA911" s="7" t="s">
        <v>4699</v>
      </c>
      <c r="AB911" s="7" t="s">
        <v>44</v>
      </c>
      <c r="AC911" s="7"/>
      <c r="AG911" s="10">
        <f t="shared" si="14"/>
        <v>43272</v>
      </c>
    </row>
    <row r="912" spans="1:33">
      <c r="A912" s="7" t="s">
        <v>4700</v>
      </c>
      <c r="B912" s="7" t="s">
        <v>4700</v>
      </c>
      <c r="C912" s="7" t="s">
        <v>4701</v>
      </c>
      <c r="D912" s="7" t="s">
        <v>4702</v>
      </c>
      <c r="E912" s="7" t="s">
        <v>33</v>
      </c>
      <c r="F912" s="7" t="s">
        <v>34</v>
      </c>
      <c r="G912" s="7" t="s">
        <v>35</v>
      </c>
      <c r="H912" s="7"/>
      <c r="I912" s="7"/>
      <c r="J912" s="7" t="s">
        <v>97</v>
      </c>
      <c r="K912" s="7" t="s">
        <v>124</v>
      </c>
      <c r="L912" s="7" t="s">
        <v>478</v>
      </c>
      <c r="M912" s="7" t="s">
        <v>479</v>
      </c>
      <c r="N912" s="7" t="s">
        <v>33</v>
      </c>
      <c r="O912" s="7">
        <v>1</v>
      </c>
      <c r="P912" s="7" t="s">
        <v>40</v>
      </c>
      <c r="Q912" s="7">
        <v>15.99</v>
      </c>
      <c r="R912" s="7"/>
      <c r="S912" s="7"/>
      <c r="T912" s="7"/>
      <c r="U912" s="7"/>
      <c r="V912" s="7"/>
      <c r="W912" s="7"/>
      <c r="X912" s="7"/>
      <c r="Y912" s="7" t="s">
        <v>4703</v>
      </c>
      <c r="Z912" s="7" t="s">
        <v>675</v>
      </c>
      <c r="AA912" s="7" t="s">
        <v>4704</v>
      </c>
      <c r="AB912" s="7" t="s">
        <v>44</v>
      </c>
      <c r="AC912" s="7"/>
      <c r="AG912" s="10">
        <f t="shared" si="14"/>
        <v>43272</v>
      </c>
    </row>
    <row r="913" spans="1:33">
      <c r="A913" s="7" t="s">
        <v>4700</v>
      </c>
      <c r="B913" s="7" t="s">
        <v>4700</v>
      </c>
      <c r="C913" s="7" t="s">
        <v>4701</v>
      </c>
      <c r="D913" s="7" t="s">
        <v>4702</v>
      </c>
      <c r="E913" s="7" t="s">
        <v>33</v>
      </c>
      <c r="F913" s="7" t="s">
        <v>34</v>
      </c>
      <c r="G913" s="7" t="s">
        <v>35</v>
      </c>
      <c r="H913" s="7"/>
      <c r="I913" s="7"/>
      <c r="J913" s="7" t="s">
        <v>97</v>
      </c>
      <c r="K913" s="7" t="s">
        <v>124</v>
      </c>
      <c r="L913" s="7" t="s">
        <v>562</v>
      </c>
      <c r="M913" s="7" t="s">
        <v>563</v>
      </c>
      <c r="N913" s="7" t="s">
        <v>33</v>
      </c>
      <c r="O913" s="7">
        <v>1</v>
      </c>
      <c r="P913" s="7" t="s">
        <v>40</v>
      </c>
      <c r="Q913" s="7">
        <v>15.99</v>
      </c>
      <c r="R913" s="7"/>
      <c r="S913" s="7"/>
      <c r="T913" s="7"/>
      <c r="U913" s="7"/>
      <c r="V913" s="7"/>
      <c r="W913" s="7"/>
      <c r="X913" s="7"/>
      <c r="Y913" s="7" t="s">
        <v>4703</v>
      </c>
      <c r="Z913" s="7" t="s">
        <v>675</v>
      </c>
      <c r="AA913" s="7" t="s">
        <v>4704</v>
      </c>
      <c r="AB913" s="7" t="s">
        <v>44</v>
      </c>
      <c r="AC913" s="7"/>
      <c r="AG913" s="10">
        <f t="shared" si="14"/>
        <v>43272</v>
      </c>
    </row>
    <row r="914" spans="1:33">
      <c r="A914" s="7" t="s">
        <v>4705</v>
      </c>
      <c r="B914" s="7" t="s">
        <v>4705</v>
      </c>
      <c r="C914" s="7" t="s">
        <v>4706</v>
      </c>
      <c r="D914" s="7" t="s">
        <v>4707</v>
      </c>
      <c r="E914" s="7" t="s">
        <v>33</v>
      </c>
      <c r="F914" s="7" t="s">
        <v>34</v>
      </c>
      <c r="G914" s="7" t="s">
        <v>35</v>
      </c>
      <c r="H914" s="7"/>
      <c r="I914" s="7"/>
      <c r="J914" s="7" t="s">
        <v>57</v>
      </c>
      <c r="K914" s="7" t="s">
        <v>37</v>
      </c>
      <c r="L914" s="7" t="s">
        <v>58</v>
      </c>
      <c r="M914" s="7" t="s">
        <v>59</v>
      </c>
      <c r="N914" s="7" t="s">
        <v>33</v>
      </c>
      <c r="O914" s="7">
        <v>1</v>
      </c>
      <c r="P914" s="7" t="s">
        <v>40</v>
      </c>
      <c r="Q914" s="7">
        <v>19.99</v>
      </c>
      <c r="R914" s="7"/>
      <c r="S914" s="7"/>
      <c r="T914" s="7"/>
      <c r="U914" s="7"/>
      <c r="V914" s="7"/>
      <c r="W914" s="7"/>
      <c r="X914" s="7"/>
      <c r="Y914" s="7" t="s">
        <v>4708</v>
      </c>
      <c r="Z914" s="7" t="s">
        <v>209</v>
      </c>
      <c r="AA914" s="7" t="s">
        <v>4709</v>
      </c>
      <c r="AB914" s="7" t="s">
        <v>44</v>
      </c>
      <c r="AC914" s="7"/>
      <c r="AG914" s="10">
        <f t="shared" si="14"/>
        <v>43272</v>
      </c>
    </row>
    <row r="915" spans="1:33">
      <c r="A915" s="7" t="s">
        <v>4710</v>
      </c>
      <c r="B915" s="7" t="s">
        <v>4710</v>
      </c>
      <c r="C915" s="7" t="s">
        <v>4711</v>
      </c>
      <c r="D915" s="7" t="s">
        <v>4712</v>
      </c>
      <c r="E915" s="7" t="s">
        <v>33</v>
      </c>
      <c r="F915" s="7" t="s">
        <v>34</v>
      </c>
      <c r="G915" s="7" t="s">
        <v>35</v>
      </c>
      <c r="H915" s="7"/>
      <c r="I915" s="7"/>
      <c r="J915" s="7" t="s">
        <v>57</v>
      </c>
      <c r="K915" s="7" t="s">
        <v>581</v>
      </c>
      <c r="L915" s="7" t="s">
        <v>2590</v>
      </c>
      <c r="M915" s="7" t="s">
        <v>2591</v>
      </c>
      <c r="N915" s="7" t="s">
        <v>33</v>
      </c>
      <c r="O915" s="7">
        <v>1</v>
      </c>
      <c r="P915" s="7" t="s">
        <v>40</v>
      </c>
      <c r="Q915" s="7">
        <v>19.99</v>
      </c>
      <c r="R915" s="7"/>
      <c r="S915" s="7"/>
      <c r="T915" s="7"/>
      <c r="U915" s="7"/>
      <c r="V915" s="7"/>
      <c r="W915" s="7"/>
      <c r="X915" s="7"/>
      <c r="Y915" s="7" t="s">
        <v>4713</v>
      </c>
      <c r="Z915" s="7" t="s">
        <v>247</v>
      </c>
      <c r="AA915" s="7" t="s">
        <v>4714</v>
      </c>
      <c r="AB915" s="7" t="s">
        <v>44</v>
      </c>
      <c r="AC915" s="7"/>
      <c r="AG915" s="10">
        <f t="shared" si="14"/>
        <v>43272</v>
      </c>
    </row>
    <row r="916" spans="1:33">
      <c r="A916" s="7" t="s">
        <v>4715</v>
      </c>
      <c r="B916" s="7" t="s">
        <v>4715</v>
      </c>
      <c r="C916" s="7" t="s">
        <v>4716</v>
      </c>
      <c r="D916" s="7" t="s">
        <v>4717</v>
      </c>
      <c r="E916" s="7" t="s">
        <v>33</v>
      </c>
      <c r="F916" s="7" t="s">
        <v>34</v>
      </c>
      <c r="G916" s="7" t="s">
        <v>35</v>
      </c>
      <c r="H916" s="7"/>
      <c r="I916" s="7"/>
      <c r="J916" s="7" t="s">
        <v>57</v>
      </c>
      <c r="K916" s="7" t="s">
        <v>167</v>
      </c>
      <c r="L916" s="7" t="s">
        <v>168</v>
      </c>
      <c r="M916" s="7" t="s">
        <v>169</v>
      </c>
      <c r="N916" s="7" t="s">
        <v>33</v>
      </c>
      <c r="O916" s="7">
        <v>1</v>
      </c>
      <c r="P916" s="7" t="s">
        <v>40</v>
      </c>
      <c r="Q916" s="7">
        <v>16.98</v>
      </c>
      <c r="R916" s="7"/>
      <c r="S916" s="7"/>
      <c r="T916" s="7"/>
      <c r="U916" s="7"/>
      <c r="V916" s="7"/>
      <c r="W916" s="7"/>
      <c r="X916" s="7"/>
      <c r="Y916" s="7" t="s">
        <v>4718</v>
      </c>
      <c r="Z916" s="7" t="s">
        <v>136</v>
      </c>
      <c r="AA916" s="7" t="s">
        <v>4719</v>
      </c>
      <c r="AB916" s="7" t="s">
        <v>44</v>
      </c>
      <c r="AC916" s="7"/>
      <c r="AG916" s="10">
        <f t="shared" si="14"/>
        <v>43272</v>
      </c>
    </row>
    <row r="917" spans="1:33">
      <c r="A917" s="7" t="s">
        <v>4720</v>
      </c>
      <c r="B917" s="7" t="s">
        <v>4720</v>
      </c>
      <c r="C917" s="7" t="s">
        <v>4721</v>
      </c>
      <c r="D917" s="7" t="s">
        <v>4722</v>
      </c>
      <c r="E917" s="7" t="s">
        <v>33</v>
      </c>
      <c r="F917" s="7" t="s">
        <v>34</v>
      </c>
      <c r="G917" s="7" t="s">
        <v>35</v>
      </c>
      <c r="H917" s="7"/>
      <c r="I917" s="7"/>
      <c r="J917" s="7" t="s">
        <v>57</v>
      </c>
      <c r="K917" s="7" t="s">
        <v>243</v>
      </c>
      <c r="L917" s="7" t="s">
        <v>244</v>
      </c>
      <c r="M917" s="7" t="s">
        <v>245</v>
      </c>
      <c r="N917" s="7" t="s">
        <v>33</v>
      </c>
      <c r="O917" s="7">
        <v>1</v>
      </c>
      <c r="P917" s="7" t="s">
        <v>40</v>
      </c>
      <c r="Q917" s="7">
        <v>16.98</v>
      </c>
      <c r="R917" s="7"/>
      <c r="S917" s="7"/>
      <c r="T917" s="7"/>
      <c r="U917" s="7"/>
      <c r="V917" s="7"/>
      <c r="W917" s="7"/>
      <c r="X917" s="7"/>
      <c r="Y917" s="7" t="s">
        <v>4723</v>
      </c>
      <c r="Z917" s="7" t="s">
        <v>69</v>
      </c>
      <c r="AA917" s="7" t="s">
        <v>4724</v>
      </c>
      <c r="AB917" s="7" t="s">
        <v>44</v>
      </c>
      <c r="AC917" s="7"/>
      <c r="AG917" s="10">
        <f t="shared" si="14"/>
        <v>43272</v>
      </c>
    </row>
    <row r="918" spans="1:33">
      <c r="A918" s="7" t="s">
        <v>4725</v>
      </c>
      <c r="B918" s="7" t="s">
        <v>4725</v>
      </c>
      <c r="C918" s="7" t="s">
        <v>4726</v>
      </c>
      <c r="D918" s="7" t="s">
        <v>4727</v>
      </c>
      <c r="E918" s="7" t="s">
        <v>33</v>
      </c>
      <c r="F918" s="7" t="s">
        <v>34</v>
      </c>
      <c r="G918" s="7" t="s">
        <v>35</v>
      </c>
      <c r="H918" s="7"/>
      <c r="I918" s="7"/>
      <c r="J918" s="7" t="s">
        <v>57</v>
      </c>
      <c r="K918" s="7" t="s">
        <v>221</v>
      </c>
      <c r="L918" s="7" t="s">
        <v>222</v>
      </c>
      <c r="M918" s="7" t="s">
        <v>223</v>
      </c>
      <c r="N918" s="7" t="s">
        <v>33</v>
      </c>
      <c r="O918" s="7">
        <v>1</v>
      </c>
      <c r="P918" s="7" t="s">
        <v>40</v>
      </c>
      <c r="Q918" s="7">
        <v>18.99</v>
      </c>
      <c r="R918" s="7"/>
      <c r="S918" s="7"/>
      <c r="T918" s="7"/>
      <c r="U918" s="7"/>
      <c r="V918" s="7"/>
      <c r="W918" s="7"/>
      <c r="X918" s="7"/>
      <c r="Y918" s="7" t="s">
        <v>4728</v>
      </c>
      <c r="Z918" s="7" t="s">
        <v>1365</v>
      </c>
      <c r="AA918" s="7" t="s">
        <v>4729</v>
      </c>
      <c r="AB918" s="7" t="s">
        <v>44</v>
      </c>
      <c r="AC918" s="7"/>
      <c r="AG918" s="10">
        <f t="shared" si="14"/>
        <v>43272</v>
      </c>
    </row>
    <row r="919" spans="1:33">
      <c r="A919" s="7" t="s">
        <v>4730</v>
      </c>
      <c r="B919" s="7" t="s">
        <v>4730</v>
      </c>
      <c r="C919" s="7" t="s">
        <v>4731</v>
      </c>
      <c r="D919" s="7" t="s">
        <v>4732</v>
      </c>
      <c r="E919" s="7" t="s">
        <v>33</v>
      </c>
      <c r="F919" s="7" t="s">
        <v>34</v>
      </c>
      <c r="G919" s="7" t="s">
        <v>35</v>
      </c>
      <c r="H919" s="7"/>
      <c r="I919" s="7"/>
      <c r="J919" s="7" t="s">
        <v>57</v>
      </c>
      <c r="K919" s="7" t="s">
        <v>98</v>
      </c>
      <c r="L919" s="7" t="s">
        <v>703</v>
      </c>
      <c r="M919" s="7" t="s">
        <v>704</v>
      </c>
      <c r="N919" s="7" t="s">
        <v>33</v>
      </c>
      <c r="O919" s="7">
        <v>1</v>
      </c>
      <c r="P919" s="7" t="s">
        <v>40</v>
      </c>
      <c r="Q919" s="7">
        <v>18.98</v>
      </c>
      <c r="R919" s="7"/>
      <c r="S919" s="7"/>
      <c r="T919" s="7"/>
      <c r="U919" s="7"/>
      <c r="V919" s="7"/>
      <c r="W919" s="7"/>
      <c r="X919" s="7"/>
      <c r="Y919" s="7" t="s">
        <v>4733</v>
      </c>
      <c r="Z919" s="7" t="s">
        <v>4734</v>
      </c>
      <c r="AA919" s="7">
        <v>82633</v>
      </c>
      <c r="AB919" s="7" t="s">
        <v>44</v>
      </c>
      <c r="AC919" s="7"/>
      <c r="AG919" s="10">
        <f t="shared" si="14"/>
        <v>43272</v>
      </c>
    </row>
    <row r="920" spans="1:33">
      <c r="A920" s="7" t="s">
        <v>4735</v>
      </c>
      <c r="B920" s="7" t="s">
        <v>4735</v>
      </c>
      <c r="C920" s="7" t="s">
        <v>4736</v>
      </c>
      <c r="D920" s="7" t="s">
        <v>4737</v>
      </c>
      <c r="E920" s="7" t="s">
        <v>33</v>
      </c>
      <c r="F920" s="7" t="s">
        <v>34</v>
      </c>
      <c r="G920" s="7" t="s">
        <v>35</v>
      </c>
      <c r="H920" s="7"/>
      <c r="I920" s="7"/>
      <c r="J920" s="7" t="s">
        <v>57</v>
      </c>
      <c r="K920" s="7" t="s">
        <v>1910</v>
      </c>
      <c r="L920" s="7" t="s">
        <v>4738</v>
      </c>
      <c r="M920" s="7" t="s">
        <v>4739</v>
      </c>
      <c r="N920" s="7" t="s">
        <v>33</v>
      </c>
      <c r="O920" s="7">
        <v>1</v>
      </c>
      <c r="P920" s="7" t="s">
        <v>40</v>
      </c>
      <c r="Q920" s="7">
        <v>16.99</v>
      </c>
      <c r="R920" s="7"/>
      <c r="S920" s="7"/>
      <c r="T920" s="7"/>
      <c r="U920" s="7"/>
      <c r="V920" s="7"/>
      <c r="W920" s="7"/>
      <c r="X920" s="7"/>
      <c r="Y920" s="7" t="s">
        <v>4740</v>
      </c>
      <c r="Z920" s="7" t="s">
        <v>145</v>
      </c>
      <c r="AA920" s="7" t="s">
        <v>4741</v>
      </c>
      <c r="AB920" s="7" t="s">
        <v>44</v>
      </c>
      <c r="AC920" s="7"/>
      <c r="AG920" s="10">
        <f t="shared" si="14"/>
        <v>43272</v>
      </c>
    </row>
    <row r="921" spans="1:33">
      <c r="A921" s="7" t="s">
        <v>4742</v>
      </c>
      <c r="B921" s="7" t="s">
        <v>4742</v>
      </c>
      <c r="C921" s="7" t="s">
        <v>4743</v>
      </c>
      <c r="D921" s="7" t="s">
        <v>4744</v>
      </c>
      <c r="E921" s="7" t="s">
        <v>33</v>
      </c>
      <c r="F921" s="7" t="s">
        <v>34</v>
      </c>
      <c r="G921" s="7" t="s">
        <v>35</v>
      </c>
      <c r="H921" s="7"/>
      <c r="I921" s="7"/>
      <c r="J921" s="7" t="s">
        <v>97</v>
      </c>
      <c r="K921" s="7" t="s">
        <v>535</v>
      </c>
      <c r="L921" s="7" t="s">
        <v>4745</v>
      </c>
      <c r="M921" s="7" t="s">
        <v>4746</v>
      </c>
      <c r="N921" s="7" t="s">
        <v>33</v>
      </c>
      <c r="O921" s="7">
        <v>1</v>
      </c>
      <c r="P921" s="7" t="s">
        <v>40</v>
      </c>
      <c r="Q921" s="7">
        <v>16.99</v>
      </c>
      <c r="R921" s="7"/>
      <c r="S921" s="7">
        <v>5.99</v>
      </c>
      <c r="T921" s="7"/>
      <c r="U921" s="7"/>
      <c r="V921" s="7"/>
      <c r="W921" s="7"/>
      <c r="X921" s="7"/>
      <c r="Y921" s="7" t="s">
        <v>4747</v>
      </c>
      <c r="Z921" s="7" t="s">
        <v>52</v>
      </c>
      <c r="AA921" s="7" t="s">
        <v>4748</v>
      </c>
      <c r="AB921" s="7" t="s">
        <v>44</v>
      </c>
      <c r="AC921" s="7"/>
      <c r="AG921" s="10">
        <f t="shared" si="14"/>
        <v>43272</v>
      </c>
    </row>
    <row r="922" spans="1:33">
      <c r="A922" s="7" t="s">
        <v>4749</v>
      </c>
      <c r="B922" s="7" t="s">
        <v>4749</v>
      </c>
      <c r="C922" s="7" t="s">
        <v>4750</v>
      </c>
      <c r="D922" s="7" t="s">
        <v>4751</v>
      </c>
      <c r="E922" s="7" t="s">
        <v>33</v>
      </c>
      <c r="F922" s="7" t="s">
        <v>34</v>
      </c>
      <c r="G922" s="7" t="s">
        <v>35</v>
      </c>
      <c r="H922" s="7"/>
      <c r="I922" s="7"/>
      <c r="J922" s="7" t="s">
        <v>57</v>
      </c>
      <c r="K922" s="7" t="s">
        <v>4752</v>
      </c>
      <c r="L922" s="7" t="s">
        <v>4753</v>
      </c>
      <c r="M922" s="7" t="s">
        <v>4754</v>
      </c>
      <c r="N922" s="7" t="s">
        <v>33</v>
      </c>
      <c r="O922" s="7">
        <v>1</v>
      </c>
      <c r="P922" s="7" t="s">
        <v>40</v>
      </c>
      <c r="Q922" s="7">
        <v>16.99</v>
      </c>
      <c r="R922" s="7"/>
      <c r="S922" s="7"/>
      <c r="T922" s="7"/>
      <c r="U922" s="7"/>
      <c r="V922" s="7"/>
      <c r="W922" s="7"/>
      <c r="X922" s="7"/>
      <c r="Y922" s="7" t="s">
        <v>41</v>
      </c>
      <c r="Z922" s="7" t="s">
        <v>42</v>
      </c>
      <c r="AA922" s="7" t="s">
        <v>4755</v>
      </c>
      <c r="AB922" s="7" t="s">
        <v>44</v>
      </c>
      <c r="AC922" s="7"/>
      <c r="AG922" s="10">
        <f t="shared" si="14"/>
        <v>43272</v>
      </c>
    </row>
    <row r="923" spans="1:33">
      <c r="A923" s="7" t="s">
        <v>4756</v>
      </c>
      <c r="B923" s="7" t="s">
        <v>4756</v>
      </c>
      <c r="C923" s="7" t="s">
        <v>4757</v>
      </c>
      <c r="D923" s="7" t="s">
        <v>4758</v>
      </c>
      <c r="E923" s="7" t="s">
        <v>33</v>
      </c>
      <c r="F923" s="7" t="s">
        <v>34</v>
      </c>
      <c r="G923" s="7" t="s">
        <v>35</v>
      </c>
      <c r="H923" s="7"/>
      <c r="I923" s="7"/>
      <c r="J923" s="7" t="s">
        <v>57</v>
      </c>
      <c r="K923" s="7" t="s">
        <v>330</v>
      </c>
      <c r="L923" s="7" t="s">
        <v>331</v>
      </c>
      <c r="M923" s="7" t="s">
        <v>332</v>
      </c>
      <c r="N923" s="7" t="s">
        <v>33</v>
      </c>
      <c r="O923" s="7">
        <v>1</v>
      </c>
      <c r="P923" s="7" t="s">
        <v>40</v>
      </c>
      <c r="Q923" s="7">
        <v>18.99</v>
      </c>
      <c r="R923" s="7"/>
      <c r="S923" s="7"/>
      <c r="T923" s="7"/>
      <c r="U923" s="7"/>
      <c r="V923" s="7"/>
      <c r="W923" s="7"/>
      <c r="X923" s="7"/>
      <c r="Y923" s="7" t="s">
        <v>4759</v>
      </c>
      <c r="Z923" s="7" t="s">
        <v>718</v>
      </c>
      <c r="AA923" s="7" t="s">
        <v>4760</v>
      </c>
      <c r="AB923" s="7" t="s">
        <v>44</v>
      </c>
      <c r="AC923" s="7"/>
      <c r="AG923" s="10">
        <f t="shared" si="14"/>
        <v>43272</v>
      </c>
    </row>
    <row r="924" spans="1:33">
      <c r="A924" s="7" t="s">
        <v>4761</v>
      </c>
      <c r="B924" s="7" t="s">
        <v>4761</v>
      </c>
      <c r="C924" s="7" t="s">
        <v>4762</v>
      </c>
      <c r="D924" s="7" t="s">
        <v>4763</v>
      </c>
      <c r="E924" s="7" t="s">
        <v>33</v>
      </c>
      <c r="F924" s="7" t="s">
        <v>34</v>
      </c>
      <c r="G924" s="7" t="s">
        <v>35</v>
      </c>
      <c r="H924" s="7"/>
      <c r="I924" s="7"/>
      <c r="J924" s="7" t="s">
        <v>57</v>
      </c>
      <c r="K924" s="7" t="s">
        <v>497</v>
      </c>
      <c r="L924" s="7" t="s">
        <v>498</v>
      </c>
      <c r="M924" s="7" t="s">
        <v>499</v>
      </c>
      <c r="N924" s="7" t="s">
        <v>33</v>
      </c>
      <c r="O924" s="7">
        <v>1</v>
      </c>
      <c r="P924" s="7" t="s">
        <v>40</v>
      </c>
      <c r="Q924" s="7">
        <v>14.99</v>
      </c>
      <c r="R924" s="7"/>
      <c r="S924" s="7"/>
      <c r="T924" s="7"/>
      <c r="U924" s="7"/>
      <c r="V924" s="7"/>
      <c r="W924" s="7"/>
      <c r="X924" s="7"/>
      <c r="Y924" s="7" t="s">
        <v>584</v>
      </c>
      <c r="Z924" s="7" t="s">
        <v>247</v>
      </c>
      <c r="AA924" s="7" t="s">
        <v>4764</v>
      </c>
      <c r="AB924" s="7" t="s">
        <v>44</v>
      </c>
      <c r="AC924" s="7"/>
      <c r="AG924" s="10">
        <f t="shared" si="14"/>
        <v>43272</v>
      </c>
    </row>
    <row r="925" spans="1:33">
      <c r="A925" s="7" t="s">
        <v>4765</v>
      </c>
      <c r="B925" s="7" t="s">
        <v>4765</v>
      </c>
      <c r="C925" s="7" t="s">
        <v>4766</v>
      </c>
      <c r="D925" s="7" t="s">
        <v>4767</v>
      </c>
      <c r="E925" s="7" t="s">
        <v>33</v>
      </c>
      <c r="F925" s="7" t="s">
        <v>34</v>
      </c>
      <c r="G925" s="7" t="s">
        <v>35</v>
      </c>
      <c r="H925" s="7"/>
      <c r="I925" s="7"/>
      <c r="J925" s="7" t="s">
        <v>57</v>
      </c>
      <c r="K925" s="7" t="s">
        <v>4273</v>
      </c>
      <c r="L925" s="7" t="s">
        <v>107</v>
      </c>
      <c r="M925" s="7" t="s">
        <v>108</v>
      </c>
      <c r="N925" s="7" t="s">
        <v>33</v>
      </c>
      <c r="O925" s="7">
        <v>1</v>
      </c>
      <c r="P925" s="7" t="s">
        <v>40</v>
      </c>
      <c r="Q925" s="7">
        <v>18.99</v>
      </c>
      <c r="R925" s="7"/>
      <c r="S925" s="7"/>
      <c r="T925" s="7"/>
      <c r="U925" s="7"/>
      <c r="V925" s="7"/>
      <c r="W925" s="7"/>
      <c r="X925" s="7"/>
      <c r="Y925" s="7" t="s">
        <v>455</v>
      </c>
      <c r="Z925" s="7" t="s">
        <v>937</v>
      </c>
      <c r="AA925" s="7" t="s">
        <v>4768</v>
      </c>
      <c r="AB925" s="7" t="s">
        <v>44</v>
      </c>
      <c r="AC925" s="7"/>
      <c r="AG925" s="10">
        <f t="shared" si="14"/>
        <v>43272</v>
      </c>
    </row>
    <row r="926" spans="1:33">
      <c r="A926" s="7" t="s">
        <v>4769</v>
      </c>
      <c r="B926" s="7" t="s">
        <v>4769</v>
      </c>
      <c r="C926" s="7" t="s">
        <v>4770</v>
      </c>
      <c r="D926" s="7" t="s">
        <v>4771</v>
      </c>
      <c r="E926" s="7" t="s">
        <v>33</v>
      </c>
      <c r="F926" s="7" t="s">
        <v>34</v>
      </c>
      <c r="G926" s="7" t="s">
        <v>35</v>
      </c>
      <c r="H926" s="7"/>
      <c r="I926" s="7"/>
      <c r="J926" s="7" t="s">
        <v>57</v>
      </c>
      <c r="K926" s="7" t="s">
        <v>167</v>
      </c>
      <c r="L926" s="7" t="s">
        <v>168</v>
      </c>
      <c r="M926" s="7" t="s">
        <v>169</v>
      </c>
      <c r="N926" s="7" t="s">
        <v>33</v>
      </c>
      <c r="O926" s="7">
        <v>1</v>
      </c>
      <c r="P926" s="7" t="s">
        <v>40</v>
      </c>
      <c r="Q926" s="7">
        <v>18.99</v>
      </c>
      <c r="R926" s="7"/>
      <c r="S926" s="7"/>
      <c r="T926" s="7"/>
      <c r="U926" s="7"/>
      <c r="V926" s="7"/>
      <c r="W926" s="7"/>
      <c r="X926" s="7"/>
      <c r="Y926" s="7" t="s">
        <v>4772</v>
      </c>
      <c r="Z926" s="7" t="s">
        <v>42</v>
      </c>
      <c r="AA926" s="7" t="s">
        <v>4773</v>
      </c>
      <c r="AB926" s="7" t="s">
        <v>44</v>
      </c>
      <c r="AC926" s="7"/>
      <c r="AG926" s="10">
        <f t="shared" si="14"/>
        <v>43272</v>
      </c>
    </row>
    <row r="927" spans="1:33">
      <c r="A927" s="7" t="s">
        <v>4774</v>
      </c>
      <c r="B927" s="7" t="s">
        <v>4774</v>
      </c>
      <c r="C927" s="7" t="s">
        <v>4775</v>
      </c>
      <c r="D927" s="7" t="s">
        <v>4776</v>
      </c>
      <c r="E927" s="7" t="s">
        <v>33</v>
      </c>
      <c r="F927" s="7" t="s">
        <v>34</v>
      </c>
      <c r="G927" s="7" t="s">
        <v>35</v>
      </c>
      <c r="H927" s="7"/>
      <c r="I927" s="7"/>
      <c r="J927" s="7" t="s">
        <v>57</v>
      </c>
      <c r="K927" s="7" t="s">
        <v>98</v>
      </c>
      <c r="L927" s="7" t="s">
        <v>485</v>
      </c>
      <c r="M927" s="7" t="s">
        <v>486</v>
      </c>
      <c r="N927" s="7" t="s">
        <v>33</v>
      </c>
      <c r="O927" s="7">
        <v>1</v>
      </c>
      <c r="P927" s="7" t="s">
        <v>40</v>
      </c>
      <c r="Q927" s="7">
        <v>18.98</v>
      </c>
      <c r="R927" s="7"/>
      <c r="S927" s="7"/>
      <c r="T927" s="7"/>
      <c r="U927" s="7"/>
      <c r="V927" s="7"/>
      <c r="W927" s="7"/>
      <c r="X927" s="7"/>
      <c r="Y927" s="7" t="s">
        <v>1342</v>
      </c>
      <c r="Z927" s="7" t="s">
        <v>438</v>
      </c>
      <c r="AA927" s="7" t="s">
        <v>4777</v>
      </c>
      <c r="AB927" s="7" t="s">
        <v>44</v>
      </c>
      <c r="AC927" s="7"/>
      <c r="AG927" s="10">
        <f t="shared" si="14"/>
        <v>43272</v>
      </c>
    </row>
    <row r="928" spans="1:33">
      <c r="A928" s="7" t="s">
        <v>4778</v>
      </c>
      <c r="B928" s="7" t="s">
        <v>4778</v>
      </c>
      <c r="C928" s="7" t="s">
        <v>4779</v>
      </c>
      <c r="D928" s="7" t="s">
        <v>4780</v>
      </c>
      <c r="E928" s="7" t="s">
        <v>33</v>
      </c>
      <c r="F928" s="7" t="s">
        <v>34</v>
      </c>
      <c r="G928" s="7" t="s">
        <v>35</v>
      </c>
      <c r="H928" s="7"/>
      <c r="I928" s="7"/>
      <c r="J928" s="7" t="s">
        <v>57</v>
      </c>
      <c r="K928" s="7" t="s">
        <v>465</v>
      </c>
      <c r="L928" s="7" t="s">
        <v>466</v>
      </c>
      <c r="M928" s="7" t="s">
        <v>467</v>
      </c>
      <c r="N928" s="7" t="s">
        <v>33</v>
      </c>
      <c r="O928" s="7">
        <v>1</v>
      </c>
      <c r="P928" s="7" t="s">
        <v>40</v>
      </c>
      <c r="Q928" s="7">
        <v>19.99</v>
      </c>
      <c r="R928" s="7"/>
      <c r="S928" s="7"/>
      <c r="T928" s="7"/>
      <c r="U928" s="7"/>
      <c r="V928" s="7"/>
      <c r="W928" s="7"/>
      <c r="X928" s="7"/>
      <c r="Y928" s="7" t="s">
        <v>4781</v>
      </c>
      <c r="Z928" s="7" t="s">
        <v>247</v>
      </c>
      <c r="AA928" s="7" t="s">
        <v>4782</v>
      </c>
      <c r="AB928" s="7" t="s">
        <v>44</v>
      </c>
      <c r="AC928" s="7"/>
      <c r="AG928" s="10">
        <f t="shared" si="14"/>
        <v>43272</v>
      </c>
    </row>
    <row r="929" spans="1:33">
      <c r="A929" s="7" t="s">
        <v>4783</v>
      </c>
      <c r="B929" s="7" t="s">
        <v>4783</v>
      </c>
      <c r="C929" s="7" t="s">
        <v>4784</v>
      </c>
      <c r="D929" s="7" t="s">
        <v>4785</v>
      </c>
      <c r="E929" s="7" t="s">
        <v>33</v>
      </c>
      <c r="F929" s="7" t="s">
        <v>34</v>
      </c>
      <c r="G929" s="7" t="s">
        <v>35</v>
      </c>
      <c r="H929" s="7"/>
      <c r="I929" s="7"/>
      <c r="J929" s="7" t="s">
        <v>57</v>
      </c>
      <c r="K929" s="7" t="s">
        <v>995</v>
      </c>
      <c r="L929" s="7" t="s">
        <v>1963</v>
      </c>
      <c r="M929" s="7" t="s">
        <v>1964</v>
      </c>
      <c r="N929" s="7" t="s">
        <v>33</v>
      </c>
      <c r="O929" s="7">
        <v>1</v>
      </c>
      <c r="P929" s="7" t="s">
        <v>40</v>
      </c>
      <c r="Q929" s="7">
        <v>19.99</v>
      </c>
      <c r="R929" s="7"/>
      <c r="S929" s="7"/>
      <c r="T929" s="7"/>
      <c r="U929" s="7"/>
      <c r="V929" s="7"/>
      <c r="W929" s="7"/>
      <c r="X929" s="7"/>
      <c r="Y929" s="7" t="s">
        <v>1013</v>
      </c>
      <c r="Z929" s="7" t="s">
        <v>232</v>
      </c>
      <c r="AA929" s="7" t="s">
        <v>4786</v>
      </c>
      <c r="AB929" s="7" t="s">
        <v>44</v>
      </c>
      <c r="AC929" s="7"/>
      <c r="AG929" s="10">
        <f t="shared" si="14"/>
        <v>43272</v>
      </c>
    </row>
    <row r="930" spans="1:33">
      <c r="A930" s="7" t="s">
        <v>4787</v>
      </c>
      <c r="B930" s="7" t="s">
        <v>4787</v>
      </c>
      <c r="C930" s="7" t="s">
        <v>4788</v>
      </c>
      <c r="D930" s="7" t="s">
        <v>4789</v>
      </c>
      <c r="E930" s="7" t="s">
        <v>33</v>
      </c>
      <c r="F930" s="7" t="s">
        <v>34</v>
      </c>
      <c r="G930" s="7" t="s">
        <v>35</v>
      </c>
      <c r="H930" s="7"/>
      <c r="I930" s="7"/>
      <c r="J930" s="7" t="s">
        <v>57</v>
      </c>
      <c r="K930" s="7" t="s">
        <v>243</v>
      </c>
      <c r="L930" s="7" t="s">
        <v>244</v>
      </c>
      <c r="M930" s="7" t="s">
        <v>245</v>
      </c>
      <c r="N930" s="7" t="s">
        <v>33</v>
      </c>
      <c r="O930" s="7">
        <v>1</v>
      </c>
      <c r="P930" s="7" t="s">
        <v>40</v>
      </c>
      <c r="Q930" s="7">
        <v>18.99</v>
      </c>
      <c r="R930" s="7"/>
      <c r="S930" s="7"/>
      <c r="T930" s="7"/>
      <c r="U930" s="7"/>
      <c r="V930" s="7"/>
      <c r="W930" s="7"/>
      <c r="X930" s="7"/>
      <c r="Y930" s="7" t="s">
        <v>4790</v>
      </c>
      <c r="Z930" s="7" t="s">
        <v>247</v>
      </c>
      <c r="AA930" s="7" t="s">
        <v>4791</v>
      </c>
      <c r="AB930" s="7" t="s">
        <v>44</v>
      </c>
      <c r="AC930" s="7"/>
      <c r="AG930" s="10">
        <f t="shared" si="14"/>
        <v>43272</v>
      </c>
    </row>
    <row r="931" spans="1:33">
      <c r="A931" s="7" t="s">
        <v>4792</v>
      </c>
      <c r="B931" s="7" t="s">
        <v>4792</v>
      </c>
      <c r="C931" s="7" t="s">
        <v>4793</v>
      </c>
      <c r="D931" s="7" t="s">
        <v>4794</v>
      </c>
      <c r="E931" s="7" t="s">
        <v>33</v>
      </c>
      <c r="F931" s="7" t="s">
        <v>34</v>
      </c>
      <c r="G931" s="7" t="s">
        <v>35</v>
      </c>
      <c r="H931" s="7"/>
      <c r="I931" s="7"/>
      <c r="J931" s="7" t="s">
        <v>57</v>
      </c>
      <c r="K931" s="7" t="s">
        <v>4795</v>
      </c>
      <c r="L931" s="7" t="s">
        <v>4796</v>
      </c>
      <c r="M931" s="7" t="s">
        <v>4797</v>
      </c>
      <c r="N931" s="7" t="s">
        <v>33</v>
      </c>
      <c r="O931" s="7">
        <v>1</v>
      </c>
      <c r="P931" s="7" t="s">
        <v>40</v>
      </c>
      <c r="Q931" s="7">
        <v>19.99</v>
      </c>
      <c r="R931" s="7"/>
      <c r="S931" s="7"/>
      <c r="T931" s="7"/>
      <c r="U931" s="7"/>
      <c r="V931" s="7"/>
      <c r="W931" s="7"/>
      <c r="X931" s="7"/>
      <c r="Y931" s="7" t="s">
        <v>4798</v>
      </c>
      <c r="Z931" s="7" t="s">
        <v>4799</v>
      </c>
      <c r="AA931" s="7">
        <v>29642</v>
      </c>
      <c r="AB931" s="7" t="s">
        <v>44</v>
      </c>
      <c r="AC931" s="7"/>
      <c r="AG931" s="10">
        <f t="shared" si="14"/>
        <v>43272</v>
      </c>
    </row>
    <row r="932" spans="1:33">
      <c r="A932" s="7" t="s">
        <v>4800</v>
      </c>
      <c r="B932" s="7" t="s">
        <v>4800</v>
      </c>
      <c r="C932" s="7" t="s">
        <v>4801</v>
      </c>
      <c r="D932" s="7" t="s">
        <v>4802</v>
      </c>
      <c r="E932" s="7" t="s">
        <v>33</v>
      </c>
      <c r="F932" s="7" t="s">
        <v>34</v>
      </c>
      <c r="G932" s="7" t="s">
        <v>35</v>
      </c>
      <c r="H932" s="7"/>
      <c r="I932" s="7"/>
      <c r="J932" s="7" t="s">
        <v>57</v>
      </c>
      <c r="K932" s="7" t="s">
        <v>1293</v>
      </c>
      <c r="L932" s="7" t="s">
        <v>1294</v>
      </c>
      <c r="M932" s="7" t="s">
        <v>1295</v>
      </c>
      <c r="N932" s="7" t="s">
        <v>33</v>
      </c>
      <c r="O932" s="7">
        <v>1</v>
      </c>
      <c r="P932" s="7" t="s">
        <v>40</v>
      </c>
      <c r="Q932" s="7">
        <v>19.38</v>
      </c>
      <c r="R932" s="7"/>
      <c r="S932" s="7"/>
      <c r="T932" s="7"/>
      <c r="U932" s="7"/>
      <c r="V932" s="7"/>
      <c r="W932" s="7"/>
      <c r="X932" s="7"/>
      <c r="Y932" s="7" t="s">
        <v>4456</v>
      </c>
      <c r="Z932" s="7" t="s">
        <v>119</v>
      </c>
      <c r="AA932" s="7" t="s">
        <v>4803</v>
      </c>
      <c r="AB932" s="7" t="s">
        <v>44</v>
      </c>
      <c r="AC932" s="7"/>
      <c r="AG932" s="10">
        <f t="shared" si="14"/>
        <v>43272</v>
      </c>
    </row>
    <row r="933" spans="1:33">
      <c r="A933" s="7" t="s">
        <v>4804</v>
      </c>
      <c r="B933" s="7" t="s">
        <v>4804</v>
      </c>
      <c r="C933" s="7" t="s">
        <v>4805</v>
      </c>
      <c r="D933" s="7" t="s">
        <v>4806</v>
      </c>
      <c r="E933" s="7" t="s">
        <v>33</v>
      </c>
      <c r="F933" s="7" t="s">
        <v>34</v>
      </c>
      <c r="G933" s="7" t="s">
        <v>35</v>
      </c>
      <c r="H933" s="7"/>
      <c r="I933" s="7"/>
      <c r="J933" s="7" t="s">
        <v>97</v>
      </c>
      <c r="K933" s="7" t="s">
        <v>48</v>
      </c>
      <c r="L933" s="7" t="s">
        <v>616</v>
      </c>
      <c r="M933" s="7" t="s">
        <v>617</v>
      </c>
      <c r="N933" s="7" t="s">
        <v>33</v>
      </c>
      <c r="O933" s="7">
        <v>1</v>
      </c>
      <c r="P933" s="7" t="s">
        <v>40</v>
      </c>
      <c r="Q933" s="7">
        <v>19.99</v>
      </c>
      <c r="R933" s="7"/>
      <c r="S933" s="7">
        <v>3.49</v>
      </c>
      <c r="T933" s="7"/>
      <c r="U933" s="7"/>
      <c r="V933" s="7"/>
      <c r="W933" s="7"/>
      <c r="X933" s="7">
        <v>3.49</v>
      </c>
      <c r="Y933" s="7" t="s">
        <v>3438</v>
      </c>
      <c r="Z933" s="7" t="s">
        <v>209</v>
      </c>
      <c r="AA933" s="7" t="s">
        <v>4807</v>
      </c>
      <c r="AB933" s="7" t="s">
        <v>44</v>
      </c>
      <c r="AC933" s="7" t="s">
        <v>358</v>
      </c>
      <c r="AG933" s="10">
        <f t="shared" si="14"/>
        <v>43272</v>
      </c>
    </row>
    <row r="934" spans="1:33">
      <c r="A934" s="7" t="s">
        <v>4808</v>
      </c>
      <c r="B934" s="7" t="s">
        <v>4808</v>
      </c>
      <c r="C934" s="7" t="s">
        <v>4809</v>
      </c>
      <c r="D934" s="7" t="s">
        <v>4810</v>
      </c>
      <c r="E934" s="7" t="s">
        <v>80</v>
      </c>
      <c r="F934" s="7" t="s">
        <v>34</v>
      </c>
      <c r="G934" s="7" t="s">
        <v>35</v>
      </c>
      <c r="H934" s="7"/>
      <c r="I934" s="7"/>
      <c r="J934" s="7" t="s">
        <v>57</v>
      </c>
      <c r="K934" s="7" t="s">
        <v>581</v>
      </c>
      <c r="L934" s="7" t="s">
        <v>1706</v>
      </c>
      <c r="M934" s="7" t="s">
        <v>1707</v>
      </c>
      <c r="N934" s="7" t="s">
        <v>80</v>
      </c>
      <c r="O934" s="7">
        <v>0</v>
      </c>
      <c r="P934" s="7"/>
      <c r="Q934" s="7"/>
      <c r="R934" s="7"/>
      <c r="S934" s="7"/>
      <c r="T934" s="7"/>
      <c r="U934" s="7"/>
      <c r="V934" s="7"/>
      <c r="W934" s="7"/>
      <c r="X934" s="7"/>
      <c r="Y934" s="7" t="s">
        <v>4811</v>
      </c>
      <c r="Z934" s="7" t="s">
        <v>356</v>
      </c>
      <c r="AA934" s="7" t="s">
        <v>4812</v>
      </c>
      <c r="AB934" s="7" t="s">
        <v>44</v>
      </c>
      <c r="AC934" s="7"/>
      <c r="AG934" s="10">
        <f t="shared" si="14"/>
        <v>43272</v>
      </c>
    </row>
    <row r="935" spans="1:33">
      <c r="A935" s="7" t="s">
        <v>4813</v>
      </c>
      <c r="B935" s="7" t="s">
        <v>4813</v>
      </c>
      <c r="C935" s="7" t="s">
        <v>4814</v>
      </c>
      <c r="D935" s="7" t="s">
        <v>4815</v>
      </c>
      <c r="E935" s="7" t="s">
        <v>33</v>
      </c>
      <c r="F935" s="7" t="s">
        <v>34</v>
      </c>
      <c r="G935" s="7" t="s">
        <v>35</v>
      </c>
      <c r="H935" s="7"/>
      <c r="I935" s="7"/>
      <c r="J935" s="7" t="s">
        <v>57</v>
      </c>
      <c r="K935" s="7" t="s">
        <v>98</v>
      </c>
      <c r="L935" s="7" t="s">
        <v>485</v>
      </c>
      <c r="M935" s="7" t="s">
        <v>486</v>
      </c>
      <c r="N935" s="7" t="s">
        <v>33</v>
      </c>
      <c r="O935" s="7">
        <v>1</v>
      </c>
      <c r="P935" s="7" t="s">
        <v>40</v>
      </c>
      <c r="Q935" s="7">
        <v>18.98</v>
      </c>
      <c r="R935" s="7"/>
      <c r="S935" s="7">
        <v>6.25</v>
      </c>
      <c r="T935" s="7"/>
      <c r="U935" s="7"/>
      <c r="V935" s="7"/>
      <c r="W935" s="7"/>
      <c r="X935" s="7"/>
      <c r="Y935" s="7" t="s">
        <v>4816</v>
      </c>
      <c r="Z935" s="7" t="s">
        <v>52</v>
      </c>
      <c r="AA935" s="7" t="s">
        <v>4817</v>
      </c>
      <c r="AB935" s="7" t="s">
        <v>44</v>
      </c>
      <c r="AC935" s="7"/>
      <c r="AG935" s="10">
        <f t="shared" si="14"/>
        <v>43272</v>
      </c>
    </row>
    <row r="936" spans="1:33">
      <c r="A936" s="7" t="s">
        <v>4818</v>
      </c>
      <c r="B936" s="7" t="s">
        <v>4818</v>
      </c>
      <c r="C936" s="7" t="s">
        <v>4819</v>
      </c>
      <c r="D936" s="7" t="s">
        <v>4820</v>
      </c>
      <c r="E936" s="7" t="s">
        <v>33</v>
      </c>
      <c r="F936" s="7" t="s">
        <v>34</v>
      </c>
      <c r="G936" s="7" t="s">
        <v>35</v>
      </c>
      <c r="H936" s="7"/>
      <c r="I936" s="7"/>
      <c r="J936" s="7" t="s">
        <v>57</v>
      </c>
      <c r="K936" s="7" t="s">
        <v>330</v>
      </c>
      <c r="L936" s="7" t="s">
        <v>331</v>
      </c>
      <c r="M936" s="7" t="s">
        <v>332</v>
      </c>
      <c r="N936" s="7" t="s">
        <v>33</v>
      </c>
      <c r="O936" s="7">
        <v>1</v>
      </c>
      <c r="P936" s="7" t="s">
        <v>40</v>
      </c>
      <c r="Q936" s="7">
        <v>18.99</v>
      </c>
      <c r="R936" s="7"/>
      <c r="S936" s="7"/>
      <c r="T936" s="7"/>
      <c r="U936" s="7"/>
      <c r="V936" s="7"/>
      <c r="W936" s="7"/>
      <c r="X936" s="7"/>
      <c r="Y936" s="7" t="s">
        <v>4821</v>
      </c>
      <c r="Z936" s="7" t="s">
        <v>295</v>
      </c>
      <c r="AA936" s="7" t="s">
        <v>4822</v>
      </c>
      <c r="AB936" s="7" t="s">
        <v>44</v>
      </c>
      <c r="AC936" s="7"/>
      <c r="AG936" s="10">
        <f t="shared" si="14"/>
        <v>43272</v>
      </c>
    </row>
    <row r="937" spans="1:33">
      <c r="A937" s="7" t="s">
        <v>4823</v>
      </c>
      <c r="B937" s="7" t="s">
        <v>4823</v>
      </c>
      <c r="C937" s="7" t="s">
        <v>4824</v>
      </c>
      <c r="D937" s="7" t="s">
        <v>4825</v>
      </c>
      <c r="E937" s="7" t="s">
        <v>33</v>
      </c>
      <c r="F937" s="7" t="s">
        <v>34</v>
      </c>
      <c r="G937" s="7" t="s">
        <v>35</v>
      </c>
      <c r="H937" s="7"/>
      <c r="I937" s="7"/>
      <c r="J937" s="7" t="s">
        <v>97</v>
      </c>
      <c r="K937" s="7" t="s">
        <v>995</v>
      </c>
      <c r="L937" s="7" t="s">
        <v>2627</v>
      </c>
      <c r="M937" s="7" t="s">
        <v>2628</v>
      </c>
      <c r="N937" s="7" t="s">
        <v>33</v>
      </c>
      <c r="O937" s="7">
        <v>1</v>
      </c>
      <c r="P937" s="7" t="s">
        <v>40</v>
      </c>
      <c r="Q937" s="7">
        <v>19.99</v>
      </c>
      <c r="R937" s="7"/>
      <c r="S937" s="7">
        <v>5.99</v>
      </c>
      <c r="T937" s="7"/>
      <c r="U937" s="7"/>
      <c r="V937" s="7"/>
      <c r="W937" s="7"/>
      <c r="X937" s="7"/>
      <c r="Y937" s="7" t="s">
        <v>4826</v>
      </c>
      <c r="Z937" s="7" t="s">
        <v>232</v>
      </c>
      <c r="AA937" s="7" t="s">
        <v>4827</v>
      </c>
      <c r="AB937" s="7" t="s">
        <v>44</v>
      </c>
      <c r="AC937" s="7"/>
      <c r="AG937" s="10">
        <f t="shared" si="14"/>
        <v>43272</v>
      </c>
    </row>
    <row r="938" spans="1:33">
      <c r="A938" s="7" t="s">
        <v>4828</v>
      </c>
      <c r="B938" s="7" t="s">
        <v>4828</v>
      </c>
      <c r="C938" s="7" t="s">
        <v>4829</v>
      </c>
      <c r="D938" s="7" t="s">
        <v>4830</v>
      </c>
      <c r="E938" s="7" t="s">
        <v>33</v>
      </c>
      <c r="F938" s="7" t="s">
        <v>34</v>
      </c>
      <c r="G938" s="7" t="s">
        <v>35</v>
      </c>
      <c r="H938" s="7"/>
      <c r="I938" s="7"/>
      <c r="J938" s="7" t="s">
        <v>57</v>
      </c>
      <c r="K938" s="7" t="s">
        <v>167</v>
      </c>
      <c r="L938" s="7" t="s">
        <v>168</v>
      </c>
      <c r="M938" s="7" t="s">
        <v>169</v>
      </c>
      <c r="N938" s="7" t="s">
        <v>33</v>
      </c>
      <c r="O938" s="7">
        <v>1</v>
      </c>
      <c r="P938" s="7" t="s">
        <v>40</v>
      </c>
      <c r="Q938" s="7">
        <v>18.99</v>
      </c>
      <c r="R938" s="7">
        <v>1.14</v>
      </c>
      <c r="S938" s="7"/>
      <c r="T938" s="7"/>
      <c r="U938" s="7"/>
      <c r="V938" s="7"/>
      <c r="W938" s="7"/>
      <c r="X938" s="7"/>
      <c r="Y938" s="7" t="s">
        <v>4831</v>
      </c>
      <c r="Z938" s="7" t="s">
        <v>422</v>
      </c>
      <c r="AA938" s="7">
        <v>18960</v>
      </c>
      <c r="AB938" s="7" t="s">
        <v>44</v>
      </c>
      <c r="AC938" s="7"/>
      <c r="AG938" s="10">
        <f t="shared" si="14"/>
        <v>43272</v>
      </c>
    </row>
    <row r="939" spans="1:33">
      <c r="A939" s="7" t="s">
        <v>4832</v>
      </c>
      <c r="B939" s="7" t="s">
        <v>4832</v>
      </c>
      <c r="C939" s="7" t="s">
        <v>4833</v>
      </c>
      <c r="D939" s="7" t="s">
        <v>4834</v>
      </c>
      <c r="E939" s="7" t="s">
        <v>33</v>
      </c>
      <c r="F939" s="7" t="s">
        <v>34</v>
      </c>
      <c r="G939" s="7" t="s">
        <v>35</v>
      </c>
      <c r="H939" s="7"/>
      <c r="I939" s="7"/>
      <c r="J939" s="7" t="s">
        <v>57</v>
      </c>
      <c r="K939" s="7" t="s">
        <v>330</v>
      </c>
      <c r="L939" s="7" t="s">
        <v>331</v>
      </c>
      <c r="M939" s="7" t="s">
        <v>332</v>
      </c>
      <c r="N939" s="7" t="s">
        <v>33</v>
      </c>
      <c r="O939" s="7">
        <v>1</v>
      </c>
      <c r="P939" s="7" t="s">
        <v>40</v>
      </c>
      <c r="Q939" s="7">
        <v>18.99</v>
      </c>
      <c r="R939" s="7"/>
      <c r="S939" s="7"/>
      <c r="T939" s="7"/>
      <c r="U939" s="7"/>
      <c r="V939" s="7"/>
      <c r="W939" s="7"/>
      <c r="X939" s="7"/>
      <c r="Y939" s="7" t="s">
        <v>4835</v>
      </c>
      <c r="Z939" s="7" t="s">
        <v>3344</v>
      </c>
      <c r="AA939" s="7">
        <v>43055</v>
      </c>
      <c r="AB939" s="7" t="s">
        <v>44</v>
      </c>
      <c r="AC939" s="7"/>
      <c r="AG939" s="10">
        <f t="shared" si="14"/>
        <v>43272</v>
      </c>
    </row>
    <row r="940" spans="1:33">
      <c r="A940" s="7" t="s">
        <v>4836</v>
      </c>
      <c r="B940" s="7" t="s">
        <v>4836</v>
      </c>
      <c r="C940" s="7" t="s">
        <v>4837</v>
      </c>
      <c r="D940" s="7" t="s">
        <v>4838</v>
      </c>
      <c r="E940" s="7" t="s">
        <v>33</v>
      </c>
      <c r="F940" s="7" t="s">
        <v>34</v>
      </c>
      <c r="G940" s="7" t="s">
        <v>35</v>
      </c>
      <c r="H940" s="7"/>
      <c r="I940" s="7"/>
      <c r="J940" s="7" t="s">
        <v>57</v>
      </c>
      <c r="K940" s="7" t="s">
        <v>98</v>
      </c>
      <c r="L940" s="7" t="s">
        <v>485</v>
      </c>
      <c r="M940" s="7" t="s">
        <v>486</v>
      </c>
      <c r="N940" s="7" t="s">
        <v>33</v>
      </c>
      <c r="O940" s="7">
        <v>1</v>
      </c>
      <c r="P940" s="7" t="s">
        <v>40</v>
      </c>
      <c r="Q940" s="7">
        <v>18.98</v>
      </c>
      <c r="R940" s="7"/>
      <c r="S940" s="7"/>
      <c r="T940" s="7"/>
      <c r="U940" s="7"/>
      <c r="V940" s="7"/>
      <c r="W940" s="7"/>
      <c r="X940" s="7"/>
      <c r="Y940" s="7" t="s">
        <v>4839</v>
      </c>
      <c r="Z940" s="7" t="s">
        <v>438</v>
      </c>
      <c r="AA940" s="7" t="s">
        <v>4840</v>
      </c>
      <c r="AB940" s="7" t="s">
        <v>44</v>
      </c>
      <c r="AC940" s="7"/>
      <c r="AG940" s="10">
        <f t="shared" si="14"/>
        <v>43272</v>
      </c>
    </row>
    <row r="941" spans="1:33">
      <c r="A941" s="7" t="s">
        <v>4841</v>
      </c>
      <c r="B941" s="7" t="s">
        <v>4841</v>
      </c>
      <c r="C941" s="7" t="s">
        <v>4842</v>
      </c>
      <c r="D941" s="7" t="s">
        <v>4843</v>
      </c>
      <c r="E941" s="7" t="s">
        <v>33</v>
      </c>
      <c r="F941" s="7" t="s">
        <v>34</v>
      </c>
      <c r="G941" s="7" t="s">
        <v>35</v>
      </c>
      <c r="H941" s="7"/>
      <c r="I941" s="7"/>
      <c r="J941" s="7" t="s">
        <v>57</v>
      </c>
      <c r="K941" s="7" t="s">
        <v>316</v>
      </c>
      <c r="L941" s="7" t="s">
        <v>892</v>
      </c>
      <c r="M941" s="7" t="s">
        <v>893</v>
      </c>
      <c r="N941" s="7" t="s">
        <v>33</v>
      </c>
      <c r="O941" s="7">
        <v>1</v>
      </c>
      <c r="P941" s="7" t="s">
        <v>40</v>
      </c>
      <c r="Q941" s="7">
        <v>19.99</v>
      </c>
      <c r="R941" s="7"/>
      <c r="S941" s="7"/>
      <c r="T941" s="7"/>
      <c r="U941" s="7"/>
      <c r="V941" s="7"/>
      <c r="W941" s="7"/>
      <c r="X941" s="7"/>
      <c r="Y941" s="7" t="s">
        <v>4844</v>
      </c>
      <c r="Z941" s="7" t="s">
        <v>1966</v>
      </c>
      <c r="AA941" s="7" t="s">
        <v>4845</v>
      </c>
      <c r="AB941" s="7" t="s">
        <v>44</v>
      </c>
      <c r="AC941" s="7"/>
      <c r="AG941" s="10">
        <f t="shared" si="14"/>
        <v>43272</v>
      </c>
    </row>
    <row r="942" spans="1:33">
      <c r="A942" s="7" t="s">
        <v>4846</v>
      </c>
      <c r="B942" s="7" t="s">
        <v>4846</v>
      </c>
      <c r="C942" s="7" t="s">
        <v>4847</v>
      </c>
      <c r="D942" s="7" t="s">
        <v>4848</v>
      </c>
      <c r="E942" s="7" t="s">
        <v>33</v>
      </c>
      <c r="F942" s="7" t="s">
        <v>34</v>
      </c>
      <c r="G942" s="7" t="s">
        <v>35</v>
      </c>
      <c r="H942" s="7"/>
      <c r="I942" s="7"/>
      <c r="J942" s="7" t="s">
        <v>57</v>
      </c>
      <c r="K942" s="7" t="s">
        <v>167</v>
      </c>
      <c r="L942" s="7" t="s">
        <v>168</v>
      </c>
      <c r="M942" s="7" t="s">
        <v>169</v>
      </c>
      <c r="N942" s="7" t="s">
        <v>33</v>
      </c>
      <c r="O942" s="7">
        <v>1</v>
      </c>
      <c r="P942" s="7" t="s">
        <v>40</v>
      </c>
      <c r="Q942" s="7">
        <v>18.99</v>
      </c>
      <c r="R942" s="7"/>
      <c r="S942" s="7"/>
      <c r="T942" s="7"/>
      <c r="U942" s="7"/>
      <c r="V942" s="7"/>
      <c r="W942" s="7"/>
      <c r="X942" s="7"/>
      <c r="Y942" s="7" t="s">
        <v>4849</v>
      </c>
      <c r="Z942" s="7" t="s">
        <v>406</v>
      </c>
      <c r="AA942" s="7" t="s">
        <v>4850</v>
      </c>
      <c r="AB942" s="7" t="s">
        <v>44</v>
      </c>
      <c r="AC942" s="7"/>
      <c r="AG942" s="10">
        <f t="shared" si="14"/>
        <v>43272</v>
      </c>
    </row>
    <row r="943" spans="1:33">
      <c r="A943" s="7" t="s">
        <v>4846</v>
      </c>
      <c r="B943" s="7" t="s">
        <v>4846</v>
      </c>
      <c r="C943" s="7" t="s">
        <v>4847</v>
      </c>
      <c r="D943" s="7" t="s">
        <v>4848</v>
      </c>
      <c r="E943" s="7" t="s">
        <v>33</v>
      </c>
      <c r="F943" s="7" t="s">
        <v>34</v>
      </c>
      <c r="G943" s="7" t="s">
        <v>35</v>
      </c>
      <c r="H943" s="7"/>
      <c r="I943" s="7"/>
      <c r="J943" s="7" t="s">
        <v>57</v>
      </c>
      <c r="K943" s="7" t="s">
        <v>330</v>
      </c>
      <c r="L943" s="7" t="s">
        <v>331</v>
      </c>
      <c r="M943" s="7" t="s">
        <v>332</v>
      </c>
      <c r="N943" s="7" t="s">
        <v>33</v>
      </c>
      <c r="O943" s="7">
        <v>1</v>
      </c>
      <c r="P943" s="7" t="s">
        <v>40</v>
      </c>
      <c r="Q943" s="7">
        <v>18.99</v>
      </c>
      <c r="R943" s="7"/>
      <c r="S943" s="7"/>
      <c r="T943" s="7"/>
      <c r="U943" s="7"/>
      <c r="V943" s="7"/>
      <c r="W943" s="7"/>
      <c r="X943" s="7"/>
      <c r="Y943" s="7" t="s">
        <v>4849</v>
      </c>
      <c r="Z943" s="7" t="s">
        <v>406</v>
      </c>
      <c r="AA943" s="7" t="s">
        <v>4850</v>
      </c>
      <c r="AB943" s="7" t="s">
        <v>44</v>
      </c>
      <c r="AC943" s="7"/>
      <c r="AG943" s="10">
        <f t="shared" si="14"/>
        <v>43272</v>
      </c>
    </row>
    <row r="944" spans="1:33">
      <c r="A944" s="7" t="s">
        <v>4851</v>
      </c>
      <c r="B944" s="7" t="s">
        <v>4851</v>
      </c>
      <c r="C944" s="7" t="s">
        <v>4852</v>
      </c>
      <c r="D944" s="7" t="s">
        <v>4853</v>
      </c>
      <c r="E944" s="7" t="s">
        <v>80</v>
      </c>
      <c r="F944" s="7" t="s">
        <v>34</v>
      </c>
      <c r="G944" s="7" t="s">
        <v>35</v>
      </c>
      <c r="H944" s="7"/>
      <c r="I944" s="7"/>
      <c r="J944" s="7" t="s">
        <v>97</v>
      </c>
      <c r="K944" s="7" t="s">
        <v>243</v>
      </c>
      <c r="L944" s="7" t="s">
        <v>244</v>
      </c>
      <c r="M944" s="7" t="s">
        <v>245</v>
      </c>
      <c r="N944" s="7" t="s">
        <v>404</v>
      </c>
      <c r="O944" s="7">
        <v>1</v>
      </c>
      <c r="P944" s="7" t="s">
        <v>40</v>
      </c>
      <c r="Q944" s="7">
        <v>18.99</v>
      </c>
      <c r="R944" s="7"/>
      <c r="S944" s="7"/>
      <c r="T944" s="7"/>
      <c r="U944" s="7"/>
      <c r="V944" s="7"/>
      <c r="W944" s="7"/>
      <c r="X944" s="7"/>
      <c r="Y944" s="7" t="s">
        <v>4854</v>
      </c>
      <c r="Z944" s="7" t="s">
        <v>675</v>
      </c>
      <c r="AA944" s="7" t="s">
        <v>4855</v>
      </c>
      <c r="AB944" s="7" t="s">
        <v>44</v>
      </c>
      <c r="AC944" s="7"/>
      <c r="AG944" s="10">
        <f t="shared" si="14"/>
        <v>43272</v>
      </c>
    </row>
    <row r="945" spans="1:33">
      <c r="A945" s="7" t="s">
        <v>4856</v>
      </c>
      <c r="B945" s="7" t="s">
        <v>4856</v>
      </c>
      <c r="C945" s="7" t="s">
        <v>4857</v>
      </c>
      <c r="D945" s="7" t="s">
        <v>4858</v>
      </c>
      <c r="E945" s="7" t="s">
        <v>33</v>
      </c>
      <c r="F945" s="7" t="s">
        <v>34</v>
      </c>
      <c r="G945" s="7" t="s">
        <v>35</v>
      </c>
      <c r="H945" s="7"/>
      <c r="I945" s="7"/>
      <c r="J945" s="7" t="s">
        <v>57</v>
      </c>
      <c r="K945" s="7" t="s">
        <v>37</v>
      </c>
      <c r="L945" s="7" t="s">
        <v>38</v>
      </c>
      <c r="M945" s="7" t="s">
        <v>39</v>
      </c>
      <c r="N945" s="7" t="s">
        <v>33</v>
      </c>
      <c r="O945" s="7">
        <v>1</v>
      </c>
      <c r="P945" s="7" t="s">
        <v>40</v>
      </c>
      <c r="Q945" s="7">
        <v>21.99</v>
      </c>
      <c r="R945" s="7"/>
      <c r="S945" s="7"/>
      <c r="T945" s="7"/>
      <c r="U945" s="7"/>
      <c r="V945" s="7"/>
      <c r="W945" s="7"/>
      <c r="X945" s="7"/>
      <c r="Y945" s="7" t="s">
        <v>942</v>
      </c>
      <c r="Z945" s="7" t="s">
        <v>718</v>
      </c>
      <c r="AA945" s="7" t="s">
        <v>4859</v>
      </c>
      <c r="AB945" s="7" t="s">
        <v>44</v>
      </c>
      <c r="AC945" s="7"/>
      <c r="AG945" s="10">
        <f t="shared" si="14"/>
        <v>43272</v>
      </c>
    </row>
    <row r="946" spans="1:33">
      <c r="A946" s="7" t="s">
        <v>4860</v>
      </c>
      <c r="B946" s="7" t="s">
        <v>4860</v>
      </c>
      <c r="C946" s="7" t="s">
        <v>4861</v>
      </c>
      <c r="D946" s="7" t="s">
        <v>4862</v>
      </c>
      <c r="E946" s="7" t="s">
        <v>33</v>
      </c>
      <c r="F946" s="7" t="s">
        <v>34</v>
      </c>
      <c r="G946" s="7" t="s">
        <v>35</v>
      </c>
      <c r="H946" s="7"/>
      <c r="I946" s="7"/>
      <c r="J946" s="7" t="s">
        <v>57</v>
      </c>
      <c r="K946" s="7" t="s">
        <v>167</v>
      </c>
      <c r="L946" s="7" t="s">
        <v>168</v>
      </c>
      <c r="M946" s="7" t="s">
        <v>169</v>
      </c>
      <c r="N946" s="7" t="s">
        <v>33</v>
      </c>
      <c r="O946" s="7">
        <v>1</v>
      </c>
      <c r="P946" s="7" t="s">
        <v>40</v>
      </c>
      <c r="Q946" s="7">
        <v>18.99</v>
      </c>
      <c r="R946" s="7"/>
      <c r="S946" s="7"/>
      <c r="T946" s="7"/>
      <c r="U946" s="7"/>
      <c r="V946" s="7"/>
      <c r="W946" s="7"/>
      <c r="X946" s="7"/>
      <c r="Y946" s="7" t="s">
        <v>4863</v>
      </c>
      <c r="Z946" s="7" t="s">
        <v>406</v>
      </c>
      <c r="AA946" s="7" t="s">
        <v>4864</v>
      </c>
      <c r="AB946" s="7" t="s">
        <v>44</v>
      </c>
      <c r="AC946" s="7"/>
      <c r="AG946" s="10">
        <f t="shared" si="14"/>
        <v>43272</v>
      </c>
    </row>
    <row r="947" spans="1:33">
      <c r="A947" s="7" t="s">
        <v>4865</v>
      </c>
      <c r="B947" s="7" t="s">
        <v>4865</v>
      </c>
      <c r="C947" s="7" t="s">
        <v>4866</v>
      </c>
      <c r="D947" s="7" t="s">
        <v>4867</v>
      </c>
      <c r="E947" s="7" t="s">
        <v>33</v>
      </c>
      <c r="F947" s="7" t="s">
        <v>34</v>
      </c>
      <c r="G947" s="7" t="s">
        <v>35</v>
      </c>
      <c r="H947" s="7"/>
      <c r="I947" s="7"/>
      <c r="J947" s="7" t="s">
        <v>57</v>
      </c>
      <c r="K947" s="7" t="s">
        <v>98</v>
      </c>
      <c r="L947" s="7" t="s">
        <v>99</v>
      </c>
      <c r="M947" s="7" t="s">
        <v>100</v>
      </c>
      <c r="N947" s="7" t="s">
        <v>33</v>
      </c>
      <c r="O947" s="7">
        <v>1</v>
      </c>
      <c r="P947" s="7" t="s">
        <v>40</v>
      </c>
      <c r="Q947" s="7">
        <v>18.98</v>
      </c>
      <c r="R947" s="7"/>
      <c r="S947" s="7"/>
      <c r="T947" s="7"/>
      <c r="U947" s="7"/>
      <c r="V947" s="7"/>
      <c r="W947" s="7"/>
      <c r="X947" s="7"/>
      <c r="Y947" s="7" t="s">
        <v>4868</v>
      </c>
      <c r="Z947" s="7" t="s">
        <v>356</v>
      </c>
      <c r="AA947" s="7" t="s">
        <v>4869</v>
      </c>
      <c r="AB947" s="7" t="s">
        <v>44</v>
      </c>
      <c r="AC947" s="7"/>
      <c r="AG947" s="10">
        <f t="shared" si="14"/>
        <v>43272</v>
      </c>
    </row>
    <row r="948" spans="1:33">
      <c r="A948" s="7" t="s">
        <v>4870</v>
      </c>
      <c r="B948" s="7" t="s">
        <v>4870</v>
      </c>
      <c r="C948" s="7" t="s">
        <v>4871</v>
      </c>
      <c r="D948" s="7" t="s">
        <v>4872</v>
      </c>
      <c r="E948" s="7" t="s">
        <v>33</v>
      </c>
      <c r="F948" s="7" t="s">
        <v>34</v>
      </c>
      <c r="G948" s="7" t="s">
        <v>35</v>
      </c>
      <c r="H948" s="7"/>
      <c r="I948" s="7"/>
      <c r="J948" s="7" t="s">
        <v>97</v>
      </c>
      <c r="K948" s="7" t="s">
        <v>4570</v>
      </c>
      <c r="L948" s="7" t="s">
        <v>4571</v>
      </c>
      <c r="M948" s="7" t="s">
        <v>4572</v>
      </c>
      <c r="N948" s="7" t="s">
        <v>33</v>
      </c>
      <c r="O948" s="7">
        <v>1</v>
      </c>
      <c r="P948" s="7" t="s">
        <v>40</v>
      </c>
      <c r="Q948" s="7">
        <v>15.09</v>
      </c>
      <c r="R948" s="7"/>
      <c r="S948" s="7">
        <v>2.49</v>
      </c>
      <c r="T948" s="7"/>
      <c r="U948" s="7"/>
      <c r="V948" s="7"/>
      <c r="W948" s="7"/>
      <c r="X948" s="7">
        <v>2.49</v>
      </c>
      <c r="Y948" s="7" t="s">
        <v>4873</v>
      </c>
      <c r="Z948" s="7" t="s">
        <v>1966</v>
      </c>
      <c r="AA948" s="7" t="s">
        <v>4874</v>
      </c>
      <c r="AB948" s="7" t="s">
        <v>44</v>
      </c>
      <c r="AC948" s="7" t="s">
        <v>358</v>
      </c>
      <c r="AG948" s="10">
        <f t="shared" si="14"/>
        <v>43272</v>
      </c>
    </row>
    <row r="949" spans="1:33">
      <c r="A949" s="7" t="s">
        <v>4875</v>
      </c>
      <c r="B949" s="7" t="s">
        <v>4875</v>
      </c>
      <c r="C949" s="7" t="s">
        <v>4876</v>
      </c>
      <c r="D949" s="7" t="s">
        <v>4877</v>
      </c>
      <c r="E949" s="7" t="s">
        <v>80</v>
      </c>
      <c r="F949" s="7" t="s">
        <v>34</v>
      </c>
      <c r="G949" s="7" t="s">
        <v>35</v>
      </c>
      <c r="H949" s="7"/>
      <c r="I949" s="7"/>
      <c r="J949" s="7" t="s">
        <v>97</v>
      </c>
      <c r="K949" s="7" t="s">
        <v>287</v>
      </c>
      <c r="L949" s="7" t="s">
        <v>288</v>
      </c>
      <c r="M949" s="7" t="s">
        <v>289</v>
      </c>
      <c r="N949" s="7" t="s">
        <v>404</v>
      </c>
      <c r="O949" s="7">
        <v>1</v>
      </c>
      <c r="P949" s="7" t="s">
        <v>40</v>
      </c>
      <c r="Q949" s="7">
        <v>21.99</v>
      </c>
      <c r="R949" s="7"/>
      <c r="S949" s="7"/>
      <c r="T949" s="7"/>
      <c r="U949" s="7"/>
      <c r="V949" s="7"/>
      <c r="W949" s="7"/>
      <c r="X949" s="7"/>
      <c r="Y949" s="7" t="s">
        <v>1577</v>
      </c>
      <c r="Z949" s="7" t="s">
        <v>422</v>
      </c>
      <c r="AA949" s="7" t="s">
        <v>4878</v>
      </c>
      <c r="AB949" s="7" t="s">
        <v>44</v>
      </c>
      <c r="AC949" s="7"/>
      <c r="AG949" s="10">
        <f t="shared" si="14"/>
        <v>43272</v>
      </c>
    </row>
    <row r="950" spans="1:33">
      <c r="A950" s="7" t="s">
        <v>4879</v>
      </c>
      <c r="B950" s="7" t="s">
        <v>4879</v>
      </c>
      <c r="C950" s="7" t="s">
        <v>4880</v>
      </c>
      <c r="D950" s="7" t="s">
        <v>4881</v>
      </c>
      <c r="E950" s="7" t="s">
        <v>33</v>
      </c>
      <c r="F950" s="7" t="s">
        <v>34</v>
      </c>
      <c r="G950" s="7" t="s">
        <v>35</v>
      </c>
      <c r="H950" s="7"/>
      <c r="I950" s="7"/>
      <c r="J950" s="7" t="s">
        <v>57</v>
      </c>
      <c r="K950" s="7" t="s">
        <v>589</v>
      </c>
      <c r="L950" s="7" t="s">
        <v>4882</v>
      </c>
      <c r="M950" s="7" t="s">
        <v>4883</v>
      </c>
      <c r="N950" s="7" t="s">
        <v>33</v>
      </c>
      <c r="O950" s="7">
        <v>1</v>
      </c>
      <c r="P950" s="7" t="s">
        <v>40</v>
      </c>
      <c r="Q950" s="7">
        <v>16.99</v>
      </c>
      <c r="R950" s="7"/>
      <c r="S950" s="7"/>
      <c r="T950" s="7"/>
      <c r="U950" s="7"/>
      <c r="V950" s="7"/>
      <c r="W950" s="7"/>
      <c r="X950" s="7"/>
      <c r="Y950" s="7" t="s">
        <v>4884</v>
      </c>
      <c r="Z950" s="7" t="s">
        <v>1083</v>
      </c>
      <c r="AA950" s="7" t="s">
        <v>4885</v>
      </c>
      <c r="AB950" s="7" t="s">
        <v>44</v>
      </c>
      <c r="AC950" s="7"/>
      <c r="AG950" s="10">
        <f t="shared" si="14"/>
        <v>43272</v>
      </c>
    </row>
    <row r="951" spans="1:33">
      <c r="A951" s="7" t="s">
        <v>4886</v>
      </c>
      <c r="B951" s="7" t="s">
        <v>4886</v>
      </c>
      <c r="C951" s="7" t="s">
        <v>4887</v>
      </c>
      <c r="D951" s="7" t="s">
        <v>4888</v>
      </c>
      <c r="E951" s="7" t="s">
        <v>33</v>
      </c>
      <c r="F951" s="7" t="s">
        <v>34</v>
      </c>
      <c r="G951" s="7" t="s">
        <v>35</v>
      </c>
      <c r="H951" s="7"/>
      <c r="I951" s="7"/>
      <c r="J951" s="7" t="s">
        <v>57</v>
      </c>
      <c r="K951" s="7" t="s">
        <v>589</v>
      </c>
      <c r="L951" s="7" t="s">
        <v>1487</v>
      </c>
      <c r="M951" s="7" t="s">
        <v>1488</v>
      </c>
      <c r="N951" s="7" t="s">
        <v>33</v>
      </c>
      <c r="O951" s="7">
        <v>1</v>
      </c>
      <c r="P951" s="7" t="s">
        <v>40</v>
      </c>
      <c r="Q951" s="7">
        <v>15.99</v>
      </c>
      <c r="R951" s="7"/>
      <c r="S951" s="7"/>
      <c r="T951" s="7"/>
      <c r="U951" s="7"/>
      <c r="V951" s="7"/>
      <c r="W951" s="7"/>
      <c r="X951" s="7"/>
      <c r="Y951" s="7" t="s">
        <v>4889</v>
      </c>
      <c r="Z951" s="7" t="s">
        <v>4890</v>
      </c>
      <c r="AA951" s="7">
        <v>77382</v>
      </c>
      <c r="AB951" s="7" t="s">
        <v>44</v>
      </c>
      <c r="AC951" s="7"/>
      <c r="AG951" s="10">
        <f t="shared" si="14"/>
        <v>43272</v>
      </c>
    </row>
    <row r="952" spans="1:33">
      <c r="A952" s="7" t="s">
        <v>4891</v>
      </c>
      <c r="B952" s="7" t="s">
        <v>4891</v>
      </c>
      <c r="C952" s="7" t="s">
        <v>4892</v>
      </c>
      <c r="D952" s="7" t="s">
        <v>4893</v>
      </c>
      <c r="E952" s="7" t="s">
        <v>33</v>
      </c>
      <c r="F952" s="7" t="s">
        <v>34</v>
      </c>
      <c r="G952" s="7" t="s">
        <v>35</v>
      </c>
      <c r="H952" s="7"/>
      <c r="I952" s="7"/>
      <c r="J952" s="7" t="s">
        <v>166</v>
      </c>
      <c r="K952" s="7" t="s">
        <v>330</v>
      </c>
      <c r="L952" s="7" t="s">
        <v>331</v>
      </c>
      <c r="M952" s="7" t="s">
        <v>332</v>
      </c>
      <c r="N952" s="7" t="s">
        <v>33</v>
      </c>
      <c r="O952" s="7">
        <v>1</v>
      </c>
      <c r="P952" s="7" t="s">
        <v>40</v>
      </c>
      <c r="Q952" s="7">
        <v>18.99</v>
      </c>
      <c r="R952" s="7"/>
      <c r="S952" s="7">
        <v>3.99</v>
      </c>
      <c r="T952" s="7"/>
      <c r="U952" s="7"/>
      <c r="V952" s="7"/>
      <c r="W952" s="7"/>
      <c r="X952" s="7"/>
      <c r="Y952" s="7" t="s">
        <v>4894</v>
      </c>
      <c r="Z952" s="7" t="s">
        <v>209</v>
      </c>
      <c r="AA952" s="7" t="s">
        <v>4895</v>
      </c>
      <c r="AB952" s="7" t="s">
        <v>44</v>
      </c>
      <c r="AC952" s="7"/>
      <c r="AG952" s="10">
        <f t="shared" si="14"/>
        <v>43272</v>
      </c>
    </row>
    <row r="953" spans="1:33">
      <c r="A953" s="7" t="s">
        <v>4896</v>
      </c>
      <c r="B953" s="7" t="s">
        <v>4896</v>
      </c>
      <c r="C953" s="7" t="s">
        <v>4897</v>
      </c>
      <c r="D953" s="7" t="s">
        <v>4898</v>
      </c>
      <c r="E953" s="7" t="s">
        <v>33</v>
      </c>
      <c r="F953" s="7" t="s">
        <v>34</v>
      </c>
      <c r="G953" s="7" t="s">
        <v>35</v>
      </c>
      <c r="H953" s="7"/>
      <c r="I953" s="7"/>
      <c r="J953" s="7" t="s">
        <v>57</v>
      </c>
      <c r="K953" s="7" t="s">
        <v>308</v>
      </c>
      <c r="L953" s="7" t="s">
        <v>4899</v>
      </c>
      <c r="M953" s="7" t="s">
        <v>4900</v>
      </c>
      <c r="N953" s="7" t="s">
        <v>33</v>
      </c>
      <c r="O953" s="7">
        <v>1</v>
      </c>
      <c r="P953" s="7" t="s">
        <v>40</v>
      </c>
      <c r="Q953" s="7">
        <v>20.99</v>
      </c>
      <c r="R953" s="7"/>
      <c r="S953" s="7"/>
      <c r="T953" s="7"/>
      <c r="U953" s="7"/>
      <c r="V953" s="7"/>
      <c r="W953" s="7"/>
      <c r="X953" s="7"/>
      <c r="Y953" s="7" t="s">
        <v>4816</v>
      </c>
      <c r="Z953" s="7" t="s">
        <v>75</v>
      </c>
      <c r="AA953" s="7" t="s">
        <v>4901</v>
      </c>
      <c r="AB953" s="7" t="s">
        <v>44</v>
      </c>
      <c r="AC953" s="7"/>
      <c r="AG953" s="10">
        <f t="shared" si="14"/>
        <v>43272</v>
      </c>
    </row>
    <row r="954" spans="1:33">
      <c r="A954" s="7" t="s">
        <v>4902</v>
      </c>
      <c r="B954" s="7" t="s">
        <v>4902</v>
      </c>
      <c r="C954" s="7" t="s">
        <v>4903</v>
      </c>
      <c r="D954" s="7" t="s">
        <v>4904</v>
      </c>
      <c r="E954" s="7" t="s">
        <v>33</v>
      </c>
      <c r="F954" s="7" t="s">
        <v>34</v>
      </c>
      <c r="G954" s="7" t="s">
        <v>35</v>
      </c>
      <c r="H954" s="7"/>
      <c r="I954" s="7"/>
      <c r="J954" s="7" t="s">
        <v>57</v>
      </c>
      <c r="K954" s="7" t="s">
        <v>37</v>
      </c>
      <c r="L954" s="7" t="s">
        <v>733</v>
      </c>
      <c r="M954" s="7" t="s">
        <v>734</v>
      </c>
      <c r="N954" s="7" t="s">
        <v>33</v>
      </c>
      <c r="O954" s="7">
        <v>1</v>
      </c>
      <c r="P954" s="7" t="s">
        <v>40</v>
      </c>
      <c r="Q954" s="7">
        <v>19.99</v>
      </c>
      <c r="R954" s="7"/>
      <c r="S954" s="7"/>
      <c r="T954" s="7"/>
      <c r="U954" s="7"/>
      <c r="V954" s="7"/>
      <c r="W954" s="7"/>
      <c r="X954" s="7"/>
      <c r="Y954" s="7" t="s">
        <v>2419</v>
      </c>
      <c r="Z954" s="7" t="s">
        <v>52</v>
      </c>
      <c r="AA954" s="7" t="s">
        <v>2166</v>
      </c>
      <c r="AB954" s="7" t="s">
        <v>44</v>
      </c>
      <c r="AC954" s="7"/>
      <c r="AG954" s="10">
        <f t="shared" si="14"/>
        <v>43272</v>
      </c>
    </row>
    <row r="955" spans="1:33">
      <c r="A955" s="7" t="s">
        <v>4905</v>
      </c>
      <c r="B955" s="7" t="s">
        <v>4905</v>
      </c>
      <c r="C955" s="7" t="s">
        <v>4906</v>
      </c>
      <c r="D955" s="7" t="s">
        <v>4907</v>
      </c>
      <c r="E955" s="7" t="s">
        <v>33</v>
      </c>
      <c r="F955" s="7" t="s">
        <v>34</v>
      </c>
      <c r="G955" s="7" t="s">
        <v>35</v>
      </c>
      <c r="H955" s="7"/>
      <c r="I955" s="7"/>
      <c r="J955" s="7" t="s">
        <v>57</v>
      </c>
      <c r="K955" s="7" t="s">
        <v>581</v>
      </c>
      <c r="L955" s="7" t="s">
        <v>690</v>
      </c>
      <c r="M955" s="7" t="s">
        <v>691</v>
      </c>
      <c r="N955" s="7" t="s">
        <v>33</v>
      </c>
      <c r="O955" s="7">
        <v>1</v>
      </c>
      <c r="P955" s="7" t="s">
        <v>40</v>
      </c>
      <c r="Q955" s="7">
        <v>19.99</v>
      </c>
      <c r="R955" s="7"/>
      <c r="S955" s="7"/>
      <c r="T955" s="7"/>
      <c r="U955" s="7"/>
      <c r="V955" s="7"/>
      <c r="W955" s="7"/>
      <c r="X955" s="7"/>
      <c r="Y955" s="7" t="s">
        <v>927</v>
      </c>
      <c r="Z955" s="7" t="s">
        <v>320</v>
      </c>
      <c r="AA955" s="7" t="s">
        <v>4908</v>
      </c>
      <c r="AB955" s="7" t="s">
        <v>44</v>
      </c>
      <c r="AC955" s="7"/>
      <c r="AG955" s="10">
        <f t="shared" si="14"/>
        <v>43272</v>
      </c>
    </row>
    <row r="956" spans="1:33">
      <c r="A956" s="7" t="s">
        <v>4909</v>
      </c>
      <c r="B956" s="7" t="s">
        <v>4909</v>
      </c>
      <c r="C956" s="7" t="s">
        <v>4910</v>
      </c>
      <c r="D956" s="7" t="s">
        <v>4911</v>
      </c>
      <c r="E956" s="7" t="s">
        <v>33</v>
      </c>
      <c r="F956" s="7" t="s">
        <v>34</v>
      </c>
      <c r="G956" s="7" t="s">
        <v>35</v>
      </c>
      <c r="H956" s="7"/>
      <c r="I956" s="7"/>
      <c r="J956" s="7" t="s">
        <v>57</v>
      </c>
      <c r="K956" s="7" t="s">
        <v>124</v>
      </c>
      <c r="L956" s="7" t="s">
        <v>1480</v>
      </c>
      <c r="M956" s="7" t="s">
        <v>1481</v>
      </c>
      <c r="N956" s="7" t="s">
        <v>33</v>
      </c>
      <c r="O956" s="7">
        <v>1</v>
      </c>
      <c r="P956" s="7" t="s">
        <v>40</v>
      </c>
      <c r="Q956" s="7">
        <v>16.99</v>
      </c>
      <c r="R956" s="7"/>
      <c r="S956" s="7"/>
      <c r="T956" s="7"/>
      <c r="U956" s="7"/>
      <c r="V956" s="7"/>
      <c r="W956" s="7"/>
      <c r="X956" s="7"/>
      <c r="Y956" s="7" t="s">
        <v>4912</v>
      </c>
      <c r="Z956" s="7" t="s">
        <v>4913</v>
      </c>
      <c r="AA956" s="7">
        <v>34744</v>
      </c>
      <c r="AB956" s="7" t="s">
        <v>44</v>
      </c>
      <c r="AC956" s="7"/>
      <c r="AG956" s="10">
        <f t="shared" si="14"/>
        <v>43272</v>
      </c>
    </row>
    <row r="957" spans="1:33">
      <c r="A957" s="7" t="s">
        <v>4914</v>
      </c>
      <c r="B957" s="7" t="s">
        <v>4914</v>
      </c>
      <c r="C957" s="7" t="s">
        <v>4915</v>
      </c>
      <c r="D957" s="7" t="s">
        <v>4916</v>
      </c>
      <c r="E957" s="7" t="s">
        <v>33</v>
      </c>
      <c r="F957" s="7" t="s">
        <v>34</v>
      </c>
      <c r="G957" s="7" t="s">
        <v>35</v>
      </c>
      <c r="H957" s="7"/>
      <c r="I957" s="7"/>
      <c r="J957" s="7" t="s">
        <v>97</v>
      </c>
      <c r="K957" s="7" t="s">
        <v>81</v>
      </c>
      <c r="L957" s="7" t="s">
        <v>150</v>
      </c>
      <c r="M957" s="7" t="s">
        <v>151</v>
      </c>
      <c r="N957" s="7" t="s">
        <v>33</v>
      </c>
      <c r="O957" s="7">
        <v>1</v>
      </c>
      <c r="P957" s="7" t="s">
        <v>40</v>
      </c>
      <c r="Q957" s="7">
        <v>19.99</v>
      </c>
      <c r="R957" s="7"/>
      <c r="S957" s="7">
        <v>3.79</v>
      </c>
      <c r="T957" s="7"/>
      <c r="U957" s="7"/>
      <c r="V957" s="7"/>
      <c r="W957" s="7"/>
      <c r="X957" s="7"/>
      <c r="Y957" s="7" t="s">
        <v>4917</v>
      </c>
      <c r="Z957" s="7" t="s">
        <v>417</v>
      </c>
      <c r="AA957" s="7" t="s">
        <v>4918</v>
      </c>
      <c r="AB957" s="7" t="s">
        <v>44</v>
      </c>
      <c r="AC957" s="7"/>
      <c r="AG957" s="10">
        <f t="shared" si="14"/>
        <v>43272</v>
      </c>
    </row>
    <row r="958" spans="1:33">
      <c r="A958" s="7" t="s">
        <v>4919</v>
      </c>
      <c r="B958" s="7" t="s">
        <v>4919</v>
      </c>
      <c r="C958" s="7" t="s">
        <v>4920</v>
      </c>
      <c r="D958" s="7" t="s">
        <v>4921</v>
      </c>
      <c r="E958" s="7" t="s">
        <v>33</v>
      </c>
      <c r="F958" s="7" t="s">
        <v>34</v>
      </c>
      <c r="G958" s="7" t="s">
        <v>35</v>
      </c>
      <c r="H958" s="7"/>
      <c r="I958" s="7"/>
      <c r="J958" s="7" t="s">
        <v>57</v>
      </c>
      <c r="K958" s="7" t="s">
        <v>330</v>
      </c>
      <c r="L958" s="7" t="s">
        <v>331</v>
      </c>
      <c r="M958" s="7" t="s">
        <v>332</v>
      </c>
      <c r="N958" s="7" t="s">
        <v>33</v>
      </c>
      <c r="O958" s="7">
        <v>1</v>
      </c>
      <c r="P958" s="7" t="s">
        <v>40</v>
      </c>
      <c r="Q958" s="7">
        <v>18.99</v>
      </c>
      <c r="R958" s="7"/>
      <c r="S958" s="7"/>
      <c r="T958" s="7"/>
      <c r="U958" s="7"/>
      <c r="V958" s="7"/>
      <c r="W958" s="7"/>
      <c r="X958" s="7"/>
      <c r="Y958" s="7" t="s">
        <v>4922</v>
      </c>
      <c r="Z958" s="7" t="s">
        <v>255</v>
      </c>
      <c r="AA958" s="7" t="s">
        <v>4923</v>
      </c>
      <c r="AB958" s="7" t="s">
        <v>44</v>
      </c>
      <c r="AC958" s="7"/>
      <c r="AG958" s="10">
        <f t="shared" si="14"/>
        <v>43272</v>
      </c>
    </row>
    <row r="959" spans="1:33">
      <c r="A959" s="7" t="s">
        <v>4924</v>
      </c>
      <c r="B959" s="7" t="s">
        <v>4924</v>
      </c>
      <c r="C959" s="7" t="s">
        <v>4925</v>
      </c>
      <c r="D959" s="7" t="s">
        <v>4926</v>
      </c>
      <c r="E959" s="7" t="s">
        <v>33</v>
      </c>
      <c r="F959" s="7" t="s">
        <v>34</v>
      </c>
      <c r="G959" s="7" t="s">
        <v>35</v>
      </c>
      <c r="H959" s="7"/>
      <c r="I959" s="7"/>
      <c r="J959" s="7" t="s">
        <v>57</v>
      </c>
      <c r="K959" s="7" t="s">
        <v>581</v>
      </c>
      <c r="L959" s="7" t="s">
        <v>582</v>
      </c>
      <c r="M959" s="7" t="s">
        <v>583</v>
      </c>
      <c r="N959" s="7" t="s">
        <v>33</v>
      </c>
      <c r="O959" s="7">
        <v>1</v>
      </c>
      <c r="P959" s="7" t="s">
        <v>40</v>
      </c>
      <c r="Q959" s="7">
        <v>19.99</v>
      </c>
      <c r="R959" s="7"/>
      <c r="S959" s="7"/>
      <c r="T959" s="7"/>
      <c r="U959" s="7"/>
      <c r="V959" s="7"/>
      <c r="W959" s="7"/>
      <c r="X959" s="7"/>
      <c r="Y959" s="7" t="s">
        <v>4927</v>
      </c>
      <c r="Z959" s="7" t="s">
        <v>718</v>
      </c>
      <c r="AA959" s="7" t="s">
        <v>4928</v>
      </c>
      <c r="AB959" s="7" t="s">
        <v>44</v>
      </c>
      <c r="AC959" s="7"/>
      <c r="AG959" s="10">
        <f t="shared" si="14"/>
        <v>43272</v>
      </c>
    </row>
    <row r="960" spans="1:33">
      <c r="A960" s="7" t="s">
        <v>4929</v>
      </c>
      <c r="B960" s="7" t="s">
        <v>4929</v>
      </c>
      <c r="C960" s="7" t="s">
        <v>4930</v>
      </c>
      <c r="D960" s="7" t="s">
        <v>4931</v>
      </c>
      <c r="E960" s="7" t="s">
        <v>33</v>
      </c>
      <c r="F960" s="7" t="s">
        <v>34</v>
      </c>
      <c r="G960" s="7" t="s">
        <v>35</v>
      </c>
      <c r="H960" s="7"/>
      <c r="I960" s="7"/>
      <c r="J960" s="7" t="s">
        <v>57</v>
      </c>
      <c r="K960" s="7" t="s">
        <v>388</v>
      </c>
      <c r="L960" s="7" t="s">
        <v>2461</v>
      </c>
      <c r="M960" s="7" t="s">
        <v>2462</v>
      </c>
      <c r="N960" s="7" t="s">
        <v>33</v>
      </c>
      <c r="O960" s="7">
        <v>1</v>
      </c>
      <c r="P960" s="7" t="s">
        <v>40</v>
      </c>
      <c r="Q960" s="7">
        <v>15.99</v>
      </c>
      <c r="R960" s="7"/>
      <c r="S960" s="7"/>
      <c r="T960" s="7"/>
      <c r="U960" s="7"/>
      <c r="V960" s="7"/>
      <c r="W960" s="7"/>
      <c r="X960" s="7"/>
      <c r="Y960" s="7" t="s">
        <v>4932</v>
      </c>
      <c r="Z960" s="7" t="s">
        <v>52</v>
      </c>
      <c r="AA960" s="7">
        <v>32828</v>
      </c>
      <c r="AB960" s="7" t="s">
        <v>44</v>
      </c>
      <c r="AC960" s="7"/>
      <c r="AG960" s="10">
        <f t="shared" si="14"/>
        <v>43272</v>
      </c>
    </row>
    <row r="961" spans="1:33">
      <c r="A961" s="7" t="s">
        <v>4933</v>
      </c>
      <c r="B961" s="7" t="s">
        <v>4933</v>
      </c>
      <c r="C961" s="7" t="s">
        <v>4934</v>
      </c>
      <c r="D961" s="7" t="s">
        <v>4935</v>
      </c>
      <c r="E961" s="7" t="s">
        <v>33</v>
      </c>
      <c r="F961" s="7" t="s">
        <v>34</v>
      </c>
      <c r="G961" s="7" t="s">
        <v>35</v>
      </c>
      <c r="H961" s="7"/>
      <c r="I961" s="7"/>
      <c r="J961" s="7" t="s">
        <v>57</v>
      </c>
      <c r="K961" s="7" t="s">
        <v>37</v>
      </c>
      <c r="L961" s="7" t="s">
        <v>733</v>
      </c>
      <c r="M961" s="7" t="s">
        <v>734</v>
      </c>
      <c r="N961" s="7" t="s">
        <v>33</v>
      </c>
      <c r="O961" s="7">
        <v>1</v>
      </c>
      <c r="P961" s="7" t="s">
        <v>40</v>
      </c>
      <c r="Q961" s="7">
        <v>19.99</v>
      </c>
      <c r="R961" s="7"/>
      <c r="S961" s="7"/>
      <c r="T961" s="7"/>
      <c r="U961" s="7"/>
      <c r="V961" s="7"/>
      <c r="W961" s="7"/>
      <c r="X961" s="7"/>
      <c r="Y961" s="7" t="s">
        <v>3265</v>
      </c>
      <c r="Z961" s="7" t="s">
        <v>438</v>
      </c>
      <c r="AA961" s="7" t="s">
        <v>4936</v>
      </c>
      <c r="AB961" s="7" t="s">
        <v>44</v>
      </c>
      <c r="AC961" s="7"/>
      <c r="AG961" s="10">
        <f t="shared" si="14"/>
        <v>43272</v>
      </c>
    </row>
    <row r="962" spans="1:33">
      <c r="A962" s="7" t="s">
        <v>4937</v>
      </c>
      <c r="B962" s="7" t="s">
        <v>4937</v>
      </c>
      <c r="C962" s="7" t="s">
        <v>4938</v>
      </c>
      <c r="D962" s="7" t="s">
        <v>4939</v>
      </c>
      <c r="E962" s="7" t="s">
        <v>33</v>
      </c>
      <c r="F962" s="7" t="s">
        <v>34</v>
      </c>
      <c r="G962" s="7" t="s">
        <v>35</v>
      </c>
      <c r="H962" s="7"/>
      <c r="I962" s="7"/>
      <c r="J962" s="7" t="s">
        <v>57</v>
      </c>
      <c r="K962" s="7" t="s">
        <v>167</v>
      </c>
      <c r="L962" s="7" t="s">
        <v>168</v>
      </c>
      <c r="M962" s="7" t="s">
        <v>169</v>
      </c>
      <c r="N962" s="7" t="s">
        <v>33</v>
      </c>
      <c r="O962" s="7">
        <v>1</v>
      </c>
      <c r="P962" s="7" t="s">
        <v>40</v>
      </c>
      <c r="Q962" s="7">
        <v>18.99</v>
      </c>
      <c r="R962" s="7"/>
      <c r="S962" s="7"/>
      <c r="T962" s="7"/>
      <c r="U962" s="7"/>
      <c r="V962" s="7"/>
      <c r="W962" s="7"/>
      <c r="X962" s="7"/>
      <c r="Y962" s="7" t="s">
        <v>4940</v>
      </c>
      <c r="Z962" s="7" t="s">
        <v>4941</v>
      </c>
      <c r="AA962" s="7">
        <v>32578</v>
      </c>
      <c r="AB962" s="7" t="s">
        <v>44</v>
      </c>
      <c r="AC962" s="7"/>
      <c r="AG962" s="10">
        <f t="shared" ref="AG962:AG1025" si="15">DATEVALUE(LEFT(C962,10))</f>
        <v>43272</v>
      </c>
    </row>
    <row r="963" spans="1:33">
      <c r="A963" s="7" t="s">
        <v>4942</v>
      </c>
      <c r="B963" s="7" t="s">
        <v>4942</v>
      </c>
      <c r="C963" s="7" t="s">
        <v>4943</v>
      </c>
      <c r="D963" s="7" t="s">
        <v>4944</v>
      </c>
      <c r="E963" s="7" t="s">
        <v>80</v>
      </c>
      <c r="F963" s="7" t="s">
        <v>34</v>
      </c>
      <c r="G963" s="7" t="s">
        <v>35</v>
      </c>
      <c r="H963" s="7"/>
      <c r="I963" s="7"/>
      <c r="J963" s="7" t="s">
        <v>97</v>
      </c>
      <c r="K963" s="7" t="s">
        <v>251</v>
      </c>
      <c r="L963" s="7" t="s">
        <v>252</v>
      </c>
      <c r="M963" s="7" t="s">
        <v>253</v>
      </c>
      <c r="N963" s="7" t="s">
        <v>80</v>
      </c>
      <c r="O963" s="7">
        <v>0</v>
      </c>
      <c r="P963" s="7"/>
      <c r="Q963" s="7"/>
      <c r="R963" s="7"/>
      <c r="S963" s="7"/>
      <c r="T963" s="7"/>
      <c r="U963" s="7"/>
      <c r="V963" s="7"/>
      <c r="W963" s="7"/>
      <c r="X963" s="7"/>
      <c r="Y963" s="7" t="s">
        <v>4945</v>
      </c>
      <c r="Z963" s="7" t="s">
        <v>4946</v>
      </c>
      <c r="AA963" s="7" t="s">
        <v>4947</v>
      </c>
      <c r="AB963" s="7" t="s">
        <v>44</v>
      </c>
      <c r="AC963" s="7"/>
      <c r="AG963" s="10">
        <f t="shared" si="15"/>
        <v>43272</v>
      </c>
    </row>
    <row r="964" spans="1:33">
      <c r="A964" s="7" t="s">
        <v>4948</v>
      </c>
      <c r="B964" s="7" t="s">
        <v>4948</v>
      </c>
      <c r="C964" s="7" t="s">
        <v>4949</v>
      </c>
      <c r="D964" s="7" t="s">
        <v>4950</v>
      </c>
      <c r="E964" s="7" t="s">
        <v>33</v>
      </c>
      <c r="F964" s="7" t="s">
        <v>34</v>
      </c>
      <c r="G964" s="7" t="s">
        <v>35</v>
      </c>
      <c r="H964" s="7"/>
      <c r="I964" s="7"/>
      <c r="J964" s="7" t="s">
        <v>57</v>
      </c>
      <c r="K964" s="7" t="s">
        <v>581</v>
      </c>
      <c r="L964" s="7" t="s">
        <v>1706</v>
      </c>
      <c r="M964" s="7" t="s">
        <v>1707</v>
      </c>
      <c r="N964" s="7" t="s">
        <v>33</v>
      </c>
      <c r="O964" s="7">
        <v>1</v>
      </c>
      <c r="P964" s="7" t="s">
        <v>40</v>
      </c>
      <c r="Q964" s="7">
        <v>19.99</v>
      </c>
      <c r="R964" s="7"/>
      <c r="S964" s="7"/>
      <c r="T964" s="7"/>
      <c r="U964" s="7"/>
      <c r="V964" s="7"/>
      <c r="W964" s="7"/>
      <c r="X964" s="7"/>
      <c r="Y964" s="7" t="s">
        <v>4951</v>
      </c>
      <c r="Z964" s="7" t="s">
        <v>356</v>
      </c>
      <c r="AA964" s="7" t="s">
        <v>4952</v>
      </c>
      <c r="AB964" s="7" t="s">
        <v>44</v>
      </c>
      <c r="AC964" s="7"/>
      <c r="AG964" s="10">
        <f t="shared" si="15"/>
        <v>43272</v>
      </c>
    </row>
    <row r="965" spans="1:33">
      <c r="A965" s="7" t="s">
        <v>4953</v>
      </c>
      <c r="B965" s="7" t="s">
        <v>4953</v>
      </c>
      <c r="C965" s="7" t="s">
        <v>4954</v>
      </c>
      <c r="D965" s="7" t="s">
        <v>4955</v>
      </c>
      <c r="E965" s="7" t="s">
        <v>33</v>
      </c>
      <c r="F965" s="7" t="s">
        <v>34</v>
      </c>
      <c r="G965" s="7" t="s">
        <v>35</v>
      </c>
      <c r="H965" s="7"/>
      <c r="I965" s="7"/>
      <c r="J965" s="7" t="s">
        <v>57</v>
      </c>
      <c r="K965" s="7" t="s">
        <v>287</v>
      </c>
      <c r="L965" s="7" t="s">
        <v>288</v>
      </c>
      <c r="M965" s="7" t="s">
        <v>289</v>
      </c>
      <c r="N965" s="7" t="s">
        <v>33</v>
      </c>
      <c r="O965" s="7">
        <v>1</v>
      </c>
      <c r="P965" s="7" t="s">
        <v>40</v>
      </c>
      <c r="Q965" s="7">
        <v>21.99</v>
      </c>
      <c r="R965" s="7"/>
      <c r="S965" s="7"/>
      <c r="T965" s="7"/>
      <c r="U965" s="7"/>
      <c r="V965" s="7"/>
      <c r="W965" s="7"/>
      <c r="X965" s="7"/>
      <c r="Y965" s="7" t="s">
        <v>4956</v>
      </c>
      <c r="Z965" s="7" t="s">
        <v>665</v>
      </c>
      <c r="AA965" s="7" t="s">
        <v>4957</v>
      </c>
      <c r="AB965" s="7" t="s">
        <v>44</v>
      </c>
      <c r="AC965" s="7"/>
      <c r="AG965" s="10">
        <f t="shared" si="15"/>
        <v>43272</v>
      </c>
    </row>
    <row r="966" spans="1:33">
      <c r="A966" s="7" t="s">
        <v>4958</v>
      </c>
      <c r="B966" s="7" t="s">
        <v>4958</v>
      </c>
      <c r="C966" s="7" t="s">
        <v>4959</v>
      </c>
      <c r="D966" s="7" t="s">
        <v>4960</v>
      </c>
      <c r="E966" s="7" t="s">
        <v>33</v>
      </c>
      <c r="F966" s="7" t="s">
        <v>34</v>
      </c>
      <c r="G966" s="7" t="s">
        <v>35</v>
      </c>
      <c r="H966" s="7"/>
      <c r="I966" s="7"/>
      <c r="J966" s="7" t="s">
        <v>57</v>
      </c>
      <c r="K966" s="7" t="s">
        <v>243</v>
      </c>
      <c r="L966" s="7" t="s">
        <v>244</v>
      </c>
      <c r="M966" s="7" t="s">
        <v>245</v>
      </c>
      <c r="N966" s="7" t="s">
        <v>33</v>
      </c>
      <c r="O966" s="7">
        <v>1</v>
      </c>
      <c r="P966" s="7" t="s">
        <v>40</v>
      </c>
      <c r="Q966" s="7">
        <v>16.98</v>
      </c>
      <c r="R966" s="7"/>
      <c r="S966" s="7"/>
      <c r="T966" s="7"/>
      <c r="U966" s="7"/>
      <c r="V966" s="7"/>
      <c r="W966" s="7"/>
      <c r="X966" s="7"/>
      <c r="Y966" s="7" t="s">
        <v>1849</v>
      </c>
      <c r="Z966" s="7" t="s">
        <v>4961</v>
      </c>
      <c r="AA966" s="7">
        <v>60657</v>
      </c>
      <c r="AB966" s="7" t="s">
        <v>44</v>
      </c>
      <c r="AC966" s="7"/>
      <c r="AG966" s="10">
        <f t="shared" si="15"/>
        <v>43272</v>
      </c>
    </row>
    <row r="967" spans="1:33">
      <c r="A967" s="7" t="s">
        <v>4962</v>
      </c>
      <c r="B967" s="7" t="s">
        <v>4963</v>
      </c>
      <c r="C967" s="7" t="s">
        <v>4964</v>
      </c>
      <c r="D967" s="7" t="s">
        <v>4965</v>
      </c>
      <c r="E967" s="7" t="s">
        <v>4966</v>
      </c>
      <c r="F967" s="7" t="s">
        <v>34</v>
      </c>
      <c r="G967" s="7" t="s">
        <v>544</v>
      </c>
      <c r="H967" s="7"/>
      <c r="I967" s="7"/>
      <c r="J967" s="7" t="s">
        <v>97</v>
      </c>
      <c r="K967" s="7" t="s">
        <v>316</v>
      </c>
      <c r="L967" s="7" t="s">
        <v>1268</v>
      </c>
      <c r="M967" s="7" t="s">
        <v>1269</v>
      </c>
      <c r="N967" s="7" t="s">
        <v>404</v>
      </c>
      <c r="O967" s="7">
        <v>1</v>
      </c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G967" s="10">
        <f t="shared" si="15"/>
        <v>43273</v>
      </c>
    </row>
    <row r="968" spans="1:33">
      <c r="A968" s="7" t="s">
        <v>4967</v>
      </c>
      <c r="B968" s="7" t="s">
        <v>4967</v>
      </c>
      <c r="C968" s="7" t="s">
        <v>4968</v>
      </c>
      <c r="D968" s="7" t="s">
        <v>4969</v>
      </c>
      <c r="E968" s="7" t="s">
        <v>33</v>
      </c>
      <c r="F968" s="7" t="s">
        <v>34</v>
      </c>
      <c r="G968" s="7" t="s">
        <v>35</v>
      </c>
      <c r="H968" s="7"/>
      <c r="I968" s="7"/>
      <c r="J968" s="7" t="s">
        <v>57</v>
      </c>
      <c r="K968" s="7" t="s">
        <v>396</v>
      </c>
      <c r="L968" s="7" t="s">
        <v>715</v>
      </c>
      <c r="M968" s="7" t="s">
        <v>716</v>
      </c>
      <c r="N968" s="7" t="s">
        <v>33</v>
      </c>
      <c r="O968" s="7">
        <v>1</v>
      </c>
      <c r="P968" s="7" t="s">
        <v>40</v>
      </c>
      <c r="Q968" s="7">
        <v>19.99</v>
      </c>
      <c r="R968" s="7"/>
      <c r="S968" s="7"/>
      <c r="T968" s="7"/>
      <c r="U968" s="7"/>
      <c r="V968" s="7"/>
      <c r="W968" s="7"/>
      <c r="X968" s="7"/>
      <c r="Y968" s="7" t="s">
        <v>1137</v>
      </c>
      <c r="Z968" s="7" t="s">
        <v>438</v>
      </c>
      <c r="AA968" s="7" t="s">
        <v>2854</v>
      </c>
      <c r="AB968" s="7" t="s">
        <v>44</v>
      </c>
      <c r="AC968" s="7"/>
      <c r="AG968" s="10">
        <f t="shared" si="15"/>
        <v>43273</v>
      </c>
    </row>
    <row r="969" spans="1:33">
      <c r="A969" s="7" t="s">
        <v>4970</v>
      </c>
      <c r="B969" s="7" t="s">
        <v>4970</v>
      </c>
      <c r="C969" s="7" t="s">
        <v>4971</v>
      </c>
      <c r="D969" s="7" t="s">
        <v>4972</v>
      </c>
      <c r="E969" s="7" t="s">
        <v>33</v>
      </c>
      <c r="F969" s="7" t="s">
        <v>34</v>
      </c>
      <c r="G969" s="7" t="s">
        <v>35</v>
      </c>
      <c r="H969" s="7"/>
      <c r="I969" s="7"/>
      <c r="J969" s="7" t="s">
        <v>57</v>
      </c>
      <c r="K969" s="7" t="s">
        <v>330</v>
      </c>
      <c r="L969" s="7" t="s">
        <v>331</v>
      </c>
      <c r="M969" s="7" t="s">
        <v>332</v>
      </c>
      <c r="N969" s="7" t="s">
        <v>33</v>
      </c>
      <c r="O969" s="7">
        <v>1</v>
      </c>
      <c r="P969" s="7" t="s">
        <v>40</v>
      </c>
      <c r="Q969" s="7">
        <v>16.98</v>
      </c>
      <c r="R969" s="7"/>
      <c r="S969" s="7"/>
      <c r="T969" s="7"/>
      <c r="U969" s="7"/>
      <c r="V969" s="7"/>
      <c r="W969" s="7"/>
      <c r="X969" s="7"/>
      <c r="Y969" s="7" t="s">
        <v>325</v>
      </c>
      <c r="Z969" s="7" t="s">
        <v>136</v>
      </c>
      <c r="AA969" s="7" t="s">
        <v>4973</v>
      </c>
      <c r="AB969" s="7" t="s">
        <v>44</v>
      </c>
      <c r="AC969" s="7"/>
      <c r="AG969" s="10">
        <f t="shared" si="15"/>
        <v>43273</v>
      </c>
    </row>
    <row r="970" spans="1:33">
      <c r="A970" s="7" t="s">
        <v>4974</v>
      </c>
      <c r="B970" s="7" t="s">
        <v>4974</v>
      </c>
      <c r="C970" s="7" t="s">
        <v>4975</v>
      </c>
      <c r="D970" s="7" t="s">
        <v>4976</v>
      </c>
      <c r="E970" s="7" t="s">
        <v>33</v>
      </c>
      <c r="F970" s="7" t="s">
        <v>34</v>
      </c>
      <c r="G970" s="7" t="s">
        <v>35</v>
      </c>
      <c r="H970" s="7"/>
      <c r="I970" s="7"/>
      <c r="J970" s="7" t="s">
        <v>36</v>
      </c>
      <c r="K970" s="7" t="s">
        <v>3331</v>
      </c>
      <c r="L970" s="7" t="s">
        <v>4977</v>
      </c>
      <c r="M970" s="7" t="s">
        <v>4978</v>
      </c>
      <c r="N970" s="7" t="s">
        <v>33</v>
      </c>
      <c r="O970" s="7">
        <v>1</v>
      </c>
      <c r="P970" s="7" t="s">
        <v>40</v>
      </c>
      <c r="Q970" s="7">
        <v>19.99</v>
      </c>
      <c r="R970" s="7"/>
      <c r="S970" s="7">
        <v>3.99</v>
      </c>
      <c r="T970" s="7"/>
      <c r="U970" s="7"/>
      <c r="V970" s="7"/>
      <c r="W970" s="7"/>
      <c r="X970" s="7">
        <v>3.99</v>
      </c>
      <c r="Y970" s="7" t="s">
        <v>4979</v>
      </c>
      <c r="Z970" s="7" t="s">
        <v>136</v>
      </c>
      <c r="AA970" s="7" t="s">
        <v>4980</v>
      </c>
      <c r="AB970" s="7" t="s">
        <v>44</v>
      </c>
      <c r="AC970" s="7"/>
      <c r="AG970" s="10">
        <f t="shared" si="15"/>
        <v>43273</v>
      </c>
    </row>
    <row r="971" spans="1:33">
      <c r="A971" s="7" t="s">
        <v>4981</v>
      </c>
      <c r="B971" s="7" t="s">
        <v>4981</v>
      </c>
      <c r="C971" s="7" t="s">
        <v>4982</v>
      </c>
      <c r="D971" s="7" t="s">
        <v>4983</v>
      </c>
      <c r="E971" s="7" t="s">
        <v>33</v>
      </c>
      <c r="F971" s="7" t="s">
        <v>34</v>
      </c>
      <c r="G971" s="7" t="s">
        <v>35</v>
      </c>
      <c r="H971" s="7"/>
      <c r="I971" s="7"/>
      <c r="J971" s="7" t="s">
        <v>57</v>
      </c>
      <c r="K971" s="7" t="s">
        <v>589</v>
      </c>
      <c r="L971" s="7" t="s">
        <v>1487</v>
      </c>
      <c r="M971" s="7" t="s">
        <v>1488</v>
      </c>
      <c r="N971" s="7" t="s">
        <v>33</v>
      </c>
      <c r="O971" s="7">
        <v>1</v>
      </c>
      <c r="P971" s="7" t="s">
        <v>40</v>
      </c>
      <c r="Q971" s="7">
        <v>15.99</v>
      </c>
      <c r="R971" s="7">
        <v>0.96</v>
      </c>
      <c r="S971" s="7"/>
      <c r="T971" s="7"/>
      <c r="U971" s="7"/>
      <c r="V971" s="7"/>
      <c r="W971" s="7"/>
      <c r="X971" s="7"/>
      <c r="Y971" s="7" t="s">
        <v>4984</v>
      </c>
      <c r="Z971" s="7" t="s">
        <v>422</v>
      </c>
      <c r="AA971" s="7" t="s">
        <v>4985</v>
      </c>
      <c r="AB971" s="7" t="s">
        <v>44</v>
      </c>
      <c r="AC971" s="7"/>
      <c r="AG971" s="10">
        <f t="shared" si="15"/>
        <v>43273</v>
      </c>
    </row>
    <row r="972" spans="1:33">
      <c r="A972" s="7" t="s">
        <v>4986</v>
      </c>
      <c r="B972" s="7" t="s">
        <v>4986</v>
      </c>
      <c r="C972" s="7" t="s">
        <v>4987</v>
      </c>
      <c r="D972" s="7" t="s">
        <v>4988</v>
      </c>
      <c r="E972" s="7" t="s">
        <v>33</v>
      </c>
      <c r="F972" s="7" t="s">
        <v>34</v>
      </c>
      <c r="G972" s="7" t="s">
        <v>35</v>
      </c>
      <c r="H972" s="7"/>
      <c r="I972" s="7"/>
      <c r="J972" s="7" t="s">
        <v>57</v>
      </c>
      <c r="K972" s="7" t="s">
        <v>330</v>
      </c>
      <c r="L972" s="7" t="s">
        <v>331</v>
      </c>
      <c r="M972" s="7" t="s">
        <v>332</v>
      </c>
      <c r="N972" s="7" t="s">
        <v>33</v>
      </c>
      <c r="O972" s="7">
        <v>1</v>
      </c>
      <c r="P972" s="7" t="s">
        <v>40</v>
      </c>
      <c r="Q972" s="7">
        <v>16.98</v>
      </c>
      <c r="R972" s="7"/>
      <c r="S972" s="7"/>
      <c r="T972" s="7"/>
      <c r="U972" s="7"/>
      <c r="V972" s="7"/>
      <c r="W972" s="7"/>
      <c r="X972" s="7"/>
      <c r="Y972" s="7" t="s">
        <v>4989</v>
      </c>
      <c r="Z972" s="7" t="s">
        <v>841</v>
      </c>
      <c r="AA972" s="7" t="s">
        <v>4990</v>
      </c>
      <c r="AB972" s="7" t="s">
        <v>44</v>
      </c>
      <c r="AC972" s="7"/>
      <c r="AG972" s="10">
        <f t="shared" si="15"/>
        <v>43273</v>
      </c>
    </row>
    <row r="973" spans="1:33">
      <c r="A973" s="7" t="s">
        <v>4991</v>
      </c>
      <c r="B973" s="7" t="s">
        <v>4991</v>
      </c>
      <c r="C973" s="7" t="s">
        <v>4992</v>
      </c>
      <c r="D973" s="7" t="s">
        <v>4993</v>
      </c>
      <c r="E973" s="7" t="s">
        <v>33</v>
      </c>
      <c r="F973" s="7" t="s">
        <v>34</v>
      </c>
      <c r="G973" s="7" t="s">
        <v>35</v>
      </c>
      <c r="H973" s="7"/>
      <c r="I973" s="7"/>
      <c r="J973" s="7" t="s">
        <v>57</v>
      </c>
      <c r="K973" s="7" t="s">
        <v>287</v>
      </c>
      <c r="L973" s="7" t="s">
        <v>288</v>
      </c>
      <c r="M973" s="7" t="s">
        <v>289</v>
      </c>
      <c r="N973" s="7" t="s">
        <v>33</v>
      </c>
      <c r="O973" s="7">
        <v>1</v>
      </c>
      <c r="P973" s="7" t="s">
        <v>40</v>
      </c>
      <c r="Q973" s="7">
        <v>21.99</v>
      </c>
      <c r="R973" s="7"/>
      <c r="S973" s="7"/>
      <c r="T973" s="7"/>
      <c r="U973" s="7"/>
      <c r="V973" s="7"/>
      <c r="W973" s="7"/>
      <c r="X973" s="7"/>
      <c r="Y973" s="7" t="s">
        <v>4994</v>
      </c>
      <c r="Z973" s="7" t="s">
        <v>136</v>
      </c>
      <c r="AA973" s="7" t="s">
        <v>4995</v>
      </c>
      <c r="AB973" s="7" t="s">
        <v>44</v>
      </c>
      <c r="AC973" s="7"/>
      <c r="AG973" s="10">
        <f t="shared" si="15"/>
        <v>43273</v>
      </c>
    </row>
    <row r="974" spans="1:33">
      <c r="A974" s="7" t="s">
        <v>4996</v>
      </c>
      <c r="B974" s="7" t="s">
        <v>4996</v>
      </c>
      <c r="C974" s="7" t="s">
        <v>4997</v>
      </c>
      <c r="D974" s="7" t="s">
        <v>4998</v>
      </c>
      <c r="E974" s="7" t="s">
        <v>33</v>
      </c>
      <c r="F974" s="7" t="s">
        <v>34</v>
      </c>
      <c r="G974" s="7" t="s">
        <v>35</v>
      </c>
      <c r="H974" s="7"/>
      <c r="I974" s="7"/>
      <c r="J974" s="7" t="s">
        <v>57</v>
      </c>
      <c r="K974" s="7" t="s">
        <v>316</v>
      </c>
      <c r="L974" s="7" t="s">
        <v>892</v>
      </c>
      <c r="M974" s="7" t="s">
        <v>893</v>
      </c>
      <c r="N974" s="7" t="s">
        <v>33</v>
      </c>
      <c r="O974" s="7">
        <v>1</v>
      </c>
      <c r="P974" s="7" t="s">
        <v>40</v>
      </c>
      <c r="Q974" s="7">
        <v>19.99</v>
      </c>
      <c r="R974" s="7"/>
      <c r="S974" s="7"/>
      <c r="T974" s="7"/>
      <c r="U974" s="7"/>
      <c r="V974" s="7"/>
      <c r="W974" s="7"/>
      <c r="X974" s="7"/>
      <c r="Y974" s="7" t="s">
        <v>4999</v>
      </c>
      <c r="Z974" s="7" t="s">
        <v>42</v>
      </c>
      <c r="AA974" s="7">
        <v>13057</v>
      </c>
      <c r="AB974" s="7" t="s">
        <v>44</v>
      </c>
      <c r="AC974" s="7"/>
      <c r="AG974" s="10">
        <f t="shared" si="15"/>
        <v>43273</v>
      </c>
    </row>
    <row r="975" spans="1:33">
      <c r="A975" s="7" t="s">
        <v>5000</v>
      </c>
      <c r="B975" s="7" t="s">
        <v>5000</v>
      </c>
      <c r="C975" s="7" t="s">
        <v>5001</v>
      </c>
      <c r="D975" s="7" t="s">
        <v>5002</v>
      </c>
      <c r="E975" s="7" t="s">
        <v>33</v>
      </c>
      <c r="F975" s="7" t="s">
        <v>34</v>
      </c>
      <c r="G975" s="7" t="s">
        <v>35</v>
      </c>
      <c r="H975" s="7"/>
      <c r="I975" s="7"/>
      <c r="J975" s="7" t="s">
        <v>57</v>
      </c>
      <c r="K975" s="7" t="s">
        <v>297</v>
      </c>
      <c r="L975" s="7" t="s">
        <v>5003</v>
      </c>
      <c r="M975" s="7" t="s">
        <v>5004</v>
      </c>
      <c r="N975" s="7" t="s">
        <v>33</v>
      </c>
      <c r="O975" s="7">
        <v>1</v>
      </c>
      <c r="P975" s="7" t="s">
        <v>40</v>
      </c>
      <c r="Q975" s="7">
        <v>19.99</v>
      </c>
      <c r="R975" s="7"/>
      <c r="S975" s="7"/>
      <c r="T975" s="7"/>
      <c r="U975" s="7"/>
      <c r="V975" s="7"/>
      <c r="W975" s="7"/>
      <c r="X975" s="7"/>
      <c r="Y975" s="7" t="s">
        <v>1615</v>
      </c>
      <c r="Z975" s="7" t="s">
        <v>1547</v>
      </c>
      <c r="AA975" s="7" t="s">
        <v>5005</v>
      </c>
      <c r="AB975" s="7" t="s">
        <v>44</v>
      </c>
      <c r="AC975" s="7"/>
      <c r="AG975" s="10">
        <f t="shared" si="15"/>
        <v>43273</v>
      </c>
    </row>
    <row r="976" spans="1:33">
      <c r="A976" s="7" t="s">
        <v>5006</v>
      </c>
      <c r="B976" s="7" t="s">
        <v>5006</v>
      </c>
      <c r="C976" s="7" t="s">
        <v>5007</v>
      </c>
      <c r="D976" s="7" t="s">
        <v>5008</v>
      </c>
      <c r="E976" s="7" t="s">
        <v>33</v>
      </c>
      <c r="F976" s="7" t="s">
        <v>34</v>
      </c>
      <c r="G976" s="7" t="s">
        <v>35</v>
      </c>
      <c r="H976" s="7"/>
      <c r="I976" s="7"/>
      <c r="J976" s="7" t="s">
        <v>57</v>
      </c>
      <c r="K976" s="7" t="s">
        <v>251</v>
      </c>
      <c r="L976" s="7" t="s">
        <v>252</v>
      </c>
      <c r="M976" s="7" t="s">
        <v>253</v>
      </c>
      <c r="N976" s="7" t="s">
        <v>33</v>
      </c>
      <c r="O976" s="7">
        <v>1</v>
      </c>
      <c r="P976" s="7" t="s">
        <v>40</v>
      </c>
      <c r="Q976" s="7">
        <v>16.99</v>
      </c>
      <c r="R976" s="7"/>
      <c r="S976" s="7"/>
      <c r="T976" s="7"/>
      <c r="U976" s="7"/>
      <c r="V976" s="7"/>
      <c r="W976" s="7"/>
      <c r="X976" s="7"/>
      <c r="Y976" s="7" t="s">
        <v>5009</v>
      </c>
      <c r="Z976" s="7" t="s">
        <v>136</v>
      </c>
      <c r="AA976" s="7" t="s">
        <v>5010</v>
      </c>
      <c r="AB976" s="7" t="s">
        <v>44</v>
      </c>
      <c r="AC976" s="7"/>
      <c r="AG976" s="10">
        <f t="shared" si="15"/>
        <v>43273</v>
      </c>
    </row>
    <row r="977" spans="1:33">
      <c r="A977" s="7" t="s">
        <v>5011</v>
      </c>
      <c r="B977" s="7" t="s">
        <v>5011</v>
      </c>
      <c r="C977" s="7" t="s">
        <v>5012</v>
      </c>
      <c r="D977" s="7" t="s">
        <v>5013</v>
      </c>
      <c r="E977" s="7" t="s">
        <v>33</v>
      </c>
      <c r="F977" s="7" t="s">
        <v>34</v>
      </c>
      <c r="G977" s="7" t="s">
        <v>35</v>
      </c>
      <c r="H977" s="7"/>
      <c r="I977" s="7"/>
      <c r="J977" s="7" t="s">
        <v>57</v>
      </c>
      <c r="K977" s="7" t="s">
        <v>581</v>
      </c>
      <c r="L977" s="7" t="s">
        <v>690</v>
      </c>
      <c r="M977" s="7" t="s">
        <v>691</v>
      </c>
      <c r="N977" s="7" t="s">
        <v>33</v>
      </c>
      <c r="O977" s="7">
        <v>1</v>
      </c>
      <c r="P977" s="7" t="s">
        <v>40</v>
      </c>
      <c r="Q977" s="7">
        <v>19.99</v>
      </c>
      <c r="R977" s="7"/>
      <c r="S977" s="7"/>
      <c r="T977" s="7"/>
      <c r="U977" s="7"/>
      <c r="V977" s="7"/>
      <c r="W977" s="7"/>
      <c r="X977" s="7"/>
      <c r="Y977" s="7" t="s">
        <v>3443</v>
      </c>
      <c r="Z977" s="7" t="s">
        <v>406</v>
      </c>
      <c r="AA977" s="7" t="s">
        <v>5014</v>
      </c>
      <c r="AB977" s="7" t="s">
        <v>44</v>
      </c>
      <c r="AC977" s="7"/>
      <c r="AG977" s="10">
        <f t="shared" si="15"/>
        <v>43273</v>
      </c>
    </row>
    <row r="978" spans="1:33">
      <c r="A978" s="7" t="s">
        <v>5015</v>
      </c>
      <c r="B978" s="7" t="s">
        <v>5015</v>
      </c>
      <c r="C978" s="7" t="s">
        <v>5016</v>
      </c>
      <c r="D978" s="7" t="s">
        <v>5017</v>
      </c>
      <c r="E978" s="7" t="s">
        <v>33</v>
      </c>
      <c r="F978" s="7" t="s">
        <v>34</v>
      </c>
      <c r="G978" s="7" t="s">
        <v>35</v>
      </c>
      <c r="H978" s="7"/>
      <c r="I978" s="7"/>
      <c r="J978" s="7" t="s">
        <v>57</v>
      </c>
      <c r="K978" s="7" t="s">
        <v>4140</v>
      </c>
      <c r="L978" s="7" t="s">
        <v>371</v>
      </c>
      <c r="M978" s="7" t="s">
        <v>372</v>
      </c>
      <c r="N978" s="7" t="s">
        <v>33</v>
      </c>
      <c r="O978" s="7">
        <v>1</v>
      </c>
      <c r="P978" s="7" t="s">
        <v>40</v>
      </c>
      <c r="Q978" s="7">
        <v>18.99</v>
      </c>
      <c r="R978" s="7"/>
      <c r="S978" s="7"/>
      <c r="T978" s="7"/>
      <c r="U978" s="7"/>
      <c r="V978" s="7"/>
      <c r="W978" s="7"/>
      <c r="X978" s="7"/>
      <c r="Y978" s="7" t="s">
        <v>3236</v>
      </c>
      <c r="Z978" s="7" t="s">
        <v>1599</v>
      </c>
      <c r="AA978" s="7">
        <v>77469</v>
      </c>
      <c r="AB978" s="7" t="s">
        <v>44</v>
      </c>
      <c r="AC978" s="7"/>
      <c r="AG978" s="10">
        <f t="shared" si="15"/>
        <v>43273</v>
      </c>
    </row>
    <row r="979" spans="1:33">
      <c r="A979" s="7" t="s">
        <v>5018</v>
      </c>
      <c r="B979" s="7" t="s">
        <v>5018</v>
      </c>
      <c r="C979" s="7" t="s">
        <v>5019</v>
      </c>
      <c r="D979" s="7" t="s">
        <v>5020</v>
      </c>
      <c r="E979" s="7" t="s">
        <v>33</v>
      </c>
      <c r="F979" s="7" t="s">
        <v>34</v>
      </c>
      <c r="G979" s="7" t="s">
        <v>35</v>
      </c>
      <c r="H979" s="7"/>
      <c r="I979" s="7"/>
      <c r="J979" s="7" t="s">
        <v>57</v>
      </c>
      <c r="K979" s="7" t="s">
        <v>4273</v>
      </c>
      <c r="L979" s="7" t="s">
        <v>107</v>
      </c>
      <c r="M979" s="7" t="s">
        <v>108</v>
      </c>
      <c r="N979" s="7" t="s">
        <v>33</v>
      </c>
      <c r="O979" s="7">
        <v>1</v>
      </c>
      <c r="P979" s="7" t="s">
        <v>40</v>
      </c>
      <c r="Q979" s="7">
        <v>16.98</v>
      </c>
      <c r="R979" s="7"/>
      <c r="S979" s="7"/>
      <c r="T979" s="7"/>
      <c r="U979" s="7"/>
      <c r="V979" s="7"/>
      <c r="W979" s="7"/>
      <c r="X979" s="7"/>
      <c r="Y979" s="7" t="s">
        <v>4951</v>
      </c>
      <c r="Z979" s="7" t="s">
        <v>356</v>
      </c>
      <c r="AA979" s="7" t="s">
        <v>5021</v>
      </c>
      <c r="AB979" s="7" t="s">
        <v>44</v>
      </c>
      <c r="AC979" s="7"/>
      <c r="AG979" s="10">
        <f t="shared" si="15"/>
        <v>43273</v>
      </c>
    </row>
    <row r="980" spans="1:33">
      <c r="A980" s="7" t="s">
        <v>5022</v>
      </c>
      <c r="B980" s="7" t="s">
        <v>5022</v>
      </c>
      <c r="C980" s="7" t="s">
        <v>5023</v>
      </c>
      <c r="D980" s="7" t="s">
        <v>5024</v>
      </c>
      <c r="E980" s="7" t="s">
        <v>33</v>
      </c>
      <c r="F980" s="7" t="s">
        <v>34</v>
      </c>
      <c r="G980" s="7" t="s">
        <v>35</v>
      </c>
      <c r="H980" s="7"/>
      <c r="I980" s="7"/>
      <c r="J980" s="7" t="s">
        <v>57</v>
      </c>
      <c r="K980" s="7" t="s">
        <v>167</v>
      </c>
      <c r="L980" s="7" t="s">
        <v>168</v>
      </c>
      <c r="M980" s="7" t="s">
        <v>169</v>
      </c>
      <c r="N980" s="7" t="s">
        <v>33</v>
      </c>
      <c r="O980" s="7">
        <v>1</v>
      </c>
      <c r="P980" s="7" t="s">
        <v>40</v>
      </c>
      <c r="Q980" s="7">
        <v>16.98</v>
      </c>
      <c r="R980" s="7"/>
      <c r="S980" s="7"/>
      <c r="T980" s="7"/>
      <c r="U980" s="7"/>
      <c r="V980" s="7"/>
      <c r="W980" s="7"/>
      <c r="X980" s="7"/>
      <c r="Y980" s="7" t="s">
        <v>1342</v>
      </c>
      <c r="Z980" s="7" t="s">
        <v>438</v>
      </c>
      <c r="AA980" s="7" t="s">
        <v>5025</v>
      </c>
      <c r="AB980" s="7" t="s">
        <v>44</v>
      </c>
      <c r="AC980" s="7"/>
      <c r="AG980" s="10">
        <f t="shared" si="15"/>
        <v>43273</v>
      </c>
    </row>
    <row r="981" spans="1:33">
      <c r="A981" s="7" t="s">
        <v>5026</v>
      </c>
      <c r="B981" s="7" t="s">
        <v>5026</v>
      </c>
      <c r="C981" s="7" t="s">
        <v>5027</v>
      </c>
      <c r="D981" s="7" t="s">
        <v>5028</v>
      </c>
      <c r="E981" s="7" t="s">
        <v>33</v>
      </c>
      <c r="F981" s="7" t="s">
        <v>34</v>
      </c>
      <c r="G981" s="7" t="s">
        <v>35</v>
      </c>
      <c r="H981" s="7"/>
      <c r="I981" s="7"/>
      <c r="J981" s="7" t="s">
        <v>97</v>
      </c>
      <c r="K981" s="7" t="s">
        <v>581</v>
      </c>
      <c r="L981" s="7" t="s">
        <v>662</v>
      </c>
      <c r="M981" s="7" t="s">
        <v>663</v>
      </c>
      <c r="N981" s="7" t="s">
        <v>33</v>
      </c>
      <c r="O981" s="7">
        <v>1</v>
      </c>
      <c r="P981" s="7" t="s">
        <v>40</v>
      </c>
      <c r="Q981" s="7">
        <v>19.99</v>
      </c>
      <c r="R981" s="7"/>
      <c r="S981" s="7">
        <v>2.66</v>
      </c>
      <c r="T981" s="7"/>
      <c r="U981" s="7"/>
      <c r="V981" s="7"/>
      <c r="W981" s="7"/>
      <c r="X981" s="7">
        <v>2.66</v>
      </c>
      <c r="Y981" s="7" t="s">
        <v>1425</v>
      </c>
      <c r="Z981" s="7" t="s">
        <v>718</v>
      </c>
      <c r="AA981" s="7" t="s">
        <v>5029</v>
      </c>
      <c r="AB981" s="7" t="s">
        <v>44</v>
      </c>
      <c r="AC981" s="7" t="s">
        <v>358</v>
      </c>
      <c r="AG981" s="10">
        <f t="shared" si="15"/>
        <v>43273</v>
      </c>
    </row>
    <row r="982" spans="1:33">
      <c r="A982" s="7" t="s">
        <v>5030</v>
      </c>
      <c r="B982" s="7" t="s">
        <v>5030</v>
      </c>
      <c r="C982" s="7" t="s">
        <v>5031</v>
      </c>
      <c r="D982" s="7" t="s">
        <v>5032</v>
      </c>
      <c r="E982" s="7" t="s">
        <v>33</v>
      </c>
      <c r="F982" s="7" t="s">
        <v>34</v>
      </c>
      <c r="G982" s="7" t="s">
        <v>35</v>
      </c>
      <c r="H982" s="7"/>
      <c r="I982" s="7"/>
      <c r="J982" s="7" t="s">
        <v>97</v>
      </c>
      <c r="K982" s="7" t="s">
        <v>124</v>
      </c>
      <c r="L982" s="7" t="s">
        <v>478</v>
      </c>
      <c r="M982" s="7" t="s">
        <v>479</v>
      </c>
      <c r="N982" s="7" t="s">
        <v>33</v>
      </c>
      <c r="O982" s="7">
        <v>1</v>
      </c>
      <c r="P982" s="7" t="s">
        <v>40</v>
      </c>
      <c r="Q982" s="7">
        <v>15.99</v>
      </c>
      <c r="R982" s="7"/>
      <c r="S982" s="7">
        <v>5.99</v>
      </c>
      <c r="T982" s="7"/>
      <c r="U982" s="7"/>
      <c r="V982" s="7"/>
      <c r="W982" s="7"/>
      <c r="X982" s="7"/>
      <c r="Y982" s="7" t="s">
        <v>1736</v>
      </c>
      <c r="Z982" s="7" t="s">
        <v>611</v>
      </c>
      <c r="AA982" s="7" t="s">
        <v>5033</v>
      </c>
      <c r="AB982" s="7" t="s">
        <v>44</v>
      </c>
      <c r="AC982" s="7"/>
      <c r="AG982" s="10">
        <f t="shared" si="15"/>
        <v>43273</v>
      </c>
    </row>
    <row r="983" spans="1:33">
      <c r="A983" s="7" t="s">
        <v>5034</v>
      </c>
      <c r="B983" s="7" t="s">
        <v>5034</v>
      </c>
      <c r="C983" s="7" t="s">
        <v>5035</v>
      </c>
      <c r="D983" s="7" t="s">
        <v>5036</v>
      </c>
      <c r="E983" s="7" t="s">
        <v>33</v>
      </c>
      <c r="F983" s="7" t="s">
        <v>34</v>
      </c>
      <c r="G983" s="7" t="s">
        <v>35</v>
      </c>
      <c r="H983" s="7"/>
      <c r="I983" s="7"/>
      <c r="J983" s="7" t="s">
        <v>57</v>
      </c>
      <c r="K983" s="7" t="s">
        <v>846</v>
      </c>
      <c r="L983" s="7" t="s">
        <v>3578</v>
      </c>
      <c r="M983" s="7" t="s">
        <v>3579</v>
      </c>
      <c r="N983" s="7" t="s">
        <v>33</v>
      </c>
      <c r="O983" s="7">
        <v>1</v>
      </c>
      <c r="P983" s="7" t="s">
        <v>40</v>
      </c>
      <c r="Q983" s="7">
        <v>20.99</v>
      </c>
      <c r="R983" s="7"/>
      <c r="S983" s="7"/>
      <c r="T983" s="7"/>
      <c r="U983" s="7"/>
      <c r="V983" s="7"/>
      <c r="W983" s="7"/>
      <c r="X983" s="7"/>
      <c r="Y983" s="7" t="s">
        <v>5037</v>
      </c>
      <c r="Z983" s="7" t="s">
        <v>119</v>
      </c>
      <c r="AA983" s="7">
        <v>30327</v>
      </c>
      <c r="AB983" s="7" t="s">
        <v>44</v>
      </c>
      <c r="AC983" s="7"/>
      <c r="AG983" s="10">
        <f t="shared" si="15"/>
        <v>43273</v>
      </c>
    </row>
    <row r="984" spans="1:33">
      <c r="A984" s="7" t="s">
        <v>5038</v>
      </c>
      <c r="B984" s="7" t="s">
        <v>5038</v>
      </c>
      <c r="C984" s="7" t="s">
        <v>5039</v>
      </c>
      <c r="D984" s="7" t="s">
        <v>5040</v>
      </c>
      <c r="E984" s="7" t="s">
        <v>33</v>
      </c>
      <c r="F984" s="7" t="s">
        <v>34</v>
      </c>
      <c r="G984" s="7" t="s">
        <v>35</v>
      </c>
      <c r="H984" s="7"/>
      <c r="I984" s="7"/>
      <c r="J984" s="7" t="s">
        <v>57</v>
      </c>
      <c r="K984" s="7" t="s">
        <v>1232</v>
      </c>
      <c r="L984" s="7" t="s">
        <v>1233</v>
      </c>
      <c r="M984" s="7" t="s">
        <v>1234</v>
      </c>
      <c r="N984" s="7" t="s">
        <v>33</v>
      </c>
      <c r="O984" s="7">
        <v>1</v>
      </c>
      <c r="P984" s="7" t="s">
        <v>40</v>
      </c>
      <c r="Q984" s="7">
        <v>9.99</v>
      </c>
      <c r="R984" s="7"/>
      <c r="S984" s="7"/>
      <c r="T984" s="7"/>
      <c r="U984" s="7"/>
      <c r="V984" s="7"/>
      <c r="W984" s="7"/>
      <c r="X984" s="7"/>
      <c r="Y984" s="7" t="s">
        <v>5041</v>
      </c>
      <c r="Z984" s="7" t="s">
        <v>119</v>
      </c>
      <c r="AA984" s="7" t="s">
        <v>5042</v>
      </c>
      <c r="AB984" s="7" t="s">
        <v>44</v>
      </c>
      <c r="AC984" s="7"/>
      <c r="AG984" s="10">
        <f t="shared" si="15"/>
        <v>43273</v>
      </c>
    </row>
    <row r="985" spans="1:33">
      <c r="A985" s="7" t="s">
        <v>5043</v>
      </c>
      <c r="B985" s="7" t="s">
        <v>5043</v>
      </c>
      <c r="C985" s="7" t="s">
        <v>5044</v>
      </c>
      <c r="D985" s="7" t="s">
        <v>5045</v>
      </c>
      <c r="E985" s="7" t="s">
        <v>33</v>
      </c>
      <c r="F985" s="7" t="s">
        <v>34</v>
      </c>
      <c r="G985" s="7" t="s">
        <v>35</v>
      </c>
      <c r="H985" s="7"/>
      <c r="I985" s="7"/>
      <c r="J985" s="7" t="s">
        <v>57</v>
      </c>
      <c r="K985" s="7" t="s">
        <v>837</v>
      </c>
      <c r="L985" s="7" t="s">
        <v>838</v>
      </c>
      <c r="M985" s="7" t="s">
        <v>839</v>
      </c>
      <c r="N985" s="7" t="s">
        <v>33</v>
      </c>
      <c r="O985" s="7">
        <v>1</v>
      </c>
      <c r="P985" s="7" t="s">
        <v>40</v>
      </c>
      <c r="Q985" s="7">
        <v>15.99</v>
      </c>
      <c r="R985" s="7"/>
      <c r="S985" s="7"/>
      <c r="T985" s="7"/>
      <c r="U985" s="7"/>
      <c r="V985" s="7"/>
      <c r="W985" s="7">
        <v>2.4</v>
      </c>
      <c r="X985" s="7"/>
      <c r="Y985" s="7" t="s">
        <v>5046</v>
      </c>
      <c r="Z985" s="7" t="s">
        <v>5047</v>
      </c>
      <c r="AA985" s="7">
        <v>89148</v>
      </c>
      <c r="AB985" s="7" t="s">
        <v>44</v>
      </c>
      <c r="AC985" s="7" t="s">
        <v>5048</v>
      </c>
      <c r="AG985" s="10">
        <f t="shared" si="15"/>
        <v>43273</v>
      </c>
    </row>
    <row r="986" spans="1:33">
      <c r="A986" s="7" t="s">
        <v>5049</v>
      </c>
      <c r="B986" s="7" t="s">
        <v>5049</v>
      </c>
      <c r="C986" s="7" t="s">
        <v>5050</v>
      </c>
      <c r="D986" s="7" t="s">
        <v>5051</v>
      </c>
      <c r="E986" s="7" t="s">
        <v>33</v>
      </c>
      <c r="F986" s="7" t="s">
        <v>34</v>
      </c>
      <c r="G986" s="7" t="s">
        <v>35</v>
      </c>
      <c r="H986" s="7"/>
      <c r="I986" s="7"/>
      <c r="J986" s="7" t="s">
        <v>57</v>
      </c>
      <c r="K986" s="7" t="s">
        <v>5052</v>
      </c>
      <c r="L986" s="7" t="s">
        <v>5053</v>
      </c>
      <c r="M986" s="7" t="s">
        <v>5054</v>
      </c>
      <c r="N986" s="7" t="s">
        <v>33</v>
      </c>
      <c r="O986" s="7">
        <v>1</v>
      </c>
      <c r="P986" s="7" t="s">
        <v>40</v>
      </c>
      <c r="Q986" s="7">
        <v>19.99</v>
      </c>
      <c r="R986" s="7"/>
      <c r="S986" s="7"/>
      <c r="T986" s="7"/>
      <c r="U986" s="7"/>
      <c r="V986" s="7"/>
      <c r="W986" s="7"/>
      <c r="X986" s="7"/>
      <c r="Y986" s="7" t="s">
        <v>904</v>
      </c>
      <c r="Z986" s="7" t="s">
        <v>611</v>
      </c>
      <c r="AA986" s="7" t="s">
        <v>5055</v>
      </c>
      <c r="AB986" s="7" t="s">
        <v>44</v>
      </c>
      <c r="AC986" s="7"/>
      <c r="AG986" s="10">
        <f t="shared" si="15"/>
        <v>43273</v>
      </c>
    </row>
    <row r="987" spans="1:33">
      <c r="A987" s="7" t="s">
        <v>5049</v>
      </c>
      <c r="B987" s="7" t="s">
        <v>5049</v>
      </c>
      <c r="C987" s="7" t="s">
        <v>5050</v>
      </c>
      <c r="D987" s="7" t="s">
        <v>5051</v>
      </c>
      <c r="E987" s="7" t="s">
        <v>33</v>
      </c>
      <c r="F987" s="7" t="s">
        <v>34</v>
      </c>
      <c r="G987" s="7" t="s">
        <v>35</v>
      </c>
      <c r="H987" s="7"/>
      <c r="I987" s="7"/>
      <c r="J987" s="7" t="s">
        <v>57</v>
      </c>
      <c r="K987" s="7" t="s">
        <v>5056</v>
      </c>
      <c r="L987" s="7" t="s">
        <v>5057</v>
      </c>
      <c r="M987" s="7" t="s">
        <v>5058</v>
      </c>
      <c r="N987" s="7" t="s">
        <v>33</v>
      </c>
      <c r="O987" s="7">
        <v>1</v>
      </c>
      <c r="P987" s="7" t="s">
        <v>40</v>
      </c>
      <c r="Q987" s="7">
        <v>19.99</v>
      </c>
      <c r="R987" s="7"/>
      <c r="S987" s="7"/>
      <c r="T987" s="7"/>
      <c r="U987" s="7"/>
      <c r="V987" s="7"/>
      <c r="W987" s="7"/>
      <c r="X987" s="7"/>
      <c r="Y987" s="7" t="s">
        <v>904</v>
      </c>
      <c r="Z987" s="7" t="s">
        <v>611</v>
      </c>
      <c r="AA987" s="7" t="s">
        <v>5055</v>
      </c>
      <c r="AB987" s="7" t="s">
        <v>44</v>
      </c>
      <c r="AC987" s="7"/>
      <c r="AG987" s="10">
        <f t="shared" si="15"/>
        <v>43273</v>
      </c>
    </row>
    <row r="988" spans="1:33">
      <c r="A988" s="7" t="s">
        <v>5059</v>
      </c>
      <c r="B988" s="7" t="s">
        <v>5059</v>
      </c>
      <c r="C988" s="7" t="s">
        <v>5060</v>
      </c>
      <c r="D988" s="7" t="s">
        <v>5061</v>
      </c>
      <c r="E988" s="7" t="s">
        <v>33</v>
      </c>
      <c r="F988" s="7" t="s">
        <v>34</v>
      </c>
      <c r="G988" s="7" t="s">
        <v>35</v>
      </c>
      <c r="H988" s="7"/>
      <c r="I988" s="7"/>
      <c r="J988" s="7" t="s">
        <v>57</v>
      </c>
      <c r="K988" s="7" t="s">
        <v>124</v>
      </c>
      <c r="L988" s="7" t="s">
        <v>125</v>
      </c>
      <c r="M988" s="7" t="s">
        <v>126</v>
      </c>
      <c r="N988" s="7" t="s">
        <v>33</v>
      </c>
      <c r="O988" s="7">
        <v>1</v>
      </c>
      <c r="P988" s="7" t="s">
        <v>40</v>
      </c>
      <c r="Q988" s="7">
        <v>16.99</v>
      </c>
      <c r="R988" s="7"/>
      <c r="S988" s="7"/>
      <c r="T988" s="7"/>
      <c r="U988" s="7"/>
      <c r="V988" s="7"/>
      <c r="W988" s="7"/>
      <c r="X988" s="7"/>
      <c r="Y988" s="7" t="s">
        <v>5062</v>
      </c>
      <c r="Z988" s="7" t="s">
        <v>282</v>
      </c>
      <c r="AA988" s="7" t="s">
        <v>5063</v>
      </c>
      <c r="AB988" s="7" t="s">
        <v>44</v>
      </c>
      <c r="AC988" s="7"/>
      <c r="AG988" s="10">
        <f t="shared" si="15"/>
        <v>43273</v>
      </c>
    </row>
    <row r="989" spans="1:33">
      <c r="A989" s="7" t="s">
        <v>5064</v>
      </c>
      <c r="B989" s="7" t="s">
        <v>5064</v>
      </c>
      <c r="C989" s="7" t="s">
        <v>5065</v>
      </c>
      <c r="D989" s="7" t="s">
        <v>5066</v>
      </c>
      <c r="E989" s="7" t="s">
        <v>33</v>
      </c>
      <c r="F989" s="7" t="s">
        <v>34</v>
      </c>
      <c r="G989" s="7" t="s">
        <v>35</v>
      </c>
      <c r="H989" s="7"/>
      <c r="I989" s="7"/>
      <c r="J989" s="7" t="s">
        <v>57</v>
      </c>
      <c r="K989" s="7" t="s">
        <v>167</v>
      </c>
      <c r="L989" s="7" t="s">
        <v>168</v>
      </c>
      <c r="M989" s="7" t="s">
        <v>169</v>
      </c>
      <c r="N989" s="7" t="s">
        <v>33</v>
      </c>
      <c r="O989" s="7">
        <v>1</v>
      </c>
      <c r="P989" s="7" t="s">
        <v>40</v>
      </c>
      <c r="Q989" s="7">
        <v>16.98</v>
      </c>
      <c r="R989" s="7"/>
      <c r="S989" s="7"/>
      <c r="T989" s="7"/>
      <c r="U989" s="7"/>
      <c r="V989" s="7"/>
      <c r="W989" s="7"/>
      <c r="X989" s="7"/>
      <c r="Y989" s="7" t="s">
        <v>5067</v>
      </c>
      <c r="Z989" s="7" t="s">
        <v>209</v>
      </c>
      <c r="AA989" s="7" t="s">
        <v>5068</v>
      </c>
      <c r="AB989" s="7" t="s">
        <v>44</v>
      </c>
      <c r="AC989" s="7"/>
      <c r="AG989" s="10">
        <f t="shared" si="15"/>
        <v>43273</v>
      </c>
    </row>
    <row r="990" spans="1:33">
      <c r="A990" s="7" t="s">
        <v>5069</v>
      </c>
      <c r="B990" s="7" t="s">
        <v>5069</v>
      </c>
      <c r="C990" s="7" t="s">
        <v>5070</v>
      </c>
      <c r="D990" s="7" t="s">
        <v>5071</v>
      </c>
      <c r="E990" s="7" t="s">
        <v>33</v>
      </c>
      <c r="F990" s="7" t="s">
        <v>34</v>
      </c>
      <c r="G990" s="7" t="s">
        <v>35</v>
      </c>
      <c r="H990" s="7"/>
      <c r="I990" s="7"/>
      <c r="J990" s="7" t="s">
        <v>57</v>
      </c>
      <c r="K990" s="7" t="s">
        <v>330</v>
      </c>
      <c r="L990" s="7" t="s">
        <v>331</v>
      </c>
      <c r="M990" s="7" t="s">
        <v>332</v>
      </c>
      <c r="N990" s="7" t="s">
        <v>33</v>
      </c>
      <c r="O990" s="7">
        <v>1</v>
      </c>
      <c r="P990" s="7" t="s">
        <v>40</v>
      </c>
      <c r="Q990" s="7">
        <v>16.98</v>
      </c>
      <c r="R990" s="7"/>
      <c r="S990" s="7"/>
      <c r="T990" s="7"/>
      <c r="U990" s="7"/>
      <c r="V990" s="7"/>
      <c r="W990" s="7"/>
      <c r="X990" s="7"/>
      <c r="Y990" s="7" t="s">
        <v>5072</v>
      </c>
      <c r="Z990" s="7" t="s">
        <v>861</v>
      </c>
      <c r="AA990" s="7" t="s">
        <v>5073</v>
      </c>
      <c r="AB990" s="7" t="s">
        <v>44</v>
      </c>
      <c r="AC990" s="7"/>
      <c r="AG990" s="10">
        <f t="shared" si="15"/>
        <v>43273</v>
      </c>
    </row>
    <row r="991" spans="1:33">
      <c r="A991" s="7" t="s">
        <v>5074</v>
      </c>
      <c r="B991" s="7" t="s">
        <v>5074</v>
      </c>
      <c r="C991" s="7" t="s">
        <v>5075</v>
      </c>
      <c r="D991" s="7" t="s">
        <v>5076</v>
      </c>
      <c r="E991" s="7" t="s">
        <v>33</v>
      </c>
      <c r="F991" s="7" t="s">
        <v>34</v>
      </c>
      <c r="G991" s="7" t="s">
        <v>35</v>
      </c>
      <c r="H991" s="7"/>
      <c r="I991" s="7"/>
      <c r="J991" s="7" t="s">
        <v>57</v>
      </c>
      <c r="K991" s="7" t="s">
        <v>251</v>
      </c>
      <c r="L991" s="7" t="s">
        <v>252</v>
      </c>
      <c r="M991" s="7" t="s">
        <v>253</v>
      </c>
      <c r="N991" s="7" t="s">
        <v>33</v>
      </c>
      <c r="O991" s="7">
        <v>1</v>
      </c>
      <c r="P991" s="7" t="s">
        <v>40</v>
      </c>
      <c r="Q991" s="7">
        <v>16.99</v>
      </c>
      <c r="R991" s="7"/>
      <c r="S991" s="7"/>
      <c r="T991" s="7"/>
      <c r="U991" s="7"/>
      <c r="V991" s="7"/>
      <c r="W991" s="7"/>
      <c r="X991" s="7"/>
      <c r="Y991" s="7" t="s">
        <v>5077</v>
      </c>
      <c r="Z991" s="7" t="s">
        <v>42</v>
      </c>
      <c r="AA991" s="7" t="s">
        <v>5078</v>
      </c>
      <c r="AB991" s="7" t="s">
        <v>44</v>
      </c>
      <c r="AC991" s="7"/>
      <c r="AG991" s="10">
        <f t="shared" si="15"/>
        <v>43273</v>
      </c>
    </row>
    <row r="992" spans="1:33">
      <c r="A992" s="7" t="s">
        <v>5079</v>
      </c>
      <c r="B992" s="7" t="s">
        <v>5079</v>
      </c>
      <c r="C992" s="7" t="s">
        <v>5080</v>
      </c>
      <c r="D992" s="7" t="s">
        <v>5081</v>
      </c>
      <c r="E992" s="7" t="s">
        <v>33</v>
      </c>
      <c r="F992" s="7" t="s">
        <v>34</v>
      </c>
      <c r="G992" s="7" t="s">
        <v>35</v>
      </c>
      <c r="H992" s="7"/>
      <c r="I992" s="7"/>
      <c r="J992" s="7" t="s">
        <v>57</v>
      </c>
      <c r="K992" s="7" t="s">
        <v>243</v>
      </c>
      <c r="L992" s="7" t="s">
        <v>244</v>
      </c>
      <c r="M992" s="7" t="s">
        <v>245</v>
      </c>
      <c r="N992" s="7" t="s">
        <v>33</v>
      </c>
      <c r="O992" s="7">
        <v>1</v>
      </c>
      <c r="P992" s="7" t="s">
        <v>40</v>
      </c>
      <c r="Q992" s="7">
        <v>16.98</v>
      </c>
      <c r="R992" s="7"/>
      <c r="S992" s="7"/>
      <c r="T992" s="7"/>
      <c r="U992" s="7"/>
      <c r="V992" s="7"/>
      <c r="W992" s="7"/>
      <c r="X992" s="7"/>
      <c r="Y992" s="7" t="s">
        <v>5082</v>
      </c>
      <c r="Z992" s="7" t="s">
        <v>576</v>
      </c>
      <c r="AA992" s="7" t="s">
        <v>5083</v>
      </c>
      <c r="AB992" s="7" t="s">
        <v>44</v>
      </c>
      <c r="AC992" s="7"/>
      <c r="AG992" s="10">
        <f t="shared" si="15"/>
        <v>43273</v>
      </c>
    </row>
    <row r="993" spans="1:33">
      <c r="A993" s="7" t="s">
        <v>5084</v>
      </c>
      <c r="B993" s="7" t="s">
        <v>5084</v>
      </c>
      <c r="C993" s="7" t="s">
        <v>5085</v>
      </c>
      <c r="D993" s="7" t="s">
        <v>5086</v>
      </c>
      <c r="E993" s="7" t="s">
        <v>33</v>
      </c>
      <c r="F993" s="7" t="s">
        <v>34</v>
      </c>
      <c r="G993" s="7" t="s">
        <v>35</v>
      </c>
      <c r="H993" s="7"/>
      <c r="I993" s="7"/>
      <c r="J993" s="7" t="s">
        <v>57</v>
      </c>
      <c r="K993" s="7" t="s">
        <v>37</v>
      </c>
      <c r="L993" s="7" t="s">
        <v>58</v>
      </c>
      <c r="M993" s="7" t="s">
        <v>59</v>
      </c>
      <c r="N993" s="7" t="s">
        <v>33</v>
      </c>
      <c r="O993" s="7">
        <v>1</v>
      </c>
      <c r="P993" s="7" t="s">
        <v>40</v>
      </c>
      <c r="Q993" s="7">
        <v>19.99</v>
      </c>
      <c r="R993" s="7"/>
      <c r="S993" s="7"/>
      <c r="T993" s="7"/>
      <c r="U993" s="7"/>
      <c r="V993" s="7"/>
      <c r="W993" s="7"/>
      <c r="X993" s="7"/>
      <c r="Y993" s="7" t="s">
        <v>5087</v>
      </c>
      <c r="Z993" s="7" t="s">
        <v>841</v>
      </c>
      <c r="AA993" s="7" t="s">
        <v>5088</v>
      </c>
      <c r="AB993" s="7" t="s">
        <v>44</v>
      </c>
      <c r="AC993" s="7"/>
      <c r="AG993" s="10">
        <f t="shared" si="15"/>
        <v>43273</v>
      </c>
    </row>
    <row r="994" spans="1:33">
      <c r="A994" s="7" t="s">
        <v>5089</v>
      </c>
      <c r="B994" s="7" t="s">
        <v>5089</v>
      </c>
      <c r="C994" s="7" t="s">
        <v>5090</v>
      </c>
      <c r="D994" s="7" t="s">
        <v>5091</v>
      </c>
      <c r="E994" s="7" t="s">
        <v>33</v>
      </c>
      <c r="F994" s="7" t="s">
        <v>34</v>
      </c>
      <c r="G994" s="7" t="s">
        <v>35</v>
      </c>
      <c r="H994" s="7"/>
      <c r="I994" s="7"/>
      <c r="J994" s="7" t="s">
        <v>57</v>
      </c>
      <c r="K994" s="7" t="s">
        <v>396</v>
      </c>
      <c r="L994" s="7" t="s">
        <v>5092</v>
      </c>
      <c r="M994" s="7" t="s">
        <v>5093</v>
      </c>
      <c r="N994" s="7" t="s">
        <v>33</v>
      </c>
      <c r="O994" s="7">
        <v>1</v>
      </c>
      <c r="P994" s="7" t="s">
        <v>40</v>
      </c>
      <c r="Q994" s="7">
        <v>19.99</v>
      </c>
      <c r="R994" s="7"/>
      <c r="S994" s="7"/>
      <c r="T994" s="7"/>
      <c r="U994" s="7"/>
      <c r="V994" s="7"/>
      <c r="W994" s="7"/>
      <c r="X994" s="7"/>
      <c r="Y994" s="7" t="s">
        <v>5094</v>
      </c>
      <c r="Z994" s="7" t="s">
        <v>136</v>
      </c>
      <c r="AA994" s="7" t="s">
        <v>5095</v>
      </c>
      <c r="AB994" s="7" t="s">
        <v>44</v>
      </c>
      <c r="AC994" s="7"/>
      <c r="AG994" s="10">
        <f t="shared" si="15"/>
        <v>43273</v>
      </c>
    </row>
    <row r="995" spans="1:33">
      <c r="A995" s="7" t="s">
        <v>5096</v>
      </c>
      <c r="B995" s="7" t="s">
        <v>5096</v>
      </c>
      <c r="C995" s="7" t="s">
        <v>5097</v>
      </c>
      <c r="D995" s="7" t="s">
        <v>5098</v>
      </c>
      <c r="E995" s="7" t="s">
        <v>33</v>
      </c>
      <c r="F995" s="7" t="s">
        <v>34</v>
      </c>
      <c r="G995" s="7" t="s">
        <v>35</v>
      </c>
      <c r="H995" s="7"/>
      <c r="I995" s="7"/>
      <c r="J995" s="7" t="s">
        <v>57</v>
      </c>
      <c r="K995" s="7" t="s">
        <v>330</v>
      </c>
      <c r="L995" s="7" t="s">
        <v>331</v>
      </c>
      <c r="M995" s="7" t="s">
        <v>332</v>
      </c>
      <c r="N995" s="7" t="s">
        <v>33</v>
      </c>
      <c r="O995" s="7">
        <v>1</v>
      </c>
      <c r="P995" s="7" t="s">
        <v>40</v>
      </c>
      <c r="Q995" s="7">
        <v>16.98</v>
      </c>
      <c r="R995" s="7"/>
      <c r="S995" s="7"/>
      <c r="T995" s="7"/>
      <c r="U995" s="7"/>
      <c r="V995" s="7"/>
      <c r="W995" s="7"/>
      <c r="X995" s="7"/>
      <c r="Y995" s="7" t="s">
        <v>5099</v>
      </c>
      <c r="Z995" s="7" t="s">
        <v>406</v>
      </c>
      <c r="AA995" s="7" t="s">
        <v>5100</v>
      </c>
      <c r="AB995" s="7" t="s">
        <v>44</v>
      </c>
      <c r="AC995" s="7"/>
      <c r="AG995" s="10">
        <f t="shared" si="15"/>
        <v>43273</v>
      </c>
    </row>
    <row r="996" spans="1:33">
      <c r="A996" s="7" t="s">
        <v>5101</v>
      </c>
      <c r="B996" s="7" t="s">
        <v>5101</v>
      </c>
      <c r="C996" s="7" t="s">
        <v>5102</v>
      </c>
      <c r="D996" s="7" t="s">
        <v>5103</v>
      </c>
      <c r="E996" s="7" t="s">
        <v>33</v>
      </c>
      <c r="F996" s="7" t="s">
        <v>34</v>
      </c>
      <c r="G996" s="7" t="s">
        <v>35</v>
      </c>
      <c r="H996" s="7"/>
      <c r="I996" s="7"/>
      <c r="J996" s="7" t="s">
        <v>57</v>
      </c>
      <c r="K996" s="7" t="s">
        <v>124</v>
      </c>
      <c r="L996" s="7" t="s">
        <v>229</v>
      </c>
      <c r="M996" s="7" t="s">
        <v>230</v>
      </c>
      <c r="N996" s="7" t="s">
        <v>33</v>
      </c>
      <c r="O996" s="7">
        <v>1</v>
      </c>
      <c r="P996" s="7" t="s">
        <v>40</v>
      </c>
      <c r="Q996" s="7">
        <v>16.99</v>
      </c>
      <c r="R996" s="7"/>
      <c r="S996" s="7"/>
      <c r="T996" s="7"/>
      <c r="U996" s="7"/>
      <c r="V996" s="7"/>
      <c r="W996" s="7"/>
      <c r="X996" s="7"/>
      <c r="Y996" s="7" t="s">
        <v>5104</v>
      </c>
      <c r="Z996" s="7" t="s">
        <v>422</v>
      </c>
      <c r="AA996" s="7" t="s">
        <v>5105</v>
      </c>
      <c r="AB996" s="7" t="s">
        <v>44</v>
      </c>
      <c r="AC996" s="7"/>
      <c r="AG996" s="10">
        <f t="shared" si="15"/>
        <v>43273</v>
      </c>
    </row>
    <row r="997" spans="1:33">
      <c r="A997" s="7" t="s">
        <v>5106</v>
      </c>
      <c r="B997" s="7" t="s">
        <v>5106</v>
      </c>
      <c r="C997" s="7" t="s">
        <v>5107</v>
      </c>
      <c r="D997" s="7" t="s">
        <v>5108</v>
      </c>
      <c r="E997" s="7" t="s">
        <v>33</v>
      </c>
      <c r="F997" s="7" t="s">
        <v>34</v>
      </c>
      <c r="G997" s="7" t="s">
        <v>35</v>
      </c>
      <c r="H997" s="7"/>
      <c r="I997" s="7"/>
      <c r="J997" s="7" t="s">
        <v>57</v>
      </c>
      <c r="K997" s="7" t="s">
        <v>98</v>
      </c>
      <c r="L997" s="7" t="s">
        <v>485</v>
      </c>
      <c r="M997" s="7" t="s">
        <v>486</v>
      </c>
      <c r="N997" s="7" t="s">
        <v>33</v>
      </c>
      <c r="O997" s="7">
        <v>1</v>
      </c>
      <c r="P997" s="7" t="s">
        <v>40</v>
      </c>
      <c r="Q997" s="7">
        <v>18.98</v>
      </c>
      <c r="R997" s="7"/>
      <c r="S997" s="7"/>
      <c r="T997" s="7"/>
      <c r="U997" s="7"/>
      <c r="V997" s="7"/>
      <c r="W997" s="7"/>
      <c r="X997" s="7"/>
      <c r="Y997" s="7" t="s">
        <v>1746</v>
      </c>
      <c r="Z997" s="7" t="s">
        <v>611</v>
      </c>
      <c r="AA997" s="7">
        <v>37854</v>
      </c>
      <c r="AB997" s="7" t="s">
        <v>44</v>
      </c>
      <c r="AC997" s="7"/>
      <c r="AG997" s="10">
        <f t="shared" si="15"/>
        <v>43273</v>
      </c>
    </row>
    <row r="998" spans="1:33">
      <c r="A998" s="7" t="s">
        <v>5109</v>
      </c>
      <c r="B998" s="7" t="s">
        <v>5109</v>
      </c>
      <c r="C998" s="7" t="s">
        <v>5110</v>
      </c>
      <c r="D998" s="7" t="s">
        <v>5111</v>
      </c>
      <c r="E998" s="7" t="s">
        <v>33</v>
      </c>
      <c r="F998" s="7" t="s">
        <v>34</v>
      </c>
      <c r="G998" s="7" t="s">
        <v>35</v>
      </c>
      <c r="H998" s="7"/>
      <c r="I998" s="7"/>
      <c r="J998" s="7" t="s">
        <v>97</v>
      </c>
      <c r="K998" s="7" t="s">
        <v>995</v>
      </c>
      <c r="L998" s="7" t="s">
        <v>2552</v>
      </c>
      <c r="M998" s="7" t="s">
        <v>2553</v>
      </c>
      <c r="N998" s="7" t="s">
        <v>33</v>
      </c>
      <c r="O998" s="7">
        <v>1</v>
      </c>
      <c r="P998" s="7" t="s">
        <v>40</v>
      </c>
      <c r="Q998" s="7">
        <v>19.99</v>
      </c>
      <c r="R998" s="7">
        <v>2</v>
      </c>
      <c r="S998" s="7">
        <v>3.48</v>
      </c>
      <c r="T998" s="7"/>
      <c r="U998" s="7"/>
      <c r="V998" s="7"/>
      <c r="W998" s="7"/>
      <c r="X998" s="7">
        <v>3.48</v>
      </c>
      <c r="Y998" s="7" t="s">
        <v>2034</v>
      </c>
      <c r="Z998" s="7" t="s">
        <v>1045</v>
      </c>
      <c r="AA998" s="7" t="s">
        <v>5112</v>
      </c>
      <c r="AB998" s="7" t="s">
        <v>44</v>
      </c>
      <c r="AC998" s="7" t="s">
        <v>358</v>
      </c>
      <c r="AG998" s="10">
        <f t="shared" si="15"/>
        <v>43273</v>
      </c>
    </row>
    <row r="999" spans="1:33">
      <c r="A999" s="7" t="s">
        <v>5113</v>
      </c>
      <c r="B999" s="7" t="s">
        <v>5113</v>
      </c>
      <c r="C999" s="7" t="s">
        <v>5114</v>
      </c>
      <c r="D999" s="7" t="s">
        <v>5115</v>
      </c>
      <c r="E999" s="7" t="s">
        <v>33</v>
      </c>
      <c r="F999" s="7" t="s">
        <v>34</v>
      </c>
      <c r="G999" s="7" t="s">
        <v>35</v>
      </c>
      <c r="H999" s="7"/>
      <c r="I999" s="7"/>
      <c r="J999" s="7" t="s">
        <v>57</v>
      </c>
      <c r="K999" s="7" t="s">
        <v>221</v>
      </c>
      <c r="L999" s="7" t="s">
        <v>222</v>
      </c>
      <c r="M999" s="7" t="s">
        <v>223</v>
      </c>
      <c r="N999" s="7" t="s">
        <v>33</v>
      </c>
      <c r="O999" s="7">
        <v>1</v>
      </c>
      <c r="P999" s="7" t="s">
        <v>40</v>
      </c>
      <c r="Q999" s="7">
        <v>18.99</v>
      </c>
      <c r="R999" s="7"/>
      <c r="S999" s="7"/>
      <c r="T999" s="7"/>
      <c r="U999" s="7"/>
      <c r="V999" s="7"/>
      <c r="W999" s="7"/>
      <c r="X999" s="7"/>
      <c r="Y999" s="7" t="s">
        <v>3343</v>
      </c>
      <c r="Z999" s="7" t="s">
        <v>3344</v>
      </c>
      <c r="AA999" s="7">
        <v>44026</v>
      </c>
      <c r="AB999" s="7" t="s">
        <v>44</v>
      </c>
      <c r="AC999" s="7"/>
      <c r="AG999" s="10">
        <f t="shared" si="15"/>
        <v>43273</v>
      </c>
    </row>
    <row r="1000" spans="1:33">
      <c r="A1000" s="7" t="s">
        <v>5116</v>
      </c>
      <c r="B1000" s="7" t="s">
        <v>5116</v>
      </c>
      <c r="C1000" s="7" t="s">
        <v>5117</v>
      </c>
      <c r="D1000" s="7" t="s">
        <v>5118</v>
      </c>
      <c r="E1000" s="7" t="s">
        <v>33</v>
      </c>
      <c r="F1000" s="7" t="s">
        <v>34</v>
      </c>
      <c r="G1000" s="7" t="s">
        <v>35</v>
      </c>
      <c r="H1000" s="7"/>
      <c r="I1000" s="7"/>
      <c r="J1000" s="7" t="s">
        <v>57</v>
      </c>
      <c r="K1000" s="7" t="s">
        <v>243</v>
      </c>
      <c r="L1000" s="7" t="s">
        <v>244</v>
      </c>
      <c r="M1000" s="7" t="s">
        <v>245</v>
      </c>
      <c r="N1000" s="7" t="s">
        <v>33</v>
      </c>
      <c r="O1000" s="7">
        <v>1</v>
      </c>
      <c r="P1000" s="7" t="s">
        <v>40</v>
      </c>
      <c r="Q1000" s="7">
        <v>16.98</v>
      </c>
      <c r="R1000" s="7"/>
      <c r="S1000" s="7"/>
      <c r="T1000" s="7"/>
      <c r="U1000" s="7"/>
      <c r="V1000" s="7"/>
      <c r="W1000" s="7"/>
      <c r="X1000" s="7"/>
      <c r="Y1000" s="7" t="s">
        <v>1132</v>
      </c>
      <c r="Z1000" s="7" t="s">
        <v>406</v>
      </c>
      <c r="AA1000" s="7" t="s">
        <v>5119</v>
      </c>
      <c r="AB1000" s="7" t="s">
        <v>44</v>
      </c>
      <c r="AC1000" s="7"/>
      <c r="AG1000" s="10">
        <f t="shared" si="15"/>
        <v>43273</v>
      </c>
    </row>
    <row r="1001" spans="1:33">
      <c r="A1001" s="7" t="s">
        <v>5120</v>
      </c>
      <c r="B1001" s="7" t="s">
        <v>5120</v>
      </c>
      <c r="C1001" s="7" t="s">
        <v>5121</v>
      </c>
      <c r="D1001" s="7" t="s">
        <v>5122</v>
      </c>
      <c r="E1001" s="7" t="s">
        <v>33</v>
      </c>
      <c r="F1001" s="7" t="s">
        <v>34</v>
      </c>
      <c r="G1001" s="7" t="s">
        <v>35</v>
      </c>
      <c r="H1001" s="7"/>
      <c r="I1001" s="7"/>
      <c r="J1001" s="7" t="s">
        <v>57</v>
      </c>
      <c r="K1001" s="7" t="s">
        <v>3331</v>
      </c>
      <c r="L1001" s="7" t="s">
        <v>4977</v>
      </c>
      <c r="M1001" s="7" t="s">
        <v>4978</v>
      </c>
      <c r="N1001" s="7" t="s">
        <v>33</v>
      </c>
      <c r="O1001" s="7">
        <v>1</v>
      </c>
      <c r="P1001" s="7" t="s">
        <v>40</v>
      </c>
      <c r="Q1001" s="7">
        <v>19.99</v>
      </c>
      <c r="R1001" s="7"/>
      <c r="S1001" s="7"/>
      <c r="T1001" s="7"/>
      <c r="U1001" s="7"/>
      <c r="V1001" s="7"/>
      <c r="W1001" s="7"/>
      <c r="X1001" s="7"/>
      <c r="Y1001" s="7" t="s">
        <v>5123</v>
      </c>
      <c r="Z1001" s="7" t="s">
        <v>282</v>
      </c>
      <c r="AA1001" s="7" t="s">
        <v>5124</v>
      </c>
      <c r="AB1001" s="7" t="s">
        <v>44</v>
      </c>
      <c r="AC1001" s="7"/>
      <c r="AG1001" s="10">
        <f t="shared" si="15"/>
        <v>43273</v>
      </c>
    </row>
    <row r="1002" spans="1:33">
      <c r="A1002" s="7" t="s">
        <v>5125</v>
      </c>
      <c r="B1002" s="7" t="s">
        <v>5125</v>
      </c>
      <c r="C1002" s="7" t="s">
        <v>5126</v>
      </c>
      <c r="D1002" s="7" t="s">
        <v>5127</v>
      </c>
      <c r="E1002" s="7" t="s">
        <v>33</v>
      </c>
      <c r="F1002" s="7" t="s">
        <v>34</v>
      </c>
      <c r="G1002" s="7" t="s">
        <v>35</v>
      </c>
      <c r="H1002" s="7"/>
      <c r="I1002" s="7"/>
      <c r="J1002" s="7" t="s">
        <v>57</v>
      </c>
      <c r="K1002" s="7" t="s">
        <v>251</v>
      </c>
      <c r="L1002" s="7" t="s">
        <v>273</v>
      </c>
      <c r="M1002" s="7" t="s">
        <v>274</v>
      </c>
      <c r="N1002" s="7" t="s">
        <v>33</v>
      </c>
      <c r="O1002" s="7">
        <v>1</v>
      </c>
      <c r="P1002" s="7" t="s">
        <v>40</v>
      </c>
      <c r="Q1002" s="7">
        <v>18.99</v>
      </c>
      <c r="R1002" s="7"/>
      <c r="S1002" s="7"/>
      <c r="T1002" s="7"/>
      <c r="U1002" s="7"/>
      <c r="V1002" s="7"/>
      <c r="W1002" s="7"/>
      <c r="X1002" s="7"/>
      <c r="Y1002" s="7" t="s">
        <v>5128</v>
      </c>
      <c r="Z1002" s="7" t="s">
        <v>171</v>
      </c>
      <c r="AA1002" s="7" t="s">
        <v>5129</v>
      </c>
      <c r="AB1002" s="7" t="s">
        <v>44</v>
      </c>
      <c r="AC1002" s="7"/>
      <c r="AG1002" s="10">
        <f t="shared" si="15"/>
        <v>43273</v>
      </c>
    </row>
    <row r="1003" spans="1:33">
      <c r="A1003" s="7" t="s">
        <v>5130</v>
      </c>
      <c r="B1003" s="7" t="s">
        <v>5130</v>
      </c>
      <c r="C1003" s="7" t="s">
        <v>5131</v>
      </c>
      <c r="D1003" s="7" t="s">
        <v>5132</v>
      </c>
      <c r="E1003" s="7" t="s">
        <v>33</v>
      </c>
      <c r="F1003" s="7" t="s">
        <v>34</v>
      </c>
      <c r="G1003" s="7" t="s">
        <v>35</v>
      </c>
      <c r="H1003" s="7"/>
      <c r="I1003" s="7"/>
      <c r="J1003" s="7" t="s">
        <v>57</v>
      </c>
      <c r="K1003" s="7" t="s">
        <v>124</v>
      </c>
      <c r="L1003" s="7" t="s">
        <v>1480</v>
      </c>
      <c r="M1003" s="7" t="s">
        <v>1481</v>
      </c>
      <c r="N1003" s="7" t="s">
        <v>33</v>
      </c>
      <c r="O1003" s="7">
        <v>1</v>
      </c>
      <c r="P1003" s="7" t="s">
        <v>40</v>
      </c>
      <c r="Q1003" s="7">
        <v>16.99</v>
      </c>
      <c r="R1003" s="7">
        <v>1.7</v>
      </c>
      <c r="S1003" s="7"/>
      <c r="T1003" s="7"/>
      <c r="U1003" s="7"/>
      <c r="V1003" s="7"/>
      <c r="W1003" s="7"/>
      <c r="X1003" s="7"/>
      <c r="Y1003" s="7" t="s">
        <v>5133</v>
      </c>
      <c r="Z1003" s="7" t="s">
        <v>1045</v>
      </c>
      <c r="AA1003" s="7" t="s">
        <v>5134</v>
      </c>
      <c r="AB1003" s="7" t="s">
        <v>44</v>
      </c>
      <c r="AC1003" s="7"/>
      <c r="AG1003" s="10">
        <f t="shared" si="15"/>
        <v>43273</v>
      </c>
    </row>
    <row r="1004" spans="1:33">
      <c r="A1004" s="7" t="s">
        <v>5135</v>
      </c>
      <c r="B1004" s="7" t="s">
        <v>5135</v>
      </c>
      <c r="C1004" s="7" t="s">
        <v>5136</v>
      </c>
      <c r="D1004" s="7" t="s">
        <v>5137</v>
      </c>
      <c r="E1004" s="7" t="s">
        <v>33</v>
      </c>
      <c r="F1004" s="7" t="s">
        <v>34</v>
      </c>
      <c r="G1004" s="7" t="s">
        <v>35</v>
      </c>
      <c r="H1004" s="7"/>
      <c r="I1004" s="7"/>
      <c r="J1004" s="7" t="s">
        <v>57</v>
      </c>
      <c r="K1004" s="7" t="s">
        <v>388</v>
      </c>
      <c r="L1004" s="7" t="s">
        <v>569</v>
      </c>
      <c r="M1004" s="7" t="s">
        <v>570</v>
      </c>
      <c r="N1004" s="7" t="s">
        <v>33</v>
      </c>
      <c r="O1004" s="7">
        <v>1</v>
      </c>
      <c r="P1004" s="7" t="s">
        <v>40</v>
      </c>
      <c r="Q1004" s="7">
        <v>14.99</v>
      </c>
      <c r="R1004" s="7"/>
      <c r="S1004" s="7"/>
      <c r="T1004" s="7"/>
      <c r="U1004" s="7"/>
      <c r="V1004" s="7"/>
      <c r="W1004" s="7"/>
      <c r="X1004" s="7"/>
      <c r="Y1004" s="7" t="s">
        <v>1020</v>
      </c>
      <c r="Z1004" s="7" t="s">
        <v>282</v>
      </c>
      <c r="AA1004" s="7" t="s">
        <v>4064</v>
      </c>
      <c r="AB1004" s="7" t="s">
        <v>44</v>
      </c>
      <c r="AC1004" s="7"/>
      <c r="AG1004" s="10">
        <f t="shared" si="15"/>
        <v>43273</v>
      </c>
    </row>
    <row r="1005" spans="1:33">
      <c r="A1005" s="7" t="s">
        <v>5138</v>
      </c>
      <c r="B1005" s="7" t="s">
        <v>5138</v>
      </c>
      <c r="C1005" s="7" t="s">
        <v>5139</v>
      </c>
      <c r="D1005" s="7" t="s">
        <v>5140</v>
      </c>
      <c r="E1005" s="7" t="s">
        <v>33</v>
      </c>
      <c r="F1005" s="7" t="s">
        <v>34</v>
      </c>
      <c r="G1005" s="7" t="s">
        <v>35</v>
      </c>
      <c r="H1005" s="7"/>
      <c r="I1005" s="7"/>
      <c r="J1005" s="7" t="s">
        <v>97</v>
      </c>
      <c r="K1005" s="7" t="s">
        <v>48</v>
      </c>
      <c r="L1005" s="7" t="s">
        <v>616</v>
      </c>
      <c r="M1005" s="7" t="s">
        <v>617</v>
      </c>
      <c r="N1005" s="7" t="s">
        <v>33</v>
      </c>
      <c r="O1005" s="7">
        <v>1</v>
      </c>
      <c r="P1005" s="7" t="s">
        <v>40</v>
      </c>
      <c r="Q1005" s="7">
        <v>19.99</v>
      </c>
      <c r="R1005" s="7"/>
      <c r="S1005" s="7"/>
      <c r="T1005" s="7"/>
      <c r="U1005" s="7"/>
      <c r="V1005" s="7"/>
      <c r="W1005" s="7"/>
      <c r="X1005" s="7"/>
      <c r="Y1005" s="7" t="s">
        <v>5141</v>
      </c>
      <c r="Z1005" s="7" t="s">
        <v>255</v>
      </c>
      <c r="AA1005" s="7">
        <v>2139</v>
      </c>
      <c r="AB1005" s="7" t="s">
        <v>44</v>
      </c>
      <c r="AC1005" s="7"/>
      <c r="AG1005" s="10">
        <f t="shared" si="15"/>
        <v>43273</v>
      </c>
    </row>
    <row r="1006" spans="1:33">
      <c r="A1006" s="7" t="s">
        <v>5142</v>
      </c>
      <c r="B1006" s="7" t="s">
        <v>5142</v>
      </c>
      <c r="C1006" s="7" t="s">
        <v>5143</v>
      </c>
      <c r="D1006" s="7" t="s">
        <v>5144</v>
      </c>
      <c r="E1006" s="7" t="s">
        <v>33</v>
      </c>
      <c r="F1006" s="7" t="s">
        <v>34</v>
      </c>
      <c r="G1006" s="7" t="s">
        <v>35</v>
      </c>
      <c r="H1006" s="7"/>
      <c r="I1006" s="7"/>
      <c r="J1006" s="7" t="s">
        <v>57</v>
      </c>
      <c r="K1006" s="7" t="s">
        <v>581</v>
      </c>
      <c r="L1006" s="7" t="s">
        <v>2590</v>
      </c>
      <c r="M1006" s="7" t="s">
        <v>2591</v>
      </c>
      <c r="N1006" s="7" t="s">
        <v>33</v>
      </c>
      <c r="O1006" s="7">
        <v>1</v>
      </c>
      <c r="P1006" s="7" t="s">
        <v>40</v>
      </c>
      <c r="Q1006" s="7">
        <v>19.99</v>
      </c>
      <c r="R1006" s="7"/>
      <c r="S1006" s="7"/>
      <c r="T1006" s="7"/>
      <c r="U1006" s="7"/>
      <c r="V1006" s="7"/>
      <c r="W1006" s="7"/>
      <c r="X1006" s="7"/>
      <c r="Y1006" s="7" t="s">
        <v>5046</v>
      </c>
      <c r="Z1006" s="7" t="s">
        <v>5047</v>
      </c>
      <c r="AA1006" s="7">
        <v>89130</v>
      </c>
      <c r="AB1006" s="7" t="s">
        <v>44</v>
      </c>
      <c r="AC1006" s="7"/>
      <c r="AG1006" s="10">
        <f t="shared" si="15"/>
        <v>43273</v>
      </c>
    </row>
    <row r="1007" spans="1:33">
      <c r="A1007" s="7" t="s">
        <v>5145</v>
      </c>
      <c r="B1007" s="7" t="s">
        <v>5145</v>
      </c>
      <c r="C1007" s="7" t="s">
        <v>5146</v>
      </c>
      <c r="D1007" s="7" t="s">
        <v>5147</v>
      </c>
      <c r="E1007" s="7" t="s">
        <v>33</v>
      </c>
      <c r="F1007" s="7" t="s">
        <v>34</v>
      </c>
      <c r="G1007" s="7" t="s">
        <v>35</v>
      </c>
      <c r="H1007" s="7"/>
      <c r="I1007" s="7"/>
      <c r="J1007" s="7" t="s">
        <v>57</v>
      </c>
      <c r="K1007" s="7" t="s">
        <v>221</v>
      </c>
      <c r="L1007" s="7" t="s">
        <v>222</v>
      </c>
      <c r="M1007" s="7" t="s">
        <v>223</v>
      </c>
      <c r="N1007" s="7" t="s">
        <v>33</v>
      </c>
      <c r="O1007" s="7">
        <v>1</v>
      </c>
      <c r="P1007" s="7" t="s">
        <v>40</v>
      </c>
      <c r="Q1007" s="7">
        <v>18.99</v>
      </c>
      <c r="R1007" s="7"/>
      <c r="S1007" s="7"/>
      <c r="T1007" s="7"/>
      <c r="U1007" s="7"/>
      <c r="V1007" s="7"/>
      <c r="W1007" s="7"/>
      <c r="X1007" s="7"/>
      <c r="Y1007" s="7" t="s">
        <v>5148</v>
      </c>
      <c r="Z1007" s="7" t="s">
        <v>52</v>
      </c>
      <c r="AA1007" s="7" t="s">
        <v>5149</v>
      </c>
      <c r="AB1007" s="7" t="s">
        <v>44</v>
      </c>
      <c r="AC1007" s="7"/>
      <c r="AG1007" s="10">
        <f t="shared" si="15"/>
        <v>43273</v>
      </c>
    </row>
    <row r="1008" spans="1:33">
      <c r="A1008" s="7" t="s">
        <v>5150</v>
      </c>
      <c r="B1008" s="7" t="s">
        <v>5150</v>
      </c>
      <c r="C1008" s="7" t="s">
        <v>5151</v>
      </c>
      <c r="D1008" s="7" t="s">
        <v>5152</v>
      </c>
      <c r="E1008" s="7" t="s">
        <v>33</v>
      </c>
      <c r="F1008" s="7" t="s">
        <v>34</v>
      </c>
      <c r="G1008" s="7" t="s">
        <v>35</v>
      </c>
      <c r="H1008" s="7"/>
      <c r="I1008" s="7"/>
      <c r="J1008" s="7" t="s">
        <v>57</v>
      </c>
      <c r="K1008" s="7" t="s">
        <v>995</v>
      </c>
      <c r="L1008" s="7" t="s">
        <v>3556</v>
      </c>
      <c r="M1008" s="7" t="s">
        <v>3557</v>
      </c>
      <c r="N1008" s="7" t="s">
        <v>33</v>
      </c>
      <c r="O1008" s="7">
        <v>1</v>
      </c>
      <c r="P1008" s="7" t="s">
        <v>40</v>
      </c>
      <c r="Q1008" s="7">
        <v>19.99</v>
      </c>
      <c r="R1008" s="7"/>
      <c r="S1008" s="7"/>
      <c r="T1008" s="7"/>
      <c r="U1008" s="7"/>
      <c r="V1008" s="7"/>
      <c r="W1008" s="7"/>
      <c r="X1008" s="7"/>
      <c r="Y1008" s="7" t="s">
        <v>5153</v>
      </c>
      <c r="Z1008" s="7" t="s">
        <v>136</v>
      </c>
      <c r="AA1008" s="7">
        <v>94901</v>
      </c>
      <c r="AB1008" s="7" t="s">
        <v>44</v>
      </c>
      <c r="AC1008" s="7"/>
      <c r="AG1008" s="10">
        <f t="shared" si="15"/>
        <v>43273</v>
      </c>
    </row>
    <row r="1009" spans="1:33">
      <c r="A1009" s="7" t="s">
        <v>5154</v>
      </c>
      <c r="B1009" s="7" t="s">
        <v>5154</v>
      </c>
      <c r="C1009" s="7" t="s">
        <v>5155</v>
      </c>
      <c r="D1009" s="7" t="s">
        <v>5156</v>
      </c>
      <c r="E1009" s="7" t="s">
        <v>33</v>
      </c>
      <c r="F1009" s="7" t="s">
        <v>34</v>
      </c>
      <c r="G1009" s="7" t="s">
        <v>35</v>
      </c>
      <c r="H1009" s="7"/>
      <c r="I1009" s="7"/>
      <c r="J1009" s="7" t="s">
        <v>57</v>
      </c>
      <c r="K1009" s="7" t="s">
        <v>158</v>
      </c>
      <c r="L1009" s="7" t="s">
        <v>159</v>
      </c>
      <c r="M1009" s="7" t="s">
        <v>160</v>
      </c>
      <c r="N1009" s="7" t="s">
        <v>33</v>
      </c>
      <c r="O1009" s="7">
        <v>1</v>
      </c>
      <c r="P1009" s="7" t="s">
        <v>40</v>
      </c>
      <c r="Q1009" s="7">
        <v>14.99</v>
      </c>
      <c r="R1009" s="7"/>
      <c r="S1009" s="7"/>
      <c r="T1009" s="7"/>
      <c r="U1009" s="7"/>
      <c r="V1009" s="7"/>
      <c r="W1009" s="7"/>
      <c r="X1009" s="7"/>
      <c r="Y1009" s="7" t="s">
        <v>2224</v>
      </c>
      <c r="Z1009" s="7" t="s">
        <v>549</v>
      </c>
      <c r="AA1009" s="7" t="s">
        <v>5157</v>
      </c>
      <c r="AB1009" s="7" t="s">
        <v>44</v>
      </c>
      <c r="AC1009" s="7"/>
      <c r="AG1009" s="10">
        <f t="shared" si="15"/>
        <v>43273</v>
      </c>
    </row>
    <row r="1010" spans="1:33">
      <c r="A1010" s="7" t="s">
        <v>5158</v>
      </c>
      <c r="B1010" s="7" t="s">
        <v>5158</v>
      </c>
      <c r="C1010" s="7" t="s">
        <v>5159</v>
      </c>
      <c r="D1010" s="7" t="s">
        <v>5160</v>
      </c>
      <c r="E1010" s="7" t="s">
        <v>33</v>
      </c>
      <c r="F1010" s="7" t="s">
        <v>34</v>
      </c>
      <c r="G1010" s="7" t="s">
        <v>35</v>
      </c>
      <c r="H1010" s="7"/>
      <c r="I1010" s="7"/>
      <c r="J1010" s="7" t="s">
        <v>57</v>
      </c>
      <c r="K1010" s="7" t="s">
        <v>330</v>
      </c>
      <c r="L1010" s="7" t="s">
        <v>331</v>
      </c>
      <c r="M1010" s="7" t="s">
        <v>332</v>
      </c>
      <c r="N1010" s="7" t="s">
        <v>33</v>
      </c>
      <c r="O1010" s="7">
        <v>1</v>
      </c>
      <c r="P1010" s="7" t="s">
        <v>40</v>
      </c>
      <c r="Q1010" s="7">
        <v>18.99</v>
      </c>
      <c r="R1010" s="7"/>
      <c r="S1010" s="7"/>
      <c r="T1010" s="7"/>
      <c r="U1010" s="7"/>
      <c r="V1010" s="7"/>
      <c r="W1010" s="7"/>
      <c r="X1010" s="7"/>
      <c r="Y1010" s="7" t="s">
        <v>5161</v>
      </c>
      <c r="Z1010" s="7" t="s">
        <v>282</v>
      </c>
      <c r="AA1010" s="7" t="s">
        <v>5162</v>
      </c>
      <c r="AB1010" s="7" t="s">
        <v>44</v>
      </c>
      <c r="AC1010" s="7"/>
      <c r="AG1010" s="10">
        <f t="shared" si="15"/>
        <v>43273</v>
      </c>
    </row>
    <row r="1011" spans="1:33">
      <c r="A1011" s="7" t="s">
        <v>5163</v>
      </c>
      <c r="B1011" s="7" t="s">
        <v>5163</v>
      </c>
      <c r="C1011" s="7" t="s">
        <v>5164</v>
      </c>
      <c r="D1011" s="7" t="s">
        <v>5165</v>
      </c>
      <c r="E1011" s="7" t="s">
        <v>33</v>
      </c>
      <c r="F1011" s="7" t="s">
        <v>34</v>
      </c>
      <c r="G1011" s="7" t="s">
        <v>35</v>
      </c>
      <c r="H1011" s="7"/>
      <c r="I1011" s="7"/>
      <c r="J1011" s="7" t="s">
        <v>57</v>
      </c>
      <c r="K1011" s="7" t="s">
        <v>995</v>
      </c>
      <c r="L1011" s="7" t="s">
        <v>5166</v>
      </c>
      <c r="M1011" s="7" t="s">
        <v>5167</v>
      </c>
      <c r="N1011" s="7" t="s">
        <v>33</v>
      </c>
      <c r="O1011" s="7">
        <v>1</v>
      </c>
      <c r="P1011" s="7" t="s">
        <v>40</v>
      </c>
      <c r="Q1011" s="7">
        <v>19.99</v>
      </c>
      <c r="R1011" s="7"/>
      <c r="S1011" s="7"/>
      <c r="T1011" s="7"/>
      <c r="U1011" s="7"/>
      <c r="V1011" s="7"/>
      <c r="W1011" s="7"/>
      <c r="X1011" s="7"/>
      <c r="Y1011" s="7" t="s">
        <v>5168</v>
      </c>
      <c r="Z1011" s="7" t="s">
        <v>119</v>
      </c>
      <c r="AA1011" s="7">
        <v>31321</v>
      </c>
      <c r="AB1011" s="7" t="s">
        <v>44</v>
      </c>
      <c r="AC1011" s="7"/>
      <c r="AG1011" s="10">
        <f t="shared" si="15"/>
        <v>43273</v>
      </c>
    </row>
    <row r="1012" spans="1:33">
      <c r="A1012" s="7" t="s">
        <v>5169</v>
      </c>
      <c r="B1012" s="7" t="s">
        <v>5169</v>
      </c>
      <c r="C1012" s="7" t="s">
        <v>5170</v>
      </c>
      <c r="D1012" s="7" t="s">
        <v>5171</v>
      </c>
      <c r="E1012" s="7" t="s">
        <v>33</v>
      </c>
      <c r="F1012" s="7" t="s">
        <v>34</v>
      </c>
      <c r="G1012" s="7" t="s">
        <v>35</v>
      </c>
      <c r="H1012" s="7"/>
      <c r="I1012" s="7"/>
      <c r="J1012" s="7" t="s">
        <v>57</v>
      </c>
      <c r="K1012" s="7" t="s">
        <v>243</v>
      </c>
      <c r="L1012" s="7" t="s">
        <v>244</v>
      </c>
      <c r="M1012" s="7" t="s">
        <v>245</v>
      </c>
      <c r="N1012" s="7" t="s">
        <v>33</v>
      </c>
      <c r="O1012" s="7">
        <v>1</v>
      </c>
      <c r="P1012" s="7" t="s">
        <v>40</v>
      </c>
      <c r="Q1012" s="7">
        <v>18.99</v>
      </c>
      <c r="R1012" s="7"/>
      <c r="S1012" s="7"/>
      <c r="T1012" s="7"/>
      <c r="U1012" s="7"/>
      <c r="V1012" s="7"/>
      <c r="W1012" s="7"/>
      <c r="X1012" s="7"/>
      <c r="Y1012" s="7" t="s">
        <v>5172</v>
      </c>
      <c r="Z1012" s="7" t="s">
        <v>145</v>
      </c>
      <c r="AA1012" s="7" t="s">
        <v>5173</v>
      </c>
      <c r="AB1012" s="7" t="s">
        <v>44</v>
      </c>
      <c r="AC1012" s="7"/>
      <c r="AG1012" s="10">
        <f t="shared" si="15"/>
        <v>43273</v>
      </c>
    </row>
    <row r="1013" spans="1:33">
      <c r="A1013" s="7" t="s">
        <v>5174</v>
      </c>
      <c r="B1013" s="7" t="s">
        <v>5174</v>
      </c>
      <c r="C1013" s="7" t="s">
        <v>5175</v>
      </c>
      <c r="D1013" s="7" t="s">
        <v>5176</v>
      </c>
      <c r="E1013" s="7" t="s">
        <v>33</v>
      </c>
      <c r="F1013" s="7" t="s">
        <v>34</v>
      </c>
      <c r="G1013" s="7" t="s">
        <v>35</v>
      </c>
      <c r="H1013" s="7"/>
      <c r="I1013" s="7"/>
      <c r="J1013" s="7" t="s">
        <v>57</v>
      </c>
      <c r="K1013" s="7" t="s">
        <v>330</v>
      </c>
      <c r="L1013" s="7" t="s">
        <v>331</v>
      </c>
      <c r="M1013" s="7" t="s">
        <v>332</v>
      </c>
      <c r="N1013" s="7" t="s">
        <v>33</v>
      </c>
      <c r="O1013" s="7">
        <v>1</v>
      </c>
      <c r="P1013" s="7" t="s">
        <v>40</v>
      </c>
      <c r="Q1013" s="7">
        <v>18.99</v>
      </c>
      <c r="R1013" s="7"/>
      <c r="S1013" s="7"/>
      <c r="T1013" s="7"/>
      <c r="U1013" s="7"/>
      <c r="V1013" s="7"/>
      <c r="W1013" s="7"/>
      <c r="X1013" s="7"/>
      <c r="Y1013" s="7" t="s">
        <v>5177</v>
      </c>
      <c r="Z1013" s="7" t="s">
        <v>282</v>
      </c>
      <c r="AA1013" s="7" t="s">
        <v>5178</v>
      </c>
      <c r="AB1013" s="7" t="s">
        <v>44</v>
      </c>
      <c r="AC1013" s="7"/>
      <c r="AG1013" s="10">
        <f t="shared" si="15"/>
        <v>43273</v>
      </c>
    </row>
    <row r="1014" spans="1:33">
      <c r="A1014" s="7" t="s">
        <v>5179</v>
      </c>
      <c r="B1014" s="7" t="s">
        <v>5179</v>
      </c>
      <c r="C1014" s="7" t="s">
        <v>5180</v>
      </c>
      <c r="D1014" s="7" t="s">
        <v>5181</v>
      </c>
      <c r="E1014" s="7" t="s">
        <v>33</v>
      </c>
      <c r="F1014" s="7" t="s">
        <v>34</v>
      </c>
      <c r="G1014" s="7" t="s">
        <v>35</v>
      </c>
      <c r="H1014" s="7"/>
      <c r="I1014" s="7"/>
      <c r="J1014" s="7" t="s">
        <v>57</v>
      </c>
      <c r="K1014" s="7" t="s">
        <v>330</v>
      </c>
      <c r="L1014" s="7" t="s">
        <v>331</v>
      </c>
      <c r="M1014" s="7" t="s">
        <v>332</v>
      </c>
      <c r="N1014" s="7" t="s">
        <v>33</v>
      </c>
      <c r="O1014" s="7">
        <v>1</v>
      </c>
      <c r="P1014" s="7" t="s">
        <v>40</v>
      </c>
      <c r="Q1014" s="7">
        <v>18.99</v>
      </c>
      <c r="R1014" s="7"/>
      <c r="S1014" s="7"/>
      <c r="T1014" s="7"/>
      <c r="U1014" s="7"/>
      <c r="V1014" s="7"/>
      <c r="W1014" s="7"/>
      <c r="X1014" s="7"/>
      <c r="Y1014" s="7" t="s">
        <v>5182</v>
      </c>
      <c r="Z1014" s="7" t="s">
        <v>42</v>
      </c>
      <c r="AA1014" s="7" t="s">
        <v>5183</v>
      </c>
      <c r="AB1014" s="7" t="s">
        <v>44</v>
      </c>
      <c r="AC1014" s="7"/>
      <c r="AG1014" s="10">
        <f t="shared" si="15"/>
        <v>43273</v>
      </c>
    </row>
    <row r="1015" spans="1:33">
      <c r="A1015" s="7" t="s">
        <v>5184</v>
      </c>
      <c r="B1015" s="7" t="s">
        <v>5184</v>
      </c>
      <c r="C1015" s="7" t="s">
        <v>5185</v>
      </c>
      <c r="D1015" s="7" t="s">
        <v>5186</v>
      </c>
      <c r="E1015" s="7" t="s">
        <v>33</v>
      </c>
      <c r="F1015" s="7" t="s">
        <v>34</v>
      </c>
      <c r="G1015" s="7" t="s">
        <v>35</v>
      </c>
      <c r="H1015" s="7"/>
      <c r="I1015" s="7"/>
      <c r="J1015" s="7" t="s">
        <v>57</v>
      </c>
      <c r="K1015" s="7" t="s">
        <v>3386</v>
      </c>
      <c r="L1015" s="7" t="s">
        <v>5187</v>
      </c>
      <c r="M1015" s="7" t="s">
        <v>5188</v>
      </c>
      <c r="N1015" s="7" t="s">
        <v>33</v>
      </c>
      <c r="O1015" s="7">
        <v>1</v>
      </c>
      <c r="P1015" s="7" t="s">
        <v>40</v>
      </c>
      <c r="Q1015" s="7">
        <v>17.99</v>
      </c>
      <c r="R1015" s="7"/>
      <c r="S1015" s="7"/>
      <c r="T1015" s="7"/>
      <c r="U1015" s="7"/>
      <c r="V1015" s="7"/>
      <c r="W1015" s="7"/>
      <c r="X1015" s="7"/>
      <c r="Y1015" s="7" t="s">
        <v>5189</v>
      </c>
      <c r="Z1015" s="7" t="s">
        <v>255</v>
      </c>
      <c r="AA1015" s="7" t="s">
        <v>5190</v>
      </c>
      <c r="AB1015" s="7" t="s">
        <v>44</v>
      </c>
      <c r="AC1015" s="7"/>
      <c r="AG1015" s="10">
        <f t="shared" si="15"/>
        <v>43273</v>
      </c>
    </row>
    <row r="1016" spans="1:33">
      <c r="A1016" s="7" t="s">
        <v>5191</v>
      </c>
      <c r="B1016" s="7" t="s">
        <v>5191</v>
      </c>
      <c r="C1016" s="7" t="s">
        <v>5192</v>
      </c>
      <c r="D1016" s="7" t="s">
        <v>5193</v>
      </c>
      <c r="E1016" s="7" t="s">
        <v>33</v>
      </c>
      <c r="F1016" s="7" t="s">
        <v>34</v>
      </c>
      <c r="G1016" s="7" t="s">
        <v>35</v>
      </c>
      <c r="H1016" s="7"/>
      <c r="I1016" s="7"/>
      <c r="J1016" s="7" t="s">
        <v>166</v>
      </c>
      <c r="K1016" s="7" t="s">
        <v>124</v>
      </c>
      <c r="L1016" s="7" t="s">
        <v>478</v>
      </c>
      <c r="M1016" s="7" t="s">
        <v>479</v>
      </c>
      <c r="N1016" s="7" t="s">
        <v>33</v>
      </c>
      <c r="O1016" s="7">
        <v>1</v>
      </c>
      <c r="P1016" s="7" t="s">
        <v>40</v>
      </c>
      <c r="Q1016" s="7">
        <v>15.99</v>
      </c>
      <c r="R1016" s="7"/>
      <c r="S1016" s="7">
        <v>3.99</v>
      </c>
      <c r="T1016" s="7"/>
      <c r="U1016" s="7"/>
      <c r="V1016" s="7"/>
      <c r="W1016" s="7"/>
      <c r="X1016" s="7"/>
      <c r="Y1016" s="7" t="s">
        <v>5194</v>
      </c>
      <c r="Z1016" s="7" t="s">
        <v>69</v>
      </c>
      <c r="AA1016" s="7" t="s">
        <v>5195</v>
      </c>
      <c r="AB1016" s="7" t="s">
        <v>44</v>
      </c>
      <c r="AC1016" s="7"/>
      <c r="AG1016" s="10">
        <f t="shared" si="15"/>
        <v>43273</v>
      </c>
    </row>
    <row r="1017" spans="1:33">
      <c r="A1017" s="7" t="s">
        <v>5196</v>
      </c>
      <c r="B1017" s="7" t="s">
        <v>5196</v>
      </c>
      <c r="C1017" s="7" t="s">
        <v>5197</v>
      </c>
      <c r="D1017" s="7" t="s">
        <v>5198</v>
      </c>
      <c r="E1017" s="7" t="s">
        <v>33</v>
      </c>
      <c r="F1017" s="7" t="s">
        <v>34</v>
      </c>
      <c r="G1017" s="7" t="s">
        <v>35</v>
      </c>
      <c r="H1017" s="7"/>
      <c r="I1017" s="7"/>
      <c r="J1017" s="7" t="s">
        <v>57</v>
      </c>
      <c r="K1017" s="7" t="s">
        <v>330</v>
      </c>
      <c r="L1017" s="7" t="s">
        <v>331</v>
      </c>
      <c r="M1017" s="7" t="s">
        <v>332</v>
      </c>
      <c r="N1017" s="7" t="s">
        <v>33</v>
      </c>
      <c r="O1017" s="7">
        <v>1</v>
      </c>
      <c r="P1017" s="7" t="s">
        <v>40</v>
      </c>
      <c r="Q1017" s="7">
        <v>18.99</v>
      </c>
      <c r="R1017" s="7"/>
      <c r="S1017" s="7"/>
      <c r="T1017" s="7"/>
      <c r="U1017" s="7"/>
      <c r="V1017" s="7"/>
      <c r="W1017" s="7"/>
      <c r="X1017" s="7"/>
      <c r="Y1017" s="7" t="s">
        <v>5199</v>
      </c>
      <c r="Z1017" s="7" t="s">
        <v>209</v>
      </c>
      <c r="AA1017" s="7" t="s">
        <v>5200</v>
      </c>
      <c r="AB1017" s="7" t="s">
        <v>44</v>
      </c>
      <c r="AC1017" s="7"/>
      <c r="AG1017" s="10">
        <f t="shared" si="15"/>
        <v>43273</v>
      </c>
    </row>
    <row r="1018" spans="1:33">
      <c r="A1018" s="7" t="s">
        <v>5201</v>
      </c>
      <c r="B1018" s="7" t="s">
        <v>5201</v>
      </c>
      <c r="C1018" s="7" t="s">
        <v>5202</v>
      </c>
      <c r="D1018" s="7" t="s">
        <v>5203</v>
      </c>
      <c r="E1018" s="7" t="s">
        <v>33</v>
      </c>
      <c r="F1018" s="7" t="s">
        <v>34</v>
      </c>
      <c r="G1018" s="7" t="s">
        <v>35</v>
      </c>
      <c r="H1018" s="7"/>
      <c r="I1018" s="7"/>
      <c r="J1018" s="7" t="s">
        <v>57</v>
      </c>
      <c r="K1018" s="7" t="s">
        <v>581</v>
      </c>
      <c r="L1018" s="7" t="s">
        <v>690</v>
      </c>
      <c r="M1018" s="7" t="s">
        <v>691</v>
      </c>
      <c r="N1018" s="7" t="s">
        <v>33</v>
      </c>
      <c r="O1018" s="7">
        <v>1</v>
      </c>
      <c r="P1018" s="7" t="s">
        <v>40</v>
      </c>
      <c r="Q1018" s="7">
        <v>19.99</v>
      </c>
      <c r="R1018" s="7"/>
      <c r="S1018" s="7"/>
      <c r="T1018" s="7"/>
      <c r="U1018" s="7"/>
      <c r="V1018" s="7"/>
      <c r="W1018" s="7"/>
      <c r="X1018" s="7"/>
      <c r="Y1018" s="7" t="s">
        <v>2787</v>
      </c>
      <c r="Z1018" s="7" t="s">
        <v>406</v>
      </c>
      <c r="AA1018" s="7" t="s">
        <v>3749</v>
      </c>
      <c r="AB1018" s="7" t="s">
        <v>44</v>
      </c>
      <c r="AC1018" s="7"/>
      <c r="AG1018" s="10">
        <f t="shared" si="15"/>
        <v>43273</v>
      </c>
    </row>
    <row r="1019" spans="1:33">
      <c r="A1019" s="7" t="s">
        <v>5204</v>
      </c>
      <c r="B1019" s="7" t="s">
        <v>5204</v>
      </c>
      <c r="C1019" s="7" t="s">
        <v>5205</v>
      </c>
      <c r="D1019" s="7" t="s">
        <v>5206</v>
      </c>
      <c r="E1019" s="7" t="s">
        <v>33</v>
      </c>
      <c r="F1019" s="7" t="s">
        <v>34</v>
      </c>
      <c r="G1019" s="7" t="s">
        <v>35</v>
      </c>
      <c r="H1019" s="7"/>
      <c r="I1019" s="7"/>
      <c r="J1019" s="7" t="s">
        <v>57</v>
      </c>
      <c r="K1019" s="7" t="s">
        <v>396</v>
      </c>
      <c r="L1019" s="7" t="s">
        <v>2803</v>
      </c>
      <c r="M1019" s="7" t="s">
        <v>2804</v>
      </c>
      <c r="N1019" s="7" t="s">
        <v>33</v>
      </c>
      <c r="O1019" s="7">
        <v>1</v>
      </c>
      <c r="P1019" s="7" t="s">
        <v>40</v>
      </c>
      <c r="Q1019" s="7">
        <v>19.99</v>
      </c>
      <c r="R1019" s="7"/>
      <c r="S1019" s="7"/>
      <c r="T1019" s="7"/>
      <c r="U1019" s="7"/>
      <c r="V1019" s="7"/>
      <c r="W1019" s="7"/>
      <c r="X1019" s="7"/>
      <c r="Y1019" s="7" t="s">
        <v>101</v>
      </c>
      <c r="Z1019" s="7" t="s">
        <v>42</v>
      </c>
      <c r="AA1019" s="7" t="s">
        <v>5207</v>
      </c>
      <c r="AB1019" s="7" t="s">
        <v>44</v>
      </c>
      <c r="AC1019" s="7"/>
      <c r="AG1019" s="10">
        <f t="shared" si="15"/>
        <v>43273</v>
      </c>
    </row>
    <row r="1020" spans="1:33">
      <c r="A1020" s="7" t="s">
        <v>5208</v>
      </c>
      <c r="B1020" s="7" t="s">
        <v>5208</v>
      </c>
      <c r="C1020" s="7" t="s">
        <v>5209</v>
      </c>
      <c r="D1020" s="7" t="s">
        <v>5210</v>
      </c>
      <c r="E1020" s="7" t="s">
        <v>33</v>
      </c>
      <c r="F1020" s="7" t="s">
        <v>34</v>
      </c>
      <c r="G1020" s="7" t="s">
        <v>35</v>
      </c>
      <c r="H1020" s="7"/>
      <c r="I1020" s="7"/>
      <c r="J1020" s="7" t="s">
        <v>57</v>
      </c>
      <c r="K1020" s="7" t="s">
        <v>3331</v>
      </c>
      <c r="L1020" s="7" t="s">
        <v>5211</v>
      </c>
      <c r="M1020" s="7" t="s">
        <v>5212</v>
      </c>
      <c r="N1020" s="7" t="s">
        <v>33</v>
      </c>
      <c r="O1020" s="7">
        <v>1</v>
      </c>
      <c r="P1020" s="7" t="s">
        <v>40</v>
      </c>
      <c r="Q1020" s="7">
        <v>19.99</v>
      </c>
      <c r="R1020" s="7"/>
      <c r="S1020" s="7"/>
      <c r="T1020" s="7"/>
      <c r="U1020" s="7"/>
      <c r="V1020" s="7"/>
      <c r="W1020" s="7"/>
      <c r="X1020" s="7"/>
      <c r="Y1020" s="7" t="s">
        <v>1212</v>
      </c>
      <c r="Z1020" s="7" t="s">
        <v>282</v>
      </c>
      <c r="AA1020" s="7" t="s">
        <v>5213</v>
      </c>
      <c r="AB1020" s="7" t="s">
        <v>44</v>
      </c>
      <c r="AC1020" s="7"/>
      <c r="AG1020" s="10">
        <f t="shared" si="15"/>
        <v>43273</v>
      </c>
    </row>
    <row r="1021" spans="1:33">
      <c r="A1021" s="7" t="s">
        <v>5214</v>
      </c>
      <c r="B1021" s="7" t="s">
        <v>5214</v>
      </c>
      <c r="C1021" s="7" t="s">
        <v>5215</v>
      </c>
      <c r="D1021" s="7" t="s">
        <v>5216</v>
      </c>
      <c r="E1021" s="7" t="s">
        <v>33</v>
      </c>
      <c r="F1021" s="7" t="s">
        <v>34</v>
      </c>
      <c r="G1021" s="7" t="s">
        <v>35</v>
      </c>
      <c r="H1021" s="7"/>
      <c r="I1021" s="7"/>
      <c r="J1021" s="7" t="s">
        <v>57</v>
      </c>
      <c r="K1021" s="7" t="s">
        <v>581</v>
      </c>
      <c r="L1021" s="7" t="s">
        <v>582</v>
      </c>
      <c r="M1021" s="7" t="s">
        <v>583</v>
      </c>
      <c r="N1021" s="7" t="s">
        <v>33</v>
      </c>
      <c r="O1021" s="7">
        <v>1</v>
      </c>
      <c r="P1021" s="7" t="s">
        <v>40</v>
      </c>
      <c r="Q1021" s="7">
        <v>19.99</v>
      </c>
      <c r="R1021" s="7"/>
      <c r="S1021" s="7"/>
      <c r="T1021" s="7"/>
      <c r="U1021" s="7"/>
      <c r="V1021" s="7"/>
      <c r="W1021" s="7"/>
      <c r="X1021" s="7"/>
      <c r="Y1021" s="7" t="s">
        <v>5217</v>
      </c>
      <c r="Z1021" s="7" t="s">
        <v>356</v>
      </c>
      <c r="AA1021" s="7" t="s">
        <v>5218</v>
      </c>
      <c r="AB1021" s="7" t="s">
        <v>44</v>
      </c>
      <c r="AC1021" s="7"/>
      <c r="AG1021" s="10">
        <f t="shared" si="15"/>
        <v>43273</v>
      </c>
    </row>
    <row r="1022" spans="1:33">
      <c r="A1022" s="7" t="s">
        <v>5219</v>
      </c>
      <c r="B1022" s="7" t="s">
        <v>5219</v>
      </c>
      <c r="C1022" s="7" t="s">
        <v>5220</v>
      </c>
      <c r="D1022" s="7" t="s">
        <v>5221</v>
      </c>
      <c r="E1022" s="7" t="s">
        <v>33</v>
      </c>
      <c r="F1022" s="7" t="s">
        <v>34</v>
      </c>
      <c r="G1022" s="7" t="s">
        <v>35</v>
      </c>
      <c r="H1022" s="7"/>
      <c r="I1022" s="7"/>
      <c r="J1022" s="7" t="s">
        <v>57</v>
      </c>
      <c r="K1022" s="7" t="s">
        <v>581</v>
      </c>
      <c r="L1022" s="7" t="s">
        <v>2590</v>
      </c>
      <c r="M1022" s="7" t="s">
        <v>2591</v>
      </c>
      <c r="N1022" s="7" t="s">
        <v>33</v>
      </c>
      <c r="O1022" s="7">
        <v>1</v>
      </c>
      <c r="P1022" s="7" t="s">
        <v>40</v>
      </c>
      <c r="Q1022" s="7">
        <v>19.99</v>
      </c>
      <c r="R1022" s="7"/>
      <c r="S1022" s="7"/>
      <c r="T1022" s="7"/>
      <c r="U1022" s="7"/>
      <c r="V1022" s="7"/>
      <c r="W1022" s="7"/>
      <c r="X1022" s="7"/>
      <c r="Y1022" s="7" t="s">
        <v>5222</v>
      </c>
      <c r="Z1022" s="7" t="s">
        <v>247</v>
      </c>
      <c r="AA1022" s="7" t="s">
        <v>5223</v>
      </c>
      <c r="AB1022" s="7" t="s">
        <v>44</v>
      </c>
      <c r="AC1022" s="7"/>
      <c r="AG1022" s="10">
        <f t="shared" si="15"/>
        <v>43273</v>
      </c>
    </row>
    <row r="1023" spans="1:33">
      <c r="A1023" s="7" t="s">
        <v>5224</v>
      </c>
      <c r="B1023" s="7" t="s">
        <v>5224</v>
      </c>
      <c r="C1023" s="7" t="s">
        <v>5225</v>
      </c>
      <c r="D1023" s="7" t="s">
        <v>5226</v>
      </c>
      <c r="E1023" s="7" t="s">
        <v>33</v>
      </c>
      <c r="F1023" s="7" t="s">
        <v>34</v>
      </c>
      <c r="G1023" s="7" t="s">
        <v>35</v>
      </c>
      <c r="H1023" s="7"/>
      <c r="I1023" s="7"/>
      <c r="J1023" s="7" t="s">
        <v>57</v>
      </c>
      <c r="K1023" s="7" t="s">
        <v>1750</v>
      </c>
      <c r="L1023" s="7" t="s">
        <v>1751</v>
      </c>
      <c r="M1023" s="7" t="s">
        <v>1752</v>
      </c>
      <c r="N1023" s="7" t="s">
        <v>33</v>
      </c>
      <c r="O1023" s="7">
        <v>1</v>
      </c>
      <c r="P1023" s="7" t="s">
        <v>40</v>
      </c>
      <c r="Q1023" s="7">
        <v>29.99</v>
      </c>
      <c r="R1023" s="7"/>
      <c r="S1023" s="7"/>
      <c r="T1023" s="7"/>
      <c r="U1023" s="7"/>
      <c r="V1023" s="7"/>
      <c r="W1023" s="7"/>
      <c r="X1023" s="7"/>
      <c r="Y1023" s="7" t="s">
        <v>5227</v>
      </c>
      <c r="Z1023" s="7" t="s">
        <v>136</v>
      </c>
      <c r="AA1023" s="7" t="s">
        <v>5228</v>
      </c>
      <c r="AB1023" s="7" t="s">
        <v>44</v>
      </c>
      <c r="AC1023" s="7"/>
      <c r="AG1023" s="10">
        <f t="shared" si="15"/>
        <v>43273</v>
      </c>
    </row>
    <row r="1024" spans="1:33">
      <c r="A1024" s="7" t="s">
        <v>5229</v>
      </c>
      <c r="B1024" s="7" t="s">
        <v>5229</v>
      </c>
      <c r="C1024" s="7" t="s">
        <v>5230</v>
      </c>
      <c r="D1024" s="7" t="s">
        <v>5231</v>
      </c>
      <c r="E1024" s="7" t="s">
        <v>80</v>
      </c>
      <c r="F1024" s="7" t="s">
        <v>34</v>
      </c>
      <c r="G1024" s="7" t="s">
        <v>35</v>
      </c>
      <c r="H1024" s="7"/>
      <c r="I1024" s="7"/>
      <c r="J1024" s="7" t="s">
        <v>57</v>
      </c>
      <c r="K1024" s="7" t="s">
        <v>794</v>
      </c>
      <c r="L1024" s="7" t="s">
        <v>5232</v>
      </c>
      <c r="M1024" s="7" t="s">
        <v>5233</v>
      </c>
      <c r="N1024" s="7" t="s">
        <v>404</v>
      </c>
      <c r="O1024" s="7">
        <v>1</v>
      </c>
      <c r="P1024" s="7" t="s">
        <v>40</v>
      </c>
      <c r="Q1024" s="7">
        <v>18.99</v>
      </c>
      <c r="R1024" s="7"/>
      <c r="S1024" s="7"/>
      <c r="T1024" s="7"/>
      <c r="U1024" s="7"/>
      <c r="V1024" s="7"/>
      <c r="W1024" s="7"/>
      <c r="X1024" s="7"/>
      <c r="Y1024" s="7" t="s">
        <v>4388</v>
      </c>
      <c r="Z1024" s="7" t="s">
        <v>1045</v>
      </c>
      <c r="AA1024" s="7" t="s">
        <v>5234</v>
      </c>
      <c r="AB1024" s="7" t="s">
        <v>44</v>
      </c>
      <c r="AC1024" s="7"/>
      <c r="AG1024" s="10">
        <f t="shared" si="15"/>
        <v>43273</v>
      </c>
    </row>
    <row r="1025" spans="1:33">
      <c r="A1025" s="7" t="s">
        <v>5235</v>
      </c>
      <c r="B1025" s="7" t="s">
        <v>5235</v>
      </c>
      <c r="C1025" s="7" t="s">
        <v>5236</v>
      </c>
      <c r="D1025" s="7" t="s">
        <v>5237</v>
      </c>
      <c r="E1025" s="7" t="s">
        <v>33</v>
      </c>
      <c r="F1025" s="7" t="s">
        <v>34</v>
      </c>
      <c r="G1025" s="7" t="s">
        <v>35</v>
      </c>
      <c r="H1025" s="7"/>
      <c r="I1025" s="7"/>
      <c r="J1025" s="7" t="s">
        <v>57</v>
      </c>
      <c r="K1025" s="7" t="s">
        <v>98</v>
      </c>
      <c r="L1025" s="7" t="s">
        <v>99</v>
      </c>
      <c r="M1025" s="7" t="s">
        <v>100</v>
      </c>
      <c r="N1025" s="7" t="s">
        <v>33</v>
      </c>
      <c r="O1025" s="7">
        <v>1</v>
      </c>
      <c r="P1025" s="7" t="s">
        <v>40</v>
      </c>
      <c r="Q1025" s="7">
        <v>18.98</v>
      </c>
      <c r="R1025" s="7"/>
      <c r="S1025" s="7"/>
      <c r="T1025" s="7"/>
      <c r="U1025" s="7"/>
      <c r="V1025" s="7"/>
      <c r="W1025" s="7"/>
      <c r="X1025" s="7"/>
      <c r="Y1025" s="7" t="s">
        <v>5238</v>
      </c>
      <c r="Z1025" s="7" t="s">
        <v>247</v>
      </c>
      <c r="AA1025" s="7" t="s">
        <v>5239</v>
      </c>
      <c r="AB1025" s="7" t="s">
        <v>44</v>
      </c>
      <c r="AC1025" s="7"/>
      <c r="AG1025" s="10">
        <f t="shared" si="15"/>
        <v>43273</v>
      </c>
    </row>
    <row r="1026" spans="1:33">
      <c r="A1026" s="7" t="s">
        <v>5240</v>
      </c>
      <c r="B1026" s="7" t="s">
        <v>5240</v>
      </c>
      <c r="C1026" s="7" t="s">
        <v>5241</v>
      </c>
      <c r="D1026" s="7" t="s">
        <v>5242</v>
      </c>
      <c r="E1026" s="7" t="s">
        <v>33</v>
      </c>
      <c r="F1026" s="7" t="s">
        <v>34</v>
      </c>
      <c r="G1026" s="7" t="s">
        <v>35</v>
      </c>
      <c r="H1026" s="7"/>
      <c r="I1026" s="7"/>
      <c r="J1026" s="7" t="s">
        <v>57</v>
      </c>
      <c r="K1026" s="7" t="s">
        <v>98</v>
      </c>
      <c r="L1026" s="7" t="s">
        <v>99</v>
      </c>
      <c r="M1026" s="7" t="s">
        <v>100</v>
      </c>
      <c r="N1026" s="7" t="s">
        <v>33</v>
      </c>
      <c r="O1026" s="7">
        <v>1</v>
      </c>
      <c r="P1026" s="7" t="s">
        <v>40</v>
      </c>
      <c r="Q1026" s="7">
        <v>18.98</v>
      </c>
      <c r="R1026" s="7"/>
      <c r="S1026" s="7"/>
      <c r="T1026" s="7"/>
      <c r="U1026" s="7"/>
      <c r="V1026" s="7"/>
      <c r="W1026" s="7"/>
      <c r="X1026" s="7"/>
      <c r="Y1026" s="7" t="s">
        <v>5243</v>
      </c>
      <c r="Z1026" s="7" t="s">
        <v>1365</v>
      </c>
      <c r="AA1026" s="7" t="s">
        <v>5244</v>
      </c>
      <c r="AB1026" s="7" t="s">
        <v>44</v>
      </c>
      <c r="AC1026" s="7"/>
      <c r="AG1026" s="10">
        <f t="shared" ref="AG1026:AG1089" si="16">DATEVALUE(LEFT(C1026,10))</f>
        <v>43273</v>
      </c>
    </row>
    <row r="1027" spans="1:33">
      <c r="A1027" s="7" t="s">
        <v>5245</v>
      </c>
      <c r="B1027" s="7" t="s">
        <v>5245</v>
      </c>
      <c r="C1027" s="7" t="s">
        <v>5246</v>
      </c>
      <c r="D1027" s="7" t="s">
        <v>5247</v>
      </c>
      <c r="E1027" s="7" t="s">
        <v>33</v>
      </c>
      <c r="F1027" s="7" t="s">
        <v>34</v>
      </c>
      <c r="G1027" s="7" t="s">
        <v>35</v>
      </c>
      <c r="H1027" s="7"/>
      <c r="I1027" s="7"/>
      <c r="J1027" s="7" t="s">
        <v>57</v>
      </c>
      <c r="K1027" s="7" t="s">
        <v>37</v>
      </c>
      <c r="L1027" s="7" t="s">
        <v>58</v>
      </c>
      <c r="M1027" s="7" t="s">
        <v>59</v>
      </c>
      <c r="N1027" s="7" t="s">
        <v>33</v>
      </c>
      <c r="O1027" s="7">
        <v>1</v>
      </c>
      <c r="P1027" s="7" t="s">
        <v>40</v>
      </c>
      <c r="Q1027" s="7">
        <v>19.99</v>
      </c>
      <c r="R1027" s="7"/>
      <c r="S1027" s="7"/>
      <c r="T1027" s="7"/>
      <c r="U1027" s="7"/>
      <c r="V1027" s="7"/>
      <c r="W1027" s="7"/>
      <c r="X1027" s="7"/>
      <c r="Y1027" s="7" t="s">
        <v>5248</v>
      </c>
      <c r="Z1027" s="7" t="s">
        <v>1083</v>
      </c>
      <c r="AA1027" s="7" t="s">
        <v>5249</v>
      </c>
      <c r="AB1027" s="7" t="s">
        <v>44</v>
      </c>
      <c r="AC1027" s="7"/>
      <c r="AG1027" s="10">
        <f t="shared" si="16"/>
        <v>43273</v>
      </c>
    </row>
    <row r="1028" spans="1:33">
      <c r="A1028" s="7" t="s">
        <v>5250</v>
      </c>
      <c r="B1028" s="7" t="s">
        <v>5250</v>
      </c>
      <c r="C1028" s="7" t="s">
        <v>5251</v>
      </c>
      <c r="D1028" s="7" t="s">
        <v>5252</v>
      </c>
      <c r="E1028" s="7" t="s">
        <v>33</v>
      </c>
      <c r="F1028" s="7" t="s">
        <v>34</v>
      </c>
      <c r="G1028" s="7" t="s">
        <v>35</v>
      </c>
      <c r="H1028" s="7"/>
      <c r="I1028" s="7"/>
      <c r="J1028" s="7" t="s">
        <v>97</v>
      </c>
      <c r="K1028" s="7" t="s">
        <v>251</v>
      </c>
      <c r="L1028" s="7" t="s">
        <v>252</v>
      </c>
      <c r="M1028" s="7" t="s">
        <v>253</v>
      </c>
      <c r="N1028" s="7" t="s">
        <v>33</v>
      </c>
      <c r="O1028" s="7">
        <v>1</v>
      </c>
      <c r="P1028" s="7" t="s">
        <v>40</v>
      </c>
      <c r="Q1028" s="7">
        <v>16.99</v>
      </c>
      <c r="R1028" s="7"/>
      <c r="S1028" s="7"/>
      <c r="T1028" s="7"/>
      <c r="U1028" s="7"/>
      <c r="V1028" s="7"/>
      <c r="W1028" s="7"/>
      <c r="X1028" s="7"/>
      <c r="Y1028" s="7" t="s">
        <v>5253</v>
      </c>
      <c r="Z1028" s="7" t="s">
        <v>675</v>
      </c>
      <c r="AA1028" s="7" t="s">
        <v>5254</v>
      </c>
      <c r="AB1028" s="7" t="s">
        <v>44</v>
      </c>
      <c r="AC1028" s="7"/>
      <c r="AG1028" s="10">
        <f t="shared" si="16"/>
        <v>43273</v>
      </c>
    </row>
    <row r="1029" spans="1:33">
      <c r="A1029" s="7" t="s">
        <v>5255</v>
      </c>
      <c r="B1029" s="7" t="s">
        <v>5255</v>
      </c>
      <c r="C1029" s="7" t="s">
        <v>5256</v>
      </c>
      <c r="D1029" s="7" t="s">
        <v>5257</v>
      </c>
      <c r="E1029" s="7" t="s">
        <v>33</v>
      </c>
      <c r="F1029" s="7" t="s">
        <v>34</v>
      </c>
      <c r="G1029" s="7" t="s">
        <v>35</v>
      </c>
      <c r="H1029" s="7"/>
      <c r="I1029" s="7"/>
      <c r="J1029" s="7" t="s">
        <v>57</v>
      </c>
      <c r="K1029" s="7" t="s">
        <v>581</v>
      </c>
      <c r="L1029" s="7" t="s">
        <v>662</v>
      </c>
      <c r="M1029" s="7" t="s">
        <v>663</v>
      </c>
      <c r="N1029" s="7" t="s">
        <v>33</v>
      </c>
      <c r="O1029" s="7">
        <v>1</v>
      </c>
      <c r="P1029" s="7" t="s">
        <v>40</v>
      </c>
      <c r="Q1029" s="7">
        <v>19.99</v>
      </c>
      <c r="R1029" s="7"/>
      <c r="S1029" s="7"/>
      <c r="T1029" s="7"/>
      <c r="U1029" s="7"/>
      <c r="V1029" s="7"/>
      <c r="W1029" s="7"/>
      <c r="X1029" s="7"/>
      <c r="Y1029" s="7" t="s">
        <v>5258</v>
      </c>
      <c r="Z1029" s="7" t="s">
        <v>1045</v>
      </c>
      <c r="AA1029" s="7">
        <v>98597</v>
      </c>
      <c r="AB1029" s="7" t="s">
        <v>44</v>
      </c>
      <c r="AC1029" s="7"/>
      <c r="AG1029" s="10">
        <f t="shared" si="16"/>
        <v>43273</v>
      </c>
    </row>
    <row r="1030" spans="1:33">
      <c r="A1030" s="7" t="s">
        <v>5259</v>
      </c>
      <c r="B1030" s="7" t="s">
        <v>5259</v>
      </c>
      <c r="C1030" s="7" t="s">
        <v>5260</v>
      </c>
      <c r="D1030" s="7" t="s">
        <v>5261</v>
      </c>
      <c r="E1030" s="7" t="s">
        <v>33</v>
      </c>
      <c r="F1030" s="7" t="s">
        <v>34</v>
      </c>
      <c r="G1030" s="7" t="s">
        <v>35</v>
      </c>
      <c r="H1030" s="7"/>
      <c r="I1030" s="7"/>
      <c r="J1030" s="7" t="s">
        <v>57</v>
      </c>
      <c r="K1030" s="7" t="s">
        <v>581</v>
      </c>
      <c r="L1030" s="7" t="s">
        <v>1706</v>
      </c>
      <c r="M1030" s="7" t="s">
        <v>1707</v>
      </c>
      <c r="N1030" s="7" t="s">
        <v>33</v>
      </c>
      <c r="O1030" s="7">
        <v>1</v>
      </c>
      <c r="P1030" s="7" t="s">
        <v>40</v>
      </c>
      <c r="Q1030" s="7">
        <v>19.99</v>
      </c>
      <c r="R1030" s="7"/>
      <c r="S1030" s="7"/>
      <c r="T1030" s="7"/>
      <c r="U1030" s="7"/>
      <c r="V1030" s="7"/>
      <c r="W1030" s="7"/>
      <c r="X1030" s="7"/>
      <c r="Y1030" s="7" t="s">
        <v>333</v>
      </c>
      <c r="Z1030" s="7" t="s">
        <v>247</v>
      </c>
      <c r="AA1030" s="7" t="s">
        <v>5262</v>
      </c>
      <c r="AB1030" s="7" t="s">
        <v>44</v>
      </c>
      <c r="AC1030" s="7"/>
      <c r="AG1030" s="10">
        <f t="shared" si="16"/>
        <v>43273</v>
      </c>
    </row>
    <row r="1031" spans="1:33">
      <c r="A1031" s="7" t="s">
        <v>5263</v>
      </c>
      <c r="B1031" s="7" t="s">
        <v>5263</v>
      </c>
      <c r="C1031" s="7" t="s">
        <v>5264</v>
      </c>
      <c r="D1031" s="7" t="s">
        <v>5265</v>
      </c>
      <c r="E1031" s="7" t="s">
        <v>33</v>
      </c>
      <c r="F1031" s="7" t="s">
        <v>34</v>
      </c>
      <c r="G1031" s="7" t="s">
        <v>35</v>
      </c>
      <c r="H1031" s="7"/>
      <c r="I1031" s="7"/>
      <c r="J1031" s="7" t="s">
        <v>57</v>
      </c>
      <c r="K1031" s="7" t="s">
        <v>3386</v>
      </c>
      <c r="L1031" s="7" t="s">
        <v>5266</v>
      </c>
      <c r="M1031" s="7" t="s">
        <v>5267</v>
      </c>
      <c r="N1031" s="7" t="s">
        <v>33</v>
      </c>
      <c r="O1031" s="7">
        <v>1</v>
      </c>
      <c r="P1031" s="7" t="s">
        <v>40</v>
      </c>
      <c r="Q1031" s="7">
        <v>15.99</v>
      </c>
      <c r="R1031" s="7"/>
      <c r="S1031" s="7"/>
      <c r="T1031" s="7"/>
      <c r="U1031" s="7"/>
      <c r="V1031" s="7"/>
      <c r="W1031" s="7"/>
      <c r="X1031" s="7"/>
      <c r="Y1031" s="7" t="s">
        <v>5268</v>
      </c>
      <c r="Z1031" s="7" t="s">
        <v>747</v>
      </c>
      <c r="AA1031" s="7" t="s">
        <v>5269</v>
      </c>
      <c r="AB1031" s="7" t="s">
        <v>44</v>
      </c>
      <c r="AC1031" s="7"/>
      <c r="AG1031" s="10">
        <f t="shared" si="16"/>
        <v>43273</v>
      </c>
    </row>
    <row r="1032" spans="1:33">
      <c r="A1032" s="7" t="s">
        <v>5270</v>
      </c>
      <c r="B1032" s="7" t="s">
        <v>5270</v>
      </c>
      <c r="C1032" s="7" t="s">
        <v>5271</v>
      </c>
      <c r="D1032" s="7" t="s">
        <v>5272</v>
      </c>
      <c r="E1032" s="7" t="s">
        <v>33</v>
      </c>
      <c r="F1032" s="7" t="s">
        <v>34</v>
      </c>
      <c r="G1032" s="7" t="s">
        <v>35</v>
      </c>
      <c r="H1032" s="7"/>
      <c r="I1032" s="7"/>
      <c r="J1032" s="7" t="s">
        <v>57</v>
      </c>
      <c r="K1032" s="7" t="s">
        <v>243</v>
      </c>
      <c r="L1032" s="7" t="s">
        <v>244</v>
      </c>
      <c r="M1032" s="7" t="s">
        <v>245</v>
      </c>
      <c r="N1032" s="7" t="s">
        <v>33</v>
      </c>
      <c r="O1032" s="7">
        <v>1</v>
      </c>
      <c r="P1032" s="7" t="s">
        <v>40</v>
      </c>
      <c r="Q1032" s="7">
        <v>18.99</v>
      </c>
      <c r="R1032" s="7"/>
      <c r="S1032" s="7"/>
      <c r="T1032" s="7"/>
      <c r="U1032" s="7"/>
      <c r="V1032" s="7"/>
      <c r="W1032" s="7"/>
      <c r="X1032" s="7"/>
      <c r="Y1032" s="7" t="s">
        <v>5273</v>
      </c>
      <c r="Z1032" s="7" t="s">
        <v>5274</v>
      </c>
      <c r="AA1032" s="7">
        <v>72113</v>
      </c>
      <c r="AB1032" s="7" t="s">
        <v>44</v>
      </c>
      <c r="AC1032" s="7"/>
      <c r="AG1032" s="10">
        <f t="shared" si="16"/>
        <v>43273</v>
      </c>
    </row>
    <row r="1033" spans="1:33">
      <c r="A1033" s="7" t="s">
        <v>5275</v>
      </c>
      <c r="B1033" s="7" t="s">
        <v>5275</v>
      </c>
      <c r="C1033" s="7" t="s">
        <v>5276</v>
      </c>
      <c r="D1033" s="7" t="s">
        <v>5277</v>
      </c>
      <c r="E1033" s="7" t="s">
        <v>33</v>
      </c>
      <c r="F1033" s="7" t="s">
        <v>34</v>
      </c>
      <c r="G1033" s="7" t="s">
        <v>35</v>
      </c>
      <c r="H1033" s="7"/>
      <c r="I1033" s="7"/>
      <c r="J1033" s="7" t="s">
        <v>97</v>
      </c>
      <c r="K1033" s="7" t="s">
        <v>581</v>
      </c>
      <c r="L1033" s="7" t="s">
        <v>662</v>
      </c>
      <c r="M1033" s="7" t="s">
        <v>663</v>
      </c>
      <c r="N1033" s="7" t="s">
        <v>33</v>
      </c>
      <c r="O1033" s="7">
        <v>1</v>
      </c>
      <c r="P1033" s="7" t="s">
        <v>40</v>
      </c>
      <c r="Q1033" s="7">
        <v>19.99</v>
      </c>
      <c r="R1033" s="7"/>
      <c r="S1033" s="7">
        <v>0.89</v>
      </c>
      <c r="T1033" s="7"/>
      <c r="U1033" s="7"/>
      <c r="V1033" s="7"/>
      <c r="W1033" s="7"/>
      <c r="X1033" s="7"/>
      <c r="Y1033" s="7" t="s">
        <v>5278</v>
      </c>
      <c r="Z1033" s="7" t="s">
        <v>1547</v>
      </c>
      <c r="AA1033" s="7" t="s">
        <v>5279</v>
      </c>
      <c r="AB1033" s="7" t="s">
        <v>44</v>
      </c>
      <c r="AC1033" s="7"/>
      <c r="AG1033" s="10">
        <f t="shared" si="16"/>
        <v>43273</v>
      </c>
    </row>
    <row r="1034" spans="1:33">
      <c r="A1034" s="7" t="s">
        <v>5280</v>
      </c>
      <c r="B1034" s="7" t="s">
        <v>5280</v>
      </c>
      <c r="C1034" s="7" t="s">
        <v>5281</v>
      </c>
      <c r="D1034" s="7" t="s">
        <v>5282</v>
      </c>
      <c r="E1034" s="7" t="s">
        <v>33</v>
      </c>
      <c r="F1034" s="7" t="s">
        <v>34</v>
      </c>
      <c r="G1034" s="7" t="s">
        <v>35</v>
      </c>
      <c r="H1034" s="7"/>
      <c r="I1034" s="7"/>
      <c r="J1034" s="7" t="s">
        <v>57</v>
      </c>
      <c r="K1034" s="7" t="s">
        <v>308</v>
      </c>
      <c r="L1034" s="7" t="s">
        <v>5283</v>
      </c>
      <c r="M1034" s="7" t="s">
        <v>5284</v>
      </c>
      <c r="N1034" s="7" t="s">
        <v>33</v>
      </c>
      <c r="O1034" s="7">
        <v>1</v>
      </c>
      <c r="P1034" s="7" t="s">
        <v>40</v>
      </c>
      <c r="Q1034" s="7">
        <v>19.99</v>
      </c>
      <c r="R1034" s="7"/>
      <c r="S1034" s="7"/>
      <c r="T1034" s="7"/>
      <c r="U1034" s="7"/>
      <c r="V1034" s="7"/>
      <c r="W1034" s="7"/>
      <c r="X1034" s="7"/>
      <c r="Y1034" s="7" t="s">
        <v>5285</v>
      </c>
      <c r="Z1034" s="7" t="s">
        <v>282</v>
      </c>
      <c r="AA1034" s="7" t="s">
        <v>5286</v>
      </c>
      <c r="AB1034" s="7" t="s">
        <v>44</v>
      </c>
      <c r="AC1034" s="7"/>
      <c r="AG1034" s="10">
        <f t="shared" si="16"/>
        <v>43273</v>
      </c>
    </row>
    <row r="1035" spans="1:33">
      <c r="A1035" s="7" t="s">
        <v>5287</v>
      </c>
      <c r="B1035" s="7" t="s">
        <v>5287</v>
      </c>
      <c r="C1035" s="7" t="s">
        <v>5288</v>
      </c>
      <c r="D1035" s="7" t="s">
        <v>5289</v>
      </c>
      <c r="E1035" s="7" t="s">
        <v>33</v>
      </c>
      <c r="F1035" s="7" t="s">
        <v>34</v>
      </c>
      <c r="G1035" s="7" t="s">
        <v>35</v>
      </c>
      <c r="H1035" s="7"/>
      <c r="I1035" s="7"/>
      <c r="J1035" s="7" t="s">
        <v>57</v>
      </c>
      <c r="K1035" s="7" t="s">
        <v>4273</v>
      </c>
      <c r="L1035" s="7" t="s">
        <v>107</v>
      </c>
      <c r="M1035" s="7" t="s">
        <v>108</v>
      </c>
      <c r="N1035" s="7" t="s">
        <v>33</v>
      </c>
      <c r="O1035" s="7">
        <v>1</v>
      </c>
      <c r="P1035" s="7" t="s">
        <v>40</v>
      </c>
      <c r="Q1035" s="7">
        <v>18.99</v>
      </c>
      <c r="R1035" s="7"/>
      <c r="S1035" s="7"/>
      <c r="T1035" s="7"/>
      <c r="U1035" s="7"/>
      <c r="V1035" s="7"/>
      <c r="W1035" s="7"/>
      <c r="X1035" s="7"/>
      <c r="Y1035" s="7" t="s">
        <v>927</v>
      </c>
      <c r="Z1035" s="7" t="s">
        <v>320</v>
      </c>
      <c r="AA1035" s="7" t="s">
        <v>5290</v>
      </c>
      <c r="AB1035" s="7" t="s">
        <v>44</v>
      </c>
      <c r="AC1035" s="7"/>
      <c r="AG1035" s="10">
        <f t="shared" si="16"/>
        <v>43273</v>
      </c>
    </row>
    <row r="1036" spans="1:33">
      <c r="A1036" s="7" t="s">
        <v>5291</v>
      </c>
      <c r="B1036" s="7" t="s">
        <v>5291</v>
      </c>
      <c r="C1036" s="7" t="s">
        <v>5292</v>
      </c>
      <c r="D1036" s="7" t="s">
        <v>5293</v>
      </c>
      <c r="E1036" s="7" t="s">
        <v>33</v>
      </c>
      <c r="F1036" s="7" t="s">
        <v>34</v>
      </c>
      <c r="G1036" s="7" t="s">
        <v>35</v>
      </c>
      <c r="H1036" s="7"/>
      <c r="I1036" s="7"/>
      <c r="J1036" s="7" t="s">
        <v>36</v>
      </c>
      <c r="K1036" s="7" t="s">
        <v>4140</v>
      </c>
      <c r="L1036" s="7" t="s">
        <v>371</v>
      </c>
      <c r="M1036" s="7" t="s">
        <v>372</v>
      </c>
      <c r="N1036" s="7" t="s">
        <v>33</v>
      </c>
      <c r="O1036" s="7">
        <v>1</v>
      </c>
      <c r="P1036" s="7" t="s">
        <v>40</v>
      </c>
      <c r="Q1036" s="7">
        <v>18.99</v>
      </c>
      <c r="R1036" s="7"/>
      <c r="S1036" s="7">
        <v>8.99</v>
      </c>
      <c r="T1036" s="7"/>
      <c r="U1036" s="7"/>
      <c r="V1036" s="7"/>
      <c r="W1036" s="7"/>
      <c r="X1036" s="7"/>
      <c r="Y1036" s="7" t="s">
        <v>5294</v>
      </c>
      <c r="Z1036" s="7" t="s">
        <v>255</v>
      </c>
      <c r="AA1036" s="7" t="s">
        <v>5295</v>
      </c>
      <c r="AB1036" s="7" t="s">
        <v>44</v>
      </c>
      <c r="AC1036" s="7"/>
      <c r="AG1036" s="10">
        <f t="shared" si="16"/>
        <v>43273</v>
      </c>
    </row>
    <row r="1037" spans="1:33">
      <c r="A1037" s="7" t="s">
        <v>5296</v>
      </c>
      <c r="B1037" s="7" t="s">
        <v>5296</v>
      </c>
      <c r="C1037" s="7" t="s">
        <v>5297</v>
      </c>
      <c r="D1037" s="7" t="s">
        <v>5298</v>
      </c>
      <c r="E1037" s="7" t="s">
        <v>33</v>
      </c>
      <c r="F1037" s="7" t="s">
        <v>34</v>
      </c>
      <c r="G1037" s="7" t="s">
        <v>35</v>
      </c>
      <c r="H1037" s="7"/>
      <c r="I1037" s="7"/>
      <c r="J1037" s="7" t="s">
        <v>57</v>
      </c>
      <c r="K1037" s="7" t="s">
        <v>581</v>
      </c>
      <c r="L1037" s="7" t="s">
        <v>662</v>
      </c>
      <c r="M1037" s="7" t="s">
        <v>663</v>
      </c>
      <c r="N1037" s="7" t="s">
        <v>33</v>
      </c>
      <c r="O1037" s="7">
        <v>1</v>
      </c>
      <c r="P1037" s="7" t="s">
        <v>40</v>
      </c>
      <c r="Q1037" s="7">
        <v>19.99</v>
      </c>
      <c r="R1037" s="7"/>
      <c r="S1037" s="7"/>
      <c r="T1037" s="7"/>
      <c r="U1037" s="7"/>
      <c r="V1037" s="7"/>
      <c r="W1037" s="7"/>
      <c r="X1037" s="7"/>
      <c r="Y1037" s="7" t="s">
        <v>5299</v>
      </c>
      <c r="Z1037" s="7" t="s">
        <v>42</v>
      </c>
      <c r="AA1037" s="7">
        <v>11758</v>
      </c>
      <c r="AB1037" s="7" t="s">
        <v>44</v>
      </c>
      <c r="AC1037" s="7"/>
      <c r="AG1037" s="10">
        <f t="shared" si="16"/>
        <v>43273</v>
      </c>
    </row>
    <row r="1038" spans="1:33">
      <c r="A1038" s="7" t="s">
        <v>5300</v>
      </c>
      <c r="B1038" s="7" t="s">
        <v>5300</v>
      </c>
      <c r="C1038" s="7" t="s">
        <v>5301</v>
      </c>
      <c r="D1038" s="7" t="s">
        <v>5302</v>
      </c>
      <c r="E1038" s="7" t="s">
        <v>33</v>
      </c>
      <c r="F1038" s="7" t="s">
        <v>34</v>
      </c>
      <c r="G1038" s="7" t="s">
        <v>35</v>
      </c>
      <c r="H1038" s="7"/>
      <c r="I1038" s="7"/>
      <c r="J1038" s="7" t="s">
        <v>57</v>
      </c>
      <c r="K1038" s="7" t="s">
        <v>98</v>
      </c>
      <c r="L1038" s="7" t="s">
        <v>1626</v>
      </c>
      <c r="M1038" s="7" t="s">
        <v>1627</v>
      </c>
      <c r="N1038" s="7" t="s">
        <v>33</v>
      </c>
      <c r="O1038" s="7">
        <v>1</v>
      </c>
      <c r="P1038" s="7" t="s">
        <v>40</v>
      </c>
      <c r="Q1038" s="7">
        <v>18.98</v>
      </c>
      <c r="R1038" s="7"/>
      <c r="S1038" s="7"/>
      <c r="T1038" s="7"/>
      <c r="U1038" s="7"/>
      <c r="V1038" s="7"/>
      <c r="W1038" s="7"/>
      <c r="X1038" s="7"/>
      <c r="Y1038" s="7" t="s">
        <v>5303</v>
      </c>
      <c r="Z1038" s="7" t="s">
        <v>665</v>
      </c>
      <c r="AA1038" s="7" t="s">
        <v>5304</v>
      </c>
      <c r="AB1038" s="7" t="s">
        <v>44</v>
      </c>
      <c r="AC1038" s="7"/>
      <c r="AG1038" s="10">
        <f t="shared" si="16"/>
        <v>43273</v>
      </c>
    </row>
    <row r="1039" spans="1:33">
      <c r="A1039" s="7" t="s">
        <v>5305</v>
      </c>
      <c r="B1039" s="7" t="s">
        <v>5305</v>
      </c>
      <c r="C1039" s="7" t="s">
        <v>5306</v>
      </c>
      <c r="D1039" s="7" t="s">
        <v>5307</v>
      </c>
      <c r="E1039" s="7" t="s">
        <v>33</v>
      </c>
      <c r="F1039" s="7" t="s">
        <v>34</v>
      </c>
      <c r="G1039" s="7" t="s">
        <v>35</v>
      </c>
      <c r="H1039" s="7"/>
      <c r="I1039" s="7"/>
      <c r="J1039" s="7" t="s">
        <v>57</v>
      </c>
      <c r="K1039" s="7" t="s">
        <v>4140</v>
      </c>
      <c r="L1039" s="7" t="s">
        <v>371</v>
      </c>
      <c r="M1039" s="7" t="s">
        <v>372</v>
      </c>
      <c r="N1039" s="7" t="s">
        <v>33</v>
      </c>
      <c r="O1039" s="7">
        <v>1</v>
      </c>
      <c r="P1039" s="7" t="s">
        <v>40</v>
      </c>
      <c r="Q1039" s="7">
        <v>18.99</v>
      </c>
      <c r="R1039" s="7"/>
      <c r="S1039" s="7"/>
      <c r="T1039" s="7"/>
      <c r="U1039" s="7"/>
      <c r="V1039" s="7"/>
      <c r="W1039" s="7"/>
      <c r="X1039" s="7"/>
      <c r="Y1039" s="7" t="s">
        <v>3535</v>
      </c>
      <c r="Z1039" s="7" t="s">
        <v>417</v>
      </c>
      <c r="AA1039" s="7" t="s">
        <v>3536</v>
      </c>
      <c r="AB1039" s="7" t="s">
        <v>44</v>
      </c>
      <c r="AC1039" s="7"/>
      <c r="AG1039" s="10">
        <f t="shared" si="16"/>
        <v>43273</v>
      </c>
    </row>
    <row r="1040" spans="1:33">
      <c r="A1040" s="7" t="s">
        <v>5305</v>
      </c>
      <c r="B1040" s="7" t="s">
        <v>5305</v>
      </c>
      <c r="C1040" s="7" t="s">
        <v>5306</v>
      </c>
      <c r="D1040" s="7" t="s">
        <v>5307</v>
      </c>
      <c r="E1040" s="7" t="s">
        <v>33</v>
      </c>
      <c r="F1040" s="7" t="s">
        <v>34</v>
      </c>
      <c r="G1040" s="7" t="s">
        <v>35</v>
      </c>
      <c r="H1040" s="7"/>
      <c r="I1040" s="7"/>
      <c r="J1040" s="7" t="s">
        <v>57</v>
      </c>
      <c r="K1040" s="7" t="s">
        <v>221</v>
      </c>
      <c r="L1040" s="7" t="s">
        <v>222</v>
      </c>
      <c r="M1040" s="7" t="s">
        <v>223</v>
      </c>
      <c r="N1040" s="7" t="s">
        <v>33</v>
      </c>
      <c r="O1040" s="7">
        <v>1</v>
      </c>
      <c r="P1040" s="7" t="s">
        <v>40</v>
      </c>
      <c r="Q1040" s="7">
        <v>18.99</v>
      </c>
      <c r="R1040" s="7"/>
      <c r="S1040" s="7"/>
      <c r="T1040" s="7"/>
      <c r="U1040" s="7"/>
      <c r="V1040" s="7"/>
      <c r="W1040" s="7"/>
      <c r="X1040" s="7"/>
      <c r="Y1040" s="7" t="s">
        <v>3535</v>
      </c>
      <c r="Z1040" s="7" t="s">
        <v>417</v>
      </c>
      <c r="AA1040" s="7" t="s">
        <v>3536</v>
      </c>
      <c r="AB1040" s="7" t="s">
        <v>44</v>
      </c>
      <c r="AC1040" s="7"/>
      <c r="AG1040" s="10">
        <f t="shared" si="16"/>
        <v>43273</v>
      </c>
    </row>
    <row r="1041" spans="1:33">
      <c r="A1041" s="7" t="s">
        <v>5308</v>
      </c>
      <c r="B1041" s="7" t="s">
        <v>5308</v>
      </c>
      <c r="C1041" s="7" t="s">
        <v>5309</v>
      </c>
      <c r="D1041" s="7" t="s">
        <v>5310</v>
      </c>
      <c r="E1041" s="7" t="s">
        <v>33</v>
      </c>
      <c r="F1041" s="7" t="s">
        <v>34</v>
      </c>
      <c r="G1041" s="7" t="s">
        <v>35</v>
      </c>
      <c r="H1041" s="7"/>
      <c r="I1041" s="7"/>
      <c r="J1041" s="7" t="s">
        <v>57</v>
      </c>
      <c r="K1041" s="7" t="s">
        <v>4273</v>
      </c>
      <c r="L1041" s="7" t="s">
        <v>107</v>
      </c>
      <c r="M1041" s="7" t="s">
        <v>108</v>
      </c>
      <c r="N1041" s="7" t="s">
        <v>33</v>
      </c>
      <c r="O1041" s="7">
        <v>1</v>
      </c>
      <c r="P1041" s="7" t="s">
        <v>40</v>
      </c>
      <c r="Q1041" s="7">
        <v>16.98</v>
      </c>
      <c r="R1041" s="7"/>
      <c r="S1041" s="7"/>
      <c r="T1041" s="7"/>
      <c r="U1041" s="7"/>
      <c r="V1041" s="7"/>
      <c r="W1041" s="7"/>
      <c r="X1041" s="7"/>
      <c r="Y1041" s="7" t="s">
        <v>5311</v>
      </c>
      <c r="Z1041" s="7" t="s">
        <v>209</v>
      </c>
      <c r="AA1041" s="7" t="s">
        <v>5312</v>
      </c>
      <c r="AB1041" s="7" t="s">
        <v>44</v>
      </c>
      <c r="AC1041" s="7"/>
      <c r="AG1041" s="10">
        <f t="shared" si="16"/>
        <v>43273</v>
      </c>
    </row>
    <row r="1042" spans="1:33">
      <c r="A1042" s="7" t="s">
        <v>5313</v>
      </c>
      <c r="B1042" s="7" t="s">
        <v>5313</v>
      </c>
      <c r="C1042" s="7" t="s">
        <v>5314</v>
      </c>
      <c r="D1042" s="7" t="s">
        <v>5315</v>
      </c>
      <c r="E1042" s="7" t="s">
        <v>33</v>
      </c>
      <c r="F1042" s="7" t="s">
        <v>34</v>
      </c>
      <c r="G1042" s="7" t="s">
        <v>35</v>
      </c>
      <c r="H1042" s="7"/>
      <c r="I1042" s="7"/>
      <c r="J1042" s="7" t="s">
        <v>57</v>
      </c>
      <c r="K1042" s="7" t="s">
        <v>1910</v>
      </c>
      <c r="L1042" s="7" t="s">
        <v>1911</v>
      </c>
      <c r="M1042" s="7" t="s">
        <v>1912</v>
      </c>
      <c r="N1042" s="7" t="s">
        <v>33</v>
      </c>
      <c r="O1042" s="7">
        <v>1</v>
      </c>
      <c r="P1042" s="7" t="s">
        <v>40</v>
      </c>
      <c r="Q1042" s="7">
        <v>17.99</v>
      </c>
      <c r="R1042" s="7"/>
      <c r="S1042" s="7"/>
      <c r="T1042" s="7"/>
      <c r="U1042" s="7"/>
      <c r="V1042" s="7"/>
      <c r="W1042" s="7"/>
      <c r="X1042" s="7"/>
      <c r="Y1042" s="7" t="s">
        <v>5316</v>
      </c>
      <c r="Z1042" s="7" t="s">
        <v>356</v>
      </c>
      <c r="AA1042" s="7" t="s">
        <v>5317</v>
      </c>
      <c r="AB1042" s="7" t="s">
        <v>44</v>
      </c>
      <c r="AC1042" s="7"/>
      <c r="AG1042" s="10">
        <f t="shared" si="16"/>
        <v>43274</v>
      </c>
    </row>
    <row r="1043" spans="1:33">
      <c r="A1043" s="7" t="s">
        <v>5318</v>
      </c>
      <c r="B1043" s="7" t="s">
        <v>5318</v>
      </c>
      <c r="C1043" s="7" t="s">
        <v>5319</v>
      </c>
      <c r="D1043" s="7" t="s">
        <v>5320</v>
      </c>
      <c r="E1043" s="7" t="s">
        <v>33</v>
      </c>
      <c r="F1043" s="7" t="s">
        <v>34</v>
      </c>
      <c r="G1043" s="7" t="s">
        <v>35</v>
      </c>
      <c r="H1043" s="7"/>
      <c r="I1043" s="7"/>
      <c r="J1043" s="7" t="s">
        <v>97</v>
      </c>
      <c r="K1043" s="7" t="s">
        <v>581</v>
      </c>
      <c r="L1043" s="7" t="s">
        <v>2590</v>
      </c>
      <c r="M1043" s="7" t="s">
        <v>2591</v>
      </c>
      <c r="N1043" s="7" t="s">
        <v>33</v>
      </c>
      <c r="O1043" s="7">
        <v>1</v>
      </c>
      <c r="P1043" s="7" t="s">
        <v>40</v>
      </c>
      <c r="Q1043" s="7">
        <v>19.99</v>
      </c>
      <c r="R1043" s="7"/>
      <c r="S1043" s="7">
        <v>5.99</v>
      </c>
      <c r="T1043" s="7"/>
      <c r="U1043" s="7"/>
      <c r="V1043" s="7"/>
      <c r="W1043" s="7"/>
      <c r="X1043" s="7"/>
      <c r="Y1043" s="7" t="s">
        <v>5321</v>
      </c>
      <c r="Z1043" s="7" t="s">
        <v>42</v>
      </c>
      <c r="AA1043" s="7" t="s">
        <v>5322</v>
      </c>
      <c r="AB1043" s="7" t="s">
        <v>44</v>
      </c>
      <c r="AC1043" s="7"/>
      <c r="AG1043" s="10">
        <f t="shared" si="16"/>
        <v>43274</v>
      </c>
    </row>
    <row r="1044" spans="1:33">
      <c r="A1044" s="7" t="s">
        <v>5323</v>
      </c>
      <c r="B1044" s="7" t="s">
        <v>5323</v>
      </c>
      <c r="C1044" s="7" t="s">
        <v>5324</v>
      </c>
      <c r="D1044" s="7" t="s">
        <v>5325</v>
      </c>
      <c r="E1044" s="7" t="s">
        <v>80</v>
      </c>
      <c r="F1044" s="7" t="s">
        <v>34</v>
      </c>
      <c r="G1044" s="7" t="s">
        <v>35</v>
      </c>
      <c r="H1044" s="7"/>
      <c r="I1044" s="7"/>
      <c r="J1044" s="7" t="s">
        <v>57</v>
      </c>
      <c r="K1044" s="7" t="s">
        <v>98</v>
      </c>
      <c r="L1044" s="7" t="s">
        <v>703</v>
      </c>
      <c r="M1044" s="7" t="s">
        <v>704</v>
      </c>
      <c r="N1044" s="7" t="s">
        <v>80</v>
      </c>
      <c r="O1044" s="7">
        <v>0</v>
      </c>
      <c r="P1044" s="7"/>
      <c r="Q1044" s="7"/>
      <c r="R1044" s="7"/>
      <c r="S1044" s="7"/>
      <c r="T1044" s="7"/>
      <c r="U1044" s="7"/>
      <c r="V1044" s="7"/>
      <c r="W1044" s="7"/>
      <c r="X1044" s="7"/>
      <c r="Y1044" s="7" t="s">
        <v>5326</v>
      </c>
      <c r="Z1044" s="7" t="s">
        <v>119</v>
      </c>
      <c r="AA1044" s="7" t="s">
        <v>5327</v>
      </c>
      <c r="AB1044" s="7" t="s">
        <v>44</v>
      </c>
      <c r="AC1044" s="7"/>
      <c r="AG1044" s="10">
        <f t="shared" si="16"/>
        <v>43274</v>
      </c>
    </row>
    <row r="1045" spans="1:33">
      <c r="A1045" s="7" t="s">
        <v>5328</v>
      </c>
      <c r="B1045" s="7" t="s">
        <v>5328</v>
      </c>
      <c r="C1045" s="7" t="s">
        <v>5329</v>
      </c>
      <c r="D1045" s="7" t="s">
        <v>5330</v>
      </c>
      <c r="E1045" s="7" t="s">
        <v>33</v>
      </c>
      <c r="F1045" s="7" t="s">
        <v>34</v>
      </c>
      <c r="G1045" s="7" t="s">
        <v>35</v>
      </c>
      <c r="H1045" s="7"/>
      <c r="I1045" s="7"/>
      <c r="J1045" s="7" t="s">
        <v>97</v>
      </c>
      <c r="K1045" s="7" t="s">
        <v>37</v>
      </c>
      <c r="L1045" s="7" t="s">
        <v>38</v>
      </c>
      <c r="M1045" s="7" t="s">
        <v>39</v>
      </c>
      <c r="N1045" s="7" t="s">
        <v>33</v>
      </c>
      <c r="O1045" s="7">
        <v>1</v>
      </c>
      <c r="P1045" s="7" t="s">
        <v>40</v>
      </c>
      <c r="Q1045" s="7">
        <v>21.99</v>
      </c>
      <c r="R1045" s="7"/>
      <c r="S1045" s="7">
        <v>5.99</v>
      </c>
      <c r="T1045" s="7"/>
      <c r="U1045" s="7"/>
      <c r="V1045" s="7"/>
      <c r="W1045" s="7"/>
      <c r="X1045" s="7"/>
      <c r="Y1045" s="7" t="s">
        <v>5331</v>
      </c>
      <c r="Z1045" s="7" t="s">
        <v>320</v>
      </c>
      <c r="AA1045" s="7" t="s">
        <v>5332</v>
      </c>
      <c r="AB1045" s="7" t="s">
        <v>44</v>
      </c>
      <c r="AC1045" s="7"/>
      <c r="AG1045" s="10">
        <f t="shared" si="16"/>
        <v>43274</v>
      </c>
    </row>
    <row r="1046" spans="1:33">
      <c r="A1046" s="7" t="s">
        <v>5333</v>
      </c>
      <c r="B1046" s="7" t="s">
        <v>5333</v>
      </c>
      <c r="C1046" s="7" t="s">
        <v>5334</v>
      </c>
      <c r="D1046" s="7" t="s">
        <v>5335</v>
      </c>
      <c r="E1046" s="7" t="s">
        <v>33</v>
      </c>
      <c r="F1046" s="7" t="s">
        <v>34</v>
      </c>
      <c r="G1046" s="7" t="s">
        <v>35</v>
      </c>
      <c r="H1046" s="7"/>
      <c r="I1046" s="7"/>
      <c r="J1046" s="7" t="s">
        <v>57</v>
      </c>
      <c r="K1046" s="7" t="s">
        <v>3258</v>
      </c>
      <c r="L1046" s="7" t="s">
        <v>3259</v>
      </c>
      <c r="M1046" s="7" t="s">
        <v>3260</v>
      </c>
      <c r="N1046" s="7" t="s">
        <v>33</v>
      </c>
      <c r="O1046" s="7">
        <v>1</v>
      </c>
      <c r="P1046" s="7" t="s">
        <v>40</v>
      </c>
      <c r="Q1046" s="7">
        <v>15.09</v>
      </c>
      <c r="R1046" s="7"/>
      <c r="S1046" s="7"/>
      <c r="T1046" s="7"/>
      <c r="U1046" s="7"/>
      <c r="V1046" s="7"/>
      <c r="W1046" s="7"/>
      <c r="X1046" s="7"/>
      <c r="Y1046" s="7" t="s">
        <v>2123</v>
      </c>
      <c r="Z1046" s="7" t="s">
        <v>42</v>
      </c>
      <c r="AA1046" s="7" t="s">
        <v>5336</v>
      </c>
      <c r="AB1046" s="7" t="s">
        <v>44</v>
      </c>
      <c r="AC1046" s="7"/>
      <c r="AG1046" s="10">
        <f t="shared" si="16"/>
        <v>43274</v>
      </c>
    </row>
    <row r="1047" spans="1:33">
      <c r="A1047" s="7" t="s">
        <v>5337</v>
      </c>
      <c r="B1047" s="7" t="s">
        <v>5337</v>
      </c>
      <c r="C1047" s="7" t="s">
        <v>5338</v>
      </c>
      <c r="D1047" s="7" t="s">
        <v>5339</v>
      </c>
      <c r="E1047" s="7" t="s">
        <v>33</v>
      </c>
      <c r="F1047" s="7" t="s">
        <v>34</v>
      </c>
      <c r="G1047" s="7" t="s">
        <v>35</v>
      </c>
      <c r="H1047" s="7"/>
      <c r="I1047" s="7"/>
      <c r="J1047" s="7" t="s">
        <v>57</v>
      </c>
      <c r="K1047" s="7" t="s">
        <v>4273</v>
      </c>
      <c r="L1047" s="7" t="s">
        <v>107</v>
      </c>
      <c r="M1047" s="7" t="s">
        <v>108</v>
      </c>
      <c r="N1047" s="7" t="s">
        <v>33</v>
      </c>
      <c r="O1047" s="7">
        <v>1</v>
      </c>
      <c r="P1047" s="7" t="s">
        <v>40</v>
      </c>
      <c r="Q1047" s="7">
        <v>18.99</v>
      </c>
      <c r="R1047" s="7"/>
      <c r="S1047" s="7"/>
      <c r="T1047" s="7"/>
      <c r="U1047" s="7"/>
      <c r="V1047" s="7"/>
      <c r="W1047" s="7"/>
      <c r="X1047" s="7"/>
      <c r="Y1047" s="7" t="s">
        <v>5340</v>
      </c>
      <c r="Z1047" s="7" t="s">
        <v>42</v>
      </c>
      <c r="AA1047" s="7" t="s">
        <v>5341</v>
      </c>
      <c r="AB1047" s="7" t="s">
        <v>44</v>
      </c>
      <c r="AC1047" s="7"/>
      <c r="AG1047" s="10">
        <f t="shared" si="16"/>
        <v>43274</v>
      </c>
    </row>
    <row r="1048" spans="1:33">
      <c r="A1048" s="7" t="s">
        <v>5342</v>
      </c>
      <c r="B1048" s="7" t="s">
        <v>5342</v>
      </c>
      <c r="C1048" s="7" t="s">
        <v>5343</v>
      </c>
      <c r="D1048" s="7" t="s">
        <v>5344</v>
      </c>
      <c r="E1048" s="7" t="s">
        <v>33</v>
      </c>
      <c r="F1048" s="7" t="s">
        <v>34</v>
      </c>
      <c r="G1048" s="7" t="s">
        <v>35</v>
      </c>
      <c r="H1048" s="7"/>
      <c r="I1048" s="7"/>
      <c r="J1048" s="7" t="s">
        <v>57</v>
      </c>
      <c r="K1048" s="7" t="s">
        <v>98</v>
      </c>
      <c r="L1048" s="7" t="s">
        <v>485</v>
      </c>
      <c r="M1048" s="7" t="s">
        <v>486</v>
      </c>
      <c r="N1048" s="7" t="s">
        <v>33</v>
      </c>
      <c r="O1048" s="7">
        <v>1</v>
      </c>
      <c r="P1048" s="7" t="s">
        <v>40</v>
      </c>
      <c r="Q1048" s="7">
        <v>18.98</v>
      </c>
      <c r="R1048" s="7"/>
      <c r="S1048" s="7"/>
      <c r="T1048" s="7"/>
      <c r="U1048" s="7"/>
      <c r="V1048" s="7"/>
      <c r="W1048" s="7"/>
      <c r="X1048" s="7"/>
      <c r="Y1048" s="7" t="s">
        <v>5345</v>
      </c>
      <c r="Z1048" s="7" t="s">
        <v>247</v>
      </c>
      <c r="AA1048" s="7" t="s">
        <v>5346</v>
      </c>
      <c r="AB1048" s="7" t="s">
        <v>44</v>
      </c>
      <c r="AC1048" s="7"/>
      <c r="AG1048" s="10">
        <f t="shared" si="16"/>
        <v>43274</v>
      </c>
    </row>
    <row r="1049" spans="1:33">
      <c r="A1049" s="7" t="s">
        <v>5347</v>
      </c>
      <c r="B1049" s="7" t="s">
        <v>5347</v>
      </c>
      <c r="C1049" s="7" t="s">
        <v>5348</v>
      </c>
      <c r="D1049" s="7" t="s">
        <v>5349</v>
      </c>
      <c r="E1049" s="7" t="s">
        <v>33</v>
      </c>
      <c r="F1049" s="7" t="s">
        <v>34</v>
      </c>
      <c r="G1049" s="7" t="s">
        <v>35</v>
      </c>
      <c r="H1049" s="7"/>
      <c r="I1049" s="7"/>
      <c r="J1049" s="7" t="s">
        <v>57</v>
      </c>
      <c r="K1049" s="7" t="s">
        <v>251</v>
      </c>
      <c r="L1049" s="7" t="s">
        <v>273</v>
      </c>
      <c r="M1049" s="7" t="s">
        <v>274</v>
      </c>
      <c r="N1049" s="7" t="s">
        <v>33</v>
      </c>
      <c r="O1049" s="7">
        <v>1</v>
      </c>
      <c r="P1049" s="7" t="s">
        <v>40</v>
      </c>
      <c r="Q1049" s="7">
        <v>18.99</v>
      </c>
      <c r="R1049" s="7"/>
      <c r="S1049" s="7"/>
      <c r="T1049" s="7"/>
      <c r="U1049" s="7"/>
      <c r="V1049" s="7"/>
      <c r="W1049" s="7"/>
      <c r="X1049" s="7"/>
      <c r="Y1049" s="7" t="s">
        <v>5350</v>
      </c>
      <c r="Z1049" s="7" t="s">
        <v>770</v>
      </c>
      <c r="AA1049" s="7">
        <v>92870</v>
      </c>
      <c r="AB1049" s="7" t="s">
        <v>44</v>
      </c>
      <c r="AC1049" s="7"/>
      <c r="AG1049" s="10">
        <f t="shared" si="16"/>
        <v>43274</v>
      </c>
    </row>
    <row r="1050" spans="1:33">
      <c r="A1050" s="7" t="s">
        <v>5351</v>
      </c>
      <c r="B1050" s="7" t="s">
        <v>5351</v>
      </c>
      <c r="C1050" s="7" t="s">
        <v>5352</v>
      </c>
      <c r="D1050" s="7" t="s">
        <v>5353</v>
      </c>
      <c r="E1050" s="7" t="s">
        <v>33</v>
      </c>
      <c r="F1050" s="7" t="s">
        <v>34</v>
      </c>
      <c r="G1050" s="7" t="s">
        <v>35</v>
      </c>
      <c r="H1050" s="7"/>
      <c r="I1050" s="7"/>
      <c r="J1050" s="7" t="s">
        <v>57</v>
      </c>
      <c r="K1050" s="7" t="s">
        <v>330</v>
      </c>
      <c r="L1050" s="7" t="s">
        <v>331</v>
      </c>
      <c r="M1050" s="7" t="s">
        <v>332</v>
      </c>
      <c r="N1050" s="7" t="s">
        <v>33</v>
      </c>
      <c r="O1050" s="7">
        <v>1</v>
      </c>
      <c r="P1050" s="7" t="s">
        <v>40</v>
      </c>
      <c r="Q1050" s="7">
        <v>18.99</v>
      </c>
      <c r="R1050" s="7"/>
      <c r="S1050" s="7">
        <v>9.98</v>
      </c>
      <c r="T1050" s="7"/>
      <c r="U1050" s="7"/>
      <c r="V1050" s="7"/>
      <c r="W1050" s="7"/>
      <c r="X1050" s="7"/>
      <c r="Y1050" s="7" t="s">
        <v>5354</v>
      </c>
      <c r="Z1050" s="7" t="s">
        <v>171</v>
      </c>
      <c r="AA1050" s="7" t="s">
        <v>5355</v>
      </c>
      <c r="AB1050" s="7" t="s">
        <v>44</v>
      </c>
      <c r="AC1050" s="7"/>
      <c r="AG1050" s="10">
        <f t="shared" si="16"/>
        <v>43274</v>
      </c>
    </row>
    <row r="1051" spans="1:33">
      <c r="A1051" s="7" t="s">
        <v>5356</v>
      </c>
      <c r="B1051" s="7" t="s">
        <v>5356</v>
      </c>
      <c r="C1051" s="7" t="s">
        <v>5357</v>
      </c>
      <c r="D1051" s="7" t="s">
        <v>5358</v>
      </c>
      <c r="E1051" s="7" t="s">
        <v>33</v>
      </c>
      <c r="F1051" s="7" t="s">
        <v>34</v>
      </c>
      <c r="G1051" s="7" t="s">
        <v>35</v>
      </c>
      <c r="H1051" s="7"/>
      <c r="I1051" s="7"/>
      <c r="J1051" s="7" t="s">
        <v>57</v>
      </c>
      <c r="K1051" s="7" t="s">
        <v>98</v>
      </c>
      <c r="L1051" s="7" t="s">
        <v>703</v>
      </c>
      <c r="M1051" s="7" t="s">
        <v>704</v>
      </c>
      <c r="N1051" s="7" t="s">
        <v>33</v>
      </c>
      <c r="O1051" s="7">
        <v>1</v>
      </c>
      <c r="P1051" s="7" t="s">
        <v>40</v>
      </c>
      <c r="Q1051" s="7">
        <v>18.98</v>
      </c>
      <c r="R1051" s="7"/>
      <c r="S1051" s="7"/>
      <c r="T1051" s="7"/>
      <c r="U1051" s="7"/>
      <c r="V1051" s="7"/>
      <c r="W1051" s="7"/>
      <c r="X1051" s="7"/>
      <c r="Y1051" s="7" t="s">
        <v>1028</v>
      </c>
      <c r="Z1051" s="7" t="s">
        <v>136</v>
      </c>
      <c r="AA1051" s="7" t="s">
        <v>5359</v>
      </c>
      <c r="AB1051" s="7" t="s">
        <v>44</v>
      </c>
      <c r="AC1051" s="7"/>
      <c r="AG1051" s="10">
        <f t="shared" si="16"/>
        <v>43274</v>
      </c>
    </row>
    <row r="1052" spans="1:33">
      <c r="A1052" s="7" t="s">
        <v>5360</v>
      </c>
      <c r="B1052" s="7" t="s">
        <v>5360</v>
      </c>
      <c r="C1052" s="7" t="s">
        <v>5361</v>
      </c>
      <c r="D1052" s="7" t="s">
        <v>5362</v>
      </c>
      <c r="E1052" s="7" t="s">
        <v>33</v>
      </c>
      <c r="F1052" s="7" t="s">
        <v>34</v>
      </c>
      <c r="G1052" s="7" t="s">
        <v>35</v>
      </c>
      <c r="H1052" s="7"/>
      <c r="I1052" s="7"/>
      <c r="J1052" s="7" t="s">
        <v>57</v>
      </c>
      <c r="K1052" s="7" t="s">
        <v>124</v>
      </c>
      <c r="L1052" s="7" t="s">
        <v>3133</v>
      </c>
      <c r="M1052" s="7" t="s">
        <v>3134</v>
      </c>
      <c r="N1052" s="7" t="s">
        <v>33</v>
      </c>
      <c r="O1052" s="7">
        <v>1</v>
      </c>
      <c r="P1052" s="7" t="s">
        <v>40</v>
      </c>
      <c r="Q1052" s="7">
        <v>16.99</v>
      </c>
      <c r="R1052" s="7"/>
      <c r="S1052" s="7"/>
      <c r="T1052" s="7"/>
      <c r="U1052" s="7"/>
      <c r="V1052" s="7"/>
      <c r="W1052" s="7"/>
      <c r="X1052" s="7"/>
      <c r="Y1052" s="7" t="s">
        <v>5363</v>
      </c>
      <c r="Z1052" s="7" t="s">
        <v>136</v>
      </c>
      <c r="AA1052" s="7" t="s">
        <v>5364</v>
      </c>
      <c r="AB1052" s="7" t="s">
        <v>44</v>
      </c>
      <c r="AC1052" s="7"/>
      <c r="AG1052" s="10">
        <f t="shared" si="16"/>
        <v>43274</v>
      </c>
    </row>
    <row r="1053" spans="1:33">
      <c r="A1053" s="7" t="s">
        <v>5365</v>
      </c>
      <c r="B1053" s="7" t="s">
        <v>5365</v>
      </c>
      <c r="C1053" s="7" t="s">
        <v>5366</v>
      </c>
      <c r="D1053" s="7" t="s">
        <v>5367</v>
      </c>
      <c r="E1053" s="7" t="s">
        <v>33</v>
      </c>
      <c r="F1053" s="7" t="s">
        <v>34</v>
      </c>
      <c r="G1053" s="7" t="s">
        <v>35</v>
      </c>
      <c r="H1053" s="7"/>
      <c r="I1053" s="7"/>
      <c r="J1053" s="7" t="s">
        <v>57</v>
      </c>
      <c r="K1053" s="7" t="s">
        <v>167</v>
      </c>
      <c r="L1053" s="7" t="s">
        <v>168</v>
      </c>
      <c r="M1053" s="7" t="s">
        <v>169</v>
      </c>
      <c r="N1053" s="7" t="s">
        <v>33</v>
      </c>
      <c r="O1053" s="7">
        <v>1</v>
      </c>
      <c r="P1053" s="7" t="s">
        <v>40</v>
      </c>
      <c r="Q1053" s="7">
        <v>18.99</v>
      </c>
      <c r="R1053" s="7"/>
      <c r="S1053" s="7"/>
      <c r="T1053" s="7"/>
      <c r="U1053" s="7"/>
      <c r="V1053" s="7"/>
      <c r="W1053" s="7"/>
      <c r="X1053" s="7"/>
      <c r="Y1053" s="7" t="s">
        <v>5368</v>
      </c>
      <c r="Z1053" s="7" t="s">
        <v>136</v>
      </c>
      <c r="AA1053" s="7">
        <v>90210</v>
      </c>
      <c r="AB1053" s="7" t="s">
        <v>44</v>
      </c>
      <c r="AC1053" s="7"/>
      <c r="AG1053" s="10">
        <f t="shared" si="16"/>
        <v>43274</v>
      </c>
    </row>
    <row r="1054" spans="1:33">
      <c r="A1054" s="7" t="s">
        <v>5369</v>
      </c>
      <c r="B1054" s="7" t="s">
        <v>5369</v>
      </c>
      <c r="C1054" s="7" t="s">
        <v>5370</v>
      </c>
      <c r="D1054" s="7" t="s">
        <v>5371</v>
      </c>
      <c r="E1054" s="7" t="s">
        <v>33</v>
      </c>
      <c r="F1054" s="7" t="s">
        <v>34</v>
      </c>
      <c r="G1054" s="7" t="s">
        <v>35</v>
      </c>
      <c r="H1054" s="7"/>
      <c r="I1054" s="7"/>
      <c r="J1054" s="7" t="s">
        <v>57</v>
      </c>
      <c r="K1054" s="7" t="s">
        <v>221</v>
      </c>
      <c r="L1054" s="7" t="s">
        <v>222</v>
      </c>
      <c r="M1054" s="7" t="s">
        <v>223</v>
      </c>
      <c r="N1054" s="7" t="s">
        <v>33</v>
      </c>
      <c r="O1054" s="7">
        <v>1</v>
      </c>
      <c r="P1054" s="7" t="s">
        <v>40</v>
      </c>
      <c r="Q1054" s="7">
        <v>18.99</v>
      </c>
      <c r="R1054" s="7"/>
      <c r="S1054" s="7"/>
      <c r="T1054" s="7"/>
      <c r="U1054" s="7"/>
      <c r="V1054" s="7"/>
      <c r="W1054" s="7"/>
      <c r="X1054" s="7"/>
      <c r="Y1054" s="7" t="s">
        <v>5372</v>
      </c>
      <c r="Z1054" s="7" t="s">
        <v>356</v>
      </c>
      <c r="AA1054" s="7" t="s">
        <v>5373</v>
      </c>
      <c r="AB1054" s="7" t="s">
        <v>44</v>
      </c>
      <c r="AC1054" s="7"/>
      <c r="AG1054" s="10">
        <f t="shared" si="16"/>
        <v>43274</v>
      </c>
    </row>
    <row r="1055" spans="1:33">
      <c r="A1055" s="7" t="s">
        <v>5374</v>
      </c>
      <c r="B1055" s="7" t="s">
        <v>5374</v>
      </c>
      <c r="C1055" s="7" t="s">
        <v>5375</v>
      </c>
      <c r="D1055" s="7" t="s">
        <v>5376</v>
      </c>
      <c r="E1055" s="7" t="s">
        <v>33</v>
      </c>
      <c r="F1055" s="7" t="s">
        <v>34</v>
      </c>
      <c r="G1055" s="7" t="s">
        <v>35</v>
      </c>
      <c r="H1055" s="7"/>
      <c r="I1055" s="7"/>
      <c r="J1055" s="7" t="s">
        <v>57</v>
      </c>
      <c r="K1055" s="7" t="s">
        <v>396</v>
      </c>
      <c r="L1055" s="7" t="s">
        <v>2803</v>
      </c>
      <c r="M1055" s="7" t="s">
        <v>2804</v>
      </c>
      <c r="N1055" s="7" t="s">
        <v>33</v>
      </c>
      <c r="O1055" s="7">
        <v>1</v>
      </c>
      <c r="P1055" s="7" t="s">
        <v>40</v>
      </c>
      <c r="Q1055" s="7">
        <v>19.99</v>
      </c>
      <c r="R1055" s="7"/>
      <c r="S1055" s="7"/>
      <c r="T1055" s="7"/>
      <c r="U1055" s="7"/>
      <c r="V1055" s="7"/>
      <c r="W1055" s="7"/>
      <c r="X1055" s="7"/>
      <c r="Y1055" s="7" t="s">
        <v>3077</v>
      </c>
      <c r="Z1055" s="7" t="s">
        <v>69</v>
      </c>
      <c r="AA1055" s="7" t="s">
        <v>5377</v>
      </c>
      <c r="AB1055" s="7" t="s">
        <v>44</v>
      </c>
      <c r="AC1055" s="7"/>
      <c r="AG1055" s="10">
        <f t="shared" si="16"/>
        <v>43274</v>
      </c>
    </row>
    <row r="1056" spans="1:33">
      <c r="A1056" s="7" t="s">
        <v>5378</v>
      </c>
      <c r="B1056" s="7" t="s">
        <v>5378</v>
      </c>
      <c r="C1056" s="7" t="s">
        <v>5379</v>
      </c>
      <c r="D1056" s="7" t="s">
        <v>5380</v>
      </c>
      <c r="E1056" s="7" t="s">
        <v>33</v>
      </c>
      <c r="F1056" s="7" t="s">
        <v>34</v>
      </c>
      <c r="G1056" s="7" t="s">
        <v>35</v>
      </c>
      <c r="H1056" s="7"/>
      <c r="I1056" s="7"/>
      <c r="J1056" s="7" t="s">
        <v>57</v>
      </c>
      <c r="K1056" s="7" t="s">
        <v>167</v>
      </c>
      <c r="L1056" s="7" t="s">
        <v>168</v>
      </c>
      <c r="M1056" s="7" t="s">
        <v>169</v>
      </c>
      <c r="N1056" s="7" t="s">
        <v>33</v>
      </c>
      <c r="O1056" s="7">
        <v>1</v>
      </c>
      <c r="P1056" s="7" t="s">
        <v>40</v>
      </c>
      <c r="Q1056" s="7">
        <v>18.99</v>
      </c>
      <c r="R1056" s="7"/>
      <c r="S1056" s="7"/>
      <c r="T1056" s="7"/>
      <c r="U1056" s="7"/>
      <c r="V1056" s="7"/>
      <c r="W1056" s="7"/>
      <c r="X1056" s="7"/>
      <c r="Y1056" s="7" t="s">
        <v>5381</v>
      </c>
      <c r="Z1056" s="7" t="s">
        <v>630</v>
      </c>
      <c r="AA1056" s="7" t="s">
        <v>5382</v>
      </c>
      <c r="AB1056" s="7" t="s">
        <v>44</v>
      </c>
      <c r="AC1056" s="7"/>
      <c r="AG1056" s="10">
        <f t="shared" si="16"/>
        <v>43274</v>
      </c>
    </row>
    <row r="1057" spans="1:33">
      <c r="A1057" s="7" t="s">
        <v>5383</v>
      </c>
      <c r="B1057" s="7" t="s">
        <v>5383</v>
      </c>
      <c r="C1057" s="7" t="s">
        <v>5384</v>
      </c>
      <c r="D1057" s="7" t="s">
        <v>5385</v>
      </c>
      <c r="E1057" s="7" t="s">
        <v>33</v>
      </c>
      <c r="F1057" s="7" t="s">
        <v>34</v>
      </c>
      <c r="G1057" s="7" t="s">
        <v>35</v>
      </c>
      <c r="H1057" s="7"/>
      <c r="I1057" s="7"/>
      <c r="J1057" s="7" t="s">
        <v>57</v>
      </c>
      <c r="K1057" s="7" t="s">
        <v>581</v>
      </c>
      <c r="L1057" s="7" t="s">
        <v>582</v>
      </c>
      <c r="M1057" s="7" t="s">
        <v>583</v>
      </c>
      <c r="N1057" s="7" t="s">
        <v>33</v>
      </c>
      <c r="O1057" s="7">
        <v>1</v>
      </c>
      <c r="P1057" s="7" t="s">
        <v>40</v>
      </c>
      <c r="Q1057" s="7">
        <v>19.99</v>
      </c>
      <c r="R1057" s="7"/>
      <c r="S1057" s="7"/>
      <c r="T1057" s="7"/>
      <c r="U1057" s="7"/>
      <c r="V1057" s="7"/>
      <c r="W1057" s="7"/>
      <c r="X1057" s="7"/>
      <c r="Y1057" s="7" t="s">
        <v>5386</v>
      </c>
      <c r="Z1057" s="7" t="s">
        <v>119</v>
      </c>
      <c r="AA1057" s="7" t="s">
        <v>5387</v>
      </c>
      <c r="AB1057" s="7" t="s">
        <v>44</v>
      </c>
      <c r="AC1057" s="7"/>
      <c r="AG1057" s="10">
        <f t="shared" si="16"/>
        <v>43274</v>
      </c>
    </row>
    <row r="1058" spans="1:33">
      <c r="A1058" s="7" t="s">
        <v>5388</v>
      </c>
      <c r="B1058" s="7" t="s">
        <v>5388</v>
      </c>
      <c r="C1058" s="7" t="s">
        <v>5389</v>
      </c>
      <c r="D1058" s="7" t="s">
        <v>5390</v>
      </c>
      <c r="E1058" s="7" t="s">
        <v>33</v>
      </c>
      <c r="F1058" s="7" t="s">
        <v>34</v>
      </c>
      <c r="G1058" s="7" t="s">
        <v>35</v>
      </c>
      <c r="H1058" s="7"/>
      <c r="I1058" s="7"/>
      <c r="J1058" s="7" t="s">
        <v>57</v>
      </c>
      <c r="K1058" s="7" t="s">
        <v>995</v>
      </c>
      <c r="L1058" s="7" t="s">
        <v>1305</v>
      </c>
      <c r="M1058" s="7" t="s">
        <v>1306</v>
      </c>
      <c r="N1058" s="7" t="s">
        <v>33</v>
      </c>
      <c r="O1058" s="7">
        <v>1</v>
      </c>
      <c r="P1058" s="7" t="s">
        <v>40</v>
      </c>
      <c r="Q1058" s="7">
        <v>19.99</v>
      </c>
      <c r="R1058" s="7"/>
      <c r="S1058" s="7"/>
      <c r="T1058" s="7"/>
      <c r="U1058" s="7"/>
      <c r="V1058" s="7"/>
      <c r="W1058" s="7"/>
      <c r="X1058" s="7"/>
      <c r="Y1058" s="7" t="s">
        <v>5391</v>
      </c>
      <c r="Z1058" s="7" t="s">
        <v>2472</v>
      </c>
      <c r="AA1058" s="7" t="s">
        <v>5392</v>
      </c>
      <c r="AB1058" s="7" t="s">
        <v>44</v>
      </c>
      <c r="AC1058" s="7"/>
      <c r="AG1058" s="10">
        <f t="shared" si="16"/>
        <v>43274</v>
      </c>
    </row>
    <row r="1059" spans="1:33">
      <c r="A1059" s="7" t="s">
        <v>5393</v>
      </c>
      <c r="B1059" s="7" t="s">
        <v>5393</v>
      </c>
      <c r="C1059" s="7" t="s">
        <v>5394</v>
      </c>
      <c r="D1059" s="7" t="s">
        <v>5395</v>
      </c>
      <c r="E1059" s="7" t="s">
        <v>33</v>
      </c>
      <c r="F1059" s="7" t="s">
        <v>34</v>
      </c>
      <c r="G1059" s="7" t="s">
        <v>35</v>
      </c>
      <c r="H1059" s="7"/>
      <c r="I1059" s="7"/>
      <c r="J1059" s="7" t="s">
        <v>57</v>
      </c>
      <c r="K1059" s="7" t="s">
        <v>81</v>
      </c>
      <c r="L1059" s="7" t="s">
        <v>5396</v>
      </c>
      <c r="M1059" s="7" t="s">
        <v>5397</v>
      </c>
      <c r="N1059" s="7" t="s">
        <v>33</v>
      </c>
      <c r="O1059" s="7">
        <v>1</v>
      </c>
      <c r="P1059" s="7" t="s">
        <v>40</v>
      </c>
      <c r="Q1059" s="7">
        <v>19.99</v>
      </c>
      <c r="R1059" s="7"/>
      <c r="S1059" s="7"/>
      <c r="T1059" s="7"/>
      <c r="U1059" s="7"/>
      <c r="V1059" s="7"/>
      <c r="W1059" s="7"/>
      <c r="X1059" s="7"/>
      <c r="Y1059" s="7" t="s">
        <v>5398</v>
      </c>
      <c r="Z1059" s="7" t="s">
        <v>119</v>
      </c>
      <c r="AA1059" s="7" t="s">
        <v>5399</v>
      </c>
      <c r="AB1059" s="7" t="s">
        <v>44</v>
      </c>
      <c r="AC1059" s="7"/>
      <c r="AG1059" s="10">
        <f t="shared" si="16"/>
        <v>43274</v>
      </c>
    </row>
    <row r="1060" spans="1:33">
      <c r="A1060" s="7" t="s">
        <v>5400</v>
      </c>
      <c r="B1060" s="7" t="s">
        <v>5400</v>
      </c>
      <c r="C1060" s="7" t="s">
        <v>5401</v>
      </c>
      <c r="D1060" s="7" t="s">
        <v>5402</v>
      </c>
      <c r="E1060" s="7" t="s">
        <v>33</v>
      </c>
      <c r="F1060" s="7" t="s">
        <v>34</v>
      </c>
      <c r="G1060" s="7" t="s">
        <v>35</v>
      </c>
      <c r="H1060" s="7"/>
      <c r="I1060" s="7"/>
      <c r="J1060" s="7" t="s">
        <v>97</v>
      </c>
      <c r="K1060" s="7" t="s">
        <v>251</v>
      </c>
      <c r="L1060" s="7" t="s">
        <v>252</v>
      </c>
      <c r="M1060" s="7" t="s">
        <v>253</v>
      </c>
      <c r="N1060" s="7" t="s">
        <v>33</v>
      </c>
      <c r="O1060" s="7">
        <v>1</v>
      </c>
      <c r="P1060" s="7" t="s">
        <v>40</v>
      </c>
      <c r="Q1060" s="7">
        <v>16.99</v>
      </c>
      <c r="R1060" s="7"/>
      <c r="S1060" s="7">
        <v>3.02</v>
      </c>
      <c r="T1060" s="7"/>
      <c r="U1060" s="7"/>
      <c r="V1060" s="7"/>
      <c r="W1060" s="7"/>
      <c r="X1060" s="7">
        <v>3.02</v>
      </c>
      <c r="Y1060" s="7" t="s">
        <v>5403</v>
      </c>
      <c r="Z1060" s="7" t="s">
        <v>728</v>
      </c>
      <c r="AA1060" s="7" t="s">
        <v>5404</v>
      </c>
      <c r="AB1060" s="7" t="s">
        <v>44</v>
      </c>
      <c r="AC1060" s="7" t="s">
        <v>358</v>
      </c>
      <c r="AG1060" s="10">
        <f t="shared" si="16"/>
        <v>43274</v>
      </c>
    </row>
    <row r="1061" spans="1:33">
      <c r="A1061" s="7" t="s">
        <v>5405</v>
      </c>
      <c r="B1061" s="7" t="s">
        <v>5405</v>
      </c>
      <c r="C1061" s="7" t="s">
        <v>5406</v>
      </c>
      <c r="D1061" s="7" t="s">
        <v>5407</v>
      </c>
      <c r="E1061" s="7" t="s">
        <v>33</v>
      </c>
      <c r="F1061" s="7" t="s">
        <v>34</v>
      </c>
      <c r="G1061" s="7" t="s">
        <v>35</v>
      </c>
      <c r="H1061" s="7"/>
      <c r="I1061" s="7"/>
      <c r="J1061" s="7" t="s">
        <v>57</v>
      </c>
      <c r="K1061" s="7" t="s">
        <v>330</v>
      </c>
      <c r="L1061" s="7" t="s">
        <v>331</v>
      </c>
      <c r="M1061" s="7" t="s">
        <v>332</v>
      </c>
      <c r="N1061" s="7" t="s">
        <v>33</v>
      </c>
      <c r="O1061" s="7">
        <v>1</v>
      </c>
      <c r="P1061" s="7" t="s">
        <v>40</v>
      </c>
      <c r="Q1061" s="7">
        <v>18.99</v>
      </c>
      <c r="R1061" s="7"/>
      <c r="S1061" s="7"/>
      <c r="T1061" s="7"/>
      <c r="U1061" s="7"/>
      <c r="V1061" s="7"/>
      <c r="W1061" s="7"/>
      <c r="X1061" s="7"/>
      <c r="Y1061" s="7" t="s">
        <v>5408</v>
      </c>
      <c r="Z1061" s="7" t="s">
        <v>136</v>
      </c>
      <c r="AA1061" s="7" t="s">
        <v>5409</v>
      </c>
      <c r="AB1061" s="7" t="s">
        <v>44</v>
      </c>
      <c r="AC1061" s="7"/>
      <c r="AG1061" s="10">
        <f t="shared" si="16"/>
        <v>43274</v>
      </c>
    </row>
    <row r="1062" spans="1:33">
      <c r="A1062" s="7" t="s">
        <v>5410</v>
      </c>
      <c r="B1062" s="7" t="s">
        <v>5410</v>
      </c>
      <c r="C1062" s="7" t="s">
        <v>5411</v>
      </c>
      <c r="D1062" s="7" t="s">
        <v>5412</v>
      </c>
      <c r="E1062" s="7" t="s">
        <v>33</v>
      </c>
      <c r="F1062" s="7" t="s">
        <v>34</v>
      </c>
      <c r="G1062" s="7" t="s">
        <v>35</v>
      </c>
      <c r="H1062" s="7"/>
      <c r="I1062" s="7"/>
      <c r="J1062" s="7" t="s">
        <v>57</v>
      </c>
      <c r="K1062" s="7" t="s">
        <v>396</v>
      </c>
      <c r="L1062" s="7" t="s">
        <v>5413</v>
      </c>
      <c r="M1062" s="7" t="s">
        <v>5414</v>
      </c>
      <c r="N1062" s="7" t="s">
        <v>33</v>
      </c>
      <c r="O1062" s="7">
        <v>1</v>
      </c>
      <c r="P1062" s="7" t="s">
        <v>40</v>
      </c>
      <c r="Q1062" s="7">
        <v>19.99</v>
      </c>
      <c r="R1062" s="7"/>
      <c r="S1062" s="7"/>
      <c r="T1062" s="7"/>
      <c r="U1062" s="7"/>
      <c r="V1062" s="7"/>
      <c r="W1062" s="7"/>
      <c r="X1062" s="7"/>
      <c r="Y1062" s="7" t="s">
        <v>769</v>
      </c>
      <c r="Z1062" s="7" t="s">
        <v>136</v>
      </c>
      <c r="AA1062" s="7">
        <v>94016</v>
      </c>
      <c r="AB1062" s="7" t="s">
        <v>44</v>
      </c>
      <c r="AC1062" s="7"/>
      <c r="AG1062" s="10">
        <f t="shared" si="16"/>
        <v>43274</v>
      </c>
    </row>
    <row r="1063" spans="1:33">
      <c r="A1063" s="7" t="s">
        <v>5415</v>
      </c>
      <c r="B1063" s="7" t="s">
        <v>5415</v>
      </c>
      <c r="C1063" s="7" t="s">
        <v>5416</v>
      </c>
      <c r="D1063" s="7" t="s">
        <v>5417</v>
      </c>
      <c r="E1063" s="7" t="s">
        <v>33</v>
      </c>
      <c r="F1063" s="7" t="s">
        <v>34</v>
      </c>
      <c r="G1063" s="7" t="s">
        <v>35</v>
      </c>
      <c r="H1063" s="7"/>
      <c r="I1063" s="7"/>
      <c r="J1063" s="7" t="s">
        <v>57</v>
      </c>
      <c r="K1063" s="7" t="s">
        <v>330</v>
      </c>
      <c r="L1063" s="7" t="s">
        <v>331</v>
      </c>
      <c r="M1063" s="7" t="s">
        <v>332</v>
      </c>
      <c r="N1063" s="7" t="s">
        <v>33</v>
      </c>
      <c r="O1063" s="7">
        <v>1</v>
      </c>
      <c r="P1063" s="7" t="s">
        <v>40</v>
      </c>
      <c r="Q1063" s="7">
        <v>18.99</v>
      </c>
      <c r="R1063" s="7"/>
      <c r="S1063" s="7"/>
      <c r="T1063" s="7"/>
      <c r="U1063" s="7"/>
      <c r="V1063" s="7"/>
      <c r="W1063" s="7"/>
      <c r="X1063" s="7"/>
      <c r="Y1063" s="7" t="s">
        <v>1060</v>
      </c>
      <c r="Z1063" s="7" t="s">
        <v>42</v>
      </c>
      <c r="AA1063" s="7" t="s">
        <v>5418</v>
      </c>
      <c r="AB1063" s="7" t="s">
        <v>44</v>
      </c>
      <c r="AC1063" s="7"/>
      <c r="AG1063" s="10">
        <f t="shared" si="16"/>
        <v>43274</v>
      </c>
    </row>
    <row r="1064" spans="1:33">
      <c r="A1064" s="7" t="s">
        <v>5419</v>
      </c>
      <c r="B1064" s="7" t="s">
        <v>5419</v>
      </c>
      <c r="C1064" s="7" t="s">
        <v>5420</v>
      </c>
      <c r="D1064" s="7" t="s">
        <v>5421</v>
      </c>
      <c r="E1064" s="7" t="s">
        <v>33</v>
      </c>
      <c r="F1064" s="7" t="s">
        <v>34</v>
      </c>
      <c r="G1064" s="7" t="s">
        <v>35</v>
      </c>
      <c r="H1064" s="7"/>
      <c r="I1064" s="7"/>
      <c r="J1064" s="7" t="s">
        <v>57</v>
      </c>
      <c r="K1064" s="7" t="s">
        <v>1232</v>
      </c>
      <c r="L1064" s="7" t="s">
        <v>1233</v>
      </c>
      <c r="M1064" s="7" t="s">
        <v>1234</v>
      </c>
      <c r="N1064" s="7" t="s">
        <v>33</v>
      </c>
      <c r="O1064" s="7">
        <v>1</v>
      </c>
      <c r="P1064" s="7" t="s">
        <v>40</v>
      </c>
      <c r="Q1064" s="7">
        <v>9.99</v>
      </c>
      <c r="R1064" s="7"/>
      <c r="S1064" s="7"/>
      <c r="T1064" s="7"/>
      <c r="U1064" s="7"/>
      <c r="V1064" s="7"/>
      <c r="W1064" s="7"/>
      <c r="X1064" s="7"/>
      <c r="Y1064" s="7" t="s">
        <v>5422</v>
      </c>
      <c r="Z1064" s="7" t="s">
        <v>41</v>
      </c>
      <c r="AA1064" s="7" t="s">
        <v>5423</v>
      </c>
      <c r="AB1064" s="7" t="s">
        <v>44</v>
      </c>
      <c r="AC1064" s="7"/>
      <c r="AG1064" s="10">
        <f t="shared" si="16"/>
        <v>43274</v>
      </c>
    </row>
    <row r="1065" spans="1:33">
      <c r="A1065" s="7" t="s">
        <v>5424</v>
      </c>
      <c r="B1065" s="7" t="s">
        <v>5424</v>
      </c>
      <c r="C1065" s="7" t="s">
        <v>5425</v>
      </c>
      <c r="D1065" s="7" t="s">
        <v>5426</v>
      </c>
      <c r="E1065" s="7" t="s">
        <v>33</v>
      </c>
      <c r="F1065" s="7" t="s">
        <v>34</v>
      </c>
      <c r="G1065" s="7" t="s">
        <v>35</v>
      </c>
      <c r="H1065" s="7"/>
      <c r="I1065" s="7"/>
      <c r="J1065" s="7" t="s">
        <v>57</v>
      </c>
      <c r="K1065" s="7" t="s">
        <v>330</v>
      </c>
      <c r="L1065" s="7" t="s">
        <v>331</v>
      </c>
      <c r="M1065" s="7" t="s">
        <v>332</v>
      </c>
      <c r="N1065" s="7" t="s">
        <v>33</v>
      </c>
      <c r="O1065" s="7">
        <v>1</v>
      </c>
      <c r="P1065" s="7" t="s">
        <v>40</v>
      </c>
      <c r="Q1065" s="7">
        <v>18.99</v>
      </c>
      <c r="R1065" s="7"/>
      <c r="S1065" s="7"/>
      <c r="T1065" s="7"/>
      <c r="U1065" s="7"/>
      <c r="V1065" s="7"/>
      <c r="W1065" s="7"/>
      <c r="X1065" s="7"/>
      <c r="Y1065" s="7" t="s">
        <v>5427</v>
      </c>
      <c r="Z1065" s="7" t="s">
        <v>145</v>
      </c>
      <c r="AA1065" s="7" t="s">
        <v>5428</v>
      </c>
      <c r="AB1065" s="7" t="s">
        <v>44</v>
      </c>
      <c r="AC1065" s="7"/>
      <c r="AG1065" s="10">
        <f t="shared" si="16"/>
        <v>43274</v>
      </c>
    </row>
    <row r="1066" spans="1:33">
      <c r="A1066" s="7" t="s">
        <v>5429</v>
      </c>
      <c r="B1066" s="7" t="s">
        <v>5429</v>
      </c>
      <c r="C1066" s="7" t="s">
        <v>5430</v>
      </c>
      <c r="D1066" s="7" t="s">
        <v>5431</v>
      </c>
      <c r="E1066" s="7" t="s">
        <v>33</v>
      </c>
      <c r="F1066" s="7" t="s">
        <v>34</v>
      </c>
      <c r="G1066" s="7" t="s">
        <v>35</v>
      </c>
      <c r="H1066" s="7"/>
      <c r="I1066" s="7"/>
      <c r="J1066" s="7" t="s">
        <v>57</v>
      </c>
      <c r="K1066" s="7" t="s">
        <v>330</v>
      </c>
      <c r="L1066" s="7" t="s">
        <v>331</v>
      </c>
      <c r="M1066" s="7" t="s">
        <v>332</v>
      </c>
      <c r="N1066" s="7" t="s">
        <v>33</v>
      </c>
      <c r="O1066" s="7">
        <v>1</v>
      </c>
      <c r="P1066" s="7" t="s">
        <v>40</v>
      </c>
      <c r="Q1066" s="7">
        <v>18.99</v>
      </c>
      <c r="R1066" s="7"/>
      <c r="S1066" s="7"/>
      <c r="T1066" s="7"/>
      <c r="U1066" s="7"/>
      <c r="V1066" s="7"/>
      <c r="W1066" s="7"/>
      <c r="X1066" s="7"/>
      <c r="Y1066" s="7" t="s">
        <v>5432</v>
      </c>
      <c r="Z1066" s="7" t="s">
        <v>268</v>
      </c>
      <c r="AA1066" s="7" t="s">
        <v>5433</v>
      </c>
      <c r="AB1066" s="7" t="s">
        <v>44</v>
      </c>
      <c r="AC1066" s="7"/>
      <c r="AG1066" s="10">
        <f t="shared" si="16"/>
        <v>43274</v>
      </c>
    </row>
    <row r="1067" spans="1:33">
      <c r="A1067" s="7" t="s">
        <v>5434</v>
      </c>
      <c r="B1067" s="7" t="s">
        <v>5434</v>
      </c>
      <c r="C1067" s="7" t="s">
        <v>5435</v>
      </c>
      <c r="D1067" s="7" t="s">
        <v>5436</v>
      </c>
      <c r="E1067" s="7" t="s">
        <v>33</v>
      </c>
      <c r="F1067" s="7" t="s">
        <v>34</v>
      </c>
      <c r="G1067" s="7" t="s">
        <v>35</v>
      </c>
      <c r="H1067" s="7"/>
      <c r="I1067" s="7"/>
      <c r="J1067" s="7" t="s">
        <v>57</v>
      </c>
      <c r="K1067" s="7" t="s">
        <v>581</v>
      </c>
      <c r="L1067" s="7" t="s">
        <v>2590</v>
      </c>
      <c r="M1067" s="7" t="s">
        <v>2591</v>
      </c>
      <c r="N1067" s="7" t="s">
        <v>33</v>
      </c>
      <c r="O1067" s="7">
        <v>1</v>
      </c>
      <c r="P1067" s="7" t="s">
        <v>40</v>
      </c>
      <c r="Q1067" s="7">
        <v>19.99</v>
      </c>
      <c r="R1067" s="7"/>
      <c r="S1067" s="7"/>
      <c r="T1067" s="7"/>
      <c r="U1067" s="7"/>
      <c r="V1067" s="7"/>
      <c r="W1067" s="7"/>
      <c r="X1067" s="7"/>
      <c r="Y1067" s="7" t="s">
        <v>5437</v>
      </c>
      <c r="Z1067" s="7" t="s">
        <v>282</v>
      </c>
      <c r="AA1067" s="7" t="s">
        <v>5438</v>
      </c>
      <c r="AB1067" s="7" t="s">
        <v>44</v>
      </c>
      <c r="AC1067" s="7"/>
      <c r="AG1067" s="10">
        <f t="shared" si="16"/>
        <v>43274</v>
      </c>
    </row>
    <row r="1068" spans="1:33">
      <c r="A1068" s="7" t="s">
        <v>5439</v>
      </c>
      <c r="B1068" s="7" t="s">
        <v>5439</v>
      </c>
      <c r="C1068" s="7" t="s">
        <v>5440</v>
      </c>
      <c r="D1068" s="7" t="s">
        <v>5441</v>
      </c>
      <c r="E1068" s="7" t="s">
        <v>33</v>
      </c>
      <c r="F1068" s="7" t="s">
        <v>34</v>
      </c>
      <c r="G1068" s="7" t="s">
        <v>35</v>
      </c>
      <c r="H1068" s="7"/>
      <c r="I1068" s="7"/>
      <c r="J1068" s="7" t="s">
        <v>57</v>
      </c>
      <c r="K1068" s="7" t="s">
        <v>330</v>
      </c>
      <c r="L1068" s="7" t="s">
        <v>331</v>
      </c>
      <c r="M1068" s="7" t="s">
        <v>332</v>
      </c>
      <c r="N1068" s="7" t="s">
        <v>33</v>
      </c>
      <c r="O1068" s="7">
        <v>1</v>
      </c>
      <c r="P1068" s="7" t="s">
        <v>40</v>
      </c>
      <c r="Q1068" s="7">
        <v>18.99</v>
      </c>
      <c r="R1068" s="7"/>
      <c r="S1068" s="7"/>
      <c r="T1068" s="7"/>
      <c r="U1068" s="7"/>
      <c r="V1068" s="7"/>
      <c r="W1068" s="7"/>
      <c r="X1068" s="7"/>
      <c r="Y1068" s="7" t="s">
        <v>515</v>
      </c>
      <c r="Z1068" s="7" t="s">
        <v>42</v>
      </c>
      <c r="AA1068" s="7" t="s">
        <v>5442</v>
      </c>
      <c r="AB1068" s="7" t="s">
        <v>44</v>
      </c>
      <c r="AC1068" s="7"/>
      <c r="AG1068" s="10">
        <f t="shared" si="16"/>
        <v>43274</v>
      </c>
    </row>
    <row r="1069" spans="1:33">
      <c r="A1069" s="7" t="s">
        <v>5443</v>
      </c>
      <c r="B1069" s="7" t="s">
        <v>5443</v>
      </c>
      <c r="C1069" s="7" t="s">
        <v>5444</v>
      </c>
      <c r="D1069" s="7" t="s">
        <v>5445</v>
      </c>
      <c r="E1069" s="7" t="s">
        <v>33</v>
      </c>
      <c r="F1069" s="7" t="s">
        <v>34</v>
      </c>
      <c r="G1069" s="7" t="s">
        <v>35</v>
      </c>
      <c r="H1069" s="7"/>
      <c r="I1069" s="7"/>
      <c r="J1069" s="7" t="s">
        <v>57</v>
      </c>
      <c r="K1069" s="7" t="s">
        <v>221</v>
      </c>
      <c r="L1069" s="7" t="s">
        <v>222</v>
      </c>
      <c r="M1069" s="7" t="s">
        <v>223</v>
      </c>
      <c r="N1069" s="7" t="s">
        <v>33</v>
      </c>
      <c r="O1069" s="7">
        <v>1</v>
      </c>
      <c r="P1069" s="7" t="s">
        <v>40</v>
      </c>
      <c r="Q1069" s="7">
        <v>18.99</v>
      </c>
      <c r="R1069" s="7"/>
      <c r="S1069" s="7"/>
      <c r="T1069" s="7"/>
      <c r="U1069" s="7"/>
      <c r="V1069" s="7"/>
      <c r="W1069" s="7"/>
      <c r="X1069" s="7"/>
      <c r="Y1069" s="7" t="s">
        <v>2542</v>
      </c>
      <c r="Z1069" s="7" t="s">
        <v>295</v>
      </c>
      <c r="AA1069" s="7" t="s">
        <v>5446</v>
      </c>
      <c r="AB1069" s="7" t="s">
        <v>44</v>
      </c>
      <c r="AC1069" s="7"/>
      <c r="AG1069" s="10">
        <f t="shared" si="16"/>
        <v>43274</v>
      </c>
    </row>
    <row r="1070" spans="1:33">
      <c r="A1070" s="7" t="s">
        <v>5447</v>
      </c>
      <c r="B1070" s="7" t="s">
        <v>5447</v>
      </c>
      <c r="C1070" s="7" t="s">
        <v>5448</v>
      </c>
      <c r="D1070" s="7" t="s">
        <v>5449</v>
      </c>
      <c r="E1070" s="7" t="s">
        <v>33</v>
      </c>
      <c r="F1070" s="7" t="s">
        <v>34</v>
      </c>
      <c r="G1070" s="7" t="s">
        <v>35</v>
      </c>
      <c r="H1070" s="7"/>
      <c r="I1070" s="7"/>
      <c r="J1070" s="7" t="s">
        <v>57</v>
      </c>
      <c r="K1070" s="7" t="s">
        <v>37</v>
      </c>
      <c r="L1070" s="7" t="s">
        <v>58</v>
      </c>
      <c r="M1070" s="7" t="s">
        <v>59</v>
      </c>
      <c r="N1070" s="7" t="s">
        <v>33</v>
      </c>
      <c r="O1070" s="7">
        <v>1</v>
      </c>
      <c r="P1070" s="7" t="s">
        <v>40</v>
      </c>
      <c r="Q1070" s="7">
        <v>19.99</v>
      </c>
      <c r="R1070" s="7"/>
      <c r="S1070" s="7"/>
      <c r="T1070" s="7"/>
      <c r="U1070" s="7"/>
      <c r="V1070" s="7"/>
      <c r="W1070" s="7"/>
      <c r="X1070" s="7"/>
      <c r="Y1070" s="7" t="s">
        <v>5450</v>
      </c>
      <c r="Z1070" s="7" t="s">
        <v>5451</v>
      </c>
      <c r="AA1070" s="7" t="s">
        <v>5452</v>
      </c>
      <c r="AB1070" s="7" t="s">
        <v>44</v>
      </c>
      <c r="AC1070" s="7"/>
      <c r="AG1070" s="10">
        <f t="shared" si="16"/>
        <v>43274</v>
      </c>
    </row>
    <row r="1071" spans="1:33">
      <c r="A1071" s="7" t="s">
        <v>5453</v>
      </c>
      <c r="B1071" s="7" t="s">
        <v>5453</v>
      </c>
      <c r="C1071" s="7" t="s">
        <v>5454</v>
      </c>
      <c r="D1071" s="7" t="s">
        <v>5455</v>
      </c>
      <c r="E1071" s="7" t="s">
        <v>33</v>
      </c>
      <c r="F1071" s="7" t="s">
        <v>34</v>
      </c>
      <c r="G1071" s="7" t="s">
        <v>35</v>
      </c>
      <c r="H1071" s="7"/>
      <c r="I1071" s="7"/>
      <c r="J1071" s="7" t="s">
        <v>57</v>
      </c>
      <c r="K1071" s="7" t="s">
        <v>98</v>
      </c>
      <c r="L1071" s="7" t="s">
        <v>99</v>
      </c>
      <c r="M1071" s="7" t="s">
        <v>100</v>
      </c>
      <c r="N1071" s="7" t="s">
        <v>33</v>
      </c>
      <c r="O1071" s="7">
        <v>1</v>
      </c>
      <c r="P1071" s="7" t="s">
        <v>40</v>
      </c>
      <c r="Q1071" s="7">
        <v>18.98</v>
      </c>
      <c r="R1071" s="7"/>
      <c r="S1071" s="7"/>
      <c r="T1071" s="7"/>
      <c r="U1071" s="7"/>
      <c r="V1071" s="7"/>
      <c r="W1071" s="7"/>
      <c r="X1071" s="7"/>
      <c r="Y1071" s="7" t="s">
        <v>5456</v>
      </c>
      <c r="Z1071" s="7" t="s">
        <v>268</v>
      </c>
      <c r="AA1071" s="7" t="s">
        <v>5457</v>
      </c>
      <c r="AB1071" s="7" t="s">
        <v>44</v>
      </c>
      <c r="AC1071" s="7"/>
      <c r="AG1071" s="10">
        <f t="shared" si="16"/>
        <v>43274</v>
      </c>
    </row>
    <row r="1072" spans="1:33">
      <c r="A1072" s="7" t="s">
        <v>5458</v>
      </c>
      <c r="B1072" s="7" t="s">
        <v>5458</v>
      </c>
      <c r="C1072" s="7" t="s">
        <v>5459</v>
      </c>
      <c r="D1072" s="7" t="s">
        <v>5460</v>
      </c>
      <c r="E1072" s="7" t="s">
        <v>33</v>
      </c>
      <c r="F1072" s="7" t="s">
        <v>34</v>
      </c>
      <c r="G1072" s="7" t="s">
        <v>35</v>
      </c>
      <c r="H1072" s="7"/>
      <c r="I1072" s="7"/>
      <c r="J1072" s="7" t="s">
        <v>57</v>
      </c>
      <c r="K1072" s="7" t="s">
        <v>465</v>
      </c>
      <c r="L1072" s="7" t="s">
        <v>3599</v>
      </c>
      <c r="M1072" s="7" t="s">
        <v>3600</v>
      </c>
      <c r="N1072" s="7" t="s">
        <v>33</v>
      </c>
      <c r="O1072" s="7">
        <v>1</v>
      </c>
      <c r="P1072" s="7" t="s">
        <v>40</v>
      </c>
      <c r="Q1072" s="7">
        <v>19.99</v>
      </c>
      <c r="R1072" s="7"/>
      <c r="S1072" s="7"/>
      <c r="T1072" s="7"/>
      <c r="U1072" s="7"/>
      <c r="V1072" s="7"/>
      <c r="W1072" s="7"/>
      <c r="X1072" s="7"/>
      <c r="Y1072" s="7" t="s">
        <v>5461</v>
      </c>
      <c r="Z1072" s="7" t="s">
        <v>2030</v>
      </c>
      <c r="AA1072" s="7">
        <v>95054</v>
      </c>
      <c r="AB1072" s="7" t="s">
        <v>44</v>
      </c>
      <c r="AC1072" s="7"/>
      <c r="AG1072" s="10">
        <f t="shared" si="16"/>
        <v>43274</v>
      </c>
    </row>
    <row r="1073" spans="1:33">
      <c r="A1073" s="7" t="s">
        <v>5462</v>
      </c>
      <c r="B1073" s="7" t="s">
        <v>5462</v>
      </c>
      <c r="C1073" s="7" t="s">
        <v>5463</v>
      </c>
      <c r="D1073" s="7" t="s">
        <v>5464</v>
      </c>
      <c r="E1073" s="7" t="s">
        <v>33</v>
      </c>
      <c r="F1073" s="7" t="s">
        <v>34</v>
      </c>
      <c r="G1073" s="7" t="s">
        <v>35</v>
      </c>
      <c r="H1073" s="7"/>
      <c r="I1073" s="7"/>
      <c r="J1073" s="7" t="s">
        <v>57</v>
      </c>
      <c r="K1073" s="7" t="s">
        <v>287</v>
      </c>
      <c r="L1073" s="7" t="s">
        <v>288</v>
      </c>
      <c r="M1073" s="7" t="s">
        <v>289</v>
      </c>
      <c r="N1073" s="7" t="s">
        <v>33</v>
      </c>
      <c r="O1073" s="7">
        <v>2</v>
      </c>
      <c r="P1073" s="7" t="s">
        <v>40</v>
      </c>
      <c r="Q1073" s="7">
        <v>43.98</v>
      </c>
      <c r="R1073" s="7"/>
      <c r="S1073" s="7"/>
      <c r="T1073" s="7"/>
      <c r="U1073" s="7"/>
      <c r="V1073" s="7"/>
      <c r="W1073" s="7"/>
      <c r="X1073" s="7"/>
      <c r="Y1073" s="7" t="s">
        <v>5465</v>
      </c>
      <c r="Z1073" s="7" t="s">
        <v>42</v>
      </c>
      <c r="AA1073" s="7" t="s">
        <v>5466</v>
      </c>
      <c r="AB1073" s="7" t="s">
        <v>44</v>
      </c>
      <c r="AC1073" s="7"/>
      <c r="AG1073" s="10">
        <f t="shared" si="16"/>
        <v>43274</v>
      </c>
    </row>
    <row r="1074" spans="1:33">
      <c r="A1074" s="7" t="s">
        <v>5467</v>
      </c>
      <c r="B1074" s="7" t="s">
        <v>5467</v>
      </c>
      <c r="C1074" s="7" t="s">
        <v>5468</v>
      </c>
      <c r="D1074" s="7" t="s">
        <v>5469</v>
      </c>
      <c r="E1074" s="7" t="s">
        <v>33</v>
      </c>
      <c r="F1074" s="7" t="s">
        <v>34</v>
      </c>
      <c r="G1074" s="7" t="s">
        <v>35</v>
      </c>
      <c r="H1074" s="7"/>
      <c r="I1074" s="7"/>
      <c r="J1074" s="7" t="s">
        <v>57</v>
      </c>
      <c r="K1074" s="7" t="s">
        <v>581</v>
      </c>
      <c r="L1074" s="7" t="s">
        <v>1706</v>
      </c>
      <c r="M1074" s="7" t="s">
        <v>1707</v>
      </c>
      <c r="N1074" s="7" t="s">
        <v>33</v>
      </c>
      <c r="O1074" s="7">
        <v>1</v>
      </c>
      <c r="P1074" s="7" t="s">
        <v>40</v>
      </c>
      <c r="Q1074" s="7">
        <v>19.99</v>
      </c>
      <c r="R1074" s="7"/>
      <c r="S1074" s="7"/>
      <c r="T1074" s="7"/>
      <c r="U1074" s="7"/>
      <c r="V1074" s="7"/>
      <c r="W1074" s="7"/>
      <c r="X1074" s="7"/>
      <c r="Y1074" s="7" t="s">
        <v>1110</v>
      </c>
      <c r="Z1074" s="7" t="s">
        <v>119</v>
      </c>
      <c r="AA1074" s="7" t="s">
        <v>5470</v>
      </c>
      <c r="AB1074" s="7" t="s">
        <v>44</v>
      </c>
      <c r="AC1074" s="7"/>
      <c r="AG1074" s="10">
        <f t="shared" si="16"/>
        <v>43274</v>
      </c>
    </row>
    <row r="1075" spans="1:33">
      <c r="A1075" s="7" t="s">
        <v>5471</v>
      </c>
      <c r="B1075" s="7" t="s">
        <v>5471</v>
      </c>
      <c r="C1075" s="7" t="s">
        <v>5472</v>
      </c>
      <c r="D1075" s="7" t="s">
        <v>5473</v>
      </c>
      <c r="E1075" s="7" t="s">
        <v>80</v>
      </c>
      <c r="F1075" s="7" t="s">
        <v>34</v>
      </c>
      <c r="G1075" s="7" t="s">
        <v>35</v>
      </c>
      <c r="H1075" s="7"/>
      <c r="I1075" s="7"/>
      <c r="J1075" s="7" t="s">
        <v>57</v>
      </c>
      <c r="K1075" s="7" t="s">
        <v>287</v>
      </c>
      <c r="L1075" s="7" t="s">
        <v>288</v>
      </c>
      <c r="M1075" s="7" t="s">
        <v>289</v>
      </c>
      <c r="N1075" s="7" t="s">
        <v>80</v>
      </c>
      <c r="O1075" s="7">
        <v>0</v>
      </c>
      <c r="P1075" s="7"/>
      <c r="Q1075" s="7"/>
      <c r="R1075" s="7"/>
      <c r="S1075" s="7"/>
      <c r="T1075" s="7"/>
      <c r="U1075" s="7"/>
      <c r="V1075" s="7"/>
      <c r="W1075" s="7"/>
      <c r="X1075" s="7"/>
      <c r="Y1075" s="7" t="s">
        <v>5465</v>
      </c>
      <c r="Z1075" s="7" t="s">
        <v>42</v>
      </c>
      <c r="AA1075" s="7" t="s">
        <v>5466</v>
      </c>
      <c r="AB1075" s="7" t="s">
        <v>44</v>
      </c>
      <c r="AC1075" s="7"/>
      <c r="AG1075" s="10">
        <f t="shared" si="16"/>
        <v>43274</v>
      </c>
    </row>
    <row r="1076" spans="1:33">
      <c r="A1076" s="7" t="s">
        <v>5474</v>
      </c>
      <c r="B1076" s="7" t="s">
        <v>5474</v>
      </c>
      <c r="C1076" s="7" t="s">
        <v>5475</v>
      </c>
      <c r="D1076" s="7" t="s">
        <v>5476</v>
      </c>
      <c r="E1076" s="7" t="s">
        <v>33</v>
      </c>
      <c r="F1076" s="7" t="s">
        <v>34</v>
      </c>
      <c r="G1076" s="7" t="s">
        <v>35</v>
      </c>
      <c r="H1076" s="7"/>
      <c r="I1076" s="7"/>
      <c r="J1076" s="7" t="s">
        <v>57</v>
      </c>
      <c r="K1076" s="7" t="s">
        <v>221</v>
      </c>
      <c r="L1076" s="7" t="s">
        <v>222</v>
      </c>
      <c r="M1076" s="7" t="s">
        <v>223</v>
      </c>
      <c r="N1076" s="7" t="s">
        <v>33</v>
      </c>
      <c r="O1076" s="7">
        <v>1</v>
      </c>
      <c r="P1076" s="7" t="s">
        <v>40</v>
      </c>
      <c r="Q1076" s="7">
        <v>18.99</v>
      </c>
      <c r="R1076" s="7"/>
      <c r="S1076" s="7"/>
      <c r="T1076" s="7"/>
      <c r="U1076" s="7"/>
      <c r="V1076" s="7"/>
      <c r="W1076" s="7"/>
      <c r="X1076" s="7"/>
      <c r="Y1076" s="7" t="s">
        <v>290</v>
      </c>
      <c r="Z1076" s="7" t="s">
        <v>52</v>
      </c>
      <c r="AA1076" s="7" t="s">
        <v>5477</v>
      </c>
      <c r="AB1076" s="7" t="s">
        <v>44</v>
      </c>
      <c r="AC1076" s="7"/>
      <c r="AG1076" s="10">
        <f t="shared" si="16"/>
        <v>43274</v>
      </c>
    </row>
    <row r="1077" spans="1:33">
      <c r="A1077" s="7" t="s">
        <v>5478</v>
      </c>
      <c r="B1077" s="7" t="s">
        <v>5478</v>
      </c>
      <c r="C1077" s="7" t="s">
        <v>5479</v>
      </c>
      <c r="D1077" s="7" t="s">
        <v>5480</v>
      </c>
      <c r="E1077" s="7" t="s">
        <v>33</v>
      </c>
      <c r="F1077" s="7" t="s">
        <v>34</v>
      </c>
      <c r="G1077" s="7" t="s">
        <v>35</v>
      </c>
      <c r="H1077" s="7"/>
      <c r="I1077" s="7"/>
      <c r="J1077" s="7" t="s">
        <v>57</v>
      </c>
      <c r="K1077" s="7" t="s">
        <v>330</v>
      </c>
      <c r="L1077" s="7" t="s">
        <v>331</v>
      </c>
      <c r="M1077" s="7" t="s">
        <v>332</v>
      </c>
      <c r="N1077" s="7" t="s">
        <v>33</v>
      </c>
      <c r="O1077" s="7">
        <v>1</v>
      </c>
      <c r="P1077" s="7" t="s">
        <v>40</v>
      </c>
      <c r="Q1077" s="7">
        <v>18.99</v>
      </c>
      <c r="R1077" s="7"/>
      <c r="S1077" s="7"/>
      <c r="T1077" s="7"/>
      <c r="U1077" s="7"/>
      <c r="V1077" s="7"/>
      <c r="W1077" s="7"/>
      <c r="X1077" s="7"/>
      <c r="Y1077" s="7" t="s">
        <v>2930</v>
      </c>
      <c r="Z1077" s="7" t="s">
        <v>958</v>
      </c>
      <c r="AA1077" s="7" t="s">
        <v>5481</v>
      </c>
      <c r="AB1077" s="7" t="s">
        <v>44</v>
      </c>
      <c r="AC1077" s="7"/>
      <c r="AG1077" s="10">
        <f t="shared" si="16"/>
        <v>43274</v>
      </c>
    </row>
    <row r="1078" spans="1:33">
      <c r="A1078" s="7" t="s">
        <v>5482</v>
      </c>
      <c r="B1078" s="7" t="s">
        <v>5482</v>
      </c>
      <c r="C1078" s="7" t="s">
        <v>5483</v>
      </c>
      <c r="D1078" s="7" t="s">
        <v>5484</v>
      </c>
      <c r="E1078" s="7" t="s">
        <v>33</v>
      </c>
      <c r="F1078" s="7" t="s">
        <v>34</v>
      </c>
      <c r="G1078" s="7" t="s">
        <v>35</v>
      </c>
      <c r="H1078" s="7"/>
      <c r="I1078" s="7"/>
      <c r="J1078" s="7" t="s">
        <v>57</v>
      </c>
      <c r="K1078" s="7" t="s">
        <v>512</v>
      </c>
      <c r="L1078" s="7" t="s">
        <v>513</v>
      </c>
      <c r="M1078" s="7" t="s">
        <v>514</v>
      </c>
      <c r="N1078" s="7" t="s">
        <v>33</v>
      </c>
      <c r="O1078" s="7">
        <v>1</v>
      </c>
      <c r="P1078" s="7" t="s">
        <v>40</v>
      </c>
      <c r="Q1078" s="7">
        <v>19.38</v>
      </c>
      <c r="R1078" s="7"/>
      <c r="S1078" s="7"/>
      <c r="T1078" s="7"/>
      <c r="U1078" s="7"/>
      <c r="V1078" s="7"/>
      <c r="W1078" s="7"/>
      <c r="X1078" s="7"/>
      <c r="Y1078" s="7" t="s">
        <v>5485</v>
      </c>
      <c r="Z1078" s="7" t="s">
        <v>549</v>
      </c>
      <c r="AA1078" s="7" t="s">
        <v>5486</v>
      </c>
      <c r="AB1078" s="7" t="s">
        <v>44</v>
      </c>
      <c r="AC1078" s="7"/>
      <c r="AG1078" s="10">
        <f t="shared" si="16"/>
        <v>43274</v>
      </c>
    </row>
    <row r="1079" spans="1:33">
      <c r="A1079" s="7" t="s">
        <v>5487</v>
      </c>
      <c r="B1079" s="7" t="s">
        <v>5487</v>
      </c>
      <c r="C1079" s="7" t="s">
        <v>5488</v>
      </c>
      <c r="D1079" s="7" t="s">
        <v>5489</v>
      </c>
      <c r="E1079" s="7" t="s">
        <v>33</v>
      </c>
      <c r="F1079" s="7" t="s">
        <v>34</v>
      </c>
      <c r="G1079" s="7" t="s">
        <v>35</v>
      </c>
      <c r="H1079" s="7"/>
      <c r="I1079" s="7"/>
      <c r="J1079" s="7" t="s">
        <v>57</v>
      </c>
      <c r="K1079" s="7" t="s">
        <v>330</v>
      </c>
      <c r="L1079" s="7" t="s">
        <v>331</v>
      </c>
      <c r="M1079" s="7" t="s">
        <v>332</v>
      </c>
      <c r="N1079" s="7" t="s">
        <v>33</v>
      </c>
      <c r="O1079" s="7">
        <v>1</v>
      </c>
      <c r="P1079" s="7" t="s">
        <v>40</v>
      </c>
      <c r="Q1079" s="7">
        <v>18.99</v>
      </c>
      <c r="R1079" s="7"/>
      <c r="S1079" s="7"/>
      <c r="T1079" s="7"/>
      <c r="U1079" s="7"/>
      <c r="V1079" s="7"/>
      <c r="W1079" s="7"/>
      <c r="X1079" s="7"/>
      <c r="Y1079" s="7" t="s">
        <v>5490</v>
      </c>
      <c r="Z1079" s="7" t="s">
        <v>406</v>
      </c>
      <c r="AA1079" s="7" t="s">
        <v>5491</v>
      </c>
      <c r="AB1079" s="7" t="s">
        <v>44</v>
      </c>
      <c r="AC1079" s="7"/>
      <c r="AG1079" s="10">
        <f t="shared" si="16"/>
        <v>43274</v>
      </c>
    </row>
    <row r="1080" spans="1:33">
      <c r="A1080" s="7" t="s">
        <v>5492</v>
      </c>
      <c r="B1080" s="7" t="s">
        <v>5492</v>
      </c>
      <c r="C1080" s="7" t="s">
        <v>5493</v>
      </c>
      <c r="D1080" s="7" t="s">
        <v>5494</v>
      </c>
      <c r="E1080" s="7" t="s">
        <v>33</v>
      </c>
      <c r="F1080" s="7" t="s">
        <v>34</v>
      </c>
      <c r="G1080" s="7" t="s">
        <v>35</v>
      </c>
      <c r="H1080" s="7"/>
      <c r="I1080" s="7"/>
      <c r="J1080" s="7" t="s">
        <v>57</v>
      </c>
      <c r="K1080" s="7" t="s">
        <v>2158</v>
      </c>
      <c r="L1080" s="7" t="s">
        <v>2159</v>
      </c>
      <c r="M1080" s="7" t="s">
        <v>2160</v>
      </c>
      <c r="N1080" s="7" t="s">
        <v>33</v>
      </c>
      <c r="O1080" s="7">
        <v>1</v>
      </c>
      <c r="P1080" s="7" t="s">
        <v>40</v>
      </c>
      <c r="Q1080" s="7">
        <v>13.99</v>
      </c>
      <c r="R1080" s="7"/>
      <c r="S1080" s="7"/>
      <c r="T1080" s="7"/>
      <c r="U1080" s="7"/>
      <c r="V1080" s="7"/>
      <c r="W1080" s="7">
        <v>2.1</v>
      </c>
      <c r="X1080" s="7"/>
      <c r="Y1080" s="7" t="s">
        <v>927</v>
      </c>
      <c r="Z1080" s="7" t="s">
        <v>320</v>
      </c>
      <c r="AA1080" s="7">
        <v>89161</v>
      </c>
      <c r="AB1080" s="7" t="s">
        <v>44</v>
      </c>
      <c r="AC1080" s="7" t="s">
        <v>5048</v>
      </c>
      <c r="AG1080" s="10">
        <f t="shared" si="16"/>
        <v>43274</v>
      </c>
    </row>
    <row r="1081" spans="1:33">
      <c r="A1081" s="7" t="s">
        <v>5495</v>
      </c>
      <c r="B1081" s="7" t="s">
        <v>5495</v>
      </c>
      <c r="C1081" s="7" t="s">
        <v>5496</v>
      </c>
      <c r="D1081" s="7" t="s">
        <v>5497</v>
      </c>
      <c r="E1081" s="7" t="s">
        <v>33</v>
      </c>
      <c r="F1081" s="7" t="s">
        <v>34</v>
      </c>
      <c r="G1081" s="7" t="s">
        <v>35</v>
      </c>
      <c r="H1081" s="7"/>
      <c r="I1081" s="7"/>
      <c r="J1081" s="7" t="s">
        <v>57</v>
      </c>
      <c r="K1081" s="7" t="s">
        <v>167</v>
      </c>
      <c r="L1081" s="7" t="s">
        <v>168</v>
      </c>
      <c r="M1081" s="7" t="s">
        <v>169</v>
      </c>
      <c r="N1081" s="7" t="s">
        <v>33</v>
      </c>
      <c r="O1081" s="7">
        <v>1</v>
      </c>
      <c r="P1081" s="7" t="s">
        <v>40</v>
      </c>
      <c r="Q1081" s="7">
        <v>18.99</v>
      </c>
      <c r="R1081" s="7"/>
      <c r="S1081" s="7"/>
      <c r="T1081" s="7"/>
      <c r="U1081" s="7"/>
      <c r="V1081" s="7"/>
      <c r="W1081" s="7"/>
      <c r="X1081" s="7"/>
      <c r="Y1081" s="7" t="s">
        <v>5498</v>
      </c>
      <c r="Z1081" s="7" t="s">
        <v>209</v>
      </c>
      <c r="AA1081" s="7" t="s">
        <v>5499</v>
      </c>
      <c r="AB1081" s="7" t="s">
        <v>44</v>
      </c>
      <c r="AC1081" s="7"/>
      <c r="AG1081" s="10">
        <f t="shared" si="16"/>
        <v>43274</v>
      </c>
    </row>
    <row r="1082" spans="1:33">
      <c r="A1082" s="7" t="s">
        <v>5500</v>
      </c>
      <c r="B1082" s="7" t="s">
        <v>5500</v>
      </c>
      <c r="C1082" s="7" t="s">
        <v>5501</v>
      </c>
      <c r="D1082" s="7" t="s">
        <v>5502</v>
      </c>
      <c r="E1082" s="7" t="s">
        <v>33</v>
      </c>
      <c r="F1082" s="7" t="s">
        <v>34</v>
      </c>
      <c r="G1082" s="7" t="s">
        <v>35</v>
      </c>
      <c r="H1082" s="7"/>
      <c r="I1082" s="7"/>
      <c r="J1082" s="7" t="s">
        <v>57</v>
      </c>
      <c r="K1082" s="7" t="s">
        <v>581</v>
      </c>
      <c r="L1082" s="7" t="s">
        <v>690</v>
      </c>
      <c r="M1082" s="7" t="s">
        <v>691</v>
      </c>
      <c r="N1082" s="7" t="s">
        <v>33</v>
      </c>
      <c r="O1082" s="7">
        <v>1</v>
      </c>
      <c r="P1082" s="7" t="s">
        <v>40</v>
      </c>
      <c r="Q1082" s="7">
        <v>19.99</v>
      </c>
      <c r="R1082" s="7"/>
      <c r="S1082" s="7"/>
      <c r="T1082" s="7"/>
      <c r="U1082" s="7"/>
      <c r="V1082" s="7"/>
      <c r="W1082" s="7"/>
      <c r="X1082" s="7"/>
      <c r="Y1082" s="7" t="s">
        <v>5503</v>
      </c>
      <c r="Z1082" s="7" t="s">
        <v>2483</v>
      </c>
      <c r="AA1082" s="7">
        <v>20601</v>
      </c>
      <c r="AB1082" s="7" t="s">
        <v>44</v>
      </c>
      <c r="AC1082" s="7"/>
      <c r="AG1082" s="10">
        <f t="shared" si="16"/>
        <v>43274</v>
      </c>
    </row>
    <row r="1083" spans="1:33">
      <c r="A1083" s="7" t="s">
        <v>5504</v>
      </c>
      <c r="B1083" s="7" t="s">
        <v>5504</v>
      </c>
      <c r="C1083" s="7" t="s">
        <v>5505</v>
      </c>
      <c r="D1083" s="7" t="s">
        <v>5506</v>
      </c>
      <c r="E1083" s="7" t="s">
        <v>33</v>
      </c>
      <c r="F1083" s="7" t="s">
        <v>34</v>
      </c>
      <c r="G1083" s="7" t="s">
        <v>35</v>
      </c>
      <c r="H1083" s="7"/>
      <c r="I1083" s="7"/>
      <c r="J1083" s="7" t="s">
        <v>57</v>
      </c>
      <c r="K1083" s="7" t="s">
        <v>37</v>
      </c>
      <c r="L1083" s="7" t="s">
        <v>58</v>
      </c>
      <c r="M1083" s="7" t="s">
        <v>59</v>
      </c>
      <c r="N1083" s="7" t="s">
        <v>33</v>
      </c>
      <c r="O1083" s="7">
        <v>1</v>
      </c>
      <c r="P1083" s="7" t="s">
        <v>40</v>
      </c>
      <c r="Q1083" s="7">
        <v>19.99</v>
      </c>
      <c r="R1083" s="7"/>
      <c r="S1083" s="7"/>
      <c r="T1083" s="7"/>
      <c r="U1083" s="7"/>
      <c r="V1083" s="7"/>
      <c r="W1083" s="7"/>
      <c r="X1083" s="7"/>
      <c r="Y1083" s="7" t="s">
        <v>5507</v>
      </c>
      <c r="Z1083" s="7" t="s">
        <v>406</v>
      </c>
      <c r="AA1083" s="7" t="s">
        <v>5508</v>
      </c>
      <c r="AB1083" s="7" t="s">
        <v>44</v>
      </c>
      <c r="AC1083" s="7"/>
      <c r="AG1083" s="10">
        <f t="shared" si="16"/>
        <v>43274</v>
      </c>
    </row>
    <row r="1084" spans="1:33">
      <c r="A1084" s="7" t="s">
        <v>5509</v>
      </c>
      <c r="B1084" s="7" t="s">
        <v>5509</v>
      </c>
      <c r="C1084" s="7" t="s">
        <v>5510</v>
      </c>
      <c r="D1084" s="7" t="s">
        <v>5511</v>
      </c>
      <c r="E1084" s="7" t="s">
        <v>33</v>
      </c>
      <c r="F1084" s="7" t="s">
        <v>34</v>
      </c>
      <c r="G1084" s="7" t="s">
        <v>35</v>
      </c>
      <c r="H1084" s="7"/>
      <c r="I1084" s="7"/>
      <c r="J1084" s="7" t="s">
        <v>57</v>
      </c>
      <c r="K1084" s="7" t="s">
        <v>251</v>
      </c>
      <c r="L1084" s="7" t="s">
        <v>273</v>
      </c>
      <c r="M1084" s="7" t="s">
        <v>274</v>
      </c>
      <c r="N1084" s="7" t="s">
        <v>33</v>
      </c>
      <c r="O1084" s="7">
        <v>1</v>
      </c>
      <c r="P1084" s="7" t="s">
        <v>40</v>
      </c>
      <c r="Q1084" s="7">
        <v>18.99</v>
      </c>
      <c r="R1084" s="7"/>
      <c r="S1084" s="7"/>
      <c r="T1084" s="7"/>
      <c r="U1084" s="7"/>
      <c r="V1084" s="7"/>
      <c r="W1084" s="7"/>
      <c r="X1084" s="7"/>
      <c r="Y1084" s="7" t="s">
        <v>5512</v>
      </c>
      <c r="Z1084" s="7" t="s">
        <v>255</v>
      </c>
      <c r="AA1084" s="7" t="s">
        <v>5513</v>
      </c>
      <c r="AB1084" s="7" t="s">
        <v>44</v>
      </c>
      <c r="AC1084" s="7"/>
      <c r="AG1084" s="10">
        <f t="shared" si="16"/>
        <v>43274</v>
      </c>
    </row>
    <row r="1085" spans="1:33">
      <c r="A1085" s="7" t="s">
        <v>5514</v>
      </c>
      <c r="B1085" s="7" t="s">
        <v>5514</v>
      </c>
      <c r="C1085" s="7" t="s">
        <v>5515</v>
      </c>
      <c r="D1085" s="7" t="s">
        <v>5516</v>
      </c>
      <c r="E1085" s="7" t="s">
        <v>33</v>
      </c>
      <c r="F1085" s="7" t="s">
        <v>34</v>
      </c>
      <c r="G1085" s="7" t="s">
        <v>35</v>
      </c>
      <c r="H1085" s="7"/>
      <c r="I1085" s="7"/>
      <c r="J1085" s="7" t="s">
        <v>57</v>
      </c>
      <c r="K1085" s="7" t="s">
        <v>221</v>
      </c>
      <c r="L1085" s="7" t="s">
        <v>222</v>
      </c>
      <c r="M1085" s="7" t="s">
        <v>223</v>
      </c>
      <c r="N1085" s="7" t="s">
        <v>33</v>
      </c>
      <c r="O1085" s="7">
        <v>1</v>
      </c>
      <c r="P1085" s="7" t="s">
        <v>40</v>
      </c>
      <c r="Q1085" s="7">
        <v>18.99</v>
      </c>
      <c r="R1085" s="7"/>
      <c r="S1085" s="7"/>
      <c r="T1085" s="7"/>
      <c r="U1085" s="7"/>
      <c r="V1085" s="7"/>
      <c r="W1085" s="7"/>
      <c r="X1085" s="7"/>
      <c r="Y1085" s="7" t="s">
        <v>5517</v>
      </c>
      <c r="Z1085" s="7" t="s">
        <v>356</v>
      </c>
      <c r="AA1085" s="7">
        <v>48173</v>
      </c>
      <c r="AB1085" s="7" t="s">
        <v>44</v>
      </c>
      <c r="AC1085" s="7"/>
      <c r="AG1085" s="10">
        <f t="shared" si="16"/>
        <v>43274</v>
      </c>
    </row>
    <row r="1086" spans="1:33">
      <c r="A1086" s="7" t="s">
        <v>5518</v>
      </c>
      <c r="B1086" s="7" t="s">
        <v>5518</v>
      </c>
      <c r="C1086" s="7" t="s">
        <v>5519</v>
      </c>
      <c r="D1086" s="7" t="s">
        <v>5520</v>
      </c>
      <c r="E1086" s="7" t="s">
        <v>33</v>
      </c>
      <c r="F1086" s="7" t="s">
        <v>34</v>
      </c>
      <c r="G1086" s="7" t="s">
        <v>35</v>
      </c>
      <c r="H1086" s="7"/>
      <c r="I1086" s="7"/>
      <c r="J1086" s="7" t="s">
        <v>57</v>
      </c>
      <c r="K1086" s="7" t="s">
        <v>141</v>
      </c>
      <c r="L1086" s="7" t="s">
        <v>142</v>
      </c>
      <c r="M1086" s="7" t="s">
        <v>143</v>
      </c>
      <c r="N1086" s="7" t="s">
        <v>33</v>
      </c>
      <c r="O1086" s="7">
        <v>1</v>
      </c>
      <c r="P1086" s="7" t="s">
        <v>40</v>
      </c>
      <c r="Q1086" s="7">
        <v>29.99</v>
      </c>
      <c r="R1086" s="7"/>
      <c r="S1086" s="7"/>
      <c r="T1086" s="7"/>
      <c r="U1086" s="7"/>
      <c r="V1086" s="7"/>
      <c r="W1086" s="7"/>
      <c r="X1086" s="7"/>
      <c r="Y1086" s="7" t="s">
        <v>5521</v>
      </c>
      <c r="Z1086" s="7" t="s">
        <v>247</v>
      </c>
      <c r="AA1086" s="7" t="s">
        <v>5522</v>
      </c>
      <c r="AB1086" s="7" t="s">
        <v>44</v>
      </c>
      <c r="AC1086" s="7"/>
      <c r="AG1086" s="10">
        <f t="shared" si="16"/>
        <v>43274</v>
      </c>
    </row>
    <row r="1087" spans="1:33">
      <c r="A1087" s="7" t="s">
        <v>5523</v>
      </c>
      <c r="B1087" s="7" t="s">
        <v>5523</v>
      </c>
      <c r="C1087" s="7" t="s">
        <v>5524</v>
      </c>
      <c r="D1087" s="7" t="s">
        <v>5525</v>
      </c>
      <c r="E1087" s="7" t="s">
        <v>33</v>
      </c>
      <c r="F1087" s="7" t="s">
        <v>34</v>
      </c>
      <c r="G1087" s="7" t="s">
        <v>35</v>
      </c>
      <c r="H1087" s="7"/>
      <c r="I1087" s="7"/>
      <c r="J1087" s="7" t="s">
        <v>57</v>
      </c>
      <c r="K1087" s="7" t="s">
        <v>297</v>
      </c>
      <c r="L1087" s="7" t="s">
        <v>1240</v>
      </c>
      <c r="M1087" s="7" t="s">
        <v>1241</v>
      </c>
      <c r="N1087" s="7" t="s">
        <v>33</v>
      </c>
      <c r="O1087" s="7">
        <v>1</v>
      </c>
      <c r="P1087" s="7" t="s">
        <v>40</v>
      </c>
      <c r="Q1087" s="7">
        <v>19.99</v>
      </c>
      <c r="R1087" s="7"/>
      <c r="S1087" s="7"/>
      <c r="T1087" s="7"/>
      <c r="U1087" s="7"/>
      <c r="V1087" s="7"/>
      <c r="W1087" s="7"/>
      <c r="X1087" s="7"/>
      <c r="Y1087" s="7" t="s">
        <v>5526</v>
      </c>
      <c r="Z1087" s="7" t="s">
        <v>549</v>
      </c>
      <c r="AA1087" s="7" t="s">
        <v>5527</v>
      </c>
      <c r="AB1087" s="7" t="s">
        <v>44</v>
      </c>
      <c r="AC1087" s="7"/>
      <c r="AG1087" s="10">
        <f t="shared" si="16"/>
        <v>43274</v>
      </c>
    </row>
    <row r="1088" spans="1:33">
      <c r="A1088" s="7" t="s">
        <v>5528</v>
      </c>
      <c r="B1088" s="7" t="s">
        <v>5528</v>
      </c>
      <c r="C1088" s="7" t="s">
        <v>5529</v>
      </c>
      <c r="D1088" s="7" t="s">
        <v>5530</v>
      </c>
      <c r="E1088" s="7" t="s">
        <v>33</v>
      </c>
      <c r="F1088" s="7" t="s">
        <v>34</v>
      </c>
      <c r="G1088" s="7" t="s">
        <v>35</v>
      </c>
      <c r="H1088" s="7"/>
      <c r="I1088" s="7"/>
      <c r="J1088" s="7" t="s">
        <v>57</v>
      </c>
      <c r="K1088" s="7" t="s">
        <v>243</v>
      </c>
      <c r="L1088" s="7" t="s">
        <v>244</v>
      </c>
      <c r="M1088" s="7" t="s">
        <v>245</v>
      </c>
      <c r="N1088" s="7" t="s">
        <v>33</v>
      </c>
      <c r="O1088" s="7">
        <v>1</v>
      </c>
      <c r="P1088" s="7" t="s">
        <v>40</v>
      </c>
      <c r="Q1088" s="7">
        <v>18.99</v>
      </c>
      <c r="R1088" s="7"/>
      <c r="S1088" s="7"/>
      <c r="T1088" s="7"/>
      <c r="U1088" s="7"/>
      <c r="V1088" s="7"/>
      <c r="W1088" s="7"/>
      <c r="X1088" s="7"/>
      <c r="Y1088" s="7" t="s">
        <v>5531</v>
      </c>
      <c r="Z1088" s="7" t="s">
        <v>69</v>
      </c>
      <c r="AA1088" s="7" t="s">
        <v>5532</v>
      </c>
      <c r="AB1088" s="7" t="s">
        <v>44</v>
      </c>
      <c r="AC1088" s="7"/>
      <c r="AG1088" s="10">
        <f t="shared" si="16"/>
        <v>43274</v>
      </c>
    </row>
    <row r="1089" spans="1:33">
      <c r="A1089" s="7" t="s">
        <v>5533</v>
      </c>
      <c r="B1089" s="7" t="s">
        <v>5533</v>
      </c>
      <c r="C1089" s="7" t="s">
        <v>5534</v>
      </c>
      <c r="D1089" s="7" t="s">
        <v>5535</v>
      </c>
      <c r="E1089" s="7" t="s">
        <v>33</v>
      </c>
      <c r="F1089" s="7" t="s">
        <v>34</v>
      </c>
      <c r="G1089" s="7" t="s">
        <v>35</v>
      </c>
      <c r="H1089" s="7"/>
      <c r="I1089" s="7"/>
      <c r="J1089" s="7" t="s">
        <v>57</v>
      </c>
      <c r="K1089" s="7" t="s">
        <v>297</v>
      </c>
      <c r="L1089" s="7" t="s">
        <v>1071</v>
      </c>
      <c r="M1089" s="7" t="s">
        <v>1072</v>
      </c>
      <c r="N1089" s="7" t="s">
        <v>33</v>
      </c>
      <c r="O1089" s="7">
        <v>1</v>
      </c>
      <c r="P1089" s="7" t="s">
        <v>40</v>
      </c>
      <c r="Q1089" s="7">
        <v>19.99</v>
      </c>
      <c r="R1089" s="7"/>
      <c r="S1089" s="7"/>
      <c r="T1089" s="7"/>
      <c r="U1089" s="7"/>
      <c r="V1089" s="7"/>
      <c r="W1089" s="7"/>
      <c r="X1089" s="7"/>
      <c r="Y1089" s="7" t="s">
        <v>1073</v>
      </c>
      <c r="Z1089" s="7" t="s">
        <v>52</v>
      </c>
      <c r="AA1089" s="7" t="s">
        <v>5536</v>
      </c>
      <c r="AB1089" s="7" t="s">
        <v>44</v>
      </c>
      <c r="AC1089" s="7"/>
      <c r="AG1089" s="10">
        <f t="shared" si="16"/>
        <v>43274</v>
      </c>
    </row>
    <row r="1090" spans="1:33">
      <c r="A1090" s="7" t="s">
        <v>5537</v>
      </c>
      <c r="B1090" s="7" t="s">
        <v>5537</v>
      </c>
      <c r="C1090" s="7" t="s">
        <v>5538</v>
      </c>
      <c r="D1090" s="7" t="s">
        <v>5539</v>
      </c>
      <c r="E1090" s="7" t="s">
        <v>33</v>
      </c>
      <c r="F1090" s="7" t="s">
        <v>34</v>
      </c>
      <c r="G1090" s="7" t="s">
        <v>35</v>
      </c>
      <c r="H1090" s="7"/>
      <c r="I1090" s="7"/>
      <c r="J1090" s="7" t="s">
        <v>57</v>
      </c>
      <c r="K1090" s="7" t="s">
        <v>251</v>
      </c>
      <c r="L1090" s="7" t="s">
        <v>273</v>
      </c>
      <c r="M1090" s="7" t="s">
        <v>274</v>
      </c>
      <c r="N1090" s="7" t="s">
        <v>33</v>
      </c>
      <c r="O1090" s="7">
        <v>1</v>
      </c>
      <c r="P1090" s="7" t="s">
        <v>40</v>
      </c>
      <c r="Q1090" s="7">
        <v>18.99</v>
      </c>
      <c r="R1090" s="7"/>
      <c r="S1090" s="7"/>
      <c r="T1090" s="7"/>
      <c r="U1090" s="7"/>
      <c r="V1090" s="7"/>
      <c r="W1090" s="7"/>
      <c r="X1090" s="7"/>
      <c r="Y1090" s="7" t="s">
        <v>5540</v>
      </c>
      <c r="Z1090" s="7" t="s">
        <v>5541</v>
      </c>
      <c r="AA1090" s="7" t="s">
        <v>5542</v>
      </c>
      <c r="AB1090" s="7" t="s">
        <v>44</v>
      </c>
      <c r="AC1090" s="7"/>
      <c r="AG1090" s="10">
        <f t="shared" ref="AG1090:AG1153" si="17">DATEVALUE(LEFT(C1090,10))</f>
        <v>43274</v>
      </c>
    </row>
    <row r="1091" spans="1:33">
      <c r="A1091" s="7" t="s">
        <v>5543</v>
      </c>
      <c r="B1091" s="7" t="s">
        <v>5543</v>
      </c>
      <c r="C1091" s="7" t="s">
        <v>5544</v>
      </c>
      <c r="D1091" s="7" t="s">
        <v>5545</v>
      </c>
      <c r="E1091" s="7" t="s">
        <v>33</v>
      </c>
      <c r="F1091" s="7" t="s">
        <v>34</v>
      </c>
      <c r="G1091" s="7" t="s">
        <v>35</v>
      </c>
      <c r="H1091" s="7"/>
      <c r="I1091" s="7"/>
      <c r="J1091" s="7" t="s">
        <v>57</v>
      </c>
      <c r="K1091" s="7" t="s">
        <v>330</v>
      </c>
      <c r="L1091" s="7" t="s">
        <v>331</v>
      </c>
      <c r="M1091" s="7" t="s">
        <v>332</v>
      </c>
      <c r="N1091" s="7" t="s">
        <v>33</v>
      </c>
      <c r="O1091" s="7">
        <v>1</v>
      </c>
      <c r="P1091" s="7" t="s">
        <v>40</v>
      </c>
      <c r="Q1091" s="7">
        <v>18.99</v>
      </c>
      <c r="R1091" s="7">
        <v>1.6</v>
      </c>
      <c r="S1091" s="7"/>
      <c r="T1091" s="7"/>
      <c r="U1091" s="7"/>
      <c r="V1091" s="7"/>
      <c r="W1091" s="7"/>
      <c r="X1091" s="7"/>
      <c r="Y1091" s="7" t="s">
        <v>5546</v>
      </c>
      <c r="Z1091" s="7" t="s">
        <v>1045</v>
      </c>
      <c r="AA1091" s="7">
        <v>98801</v>
      </c>
      <c r="AB1091" s="7" t="s">
        <v>44</v>
      </c>
      <c r="AC1091" s="7"/>
      <c r="AG1091" s="10">
        <f t="shared" si="17"/>
        <v>43274</v>
      </c>
    </row>
    <row r="1092" spans="1:33">
      <c r="A1092" s="7" t="s">
        <v>5547</v>
      </c>
      <c r="B1092" s="7" t="s">
        <v>5547</v>
      </c>
      <c r="C1092" s="7" t="s">
        <v>5548</v>
      </c>
      <c r="D1092" s="7" t="s">
        <v>5549</v>
      </c>
      <c r="E1092" s="7" t="s">
        <v>33</v>
      </c>
      <c r="F1092" s="7" t="s">
        <v>34</v>
      </c>
      <c r="G1092" s="7" t="s">
        <v>35</v>
      </c>
      <c r="H1092" s="7"/>
      <c r="I1092" s="7"/>
      <c r="J1092" s="7" t="s">
        <v>57</v>
      </c>
      <c r="K1092" s="7" t="s">
        <v>98</v>
      </c>
      <c r="L1092" s="7" t="s">
        <v>485</v>
      </c>
      <c r="M1092" s="7" t="s">
        <v>486</v>
      </c>
      <c r="N1092" s="7" t="s">
        <v>33</v>
      </c>
      <c r="O1092" s="7">
        <v>1</v>
      </c>
      <c r="P1092" s="7" t="s">
        <v>40</v>
      </c>
      <c r="Q1092" s="7">
        <v>18.98</v>
      </c>
      <c r="R1092" s="7"/>
      <c r="S1092" s="7"/>
      <c r="T1092" s="7"/>
      <c r="U1092" s="7"/>
      <c r="V1092" s="7"/>
      <c r="W1092" s="7"/>
      <c r="X1092" s="7"/>
      <c r="Y1092" s="7" t="s">
        <v>5550</v>
      </c>
      <c r="Z1092" s="7" t="s">
        <v>42</v>
      </c>
      <c r="AA1092" s="7" t="s">
        <v>5551</v>
      </c>
      <c r="AB1092" s="7" t="s">
        <v>44</v>
      </c>
      <c r="AC1092" s="7"/>
      <c r="AG1092" s="10">
        <f t="shared" si="17"/>
        <v>43274</v>
      </c>
    </row>
    <row r="1093" spans="1:33">
      <c r="A1093" s="7" t="s">
        <v>5552</v>
      </c>
      <c r="B1093" s="7" t="s">
        <v>5552</v>
      </c>
      <c r="C1093" s="7" t="s">
        <v>5553</v>
      </c>
      <c r="D1093" s="7" t="s">
        <v>5554</v>
      </c>
      <c r="E1093" s="7" t="s">
        <v>33</v>
      </c>
      <c r="F1093" s="7" t="s">
        <v>34</v>
      </c>
      <c r="G1093" s="7" t="s">
        <v>35</v>
      </c>
      <c r="H1093" s="7"/>
      <c r="I1093" s="7"/>
      <c r="J1093" s="7" t="s">
        <v>36</v>
      </c>
      <c r="K1093" s="7" t="s">
        <v>362</v>
      </c>
      <c r="L1093" s="7" t="s">
        <v>505</v>
      </c>
      <c r="M1093" s="7" t="s">
        <v>506</v>
      </c>
      <c r="N1093" s="7" t="s">
        <v>33</v>
      </c>
      <c r="O1093" s="7">
        <v>1</v>
      </c>
      <c r="P1093" s="7" t="s">
        <v>40</v>
      </c>
      <c r="Q1093" s="7">
        <v>18.98</v>
      </c>
      <c r="R1093" s="7">
        <v>1.14</v>
      </c>
      <c r="S1093" s="7">
        <v>2.99</v>
      </c>
      <c r="T1093" s="7"/>
      <c r="U1093" s="7"/>
      <c r="V1093" s="7"/>
      <c r="W1093" s="7"/>
      <c r="X1093" s="7">
        <v>2.99</v>
      </c>
      <c r="Y1093" s="7" t="s">
        <v>1577</v>
      </c>
      <c r="Z1093" s="7" t="s">
        <v>422</v>
      </c>
      <c r="AA1093" s="7" t="s">
        <v>5555</v>
      </c>
      <c r="AB1093" s="7" t="s">
        <v>44</v>
      </c>
      <c r="AC1093" s="7"/>
      <c r="AG1093" s="10">
        <f t="shared" si="17"/>
        <v>43274</v>
      </c>
    </row>
    <row r="1094" spans="1:33">
      <c r="A1094" s="7" t="s">
        <v>5556</v>
      </c>
      <c r="B1094" s="7" t="s">
        <v>5556</v>
      </c>
      <c r="C1094" s="7" t="s">
        <v>5557</v>
      </c>
      <c r="D1094" s="7" t="s">
        <v>5558</v>
      </c>
      <c r="E1094" s="7" t="s">
        <v>33</v>
      </c>
      <c r="F1094" s="7" t="s">
        <v>34</v>
      </c>
      <c r="G1094" s="7" t="s">
        <v>35</v>
      </c>
      <c r="H1094" s="7"/>
      <c r="I1094" s="7"/>
      <c r="J1094" s="7" t="s">
        <v>57</v>
      </c>
      <c r="K1094" s="7" t="s">
        <v>497</v>
      </c>
      <c r="L1094" s="7" t="s">
        <v>3192</v>
      </c>
      <c r="M1094" s="7" t="s">
        <v>3193</v>
      </c>
      <c r="N1094" s="7" t="s">
        <v>33</v>
      </c>
      <c r="O1094" s="7">
        <v>1</v>
      </c>
      <c r="P1094" s="7" t="s">
        <v>40</v>
      </c>
      <c r="Q1094" s="7">
        <v>19.99</v>
      </c>
      <c r="R1094" s="7"/>
      <c r="S1094" s="7"/>
      <c r="T1094" s="7"/>
      <c r="U1094" s="7"/>
      <c r="V1094" s="7"/>
      <c r="W1094" s="7"/>
      <c r="X1094" s="7"/>
      <c r="Y1094" s="7" t="s">
        <v>5559</v>
      </c>
      <c r="Z1094" s="7" t="s">
        <v>136</v>
      </c>
      <c r="AA1094" s="7" t="s">
        <v>5560</v>
      </c>
      <c r="AB1094" s="7" t="s">
        <v>44</v>
      </c>
      <c r="AC1094" s="7"/>
      <c r="AG1094" s="10">
        <f t="shared" si="17"/>
        <v>43274</v>
      </c>
    </row>
    <row r="1095" spans="1:33">
      <c r="A1095" s="7" t="s">
        <v>5561</v>
      </c>
      <c r="B1095" s="7" t="s">
        <v>5561</v>
      </c>
      <c r="C1095" s="7" t="s">
        <v>5562</v>
      </c>
      <c r="D1095" s="7" t="s">
        <v>5563</v>
      </c>
      <c r="E1095" s="7" t="s">
        <v>80</v>
      </c>
      <c r="F1095" s="7" t="s">
        <v>34</v>
      </c>
      <c r="G1095" s="7" t="s">
        <v>35</v>
      </c>
      <c r="H1095" s="7"/>
      <c r="I1095" s="7"/>
      <c r="J1095" s="7" t="s">
        <v>166</v>
      </c>
      <c r="K1095" s="7" t="s">
        <v>362</v>
      </c>
      <c r="L1095" s="7" t="s">
        <v>505</v>
      </c>
      <c r="M1095" s="7" t="s">
        <v>506</v>
      </c>
      <c r="N1095" s="7" t="s">
        <v>80</v>
      </c>
      <c r="O1095" s="7">
        <v>0</v>
      </c>
      <c r="P1095" s="7"/>
      <c r="Q1095" s="7"/>
      <c r="R1095" s="7"/>
      <c r="S1095" s="7"/>
      <c r="T1095" s="7"/>
      <c r="U1095" s="7"/>
      <c r="V1095" s="7"/>
      <c r="W1095" s="7"/>
      <c r="X1095" s="7"/>
      <c r="Y1095" s="7" t="s">
        <v>1577</v>
      </c>
      <c r="Z1095" s="7" t="s">
        <v>422</v>
      </c>
      <c r="AA1095" s="7" t="s">
        <v>5555</v>
      </c>
      <c r="AB1095" s="7" t="s">
        <v>44</v>
      </c>
      <c r="AC1095" s="7"/>
      <c r="AG1095" s="10">
        <f t="shared" si="17"/>
        <v>43274</v>
      </c>
    </row>
    <row r="1096" spans="1:33">
      <c r="A1096" s="7" t="s">
        <v>5564</v>
      </c>
      <c r="B1096" s="7" t="s">
        <v>5564</v>
      </c>
      <c r="C1096" s="7" t="s">
        <v>5565</v>
      </c>
      <c r="D1096" s="7" t="s">
        <v>5566</v>
      </c>
      <c r="E1096" s="7" t="s">
        <v>33</v>
      </c>
      <c r="F1096" s="7" t="s">
        <v>34</v>
      </c>
      <c r="G1096" s="7" t="s">
        <v>35</v>
      </c>
      <c r="H1096" s="7"/>
      <c r="I1096" s="7"/>
      <c r="J1096" s="7" t="s">
        <v>57</v>
      </c>
      <c r="K1096" s="7" t="s">
        <v>581</v>
      </c>
      <c r="L1096" s="7" t="s">
        <v>2590</v>
      </c>
      <c r="M1096" s="7" t="s">
        <v>2591</v>
      </c>
      <c r="N1096" s="7" t="s">
        <v>33</v>
      </c>
      <c r="O1096" s="7">
        <v>1</v>
      </c>
      <c r="P1096" s="7" t="s">
        <v>40</v>
      </c>
      <c r="Q1096" s="7">
        <v>19.99</v>
      </c>
      <c r="R1096" s="7"/>
      <c r="S1096" s="7"/>
      <c r="T1096" s="7"/>
      <c r="U1096" s="7"/>
      <c r="V1096" s="7"/>
      <c r="W1096" s="7"/>
      <c r="X1096" s="7"/>
      <c r="Y1096" s="7" t="s">
        <v>1399</v>
      </c>
      <c r="Z1096" s="7" t="s">
        <v>136</v>
      </c>
      <c r="AA1096" s="7" t="s">
        <v>5567</v>
      </c>
      <c r="AB1096" s="7" t="s">
        <v>44</v>
      </c>
      <c r="AC1096" s="7"/>
      <c r="AG1096" s="10">
        <f t="shared" si="17"/>
        <v>43274</v>
      </c>
    </row>
    <row r="1097" spans="1:33">
      <c r="A1097" s="7" t="s">
        <v>5568</v>
      </c>
      <c r="B1097" s="7" t="s">
        <v>5568</v>
      </c>
      <c r="C1097" s="7" t="s">
        <v>5569</v>
      </c>
      <c r="D1097" s="7" t="s">
        <v>5570</v>
      </c>
      <c r="E1097" s="7" t="s">
        <v>33</v>
      </c>
      <c r="F1097" s="7" t="s">
        <v>34</v>
      </c>
      <c r="G1097" s="7" t="s">
        <v>35</v>
      </c>
      <c r="H1097" s="7"/>
      <c r="I1097" s="7"/>
      <c r="J1097" s="7" t="s">
        <v>57</v>
      </c>
      <c r="K1097" s="7" t="s">
        <v>1612</v>
      </c>
      <c r="L1097" s="7" t="s">
        <v>2096</v>
      </c>
      <c r="M1097" s="7" t="s">
        <v>2097</v>
      </c>
      <c r="N1097" s="7" t="s">
        <v>33</v>
      </c>
      <c r="O1097" s="7">
        <v>1</v>
      </c>
      <c r="P1097" s="7" t="s">
        <v>40</v>
      </c>
      <c r="Q1097" s="7">
        <v>16.99</v>
      </c>
      <c r="R1097" s="7"/>
      <c r="S1097" s="7"/>
      <c r="T1097" s="7"/>
      <c r="U1097" s="7"/>
      <c r="V1097" s="7"/>
      <c r="W1097" s="7"/>
      <c r="X1097" s="7"/>
      <c r="Y1097" s="7" t="s">
        <v>3855</v>
      </c>
      <c r="Z1097" s="7" t="s">
        <v>136</v>
      </c>
      <c r="AA1097" s="7" t="s">
        <v>5571</v>
      </c>
      <c r="AB1097" s="7" t="s">
        <v>44</v>
      </c>
      <c r="AC1097" s="7"/>
      <c r="AG1097" s="10">
        <f t="shared" si="17"/>
        <v>43274</v>
      </c>
    </row>
    <row r="1098" spans="1:33">
      <c r="A1098" s="7" t="s">
        <v>5572</v>
      </c>
      <c r="B1098" s="7" t="s">
        <v>5572</v>
      </c>
      <c r="C1098" s="7" t="s">
        <v>5573</v>
      </c>
      <c r="D1098" s="7" t="s">
        <v>5574</v>
      </c>
      <c r="E1098" s="7" t="s">
        <v>33</v>
      </c>
      <c r="F1098" s="7" t="s">
        <v>34</v>
      </c>
      <c r="G1098" s="7" t="s">
        <v>35</v>
      </c>
      <c r="H1098" s="7"/>
      <c r="I1098" s="7"/>
      <c r="J1098" s="7" t="s">
        <v>57</v>
      </c>
      <c r="K1098" s="7" t="s">
        <v>48</v>
      </c>
      <c r="L1098" s="7" t="s">
        <v>49</v>
      </c>
      <c r="M1098" s="7" t="s">
        <v>50</v>
      </c>
      <c r="N1098" s="7" t="s">
        <v>33</v>
      </c>
      <c r="O1098" s="7">
        <v>1</v>
      </c>
      <c r="P1098" s="7" t="s">
        <v>40</v>
      </c>
      <c r="Q1098" s="7">
        <v>19.99</v>
      </c>
      <c r="R1098" s="7"/>
      <c r="S1098" s="7"/>
      <c r="T1098" s="7"/>
      <c r="U1098" s="7"/>
      <c r="V1098" s="7"/>
      <c r="W1098" s="7"/>
      <c r="X1098" s="7"/>
      <c r="Y1098" s="7" t="s">
        <v>4835</v>
      </c>
      <c r="Z1098" s="7" t="s">
        <v>2472</v>
      </c>
      <c r="AA1098" s="7">
        <v>19702</v>
      </c>
      <c r="AB1098" s="7" t="s">
        <v>44</v>
      </c>
      <c r="AC1098" s="7"/>
      <c r="AG1098" s="10">
        <f t="shared" si="17"/>
        <v>43274</v>
      </c>
    </row>
    <row r="1099" spans="1:33">
      <c r="A1099" s="7" t="s">
        <v>5575</v>
      </c>
      <c r="B1099" s="7" t="s">
        <v>5575</v>
      </c>
      <c r="C1099" s="7" t="s">
        <v>5576</v>
      </c>
      <c r="D1099" s="7" t="s">
        <v>5577</v>
      </c>
      <c r="E1099" s="7" t="s">
        <v>33</v>
      </c>
      <c r="F1099" s="7" t="s">
        <v>34</v>
      </c>
      <c r="G1099" s="7" t="s">
        <v>35</v>
      </c>
      <c r="H1099" s="7"/>
      <c r="I1099" s="7"/>
      <c r="J1099" s="7" t="s">
        <v>57</v>
      </c>
      <c r="K1099" s="7" t="s">
        <v>251</v>
      </c>
      <c r="L1099" s="7" t="s">
        <v>252</v>
      </c>
      <c r="M1099" s="7" t="s">
        <v>253</v>
      </c>
      <c r="N1099" s="7" t="s">
        <v>33</v>
      </c>
      <c r="O1099" s="7">
        <v>1</v>
      </c>
      <c r="P1099" s="7" t="s">
        <v>40</v>
      </c>
      <c r="Q1099" s="7">
        <v>16.99</v>
      </c>
      <c r="R1099" s="7">
        <v>1.02</v>
      </c>
      <c r="S1099" s="7"/>
      <c r="T1099" s="7"/>
      <c r="U1099" s="7"/>
      <c r="V1099" s="7"/>
      <c r="W1099" s="7"/>
      <c r="X1099" s="7"/>
      <c r="Y1099" s="7" t="s">
        <v>5578</v>
      </c>
      <c r="Z1099" s="7" t="s">
        <v>422</v>
      </c>
      <c r="AA1099" s="7" t="s">
        <v>5579</v>
      </c>
      <c r="AB1099" s="7" t="s">
        <v>44</v>
      </c>
      <c r="AC1099" s="7"/>
      <c r="AG1099" s="10">
        <f t="shared" si="17"/>
        <v>43274</v>
      </c>
    </row>
    <row r="1100" spans="1:33">
      <c r="A1100" s="7" t="s">
        <v>5580</v>
      </c>
      <c r="B1100" s="7" t="s">
        <v>5580</v>
      </c>
      <c r="C1100" s="7" t="s">
        <v>5581</v>
      </c>
      <c r="D1100" s="7" t="s">
        <v>5582</v>
      </c>
      <c r="E1100" s="7" t="s">
        <v>33</v>
      </c>
      <c r="F1100" s="7" t="s">
        <v>34</v>
      </c>
      <c r="G1100" s="7" t="s">
        <v>35</v>
      </c>
      <c r="H1100" s="7"/>
      <c r="I1100" s="7"/>
      <c r="J1100" s="7" t="s">
        <v>57</v>
      </c>
      <c r="K1100" s="7" t="s">
        <v>396</v>
      </c>
      <c r="L1100" s="7" t="s">
        <v>2803</v>
      </c>
      <c r="M1100" s="7" t="s">
        <v>2804</v>
      </c>
      <c r="N1100" s="7" t="s">
        <v>33</v>
      </c>
      <c r="O1100" s="7">
        <v>1</v>
      </c>
      <c r="P1100" s="7" t="s">
        <v>40</v>
      </c>
      <c r="Q1100" s="7">
        <v>19.99</v>
      </c>
      <c r="R1100" s="7"/>
      <c r="S1100" s="7"/>
      <c r="T1100" s="7"/>
      <c r="U1100" s="7"/>
      <c r="V1100" s="7"/>
      <c r="W1100" s="7"/>
      <c r="X1100" s="7"/>
      <c r="Y1100" s="7" t="s">
        <v>5583</v>
      </c>
      <c r="Z1100" s="7" t="s">
        <v>42</v>
      </c>
      <c r="AA1100" s="7" t="s">
        <v>5584</v>
      </c>
      <c r="AB1100" s="7" t="s">
        <v>44</v>
      </c>
      <c r="AC1100" s="7"/>
      <c r="AG1100" s="10">
        <f t="shared" si="17"/>
        <v>43274</v>
      </c>
    </row>
    <row r="1101" spans="1:33">
      <c r="A1101" s="7" t="s">
        <v>5585</v>
      </c>
      <c r="B1101" s="7" t="s">
        <v>5585</v>
      </c>
      <c r="C1101" s="7" t="s">
        <v>5586</v>
      </c>
      <c r="D1101" s="7" t="s">
        <v>5587</v>
      </c>
      <c r="E1101" s="7" t="s">
        <v>33</v>
      </c>
      <c r="F1101" s="7" t="s">
        <v>34</v>
      </c>
      <c r="G1101" s="7" t="s">
        <v>35</v>
      </c>
      <c r="H1101" s="7"/>
      <c r="I1101" s="7"/>
      <c r="J1101" s="7" t="s">
        <v>57</v>
      </c>
      <c r="K1101" s="7" t="s">
        <v>3114</v>
      </c>
      <c r="L1101" s="7" t="s">
        <v>3115</v>
      </c>
      <c r="M1101" s="7" t="s">
        <v>3116</v>
      </c>
      <c r="N1101" s="7" t="s">
        <v>33</v>
      </c>
      <c r="O1101" s="7">
        <v>1</v>
      </c>
      <c r="P1101" s="7" t="s">
        <v>40</v>
      </c>
      <c r="Q1101" s="7">
        <v>19.99</v>
      </c>
      <c r="R1101" s="7"/>
      <c r="S1101" s="7"/>
      <c r="T1101" s="7"/>
      <c r="U1101" s="7"/>
      <c r="V1101" s="7"/>
      <c r="W1101" s="7"/>
      <c r="X1101" s="7"/>
      <c r="Y1101" s="7" t="s">
        <v>5588</v>
      </c>
      <c r="Z1101" s="7" t="s">
        <v>52</v>
      </c>
      <c r="AA1101" s="7">
        <v>33759</v>
      </c>
      <c r="AB1101" s="7" t="s">
        <v>44</v>
      </c>
      <c r="AC1101" s="7"/>
      <c r="AG1101" s="10">
        <f t="shared" si="17"/>
        <v>43274</v>
      </c>
    </row>
    <row r="1102" spans="1:33">
      <c r="A1102" s="7" t="s">
        <v>5589</v>
      </c>
      <c r="B1102" s="7" t="s">
        <v>5589</v>
      </c>
      <c r="C1102" s="7" t="s">
        <v>5590</v>
      </c>
      <c r="D1102" s="7" t="s">
        <v>5591</v>
      </c>
      <c r="E1102" s="7" t="s">
        <v>33</v>
      </c>
      <c r="F1102" s="7" t="s">
        <v>34</v>
      </c>
      <c r="G1102" s="7" t="s">
        <v>35</v>
      </c>
      <c r="H1102" s="7"/>
      <c r="I1102" s="7"/>
      <c r="J1102" s="7" t="s">
        <v>36</v>
      </c>
      <c r="K1102" s="7" t="s">
        <v>794</v>
      </c>
      <c r="L1102" s="7" t="s">
        <v>2439</v>
      </c>
      <c r="M1102" s="7" t="s">
        <v>2440</v>
      </c>
      <c r="N1102" s="7" t="s">
        <v>33</v>
      </c>
      <c r="O1102" s="7">
        <v>1</v>
      </c>
      <c r="P1102" s="7" t="s">
        <v>40</v>
      </c>
      <c r="Q1102" s="7">
        <v>18.99</v>
      </c>
      <c r="R1102" s="7"/>
      <c r="S1102" s="7">
        <v>3</v>
      </c>
      <c r="T1102" s="7"/>
      <c r="U1102" s="7"/>
      <c r="V1102" s="7"/>
      <c r="W1102" s="7"/>
      <c r="X1102" s="7">
        <v>3</v>
      </c>
      <c r="Y1102" s="7" t="s">
        <v>1037</v>
      </c>
      <c r="Z1102" s="7" t="s">
        <v>136</v>
      </c>
      <c r="AA1102" s="7" t="s">
        <v>5592</v>
      </c>
      <c r="AB1102" s="7" t="s">
        <v>44</v>
      </c>
      <c r="AC1102" s="7"/>
      <c r="AG1102" s="10">
        <f t="shared" si="17"/>
        <v>43274</v>
      </c>
    </row>
    <row r="1103" spans="1:33">
      <c r="A1103" s="7" t="s">
        <v>5593</v>
      </c>
      <c r="B1103" s="7" t="s">
        <v>5593</v>
      </c>
      <c r="C1103" s="7" t="s">
        <v>5594</v>
      </c>
      <c r="D1103" s="7" t="s">
        <v>5595</v>
      </c>
      <c r="E1103" s="7" t="s">
        <v>33</v>
      </c>
      <c r="F1103" s="7" t="s">
        <v>34</v>
      </c>
      <c r="G1103" s="7" t="s">
        <v>35</v>
      </c>
      <c r="H1103" s="7"/>
      <c r="I1103" s="7"/>
      <c r="J1103" s="7" t="s">
        <v>57</v>
      </c>
      <c r="K1103" s="7" t="s">
        <v>581</v>
      </c>
      <c r="L1103" s="7" t="s">
        <v>1706</v>
      </c>
      <c r="M1103" s="7" t="s">
        <v>1707</v>
      </c>
      <c r="N1103" s="7" t="s">
        <v>33</v>
      </c>
      <c r="O1103" s="7">
        <v>1</v>
      </c>
      <c r="P1103" s="7" t="s">
        <v>40</v>
      </c>
      <c r="Q1103" s="7">
        <v>19.99</v>
      </c>
      <c r="R1103" s="7">
        <v>1.2</v>
      </c>
      <c r="S1103" s="7"/>
      <c r="T1103" s="7"/>
      <c r="U1103" s="7"/>
      <c r="V1103" s="7"/>
      <c r="W1103" s="7"/>
      <c r="X1103" s="7"/>
      <c r="Y1103" s="7" t="s">
        <v>5596</v>
      </c>
      <c r="Z1103" s="7" t="s">
        <v>422</v>
      </c>
      <c r="AA1103" s="7" t="s">
        <v>5597</v>
      </c>
      <c r="AB1103" s="7" t="s">
        <v>44</v>
      </c>
      <c r="AC1103" s="7"/>
      <c r="AG1103" s="10">
        <f t="shared" si="17"/>
        <v>43274</v>
      </c>
    </row>
    <row r="1104" spans="1:33">
      <c r="A1104" s="7" t="s">
        <v>5598</v>
      </c>
      <c r="B1104" s="7" t="s">
        <v>5598</v>
      </c>
      <c r="C1104" s="7" t="s">
        <v>5599</v>
      </c>
      <c r="D1104" s="7" t="s">
        <v>5600</v>
      </c>
      <c r="E1104" s="7" t="s">
        <v>33</v>
      </c>
      <c r="F1104" s="7" t="s">
        <v>34</v>
      </c>
      <c r="G1104" s="7" t="s">
        <v>35</v>
      </c>
      <c r="H1104" s="7"/>
      <c r="I1104" s="7"/>
      <c r="J1104" s="7" t="s">
        <v>57</v>
      </c>
      <c r="K1104" s="7" t="s">
        <v>581</v>
      </c>
      <c r="L1104" s="7" t="s">
        <v>1706</v>
      </c>
      <c r="M1104" s="7" t="s">
        <v>1707</v>
      </c>
      <c r="N1104" s="7" t="s">
        <v>33</v>
      </c>
      <c r="O1104" s="7">
        <v>1</v>
      </c>
      <c r="P1104" s="7" t="s">
        <v>40</v>
      </c>
      <c r="Q1104" s="7">
        <v>19.99</v>
      </c>
      <c r="R1104" s="7"/>
      <c r="S1104" s="7"/>
      <c r="T1104" s="7"/>
      <c r="U1104" s="7"/>
      <c r="V1104" s="7"/>
      <c r="W1104" s="7"/>
      <c r="X1104" s="7"/>
      <c r="Y1104" s="7" t="s">
        <v>797</v>
      </c>
      <c r="Z1104" s="7" t="s">
        <v>171</v>
      </c>
      <c r="AA1104" s="7" t="s">
        <v>4563</v>
      </c>
      <c r="AB1104" s="7" t="s">
        <v>44</v>
      </c>
      <c r="AC1104" s="7"/>
      <c r="AG1104" s="10">
        <f t="shared" si="17"/>
        <v>43274</v>
      </c>
    </row>
    <row r="1105" spans="1:33">
      <c r="A1105" s="7" t="s">
        <v>5601</v>
      </c>
      <c r="B1105" s="7" t="s">
        <v>5601</v>
      </c>
      <c r="C1105" s="7" t="s">
        <v>5602</v>
      </c>
      <c r="D1105" s="7" t="s">
        <v>5603</v>
      </c>
      <c r="E1105" s="7" t="s">
        <v>33</v>
      </c>
      <c r="F1105" s="7" t="s">
        <v>34</v>
      </c>
      <c r="G1105" s="7" t="s">
        <v>35</v>
      </c>
      <c r="H1105" s="7"/>
      <c r="I1105" s="7"/>
      <c r="J1105" s="7" t="s">
        <v>57</v>
      </c>
      <c r="K1105" s="7" t="s">
        <v>98</v>
      </c>
      <c r="L1105" s="7" t="s">
        <v>485</v>
      </c>
      <c r="M1105" s="7" t="s">
        <v>486</v>
      </c>
      <c r="N1105" s="7" t="s">
        <v>33</v>
      </c>
      <c r="O1105" s="7">
        <v>1</v>
      </c>
      <c r="P1105" s="7" t="s">
        <v>40</v>
      </c>
      <c r="Q1105" s="7">
        <v>18.98</v>
      </c>
      <c r="R1105" s="7">
        <v>1.14</v>
      </c>
      <c r="S1105" s="7"/>
      <c r="T1105" s="7"/>
      <c r="U1105" s="7"/>
      <c r="V1105" s="7"/>
      <c r="W1105" s="7"/>
      <c r="X1105" s="7"/>
      <c r="Y1105" s="7" t="s">
        <v>648</v>
      </c>
      <c r="Z1105" s="7" t="s">
        <v>422</v>
      </c>
      <c r="AA1105" s="7">
        <v>19111</v>
      </c>
      <c r="AB1105" s="7" t="s">
        <v>44</v>
      </c>
      <c r="AC1105" s="7"/>
      <c r="AG1105" s="10">
        <f t="shared" si="17"/>
        <v>43274</v>
      </c>
    </row>
    <row r="1106" spans="1:33">
      <c r="A1106" s="7" t="s">
        <v>5604</v>
      </c>
      <c r="B1106" s="7" t="s">
        <v>5604</v>
      </c>
      <c r="C1106" s="7" t="s">
        <v>5605</v>
      </c>
      <c r="D1106" s="7" t="s">
        <v>5606</v>
      </c>
      <c r="E1106" s="7" t="s">
        <v>33</v>
      </c>
      <c r="F1106" s="7" t="s">
        <v>34</v>
      </c>
      <c r="G1106" s="7" t="s">
        <v>35</v>
      </c>
      <c r="H1106" s="7"/>
      <c r="I1106" s="7"/>
      <c r="J1106" s="7" t="s">
        <v>57</v>
      </c>
      <c r="K1106" s="7" t="s">
        <v>308</v>
      </c>
      <c r="L1106" s="7" t="s">
        <v>5607</v>
      </c>
      <c r="M1106" s="7" t="s">
        <v>5608</v>
      </c>
      <c r="N1106" s="7" t="s">
        <v>33</v>
      </c>
      <c r="O1106" s="7">
        <v>1</v>
      </c>
      <c r="P1106" s="7" t="s">
        <v>40</v>
      </c>
      <c r="Q1106" s="7">
        <v>20.99</v>
      </c>
      <c r="R1106" s="7"/>
      <c r="S1106" s="7"/>
      <c r="T1106" s="7"/>
      <c r="U1106" s="7"/>
      <c r="V1106" s="7"/>
      <c r="W1106" s="7"/>
      <c r="X1106" s="7"/>
      <c r="Y1106" s="7" t="s">
        <v>5609</v>
      </c>
      <c r="Z1106" s="7" t="s">
        <v>295</v>
      </c>
      <c r="AA1106" s="7" t="s">
        <v>5610</v>
      </c>
      <c r="AB1106" s="7" t="s">
        <v>44</v>
      </c>
      <c r="AC1106" s="7"/>
      <c r="AG1106" s="10">
        <f t="shared" si="17"/>
        <v>43274</v>
      </c>
    </row>
    <row r="1107" spans="1:33">
      <c r="A1107" s="7" t="s">
        <v>5611</v>
      </c>
      <c r="B1107" s="7" t="s">
        <v>5611</v>
      </c>
      <c r="C1107" s="7" t="s">
        <v>5612</v>
      </c>
      <c r="D1107" s="7" t="s">
        <v>5613</v>
      </c>
      <c r="E1107" s="7" t="s">
        <v>33</v>
      </c>
      <c r="F1107" s="7" t="s">
        <v>34</v>
      </c>
      <c r="G1107" s="7" t="s">
        <v>35</v>
      </c>
      <c r="H1107" s="7"/>
      <c r="I1107" s="7"/>
      <c r="J1107" s="7" t="s">
        <v>57</v>
      </c>
      <c r="K1107" s="7" t="s">
        <v>581</v>
      </c>
      <c r="L1107" s="7" t="s">
        <v>2590</v>
      </c>
      <c r="M1107" s="7" t="s">
        <v>2591</v>
      </c>
      <c r="N1107" s="7" t="s">
        <v>33</v>
      </c>
      <c r="O1107" s="7">
        <v>1</v>
      </c>
      <c r="P1107" s="7" t="s">
        <v>40</v>
      </c>
      <c r="Q1107" s="7">
        <v>19.99</v>
      </c>
      <c r="R1107" s="7"/>
      <c r="S1107" s="7"/>
      <c r="T1107" s="7"/>
      <c r="U1107" s="7"/>
      <c r="V1107" s="7"/>
      <c r="W1107" s="7"/>
      <c r="X1107" s="7"/>
      <c r="Y1107" s="7" t="s">
        <v>3648</v>
      </c>
      <c r="Z1107" s="7" t="s">
        <v>406</v>
      </c>
      <c r="AA1107" s="7" t="s">
        <v>3649</v>
      </c>
      <c r="AB1107" s="7" t="s">
        <v>44</v>
      </c>
      <c r="AC1107" s="7"/>
      <c r="AG1107" s="10">
        <f t="shared" si="17"/>
        <v>43274</v>
      </c>
    </row>
    <row r="1108" spans="1:33">
      <c r="A1108" s="7" t="s">
        <v>5614</v>
      </c>
      <c r="B1108" s="7" t="s">
        <v>5614</v>
      </c>
      <c r="C1108" s="7" t="s">
        <v>5615</v>
      </c>
      <c r="D1108" s="7" t="s">
        <v>5616</v>
      </c>
      <c r="E1108" s="7" t="s">
        <v>33</v>
      </c>
      <c r="F1108" s="7" t="s">
        <v>34</v>
      </c>
      <c r="G1108" s="7" t="s">
        <v>35</v>
      </c>
      <c r="H1108" s="7"/>
      <c r="I1108" s="7"/>
      <c r="J1108" s="7" t="s">
        <v>57</v>
      </c>
      <c r="K1108" s="7" t="s">
        <v>124</v>
      </c>
      <c r="L1108" s="7" t="s">
        <v>4602</v>
      </c>
      <c r="M1108" s="7" t="s">
        <v>4603</v>
      </c>
      <c r="N1108" s="7" t="s">
        <v>33</v>
      </c>
      <c r="O1108" s="7">
        <v>1</v>
      </c>
      <c r="P1108" s="7" t="s">
        <v>40</v>
      </c>
      <c r="Q1108" s="7">
        <v>15.99</v>
      </c>
      <c r="R1108" s="7"/>
      <c r="S1108" s="7"/>
      <c r="T1108" s="7"/>
      <c r="U1108" s="7"/>
      <c r="V1108" s="7"/>
      <c r="W1108" s="7"/>
      <c r="X1108" s="7"/>
      <c r="Y1108" s="7" t="s">
        <v>5617</v>
      </c>
      <c r="Z1108" s="7" t="s">
        <v>611</v>
      </c>
      <c r="AA1108" s="7">
        <v>37062</v>
      </c>
      <c r="AB1108" s="7" t="s">
        <v>44</v>
      </c>
      <c r="AC1108" s="7"/>
      <c r="AG1108" s="10">
        <f t="shared" si="17"/>
        <v>43274</v>
      </c>
    </row>
    <row r="1109" spans="1:33">
      <c r="A1109" s="7" t="s">
        <v>5618</v>
      </c>
      <c r="B1109" s="7" t="s">
        <v>5618</v>
      </c>
      <c r="C1109" s="7" t="s">
        <v>5619</v>
      </c>
      <c r="D1109" s="7" t="s">
        <v>5620</v>
      </c>
      <c r="E1109" s="7" t="s">
        <v>33</v>
      </c>
      <c r="F1109" s="7" t="s">
        <v>34</v>
      </c>
      <c r="G1109" s="7" t="s">
        <v>35</v>
      </c>
      <c r="H1109" s="7"/>
      <c r="I1109" s="7"/>
      <c r="J1109" s="7" t="s">
        <v>57</v>
      </c>
      <c r="K1109" s="7" t="s">
        <v>243</v>
      </c>
      <c r="L1109" s="7" t="s">
        <v>244</v>
      </c>
      <c r="M1109" s="7" t="s">
        <v>245</v>
      </c>
      <c r="N1109" s="7" t="s">
        <v>33</v>
      </c>
      <c r="O1109" s="7">
        <v>1</v>
      </c>
      <c r="P1109" s="7" t="s">
        <v>40</v>
      </c>
      <c r="Q1109" s="7">
        <v>16.98</v>
      </c>
      <c r="R1109" s="7"/>
      <c r="S1109" s="7"/>
      <c r="T1109" s="7"/>
      <c r="U1109" s="7"/>
      <c r="V1109" s="7"/>
      <c r="W1109" s="7"/>
      <c r="X1109" s="7"/>
      <c r="Y1109" s="7" t="s">
        <v>2082</v>
      </c>
      <c r="Z1109" s="7" t="s">
        <v>52</v>
      </c>
      <c r="AA1109" s="7" t="s">
        <v>3771</v>
      </c>
      <c r="AB1109" s="7" t="s">
        <v>44</v>
      </c>
      <c r="AC1109" s="7"/>
      <c r="AG1109" s="10">
        <f t="shared" si="17"/>
        <v>43274</v>
      </c>
    </row>
    <row r="1110" spans="1:33">
      <c r="A1110" s="7" t="s">
        <v>5621</v>
      </c>
      <c r="B1110" s="7" t="s">
        <v>5621</v>
      </c>
      <c r="C1110" s="7" t="s">
        <v>5622</v>
      </c>
      <c r="D1110" s="7" t="s">
        <v>5623</v>
      </c>
      <c r="E1110" s="7" t="s">
        <v>33</v>
      </c>
      <c r="F1110" s="7" t="s">
        <v>34</v>
      </c>
      <c r="G1110" s="7" t="s">
        <v>35</v>
      </c>
      <c r="H1110" s="7"/>
      <c r="I1110" s="7"/>
      <c r="J1110" s="7" t="s">
        <v>57</v>
      </c>
      <c r="K1110" s="7" t="s">
        <v>3331</v>
      </c>
      <c r="L1110" s="7" t="s">
        <v>4977</v>
      </c>
      <c r="M1110" s="7" t="s">
        <v>4978</v>
      </c>
      <c r="N1110" s="7" t="s">
        <v>33</v>
      </c>
      <c r="O1110" s="7">
        <v>1</v>
      </c>
      <c r="P1110" s="7" t="s">
        <v>40</v>
      </c>
      <c r="Q1110" s="7">
        <v>19.99</v>
      </c>
      <c r="R1110" s="7"/>
      <c r="S1110" s="7"/>
      <c r="T1110" s="7"/>
      <c r="U1110" s="7"/>
      <c r="V1110" s="7"/>
      <c r="W1110" s="7"/>
      <c r="X1110" s="7"/>
      <c r="Y1110" s="7" t="s">
        <v>303</v>
      </c>
      <c r="Z1110" s="7" t="s">
        <v>136</v>
      </c>
      <c r="AA1110" s="7" t="s">
        <v>5624</v>
      </c>
      <c r="AB1110" s="7" t="s">
        <v>44</v>
      </c>
      <c r="AC1110" s="7"/>
      <c r="AG1110" s="10">
        <f t="shared" si="17"/>
        <v>43274</v>
      </c>
    </row>
    <row r="1111" spans="1:33">
      <c r="A1111" s="7" t="s">
        <v>5625</v>
      </c>
      <c r="B1111" s="7" t="s">
        <v>5625</v>
      </c>
      <c r="C1111" s="7" t="s">
        <v>5626</v>
      </c>
      <c r="D1111" s="7" t="s">
        <v>5627</v>
      </c>
      <c r="E1111" s="7" t="s">
        <v>33</v>
      </c>
      <c r="F1111" s="7" t="s">
        <v>34</v>
      </c>
      <c r="G1111" s="7" t="s">
        <v>35</v>
      </c>
      <c r="H1111" s="7"/>
      <c r="I1111" s="7"/>
      <c r="J1111" s="7" t="s">
        <v>57</v>
      </c>
      <c r="K1111" s="7" t="s">
        <v>316</v>
      </c>
      <c r="L1111" s="7" t="s">
        <v>2766</v>
      </c>
      <c r="M1111" s="7" t="s">
        <v>2767</v>
      </c>
      <c r="N1111" s="7" t="s">
        <v>33</v>
      </c>
      <c r="O1111" s="7">
        <v>1</v>
      </c>
      <c r="P1111" s="7" t="s">
        <v>40</v>
      </c>
      <c r="Q1111" s="7">
        <v>19.99</v>
      </c>
      <c r="R1111" s="7"/>
      <c r="S1111" s="7"/>
      <c r="T1111" s="7"/>
      <c r="U1111" s="7"/>
      <c r="V1111" s="7"/>
      <c r="W1111" s="7"/>
      <c r="X1111" s="7"/>
      <c r="Y1111" s="7" t="s">
        <v>5628</v>
      </c>
      <c r="Z1111" s="7" t="s">
        <v>255</v>
      </c>
      <c r="AA1111" s="7" t="s">
        <v>5629</v>
      </c>
      <c r="AB1111" s="7" t="s">
        <v>44</v>
      </c>
      <c r="AC1111" s="7"/>
      <c r="AG1111" s="10">
        <f t="shared" si="17"/>
        <v>43274</v>
      </c>
    </row>
    <row r="1112" spans="1:33">
      <c r="A1112" s="7" t="s">
        <v>5630</v>
      </c>
      <c r="B1112" s="7" t="s">
        <v>5630</v>
      </c>
      <c r="C1112" s="7" t="s">
        <v>5631</v>
      </c>
      <c r="D1112" s="7" t="s">
        <v>5632</v>
      </c>
      <c r="E1112" s="7" t="s">
        <v>33</v>
      </c>
      <c r="F1112" s="7" t="s">
        <v>34</v>
      </c>
      <c r="G1112" s="7" t="s">
        <v>35</v>
      </c>
      <c r="H1112" s="7"/>
      <c r="I1112" s="7"/>
      <c r="J1112" s="7" t="s">
        <v>57</v>
      </c>
      <c r="K1112" s="7" t="s">
        <v>297</v>
      </c>
      <c r="L1112" s="7" t="s">
        <v>1071</v>
      </c>
      <c r="M1112" s="7" t="s">
        <v>1072</v>
      </c>
      <c r="N1112" s="7" t="s">
        <v>33</v>
      </c>
      <c r="O1112" s="7">
        <v>1</v>
      </c>
      <c r="P1112" s="7" t="s">
        <v>40</v>
      </c>
      <c r="Q1112" s="7">
        <v>19.99</v>
      </c>
      <c r="R1112" s="7"/>
      <c r="S1112" s="7"/>
      <c r="T1112" s="7"/>
      <c r="U1112" s="7"/>
      <c r="V1112" s="7"/>
      <c r="W1112" s="7"/>
      <c r="X1112" s="7"/>
      <c r="Y1112" s="7" t="s">
        <v>5633</v>
      </c>
      <c r="Z1112" s="7" t="s">
        <v>145</v>
      </c>
      <c r="AA1112" s="7" t="s">
        <v>5634</v>
      </c>
      <c r="AB1112" s="7" t="s">
        <v>44</v>
      </c>
      <c r="AC1112" s="7"/>
      <c r="AG1112" s="10">
        <f t="shared" si="17"/>
        <v>43275</v>
      </c>
    </row>
    <row r="1113" spans="1:33">
      <c r="A1113" s="7" t="s">
        <v>5635</v>
      </c>
      <c r="B1113" s="7" t="s">
        <v>5635</v>
      </c>
      <c r="C1113" s="7" t="s">
        <v>5636</v>
      </c>
      <c r="D1113" s="7" t="s">
        <v>5637</v>
      </c>
      <c r="E1113" s="7" t="s">
        <v>33</v>
      </c>
      <c r="F1113" s="7" t="s">
        <v>34</v>
      </c>
      <c r="G1113" s="7" t="s">
        <v>35</v>
      </c>
      <c r="H1113" s="7"/>
      <c r="I1113" s="7"/>
      <c r="J1113" s="7" t="s">
        <v>57</v>
      </c>
      <c r="K1113" s="7" t="s">
        <v>167</v>
      </c>
      <c r="L1113" s="7" t="s">
        <v>168</v>
      </c>
      <c r="M1113" s="7" t="s">
        <v>169</v>
      </c>
      <c r="N1113" s="7" t="s">
        <v>33</v>
      </c>
      <c r="O1113" s="7">
        <v>1</v>
      </c>
      <c r="P1113" s="7" t="s">
        <v>40</v>
      </c>
      <c r="Q1113" s="7">
        <v>18.99</v>
      </c>
      <c r="R1113" s="7"/>
      <c r="S1113" s="7"/>
      <c r="T1113" s="7"/>
      <c r="U1113" s="7"/>
      <c r="V1113" s="7"/>
      <c r="W1113" s="7"/>
      <c r="X1113" s="7"/>
      <c r="Y1113" s="7" t="s">
        <v>5638</v>
      </c>
      <c r="Z1113" s="7" t="s">
        <v>136</v>
      </c>
      <c r="AA1113" s="7" t="s">
        <v>5639</v>
      </c>
      <c r="AB1113" s="7" t="s">
        <v>44</v>
      </c>
      <c r="AC1113" s="7"/>
      <c r="AG1113" s="10">
        <f t="shared" si="17"/>
        <v>43275</v>
      </c>
    </row>
    <row r="1114" spans="1:33">
      <c r="A1114" s="7" t="s">
        <v>5640</v>
      </c>
      <c r="B1114" s="7" t="s">
        <v>5640</v>
      </c>
      <c r="C1114" s="7" t="s">
        <v>5641</v>
      </c>
      <c r="D1114" s="7" t="s">
        <v>5642</v>
      </c>
      <c r="E1114" s="7" t="s">
        <v>33</v>
      </c>
      <c r="F1114" s="7" t="s">
        <v>34</v>
      </c>
      <c r="G1114" s="7" t="s">
        <v>35</v>
      </c>
      <c r="H1114" s="7"/>
      <c r="I1114" s="7"/>
      <c r="J1114" s="7" t="s">
        <v>57</v>
      </c>
      <c r="K1114" s="7" t="s">
        <v>581</v>
      </c>
      <c r="L1114" s="7" t="s">
        <v>662</v>
      </c>
      <c r="M1114" s="7" t="s">
        <v>663</v>
      </c>
      <c r="N1114" s="7" t="s">
        <v>33</v>
      </c>
      <c r="O1114" s="7">
        <v>1</v>
      </c>
      <c r="P1114" s="7" t="s">
        <v>40</v>
      </c>
      <c r="Q1114" s="7">
        <v>19.99</v>
      </c>
      <c r="R1114" s="7"/>
      <c r="S1114" s="7"/>
      <c r="T1114" s="7"/>
      <c r="U1114" s="7"/>
      <c r="V1114" s="7"/>
      <c r="W1114" s="7"/>
      <c r="X1114" s="7"/>
      <c r="Y1114" s="7" t="s">
        <v>5643</v>
      </c>
      <c r="Z1114" s="7" t="s">
        <v>5644</v>
      </c>
      <c r="AA1114" s="7">
        <v>12589</v>
      </c>
      <c r="AB1114" s="7" t="s">
        <v>44</v>
      </c>
      <c r="AC1114" s="7"/>
      <c r="AG1114" s="10">
        <f t="shared" si="17"/>
        <v>43275</v>
      </c>
    </row>
    <row r="1115" spans="1:33">
      <c r="A1115" s="7" t="s">
        <v>5645</v>
      </c>
      <c r="B1115" s="7" t="s">
        <v>5645</v>
      </c>
      <c r="C1115" s="7" t="s">
        <v>5646</v>
      </c>
      <c r="D1115" s="7" t="s">
        <v>5647</v>
      </c>
      <c r="E1115" s="7" t="s">
        <v>33</v>
      </c>
      <c r="F1115" s="7" t="s">
        <v>34</v>
      </c>
      <c r="G1115" s="7" t="s">
        <v>35</v>
      </c>
      <c r="H1115" s="7"/>
      <c r="I1115" s="7"/>
      <c r="J1115" s="7" t="s">
        <v>57</v>
      </c>
      <c r="K1115" s="7" t="s">
        <v>581</v>
      </c>
      <c r="L1115" s="7" t="s">
        <v>2590</v>
      </c>
      <c r="M1115" s="7" t="s">
        <v>2591</v>
      </c>
      <c r="N1115" s="7" t="s">
        <v>33</v>
      </c>
      <c r="O1115" s="7">
        <v>1</v>
      </c>
      <c r="P1115" s="7" t="s">
        <v>40</v>
      </c>
      <c r="Q1115" s="7">
        <v>19.99</v>
      </c>
      <c r="R1115" s="7"/>
      <c r="S1115" s="7"/>
      <c r="T1115" s="7"/>
      <c r="U1115" s="7"/>
      <c r="V1115" s="7"/>
      <c r="W1115" s="7"/>
      <c r="X1115" s="7"/>
      <c r="Y1115" s="7" t="s">
        <v>5648</v>
      </c>
      <c r="Z1115" s="7" t="s">
        <v>52</v>
      </c>
      <c r="AA1115" s="7" t="s">
        <v>5649</v>
      </c>
      <c r="AB1115" s="7" t="s">
        <v>44</v>
      </c>
      <c r="AC1115" s="7"/>
      <c r="AG1115" s="10">
        <f t="shared" si="17"/>
        <v>43275</v>
      </c>
    </row>
    <row r="1116" spans="1:33">
      <c r="A1116" s="7" t="s">
        <v>5650</v>
      </c>
      <c r="B1116" s="7" t="s">
        <v>5650</v>
      </c>
      <c r="C1116" s="7" t="s">
        <v>5651</v>
      </c>
      <c r="D1116" s="7" t="s">
        <v>5652</v>
      </c>
      <c r="E1116" s="7" t="s">
        <v>33</v>
      </c>
      <c r="F1116" s="7" t="s">
        <v>34</v>
      </c>
      <c r="G1116" s="7" t="s">
        <v>35</v>
      </c>
      <c r="H1116" s="7"/>
      <c r="I1116" s="7"/>
      <c r="J1116" s="7" t="s">
        <v>57</v>
      </c>
      <c r="K1116" s="7" t="s">
        <v>243</v>
      </c>
      <c r="L1116" s="7" t="s">
        <v>244</v>
      </c>
      <c r="M1116" s="7" t="s">
        <v>245</v>
      </c>
      <c r="N1116" s="7" t="s">
        <v>33</v>
      </c>
      <c r="O1116" s="7">
        <v>1</v>
      </c>
      <c r="P1116" s="7" t="s">
        <v>40</v>
      </c>
      <c r="Q1116" s="7">
        <v>18.99</v>
      </c>
      <c r="R1116" s="7">
        <v>1.92</v>
      </c>
      <c r="S1116" s="7"/>
      <c r="T1116" s="7"/>
      <c r="U1116" s="7"/>
      <c r="V1116" s="7"/>
      <c r="W1116" s="7"/>
      <c r="X1116" s="7"/>
      <c r="Y1116" s="7" t="s">
        <v>4388</v>
      </c>
      <c r="Z1116" s="7" t="s">
        <v>1045</v>
      </c>
      <c r="AA1116" s="7" t="s">
        <v>5653</v>
      </c>
      <c r="AB1116" s="7" t="s">
        <v>44</v>
      </c>
      <c r="AC1116" s="7"/>
      <c r="AG1116" s="10">
        <f t="shared" si="17"/>
        <v>43275</v>
      </c>
    </row>
    <row r="1117" spans="1:33">
      <c r="A1117" s="7" t="s">
        <v>5654</v>
      </c>
      <c r="B1117" s="7" t="s">
        <v>5654</v>
      </c>
      <c r="C1117" s="7" t="s">
        <v>5655</v>
      </c>
      <c r="D1117" s="7" t="s">
        <v>5656</v>
      </c>
      <c r="E1117" s="7" t="s">
        <v>33</v>
      </c>
      <c r="F1117" s="7" t="s">
        <v>34</v>
      </c>
      <c r="G1117" s="7" t="s">
        <v>35</v>
      </c>
      <c r="H1117" s="7"/>
      <c r="I1117" s="7"/>
      <c r="J1117" s="7" t="s">
        <v>57</v>
      </c>
      <c r="K1117" s="7" t="s">
        <v>243</v>
      </c>
      <c r="L1117" s="7" t="s">
        <v>244</v>
      </c>
      <c r="M1117" s="7" t="s">
        <v>245</v>
      </c>
      <c r="N1117" s="7" t="s">
        <v>33</v>
      </c>
      <c r="O1117" s="7">
        <v>1</v>
      </c>
      <c r="P1117" s="7" t="s">
        <v>40</v>
      </c>
      <c r="Q1117" s="7">
        <v>18.99</v>
      </c>
      <c r="R1117" s="7"/>
      <c r="S1117" s="7"/>
      <c r="T1117" s="7"/>
      <c r="U1117" s="7"/>
      <c r="V1117" s="7"/>
      <c r="W1117" s="7"/>
      <c r="X1117" s="7"/>
      <c r="Y1117" s="7" t="s">
        <v>5657</v>
      </c>
      <c r="Z1117" s="7" t="s">
        <v>209</v>
      </c>
      <c r="AA1117" s="7" t="s">
        <v>5658</v>
      </c>
      <c r="AB1117" s="7" t="s">
        <v>44</v>
      </c>
      <c r="AC1117" s="7"/>
      <c r="AG1117" s="10">
        <f t="shared" si="17"/>
        <v>43275</v>
      </c>
    </row>
    <row r="1118" spans="1:33">
      <c r="A1118" s="7" t="s">
        <v>5659</v>
      </c>
      <c r="B1118" s="7" t="s">
        <v>5659</v>
      </c>
      <c r="C1118" s="7" t="s">
        <v>5660</v>
      </c>
      <c r="D1118" s="7" t="s">
        <v>5661</v>
      </c>
      <c r="E1118" s="7" t="s">
        <v>33</v>
      </c>
      <c r="F1118" s="7" t="s">
        <v>34</v>
      </c>
      <c r="G1118" s="7" t="s">
        <v>35</v>
      </c>
      <c r="H1118" s="7"/>
      <c r="I1118" s="7"/>
      <c r="J1118" s="7" t="s">
        <v>57</v>
      </c>
      <c r="K1118" s="7" t="s">
        <v>167</v>
      </c>
      <c r="L1118" s="7" t="s">
        <v>168</v>
      </c>
      <c r="M1118" s="7" t="s">
        <v>169</v>
      </c>
      <c r="N1118" s="7" t="s">
        <v>33</v>
      </c>
      <c r="O1118" s="7">
        <v>1</v>
      </c>
      <c r="P1118" s="7" t="s">
        <v>40</v>
      </c>
      <c r="Q1118" s="7">
        <v>18.99</v>
      </c>
      <c r="R1118" s="7"/>
      <c r="S1118" s="7"/>
      <c r="T1118" s="7"/>
      <c r="U1118" s="7"/>
      <c r="V1118" s="7"/>
      <c r="W1118" s="7"/>
      <c r="X1118" s="7"/>
      <c r="Y1118" s="7" t="s">
        <v>5662</v>
      </c>
      <c r="Z1118" s="7" t="s">
        <v>282</v>
      </c>
      <c r="AA1118" s="7" t="s">
        <v>5663</v>
      </c>
      <c r="AB1118" s="7" t="s">
        <v>44</v>
      </c>
      <c r="AC1118" s="7"/>
      <c r="AG1118" s="10">
        <f t="shared" si="17"/>
        <v>43275</v>
      </c>
    </row>
    <row r="1119" spans="1:33">
      <c r="A1119" s="7" t="s">
        <v>5664</v>
      </c>
      <c r="B1119" s="7" t="s">
        <v>5664</v>
      </c>
      <c r="C1119" s="7" t="s">
        <v>5665</v>
      </c>
      <c r="D1119" s="7" t="s">
        <v>5666</v>
      </c>
      <c r="E1119" s="7" t="s">
        <v>33</v>
      </c>
      <c r="F1119" s="7" t="s">
        <v>34</v>
      </c>
      <c r="G1119" s="7" t="s">
        <v>35</v>
      </c>
      <c r="H1119" s="7"/>
      <c r="I1119" s="7"/>
      <c r="J1119" s="7" t="s">
        <v>57</v>
      </c>
      <c r="K1119" s="7" t="s">
        <v>297</v>
      </c>
      <c r="L1119" s="7" t="s">
        <v>809</v>
      </c>
      <c r="M1119" s="7" t="s">
        <v>810</v>
      </c>
      <c r="N1119" s="7" t="s">
        <v>33</v>
      </c>
      <c r="O1119" s="7">
        <v>1</v>
      </c>
      <c r="P1119" s="7" t="s">
        <v>40</v>
      </c>
      <c r="Q1119" s="7">
        <v>19.99</v>
      </c>
      <c r="R1119" s="7"/>
      <c r="S1119" s="7"/>
      <c r="T1119" s="7"/>
      <c r="U1119" s="7"/>
      <c r="V1119" s="7"/>
      <c r="W1119" s="7"/>
      <c r="X1119" s="7"/>
      <c r="Y1119" s="7" t="s">
        <v>5667</v>
      </c>
      <c r="Z1119" s="7" t="s">
        <v>136</v>
      </c>
      <c r="AA1119" s="7">
        <v>91784</v>
      </c>
      <c r="AB1119" s="7" t="s">
        <v>44</v>
      </c>
      <c r="AC1119" s="7"/>
      <c r="AG1119" s="10">
        <f t="shared" si="17"/>
        <v>43275</v>
      </c>
    </row>
    <row r="1120" spans="1:33">
      <c r="A1120" s="7" t="s">
        <v>5668</v>
      </c>
      <c r="B1120" s="7" t="s">
        <v>5668</v>
      </c>
      <c r="C1120" s="7" t="s">
        <v>5669</v>
      </c>
      <c r="D1120" s="7" t="s">
        <v>5670</v>
      </c>
      <c r="E1120" s="7" t="s">
        <v>33</v>
      </c>
      <c r="F1120" s="7" t="s">
        <v>34</v>
      </c>
      <c r="G1120" s="7" t="s">
        <v>35</v>
      </c>
      <c r="H1120" s="7"/>
      <c r="I1120" s="7"/>
      <c r="J1120" s="7" t="s">
        <v>57</v>
      </c>
      <c r="K1120" s="7" t="s">
        <v>330</v>
      </c>
      <c r="L1120" s="7" t="s">
        <v>331</v>
      </c>
      <c r="M1120" s="7" t="s">
        <v>332</v>
      </c>
      <c r="N1120" s="7" t="s">
        <v>33</v>
      </c>
      <c r="O1120" s="7">
        <v>1</v>
      </c>
      <c r="P1120" s="7" t="s">
        <v>40</v>
      </c>
      <c r="Q1120" s="7">
        <v>18.99</v>
      </c>
      <c r="R1120" s="7"/>
      <c r="S1120" s="7"/>
      <c r="T1120" s="7"/>
      <c r="U1120" s="7"/>
      <c r="V1120" s="7"/>
      <c r="W1120" s="7"/>
      <c r="X1120" s="7"/>
      <c r="Y1120" s="7" t="s">
        <v>5671</v>
      </c>
      <c r="Z1120" s="7" t="s">
        <v>128</v>
      </c>
      <c r="AA1120" s="7" t="s">
        <v>5672</v>
      </c>
      <c r="AB1120" s="7" t="s">
        <v>44</v>
      </c>
      <c r="AC1120" s="7"/>
      <c r="AG1120" s="10">
        <f t="shared" si="17"/>
        <v>43275</v>
      </c>
    </row>
    <row r="1121" spans="1:33">
      <c r="A1121" s="7" t="s">
        <v>5673</v>
      </c>
      <c r="B1121" s="7" t="s">
        <v>5673</v>
      </c>
      <c r="C1121" s="7" t="s">
        <v>5674</v>
      </c>
      <c r="D1121" s="7" t="s">
        <v>5675</v>
      </c>
      <c r="E1121" s="7" t="s">
        <v>33</v>
      </c>
      <c r="F1121" s="7" t="s">
        <v>34</v>
      </c>
      <c r="G1121" s="7" t="s">
        <v>35</v>
      </c>
      <c r="H1121" s="7"/>
      <c r="I1121" s="7"/>
      <c r="J1121" s="7" t="s">
        <v>57</v>
      </c>
      <c r="K1121" s="7" t="s">
        <v>3331</v>
      </c>
      <c r="L1121" s="7" t="s">
        <v>5676</v>
      </c>
      <c r="M1121" s="7" t="s">
        <v>5677</v>
      </c>
      <c r="N1121" s="7" t="s">
        <v>33</v>
      </c>
      <c r="O1121" s="7">
        <v>1</v>
      </c>
      <c r="P1121" s="7" t="s">
        <v>40</v>
      </c>
      <c r="Q1121" s="7">
        <v>19.99</v>
      </c>
      <c r="R1121" s="7"/>
      <c r="S1121" s="7"/>
      <c r="T1121" s="7"/>
      <c r="U1121" s="7"/>
      <c r="V1121" s="7"/>
      <c r="W1121" s="7"/>
      <c r="X1121" s="7"/>
      <c r="Y1121" s="7" t="s">
        <v>5678</v>
      </c>
      <c r="Z1121" s="7" t="s">
        <v>136</v>
      </c>
      <c r="AA1121" s="7">
        <v>91744</v>
      </c>
      <c r="AB1121" s="7" t="s">
        <v>44</v>
      </c>
      <c r="AC1121" s="7"/>
      <c r="AG1121" s="10">
        <f t="shared" si="17"/>
        <v>43275</v>
      </c>
    </row>
    <row r="1122" spans="1:33">
      <c r="A1122" s="7" t="s">
        <v>5679</v>
      </c>
      <c r="B1122" s="7" t="s">
        <v>5679</v>
      </c>
      <c r="C1122" s="7" t="s">
        <v>5680</v>
      </c>
      <c r="D1122" s="7" t="s">
        <v>5681</v>
      </c>
      <c r="E1122" s="7" t="s">
        <v>33</v>
      </c>
      <c r="F1122" s="7" t="s">
        <v>34</v>
      </c>
      <c r="G1122" s="7" t="s">
        <v>35</v>
      </c>
      <c r="H1122" s="7"/>
      <c r="I1122" s="7"/>
      <c r="J1122" s="7" t="s">
        <v>57</v>
      </c>
      <c r="K1122" s="7" t="s">
        <v>243</v>
      </c>
      <c r="L1122" s="7" t="s">
        <v>244</v>
      </c>
      <c r="M1122" s="7" t="s">
        <v>245</v>
      </c>
      <c r="N1122" s="7" t="s">
        <v>33</v>
      </c>
      <c r="O1122" s="7">
        <v>1</v>
      </c>
      <c r="P1122" s="7" t="s">
        <v>40</v>
      </c>
      <c r="Q1122" s="7">
        <v>18.99</v>
      </c>
      <c r="R1122" s="7"/>
      <c r="S1122" s="7"/>
      <c r="T1122" s="7"/>
      <c r="U1122" s="7"/>
      <c r="V1122" s="7"/>
      <c r="W1122" s="7"/>
      <c r="X1122" s="7"/>
      <c r="Y1122" s="7" t="s">
        <v>5682</v>
      </c>
      <c r="Z1122" s="7" t="s">
        <v>2268</v>
      </c>
      <c r="AA1122" s="7" t="s">
        <v>5683</v>
      </c>
      <c r="AB1122" s="7" t="s">
        <v>44</v>
      </c>
      <c r="AC1122" s="7"/>
      <c r="AG1122" s="10">
        <f t="shared" si="17"/>
        <v>43275</v>
      </c>
    </row>
    <row r="1123" spans="1:33">
      <c r="A1123" s="7" t="s">
        <v>5684</v>
      </c>
      <c r="B1123" s="7" t="s">
        <v>5684</v>
      </c>
      <c r="C1123" s="7" t="s">
        <v>5685</v>
      </c>
      <c r="D1123" s="7" t="s">
        <v>5686</v>
      </c>
      <c r="E1123" s="7" t="s">
        <v>33</v>
      </c>
      <c r="F1123" s="7" t="s">
        <v>34</v>
      </c>
      <c r="G1123" s="7" t="s">
        <v>35</v>
      </c>
      <c r="H1123" s="7"/>
      <c r="I1123" s="7"/>
      <c r="J1123" s="7" t="s">
        <v>57</v>
      </c>
      <c r="K1123" s="7" t="s">
        <v>221</v>
      </c>
      <c r="L1123" s="7" t="s">
        <v>222</v>
      </c>
      <c r="M1123" s="7" t="s">
        <v>223</v>
      </c>
      <c r="N1123" s="7" t="s">
        <v>33</v>
      </c>
      <c r="O1123" s="7">
        <v>1</v>
      </c>
      <c r="P1123" s="7" t="s">
        <v>40</v>
      </c>
      <c r="Q1123" s="7">
        <v>18.99</v>
      </c>
      <c r="R1123" s="7"/>
      <c r="S1123" s="7"/>
      <c r="T1123" s="7"/>
      <c r="U1123" s="7"/>
      <c r="V1123" s="7"/>
      <c r="W1123" s="7"/>
      <c r="X1123" s="7"/>
      <c r="Y1123" s="7" t="s">
        <v>5687</v>
      </c>
      <c r="Z1123" s="7" t="s">
        <v>232</v>
      </c>
      <c r="AA1123" s="7" t="s">
        <v>5688</v>
      </c>
      <c r="AB1123" s="7" t="s">
        <v>44</v>
      </c>
      <c r="AC1123" s="7"/>
      <c r="AG1123" s="10">
        <f t="shared" si="17"/>
        <v>43275</v>
      </c>
    </row>
    <row r="1124" spans="1:33">
      <c r="A1124" s="7" t="s">
        <v>5689</v>
      </c>
      <c r="B1124" s="7" t="s">
        <v>5689</v>
      </c>
      <c r="C1124" s="7" t="s">
        <v>5690</v>
      </c>
      <c r="D1124" s="7" t="s">
        <v>5691</v>
      </c>
      <c r="E1124" s="7" t="s">
        <v>33</v>
      </c>
      <c r="F1124" s="7" t="s">
        <v>34</v>
      </c>
      <c r="G1124" s="7" t="s">
        <v>35</v>
      </c>
      <c r="H1124" s="7"/>
      <c r="I1124" s="7"/>
      <c r="J1124" s="7" t="s">
        <v>57</v>
      </c>
      <c r="K1124" s="7" t="s">
        <v>396</v>
      </c>
      <c r="L1124" s="7" t="s">
        <v>1142</v>
      </c>
      <c r="M1124" s="7" t="s">
        <v>1143</v>
      </c>
      <c r="N1124" s="7" t="s">
        <v>33</v>
      </c>
      <c r="O1124" s="7">
        <v>1</v>
      </c>
      <c r="P1124" s="7" t="s">
        <v>40</v>
      </c>
      <c r="Q1124" s="7">
        <v>19.99</v>
      </c>
      <c r="R1124" s="7"/>
      <c r="S1124" s="7"/>
      <c r="T1124" s="7"/>
      <c r="U1124" s="7"/>
      <c r="V1124" s="7"/>
      <c r="W1124" s="7"/>
      <c r="X1124" s="7"/>
      <c r="Y1124" s="7" t="s">
        <v>5692</v>
      </c>
      <c r="Z1124" s="7" t="s">
        <v>128</v>
      </c>
      <c r="AA1124" s="7">
        <v>70449</v>
      </c>
      <c r="AB1124" s="7" t="s">
        <v>44</v>
      </c>
      <c r="AC1124" s="7"/>
      <c r="AG1124" s="10">
        <f t="shared" si="17"/>
        <v>43275</v>
      </c>
    </row>
    <row r="1125" spans="1:33">
      <c r="A1125" s="7" t="s">
        <v>5693</v>
      </c>
      <c r="B1125" s="7" t="s">
        <v>5693</v>
      </c>
      <c r="C1125" s="7" t="s">
        <v>5694</v>
      </c>
      <c r="D1125" s="7" t="s">
        <v>5695</v>
      </c>
      <c r="E1125" s="7" t="s">
        <v>33</v>
      </c>
      <c r="F1125" s="7" t="s">
        <v>34</v>
      </c>
      <c r="G1125" s="7" t="s">
        <v>35</v>
      </c>
      <c r="H1125" s="7"/>
      <c r="I1125" s="7"/>
      <c r="J1125" s="7" t="s">
        <v>57</v>
      </c>
      <c r="K1125" s="7" t="s">
        <v>465</v>
      </c>
      <c r="L1125" s="7" t="s">
        <v>744</v>
      </c>
      <c r="M1125" s="7" t="s">
        <v>745</v>
      </c>
      <c r="N1125" s="7" t="s">
        <v>33</v>
      </c>
      <c r="O1125" s="7">
        <v>1</v>
      </c>
      <c r="P1125" s="7" t="s">
        <v>40</v>
      </c>
      <c r="Q1125" s="7">
        <v>19.99</v>
      </c>
      <c r="R1125" s="7"/>
      <c r="S1125" s="7"/>
      <c r="T1125" s="7"/>
      <c r="U1125" s="7"/>
      <c r="V1125" s="7"/>
      <c r="W1125" s="7"/>
      <c r="X1125" s="7"/>
      <c r="Y1125" s="7" t="s">
        <v>5696</v>
      </c>
      <c r="Z1125" s="7" t="s">
        <v>52</v>
      </c>
      <c r="AA1125" s="7" t="s">
        <v>5697</v>
      </c>
      <c r="AB1125" s="7" t="s">
        <v>44</v>
      </c>
      <c r="AC1125" s="7"/>
      <c r="AG1125" s="10">
        <f t="shared" si="17"/>
        <v>43275</v>
      </c>
    </row>
    <row r="1126" spans="1:33">
      <c r="A1126" s="7" t="s">
        <v>5698</v>
      </c>
      <c r="B1126" s="7" t="s">
        <v>5698</v>
      </c>
      <c r="C1126" s="7" t="s">
        <v>5699</v>
      </c>
      <c r="D1126" s="7" t="s">
        <v>5700</v>
      </c>
      <c r="E1126" s="7" t="s">
        <v>33</v>
      </c>
      <c r="F1126" s="7" t="s">
        <v>34</v>
      </c>
      <c r="G1126" s="7" t="s">
        <v>35</v>
      </c>
      <c r="H1126" s="7"/>
      <c r="I1126" s="7"/>
      <c r="J1126" s="7" t="s">
        <v>57</v>
      </c>
      <c r="K1126" s="7" t="s">
        <v>243</v>
      </c>
      <c r="L1126" s="7" t="s">
        <v>244</v>
      </c>
      <c r="M1126" s="7" t="s">
        <v>245</v>
      </c>
      <c r="N1126" s="7" t="s">
        <v>33</v>
      </c>
      <c r="O1126" s="7">
        <v>1</v>
      </c>
      <c r="P1126" s="7" t="s">
        <v>40</v>
      </c>
      <c r="Q1126" s="7">
        <v>18.99</v>
      </c>
      <c r="R1126" s="7"/>
      <c r="S1126" s="7"/>
      <c r="T1126" s="7"/>
      <c r="U1126" s="7"/>
      <c r="V1126" s="7"/>
      <c r="W1126" s="7"/>
      <c r="X1126" s="7"/>
      <c r="Y1126" s="7" t="s">
        <v>5701</v>
      </c>
      <c r="Z1126" s="7" t="s">
        <v>770</v>
      </c>
      <c r="AA1126" s="7">
        <v>95240</v>
      </c>
      <c r="AB1126" s="7" t="s">
        <v>44</v>
      </c>
      <c r="AC1126" s="7"/>
      <c r="AG1126" s="10">
        <f t="shared" si="17"/>
        <v>43275</v>
      </c>
    </row>
    <row r="1127" spans="1:33">
      <c r="A1127" s="7" t="s">
        <v>5702</v>
      </c>
      <c r="B1127" s="7" t="s">
        <v>5702</v>
      </c>
      <c r="C1127" s="7" t="s">
        <v>5703</v>
      </c>
      <c r="D1127" s="7" t="s">
        <v>5704</v>
      </c>
      <c r="E1127" s="7" t="s">
        <v>33</v>
      </c>
      <c r="F1127" s="7" t="s">
        <v>34</v>
      </c>
      <c r="G1127" s="7" t="s">
        <v>35</v>
      </c>
      <c r="H1127" s="7"/>
      <c r="I1127" s="7"/>
      <c r="J1127" s="7" t="s">
        <v>57</v>
      </c>
      <c r="K1127" s="7" t="s">
        <v>5705</v>
      </c>
      <c r="L1127" s="7" t="s">
        <v>5706</v>
      </c>
      <c r="M1127" s="7" t="s">
        <v>5707</v>
      </c>
      <c r="N1127" s="7" t="s">
        <v>33</v>
      </c>
      <c r="O1127" s="7">
        <v>1</v>
      </c>
      <c r="P1127" s="7" t="s">
        <v>40</v>
      </c>
      <c r="Q1127" s="7">
        <v>12.9</v>
      </c>
      <c r="R1127" s="7"/>
      <c r="S1127" s="7"/>
      <c r="T1127" s="7"/>
      <c r="U1127" s="7"/>
      <c r="V1127" s="7"/>
      <c r="W1127" s="7"/>
      <c r="X1127" s="7"/>
      <c r="Y1127" s="7" t="s">
        <v>5708</v>
      </c>
      <c r="Z1127" s="7" t="s">
        <v>247</v>
      </c>
      <c r="AA1127" s="7" t="s">
        <v>5709</v>
      </c>
      <c r="AB1127" s="7" t="s">
        <v>44</v>
      </c>
      <c r="AC1127" s="7"/>
      <c r="AG1127" s="10">
        <f t="shared" si="17"/>
        <v>43275</v>
      </c>
    </row>
    <row r="1128" spans="1:33">
      <c r="A1128" s="7" t="s">
        <v>5710</v>
      </c>
      <c r="B1128" s="7" t="s">
        <v>5710</v>
      </c>
      <c r="C1128" s="7" t="s">
        <v>5711</v>
      </c>
      <c r="D1128" s="7" t="s">
        <v>5712</v>
      </c>
      <c r="E1128" s="7" t="s">
        <v>33</v>
      </c>
      <c r="F1128" s="7" t="s">
        <v>34</v>
      </c>
      <c r="G1128" s="7" t="s">
        <v>35</v>
      </c>
      <c r="H1128" s="7"/>
      <c r="I1128" s="7"/>
      <c r="J1128" s="7" t="s">
        <v>57</v>
      </c>
      <c r="K1128" s="7" t="s">
        <v>5713</v>
      </c>
      <c r="L1128" s="7" t="s">
        <v>5714</v>
      </c>
      <c r="M1128" s="7" t="s">
        <v>5715</v>
      </c>
      <c r="N1128" s="7" t="s">
        <v>33</v>
      </c>
      <c r="O1128" s="7">
        <v>1</v>
      </c>
      <c r="P1128" s="7" t="s">
        <v>40</v>
      </c>
      <c r="Q1128" s="7">
        <v>16.99</v>
      </c>
      <c r="R1128" s="7"/>
      <c r="S1128" s="7"/>
      <c r="T1128" s="7"/>
      <c r="U1128" s="7"/>
      <c r="V1128" s="7"/>
      <c r="W1128" s="7"/>
      <c r="X1128" s="7"/>
      <c r="Y1128" s="7" t="s">
        <v>5716</v>
      </c>
      <c r="Z1128" s="7" t="s">
        <v>52</v>
      </c>
      <c r="AA1128" s="7" t="s">
        <v>5717</v>
      </c>
      <c r="AB1128" s="7" t="s">
        <v>44</v>
      </c>
      <c r="AC1128" s="7"/>
      <c r="AG1128" s="10">
        <f t="shared" si="17"/>
        <v>43275</v>
      </c>
    </row>
    <row r="1129" spans="1:33">
      <c r="A1129" s="7" t="s">
        <v>5718</v>
      </c>
      <c r="B1129" s="7" t="s">
        <v>5718</v>
      </c>
      <c r="C1129" s="7" t="s">
        <v>5719</v>
      </c>
      <c r="D1129" s="7" t="s">
        <v>5720</v>
      </c>
      <c r="E1129" s="7" t="s">
        <v>33</v>
      </c>
      <c r="F1129" s="7" t="s">
        <v>34</v>
      </c>
      <c r="G1129" s="7" t="s">
        <v>35</v>
      </c>
      <c r="H1129" s="7"/>
      <c r="I1129" s="7"/>
      <c r="J1129" s="7" t="s">
        <v>57</v>
      </c>
      <c r="K1129" s="7" t="s">
        <v>5721</v>
      </c>
      <c r="L1129" s="7" t="s">
        <v>5722</v>
      </c>
      <c r="M1129" s="7" t="s">
        <v>5723</v>
      </c>
      <c r="N1129" s="7" t="s">
        <v>33</v>
      </c>
      <c r="O1129" s="7">
        <v>1</v>
      </c>
      <c r="P1129" s="7" t="s">
        <v>40</v>
      </c>
      <c r="Q1129" s="7">
        <v>16.08</v>
      </c>
      <c r="R1129" s="7"/>
      <c r="S1129" s="7"/>
      <c r="T1129" s="7"/>
      <c r="U1129" s="7"/>
      <c r="V1129" s="7"/>
      <c r="W1129" s="7"/>
      <c r="X1129" s="7"/>
      <c r="Y1129" s="7" t="s">
        <v>5724</v>
      </c>
      <c r="Z1129" s="7" t="s">
        <v>247</v>
      </c>
      <c r="AA1129" s="7" t="s">
        <v>5725</v>
      </c>
      <c r="AB1129" s="7" t="s">
        <v>44</v>
      </c>
      <c r="AC1129" s="7"/>
      <c r="AG1129" s="10">
        <f t="shared" si="17"/>
        <v>43275</v>
      </c>
    </row>
    <row r="1130" spans="1:33">
      <c r="A1130" s="7" t="s">
        <v>5726</v>
      </c>
      <c r="B1130" s="7" t="s">
        <v>5726</v>
      </c>
      <c r="C1130" s="7" t="s">
        <v>5727</v>
      </c>
      <c r="D1130" s="7" t="s">
        <v>5728</v>
      </c>
      <c r="E1130" s="7" t="s">
        <v>33</v>
      </c>
      <c r="F1130" s="7" t="s">
        <v>34</v>
      </c>
      <c r="G1130" s="7" t="s">
        <v>35</v>
      </c>
      <c r="H1130" s="7"/>
      <c r="I1130" s="7"/>
      <c r="J1130" s="7" t="s">
        <v>57</v>
      </c>
      <c r="K1130" s="7" t="s">
        <v>396</v>
      </c>
      <c r="L1130" s="7" t="s">
        <v>762</v>
      </c>
      <c r="M1130" s="7" t="s">
        <v>763</v>
      </c>
      <c r="N1130" s="7" t="s">
        <v>33</v>
      </c>
      <c r="O1130" s="7">
        <v>1</v>
      </c>
      <c r="P1130" s="7" t="s">
        <v>40</v>
      </c>
      <c r="Q1130" s="7">
        <v>19.99</v>
      </c>
      <c r="R1130" s="7"/>
      <c r="S1130" s="7"/>
      <c r="T1130" s="7"/>
      <c r="U1130" s="7"/>
      <c r="V1130" s="7"/>
      <c r="W1130" s="7"/>
      <c r="X1130" s="7"/>
      <c r="Y1130" s="7" t="s">
        <v>399</v>
      </c>
      <c r="Z1130" s="7" t="s">
        <v>52</v>
      </c>
      <c r="AA1130" s="7" t="s">
        <v>4699</v>
      </c>
      <c r="AB1130" s="7" t="s">
        <v>44</v>
      </c>
      <c r="AC1130" s="7"/>
      <c r="AG1130" s="10">
        <f t="shared" si="17"/>
        <v>43275</v>
      </c>
    </row>
    <row r="1131" spans="1:33">
      <c r="A1131" s="7" t="s">
        <v>5729</v>
      </c>
      <c r="B1131" s="7" t="s">
        <v>5729</v>
      </c>
      <c r="C1131" s="7" t="s">
        <v>5730</v>
      </c>
      <c r="D1131" s="7" t="s">
        <v>5731</v>
      </c>
      <c r="E1131" s="7" t="s">
        <v>33</v>
      </c>
      <c r="F1131" s="7" t="s">
        <v>34</v>
      </c>
      <c r="G1131" s="7" t="s">
        <v>35</v>
      </c>
      <c r="H1131" s="7"/>
      <c r="I1131" s="7"/>
      <c r="J1131" s="7" t="s">
        <v>57</v>
      </c>
      <c r="K1131" s="7" t="s">
        <v>287</v>
      </c>
      <c r="L1131" s="7" t="s">
        <v>288</v>
      </c>
      <c r="M1131" s="7" t="s">
        <v>289</v>
      </c>
      <c r="N1131" s="7" t="s">
        <v>33</v>
      </c>
      <c r="O1131" s="7">
        <v>1</v>
      </c>
      <c r="P1131" s="7" t="s">
        <v>40</v>
      </c>
      <c r="Q1131" s="7">
        <v>21.99</v>
      </c>
      <c r="R1131" s="7"/>
      <c r="S1131" s="7"/>
      <c r="T1131" s="7"/>
      <c r="U1131" s="7"/>
      <c r="V1131" s="7"/>
      <c r="W1131" s="7"/>
      <c r="X1131" s="7"/>
      <c r="Y1131" s="7" t="s">
        <v>5732</v>
      </c>
      <c r="Z1131" s="7" t="s">
        <v>282</v>
      </c>
      <c r="AA1131" s="7">
        <v>7071</v>
      </c>
      <c r="AB1131" s="7" t="s">
        <v>44</v>
      </c>
      <c r="AC1131" s="7"/>
      <c r="AG1131" s="10">
        <f t="shared" si="17"/>
        <v>43275</v>
      </c>
    </row>
    <row r="1132" spans="1:33">
      <c r="A1132" s="7" t="s">
        <v>5733</v>
      </c>
      <c r="B1132" s="7" t="s">
        <v>5733</v>
      </c>
      <c r="C1132" s="7" t="s">
        <v>5734</v>
      </c>
      <c r="D1132" s="7" t="s">
        <v>5735</v>
      </c>
      <c r="E1132" s="7" t="s">
        <v>80</v>
      </c>
      <c r="F1132" s="7" t="s">
        <v>34</v>
      </c>
      <c r="G1132" s="7" t="s">
        <v>35</v>
      </c>
      <c r="H1132" s="7"/>
      <c r="I1132" s="7"/>
      <c r="J1132" s="7" t="s">
        <v>166</v>
      </c>
      <c r="K1132" s="7" t="s">
        <v>4140</v>
      </c>
      <c r="L1132" s="7" t="s">
        <v>371</v>
      </c>
      <c r="M1132" s="7" t="s">
        <v>372</v>
      </c>
      <c r="N1132" s="7" t="s">
        <v>80</v>
      </c>
      <c r="O1132" s="7">
        <v>0</v>
      </c>
      <c r="P1132" s="7"/>
      <c r="Q1132" s="7"/>
      <c r="R1132" s="7"/>
      <c r="S1132" s="7"/>
      <c r="T1132" s="7"/>
      <c r="U1132" s="7"/>
      <c r="V1132" s="7"/>
      <c r="W1132" s="7"/>
      <c r="X1132" s="7"/>
      <c r="Y1132" s="7" t="s">
        <v>5736</v>
      </c>
      <c r="Z1132" s="7" t="s">
        <v>5737</v>
      </c>
      <c r="AA1132" s="7" t="s">
        <v>5738</v>
      </c>
      <c r="AB1132" s="7" t="s">
        <v>44</v>
      </c>
      <c r="AC1132" s="7"/>
      <c r="AG1132" s="10">
        <f t="shared" si="17"/>
        <v>43275</v>
      </c>
    </row>
    <row r="1133" spans="1:33">
      <c r="A1133" s="7" t="s">
        <v>5739</v>
      </c>
      <c r="B1133" s="7" t="s">
        <v>5739</v>
      </c>
      <c r="C1133" s="7" t="s">
        <v>5740</v>
      </c>
      <c r="D1133" s="7" t="s">
        <v>5741</v>
      </c>
      <c r="E1133" s="7" t="s">
        <v>33</v>
      </c>
      <c r="F1133" s="7" t="s">
        <v>34</v>
      </c>
      <c r="G1133" s="7" t="s">
        <v>35</v>
      </c>
      <c r="H1133" s="7"/>
      <c r="I1133" s="7"/>
      <c r="J1133" s="7" t="s">
        <v>57</v>
      </c>
      <c r="K1133" s="7" t="s">
        <v>98</v>
      </c>
      <c r="L1133" s="7" t="s">
        <v>703</v>
      </c>
      <c r="M1133" s="7" t="s">
        <v>704</v>
      </c>
      <c r="N1133" s="7" t="s">
        <v>33</v>
      </c>
      <c r="O1133" s="7">
        <v>1</v>
      </c>
      <c r="P1133" s="7" t="s">
        <v>40</v>
      </c>
      <c r="Q1133" s="7">
        <v>18.98</v>
      </c>
      <c r="R1133" s="7"/>
      <c r="S1133" s="7"/>
      <c r="T1133" s="7"/>
      <c r="U1133" s="7"/>
      <c r="V1133" s="7"/>
      <c r="W1133" s="7"/>
      <c r="X1133" s="7"/>
      <c r="Y1133" s="7" t="s">
        <v>5742</v>
      </c>
      <c r="Z1133" s="7" t="s">
        <v>52</v>
      </c>
      <c r="AA1133" s="7" t="s">
        <v>5743</v>
      </c>
      <c r="AB1133" s="7" t="s">
        <v>44</v>
      </c>
      <c r="AC1133" s="7"/>
      <c r="AG1133" s="10">
        <f t="shared" si="17"/>
        <v>43275</v>
      </c>
    </row>
    <row r="1134" spans="1:33">
      <c r="A1134" s="7" t="s">
        <v>5744</v>
      </c>
      <c r="B1134" s="7" t="s">
        <v>5744</v>
      </c>
      <c r="C1134" s="7" t="s">
        <v>5745</v>
      </c>
      <c r="D1134" s="7" t="s">
        <v>5746</v>
      </c>
      <c r="E1134" s="7" t="s">
        <v>33</v>
      </c>
      <c r="F1134" s="7" t="s">
        <v>34</v>
      </c>
      <c r="G1134" s="7" t="s">
        <v>35</v>
      </c>
      <c r="H1134" s="7"/>
      <c r="I1134" s="7"/>
      <c r="J1134" s="7" t="s">
        <v>57</v>
      </c>
      <c r="K1134" s="7" t="s">
        <v>512</v>
      </c>
      <c r="L1134" s="7" t="s">
        <v>4669</v>
      </c>
      <c r="M1134" s="7" t="s">
        <v>4670</v>
      </c>
      <c r="N1134" s="7" t="s">
        <v>33</v>
      </c>
      <c r="O1134" s="7">
        <v>1</v>
      </c>
      <c r="P1134" s="7" t="s">
        <v>40</v>
      </c>
      <c r="Q1134" s="7">
        <v>19.99</v>
      </c>
      <c r="R1134" s="7"/>
      <c r="S1134" s="7"/>
      <c r="T1134" s="7"/>
      <c r="U1134" s="7"/>
      <c r="V1134" s="7"/>
      <c r="W1134" s="7"/>
      <c r="X1134" s="7"/>
      <c r="Y1134" s="7" t="s">
        <v>5747</v>
      </c>
      <c r="Z1134" s="7" t="s">
        <v>3237</v>
      </c>
      <c r="AA1134" s="7" t="s">
        <v>5748</v>
      </c>
      <c r="AB1134" s="7" t="s">
        <v>44</v>
      </c>
      <c r="AC1134" s="7"/>
      <c r="AG1134" s="10">
        <f t="shared" si="17"/>
        <v>43275</v>
      </c>
    </row>
    <row r="1135" spans="1:33">
      <c r="A1135" s="7" t="s">
        <v>5749</v>
      </c>
      <c r="B1135" s="7" t="s">
        <v>5749</v>
      </c>
      <c r="C1135" s="7" t="s">
        <v>5750</v>
      </c>
      <c r="D1135" s="7" t="s">
        <v>5751</v>
      </c>
      <c r="E1135" s="7" t="s">
        <v>80</v>
      </c>
      <c r="F1135" s="7" t="s">
        <v>34</v>
      </c>
      <c r="G1135" s="7" t="s">
        <v>35</v>
      </c>
      <c r="H1135" s="7"/>
      <c r="I1135" s="7"/>
      <c r="J1135" s="7" t="s">
        <v>57</v>
      </c>
      <c r="K1135" s="7" t="s">
        <v>581</v>
      </c>
      <c r="L1135" s="7" t="s">
        <v>1706</v>
      </c>
      <c r="M1135" s="7" t="s">
        <v>1707</v>
      </c>
      <c r="N1135" s="7" t="s">
        <v>80</v>
      </c>
      <c r="O1135" s="7">
        <v>0</v>
      </c>
      <c r="P1135" s="7"/>
      <c r="Q1135" s="7"/>
      <c r="R1135" s="7"/>
      <c r="S1135" s="7"/>
      <c r="T1135" s="7"/>
      <c r="U1135" s="7"/>
      <c r="V1135" s="7"/>
      <c r="W1135" s="7"/>
      <c r="X1135" s="7"/>
      <c r="Y1135" s="7" t="s">
        <v>5752</v>
      </c>
      <c r="Z1135" s="7" t="s">
        <v>247</v>
      </c>
      <c r="AA1135" s="7" t="s">
        <v>5753</v>
      </c>
      <c r="AB1135" s="7" t="s">
        <v>44</v>
      </c>
      <c r="AC1135" s="7"/>
      <c r="AG1135" s="10">
        <f t="shared" si="17"/>
        <v>43275</v>
      </c>
    </row>
    <row r="1136" spans="1:33">
      <c r="A1136" s="7" t="s">
        <v>5754</v>
      </c>
      <c r="B1136" s="7" t="s">
        <v>5754</v>
      </c>
      <c r="C1136" s="7" t="s">
        <v>5755</v>
      </c>
      <c r="D1136" s="7" t="s">
        <v>5756</v>
      </c>
      <c r="E1136" s="7" t="s">
        <v>33</v>
      </c>
      <c r="F1136" s="7" t="s">
        <v>34</v>
      </c>
      <c r="G1136" s="7" t="s">
        <v>35</v>
      </c>
      <c r="H1136" s="7"/>
      <c r="I1136" s="7"/>
      <c r="J1136" s="7" t="s">
        <v>57</v>
      </c>
      <c r="K1136" s="7" t="s">
        <v>221</v>
      </c>
      <c r="L1136" s="7" t="s">
        <v>222</v>
      </c>
      <c r="M1136" s="7" t="s">
        <v>223</v>
      </c>
      <c r="N1136" s="7" t="s">
        <v>33</v>
      </c>
      <c r="O1136" s="7">
        <v>1</v>
      </c>
      <c r="P1136" s="7" t="s">
        <v>40</v>
      </c>
      <c r="Q1136" s="7">
        <v>18.99</v>
      </c>
      <c r="R1136" s="7"/>
      <c r="S1136" s="7"/>
      <c r="T1136" s="7"/>
      <c r="U1136" s="7"/>
      <c r="V1136" s="7"/>
      <c r="W1136" s="7"/>
      <c r="X1136" s="7"/>
      <c r="Y1136" s="7" t="s">
        <v>5757</v>
      </c>
      <c r="Z1136" s="7" t="s">
        <v>119</v>
      </c>
      <c r="AA1136" s="7" t="s">
        <v>5758</v>
      </c>
      <c r="AB1136" s="7" t="s">
        <v>44</v>
      </c>
      <c r="AC1136" s="7"/>
      <c r="AG1136" s="10">
        <f t="shared" si="17"/>
        <v>43275</v>
      </c>
    </row>
    <row r="1137" spans="1:33">
      <c r="A1137" s="7" t="s">
        <v>5759</v>
      </c>
      <c r="B1137" s="7" t="s">
        <v>5759</v>
      </c>
      <c r="C1137" s="7" t="s">
        <v>5760</v>
      </c>
      <c r="D1137" s="7" t="s">
        <v>5761</v>
      </c>
      <c r="E1137" s="7" t="s">
        <v>33</v>
      </c>
      <c r="F1137" s="7" t="s">
        <v>34</v>
      </c>
      <c r="G1137" s="7" t="s">
        <v>35</v>
      </c>
      <c r="H1137" s="7"/>
      <c r="I1137" s="7"/>
      <c r="J1137" s="7" t="s">
        <v>57</v>
      </c>
      <c r="K1137" s="7" t="s">
        <v>251</v>
      </c>
      <c r="L1137" s="7" t="s">
        <v>252</v>
      </c>
      <c r="M1137" s="7" t="s">
        <v>253</v>
      </c>
      <c r="N1137" s="7" t="s">
        <v>33</v>
      </c>
      <c r="O1137" s="7">
        <v>1</v>
      </c>
      <c r="P1137" s="7" t="s">
        <v>40</v>
      </c>
      <c r="Q1137" s="7">
        <v>16.99</v>
      </c>
      <c r="R1137" s="7">
        <v>1.02</v>
      </c>
      <c r="S1137" s="7"/>
      <c r="T1137" s="7"/>
      <c r="U1137" s="7"/>
      <c r="V1137" s="7"/>
      <c r="W1137" s="7"/>
      <c r="X1137" s="7"/>
      <c r="Y1137" s="7" t="s">
        <v>5762</v>
      </c>
      <c r="Z1137" s="7" t="s">
        <v>422</v>
      </c>
      <c r="AA1137" s="7" t="s">
        <v>5763</v>
      </c>
      <c r="AB1137" s="7" t="s">
        <v>44</v>
      </c>
      <c r="AC1137" s="7"/>
      <c r="AG1137" s="10">
        <f t="shared" si="17"/>
        <v>43275</v>
      </c>
    </row>
    <row r="1138" spans="1:33">
      <c r="A1138" s="7" t="s">
        <v>5764</v>
      </c>
      <c r="B1138" s="7" t="s">
        <v>5764</v>
      </c>
      <c r="C1138" s="7" t="s">
        <v>5765</v>
      </c>
      <c r="D1138" s="7" t="s">
        <v>5766</v>
      </c>
      <c r="E1138" s="7" t="s">
        <v>33</v>
      </c>
      <c r="F1138" s="7" t="s">
        <v>34</v>
      </c>
      <c r="G1138" s="7" t="s">
        <v>35</v>
      </c>
      <c r="H1138" s="7"/>
      <c r="I1138" s="7"/>
      <c r="J1138" s="7" t="s">
        <v>57</v>
      </c>
      <c r="K1138" s="7" t="s">
        <v>167</v>
      </c>
      <c r="L1138" s="7" t="s">
        <v>168</v>
      </c>
      <c r="M1138" s="7" t="s">
        <v>169</v>
      </c>
      <c r="N1138" s="7" t="s">
        <v>33</v>
      </c>
      <c r="O1138" s="7">
        <v>1</v>
      </c>
      <c r="P1138" s="7" t="s">
        <v>40</v>
      </c>
      <c r="Q1138" s="7">
        <v>18.99</v>
      </c>
      <c r="R1138" s="7"/>
      <c r="S1138" s="7"/>
      <c r="T1138" s="7"/>
      <c r="U1138" s="7"/>
      <c r="V1138" s="7"/>
      <c r="W1138" s="7"/>
      <c r="X1138" s="7"/>
      <c r="Y1138" s="7" t="s">
        <v>5767</v>
      </c>
      <c r="Z1138" s="7" t="s">
        <v>145</v>
      </c>
      <c r="AA1138" s="7" t="s">
        <v>5768</v>
      </c>
      <c r="AB1138" s="7" t="s">
        <v>44</v>
      </c>
      <c r="AC1138" s="7"/>
      <c r="AG1138" s="10">
        <f t="shared" si="17"/>
        <v>43275</v>
      </c>
    </row>
    <row r="1139" spans="1:33">
      <c r="A1139" s="7" t="s">
        <v>5769</v>
      </c>
      <c r="B1139" s="7" t="s">
        <v>5769</v>
      </c>
      <c r="C1139" s="7" t="s">
        <v>5770</v>
      </c>
      <c r="D1139" s="7" t="s">
        <v>5771</v>
      </c>
      <c r="E1139" s="7" t="s">
        <v>33</v>
      </c>
      <c r="F1139" s="7" t="s">
        <v>34</v>
      </c>
      <c r="G1139" s="7" t="s">
        <v>35</v>
      </c>
      <c r="H1139" s="7"/>
      <c r="I1139" s="7"/>
      <c r="J1139" s="7" t="s">
        <v>57</v>
      </c>
      <c r="K1139" s="7" t="s">
        <v>98</v>
      </c>
      <c r="L1139" s="7" t="s">
        <v>485</v>
      </c>
      <c r="M1139" s="7" t="s">
        <v>486</v>
      </c>
      <c r="N1139" s="7" t="s">
        <v>33</v>
      </c>
      <c r="O1139" s="7">
        <v>1</v>
      </c>
      <c r="P1139" s="7" t="s">
        <v>40</v>
      </c>
      <c r="Q1139" s="7">
        <v>18.98</v>
      </c>
      <c r="R1139" s="7"/>
      <c r="S1139" s="7"/>
      <c r="T1139" s="7"/>
      <c r="U1139" s="7"/>
      <c r="V1139" s="7"/>
      <c r="W1139" s="7"/>
      <c r="X1139" s="7"/>
      <c r="Y1139" s="7" t="s">
        <v>5772</v>
      </c>
      <c r="Z1139" s="7" t="s">
        <v>747</v>
      </c>
      <c r="AA1139" s="7" t="s">
        <v>5773</v>
      </c>
      <c r="AB1139" s="7" t="s">
        <v>44</v>
      </c>
      <c r="AC1139" s="7"/>
      <c r="AG1139" s="10">
        <f t="shared" si="17"/>
        <v>43275</v>
      </c>
    </row>
    <row r="1140" spans="1:33">
      <c r="A1140" s="7" t="s">
        <v>5774</v>
      </c>
      <c r="B1140" s="7" t="s">
        <v>5774</v>
      </c>
      <c r="C1140" s="7" t="s">
        <v>5775</v>
      </c>
      <c r="D1140" s="7" t="s">
        <v>5776</v>
      </c>
      <c r="E1140" s="7" t="s">
        <v>80</v>
      </c>
      <c r="F1140" s="7" t="s">
        <v>34</v>
      </c>
      <c r="G1140" s="7" t="s">
        <v>35</v>
      </c>
      <c r="H1140" s="7"/>
      <c r="I1140" s="7"/>
      <c r="J1140" s="7" t="s">
        <v>57</v>
      </c>
      <c r="K1140" s="7" t="s">
        <v>581</v>
      </c>
      <c r="L1140" s="7" t="s">
        <v>662</v>
      </c>
      <c r="M1140" s="7" t="s">
        <v>663</v>
      </c>
      <c r="N1140" s="7" t="s">
        <v>404</v>
      </c>
      <c r="O1140" s="7">
        <v>1</v>
      </c>
      <c r="P1140" s="7" t="s">
        <v>40</v>
      </c>
      <c r="Q1140" s="7">
        <v>19.99</v>
      </c>
      <c r="R1140" s="7"/>
      <c r="S1140" s="7"/>
      <c r="T1140" s="7"/>
      <c r="U1140" s="7"/>
      <c r="V1140" s="7"/>
      <c r="W1140" s="7"/>
      <c r="X1140" s="7"/>
      <c r="Y1140" s="7" t="s">
        <v>5678</v>
      </c>
      <c r="Z1140" s="7" t="s">
        <v>136</v>
      </c>
      <c r="AA1140" s="7">
        <v>91744</v>
      </c>
      <c r="AB1140" s="7" t="s">
        <v>44</v>
      </c>
      <c r="AC1140" s="7"/>
      <c r="AG1140" s="10">
        <f t="shared" si="17"/>
        <v>43275</v>
      </c>
    </row>
    <row r="1141" spans="1:33">
      <c r="A1141" s="7" t="s">
        <v>5777</v>
      </c>
      <c r="B1141" s="7" t="s">
        <v>5777</v>
      </c>
      <c r="C1141" s="7" t="s">
        <v>5778</v>
      </c>
      <c r="D1141" s="7" t="s">
        <v>5779</v>
      </c>
      <c r="E1141" s="7" t="s">
        <v>33</v>
      </c>
      <c r="F1141" s="7" t="s">
        <v>34</v>
      </c>
      <c r="G1141" s="7" t="s">
        <v>35</v>
      </c>
      <c r="H1141" s="7"/>
      <c r="I1141" s="7"/>
      <c r="J1141" s="7" t="s">
        <v>57</v>
      </c>
      <c r="K1141" s="7" t="s">
        <v>330</v>
      </c>
      <c r="L1141" s="7" t="s">
        <v>331</v>
      </c>
      <c r="M1141" s="7" t="s">
        <v>332</v>
      </c>
      <c r="N1141" s="7" t="s">
        <v>33</v>
      </c>
      <c r="O1141" s="7">
        <v>1</v>
      </c>
      <c r="P1141" s="7" t="s">
        <v>40</v>
      </c>
      <c r="Q1141" s="7">
        <v>18.99</v>
      </c>
      <c r="R1141" s="7"/>
      <c r="S1141" s="7"/>
      <c r="T1141" s="7"/>
      <c r="U1141" s="7"/>
      <c r="V1141" s="7"/>
      <c r="W1141" s="7"/>
      <c r="X1141" s="7"/>
      <c r="Y1141" s="7" t="s">
        <v>2925</v>
      </c>
      <c r="Z1141" s="7" t="s">
        <v>861</v>
      </c>
      <c r="AA1141" s="7" t="s">
        <v>5780</v>
      </c>
      <c r="AB1141" s="7" t="s">
        <v>44</v>
      </c>
      <c r="AC1141" s="7"/>
      <c r="AG1141" s="10">
        <f t="shared" si="17"/>
        <v>43275</v>
      </c>
    </row>
    <row r="1142" spans="1:33">
      <c r="A1142" s="7" t="s">
        <v>5781</v>
      </c>
      <c r="B1142" s="7" t="s">
        <v>5781</v>
      </c>
      <c r="C1142" s="7" t="s">
        <v>5782</v>
      </c>
      <c r="D1142" s="7" t="s">
        <v>5783</v>
      </c>
      <c r="E1142" s="7" t="s">
        <v>33</v>
      </c>
      <c r="F1142" s="7" t="s">
        <v>34</v>
      </c>
      <c r="G1142" s="7" t="s">
        <v>35</v>
      </c>
      <c r="H1142" s="7"/>
      <c r="I1142" s="7"/>
      <c r="J1142" s="7" t="s">
        <v>57</v>
      </c>
      <c r="K1142" s="7" t="s">
        <v>167</v>
      </c>
      <c r="L1142" s="7" t="s">
        <v>168</v>
      </c>
      <c r="M1142" s="7" t="s">
        <v>169</v>
      </c>
      <c r="N1142" s="7" t="s">
        <v>33</v>
      </c>
      <c r="O1142" s="7">
        <v>1</v>
      </c>
      <c r="P1142" s="7" t="s">
        <v>40</v>
      </c>
      <c r="Q1142" s="7">
        <v>18.99</v>
      </c>
      <c r="R1142" s="7"/>
      <c r="S1142" s="7"/>
      <c r="T1142" s="7"/>
      <c r="U1142" s="7"/>
      <c r="V1142" s="7"/>
      <c r="W1142" s="7"/>
      <c r="X1142" s="7"/>
      <c r="Y1142" s="7" t="s">
        <v>5784</v>
      </c>
      <c r="Z1142" s="7" t="s">
        <v>282</v>
      </c>
      <c r="AA1142" s="7" t="s">
        <v>5785</v>
      </c>
      <c r="AB1142" s="7" t="s">
        <v>44</v>
      </c>
      <c r="AC1142" s="7"/>
      <c r="AG1142" s="10">
        <f t="shared" si="17"/>
        <v>43275</v>
      </c>
    </row>
    <row r="1143" spans="1:33">
      <c r="A1143" s="7" t="s">
        <v>5786</v>
      </c>
      <c r="B1143" s="7" t="s">
        <v>5786</v>
      </c>
      <c r="C1143" s="7" t="s">
        <v>5787</v>
      </c>
      <c r="D1143" s="7" t="s">
        <v>5788</v>
      </c>
      <c r="E1143" s="7" t="s">
        <v>33</v>
      </c>
      <c r="F1143" s="7" t="s">
        <v>34</v>
      </c>
      <c r="G1143" s="7" t="s">
        <v>35</v>
      </c>
      <c r="H1143" s="7"/>
      <c r="I1143" s="7"/>
      <c r="J1143" s="7" t="s">
        <v>57</v>
      </c>
      <c r="K1143" s="7" t="s">
        <v>221</v>
      </c>
      <c r="L1143" s="7" t="s">
        <v>222</v>
      </c>
      <c r="M1143" s="7" t="s">
        <v>223</v>
      </c>
      <c r="N1143" s="7" t="s">
        <v>33</v>
      </c>
      <c r="O1143" s="7">
        <v>1</v>
      </c>
      <c r="P1143" s="7" t="s">
        <v>40</v>
      </c>
      <c r="Q1143" s="7">
        <v>18.99</v>
      </c>
      <c r="R1143" s="7"/>
      <c r="S1143" s="7"/>
      <c r="T1143" s="7"/>
      <c r="U1143" s="7"/>
      <c r="V1143" s="7"/>
      <c r="W1143" s="7"/>
      <c r="X1143" s="7"/>
      <c r="Y1143" s="7" t="s">
        <v>5789</v>
      </c>
      <c r="Z1143" s="7" t="s">
        <v>232</v>
      </c>
      <c r="AA1143" s="7">
        <v>50009</v>
      </c>
      <c r="AB1143" s="7" t="s">
        <v>44</v>
      </c>
      <c r="AC1143" s="7"/>
      <c r="AG1143" s="10">
        <f t="shared" si="17"/>
        <v>43275</v>
      </c>
    </row>
    <row r="1144" spans="1:33">
      <c r="A1144" s="7" t="s">
        <v>5790</v>
      </c>
      <c r="B1144" s="7" t="s">
        <v>5790</v>
      </c>
      <c r="C1144" s="7" t="s">
        <v>5791</v>
      </c>
      <c r="D1144" s="7" t="s">
        <v>5792</v>
      </c>
      <c r="E1144" s="7" t="s">
        <v>33</v>
      </c>
      <c r="F1144" s="7" t="s">
        <v>34</v>
      </c>
      <c r="G1144" s="7" t="s">
        <v>35</v>
      </c>
      <c r="H1144" s="7"/>
      <c r="I1144" s="7"/>
      <c r="J1144" s="7" t="s">
        <v>57</v>
      </c>
      <c r="K1144" s="7" t="s">
        <v>581</v>
      </c>
      <c r="L1144" s="7" t="s">
        <v>582</v>
      </c>
      <c r="M1144" s="7" t="s">
        <v>583</v>
      </c>
      <c r="N1144" s="7" t="s">
        <v>33</v>
      </c>
      <c r="O1144" s="7">
        <v>1</v>
      </c>
      <c r="P1144" s="7" t="s">
        <v>40</v>
      </c>
      <c r="Q1144" s="7">
        <v>19.99</v>
      </c>
      <c r="R1144" s="7"/>
      <c r="S1144" s="7"/>
      <c r="T1144" s="7"/>
      <c r="U1144" s="7"/>
      <c r="V1144" s="7"/>
      <c r="W1144" s="7"/>
      <c r="X1144" s="7"/>
      <c r="Y1144" s="7" t="s">
        <v>5793</v>
      </c>
      <c r="Z1144" s="7" t="s">
        <v>1083</v>
      </c>
      <c r="AA1144" s="7" t="s">
        <v>5794</v>
      </c>
      <c r="AB1144" s="7" t="s">
        <v>44</v>
      </c>
      <c r="AC1144" s="7"/>
      <c r="AG1144" s="10">
        <f t="shared" si="17"/>
        <v>43275</v>
      </c>
    </row>
    <row r="1145" spans="1:33">
      <c r="A1145" s="7" t="s">
        <v>5795</v>
      </c>
      <c r="B1145" s="7" t="s">
        <v>5795</v>
      </c>
      <c r="C1145" s="7" t="s">
        <v>5796</v>
      </c>
      <c r="D1145" s="7" t="s">
        <v>5797</v>
      </c>
      <c r="E1145" s="7" t="s">
        <v>33</v>
      </c>
      <c r="F1145" s="7" t="s">
        <v>34</v>
      </c>
      <c r="G1145" s="7" t="s">
        <v>35</v>
      </c>
      <c r="H1145" s="7"/>
      <c r="I1145" s="7"/>
      <c r="J1145" s="7" t="s">
        <v>57</v>
      </c>
      <c r="K1145" s="7" t="s">
        <v>388</v>
      </c>
      <c r="L1145" s="7" t="s">
        <v>389</v>
      </c>
      <c r="M1145" s="7" t="s">
        <v>390</v>
      </c>
      <c r="N1145" s="7" t="s">
        <v>33</v>
      </c>
      <c r="O1145" s="7">
        <v>1</v>
      </c>
      <c r="P1145" s="7" t="s">
        <v>40</v>
      </c>
      <c r="Q1145" s="7">
        <v>19.99</v>
      </c>
      <c r="R1145" s="7"/>
      <c r="S1145" s="7"/>
      <c r="T1145" s="7"/>
      <c r="U1145" s="7"/>
      <c r="V1145" s="7"/>
      <c r="W1145" s="7"/>
      <c r="X1145" s="7"/>
      <c r="Y1145" s="7" t="s">
        <v>5798</v>
      </c>
      <c r="Z1145" s="7" t="s">
        <v>406</v>
      </c>
      <c r="AA1145" s="7" t="s">
        <v>5799</v>
      </c>
      <c r="AB1145" s="7" t="s">
        <v>44</v>
      </c>
      <c r="AC1145" s="7"/>
      <c r="AG1145" s="10">
        <f t="shared" si="17"/>
        <v>43275</v>
      </c>
    </row>
    <row r="1146" spans="1:33">
      <c r="A1146" s="7" t="s">
        <v>5800</v>
      </c>
      <c r="B1146" s="7" t="s">
        <v>5800</v>
      </c>
      <c r="C1146" s="7" t="s">
        <v>5801</v>
      </c>
      <c r="D1146" s="7" t="s">
        <v>5802</v>
      </c>
      <c r="E1146" s="7" t="s">
        <v>33</v>
      </c>
      <c r="F1146" s="7" t="s">
        <v>34</v>
      </c>
      <c r="G1146" s="7" t="s">
        <v>35</v>
      </c>
      <c r="H1146" s="7"/>
      <c r="I1146" s="7"/>
      <c r="J1146" s="7" t="s">
        <v>57</v>
      </c>
      <c r="K1146" s="7" t="s">
        <v>1005</v>
      </c>
      <c r="L1146" s="7" t="s">
        <v>5803</v>
      </c>
      <c r="M1146" s="7" t="s">
        <v>5804</v>
      </c>
      <c r="N1146" s="7" t="s">
        <v>33</v>
      </c>
      <c r="O1146" s="7">
        <v>1</v>
      </c>
      <c r="P1146" s="7" t="s">
        <v>40</v>
      </c>
      <c r="Q1146" s="7">
        <v>16.99</v>
      </c>
      <c r="R1146" s="7"/>
      <c r="S1146" s="7"/>
      <c r="T1146" s="7"/>
      <c r="U1146" s="7"/>
      <c r="V1146" s="7"/>
      <c r="W1146" s="7"/>
      <c r="X1146" s="7"/>
      <c r="Y1146" s="7" t="s">
        <v>1399</v>
      </c>
      <c r="Z1146" s="7" t="s">
        <v>136</v>
      </c>
      <c r="AA1146" s="7" t="s">
        <v>5805</v>
      </c>
      <c r="AB1146" s="7" t="s">
        <v>44</v>
      </c>
      <c r="AC1146" s="7"/>
      <c r="AG1146" s="10">
        <f t="shared" si="17"/>
        <v>43275</v>
      </c>
    </row>
    <row r="1147" spans="1:33">
      <c r="A1147" s="7" t="s">
        <v>5806</v>
      </c>
      <c r="B1147" s="7" t="s">
        <v>5806</v>
      </c>
      <c r="C1147" s="7" t="s">
        <v>5807</v>
      </c>
      <c r="D1147" s="7" t="s">
        <v>5808</v>
      </c>
      <c r="E1147" s="7" t="s">
        <v>33</v>
      </c>
      <c r="F1147" s="7" t="s">
        <v>34</v>
      </c>
      <c r="G1147" s="7" t="s">
        <v>35</v>
      </c>
      <c r="H1147" s="7"/>
      <c r="I1147" s="7"/>
      <c r="J1147" s="7" t="s">
        <v>57</v>
      </c>
      <c r="K1147" s="7" t="s">
        <v>297</v>
      </c>
      <c r="L1147" s="7" t="s">
        <v>1071</v>
      </c>
      <c r="M1147" s="7" t="s">
        <v>1072</v>
      </c>
      <c r="N1147" s="7" t="s">
        <v>33</v>
      </c>
      <c r="O1147" s="7">
        <v>1</v>
      </c>
      <c r="P1147" s="7" t="s">
        <v>40</v>
      </c>
      <c r="Q1147" s="7">
        <v>19.99</v>
      </c>
      <c r="R1147" s="7"/>
      <c r="S1147" s="7"/>
      <c r="T1147" s="7"/>
      <c r="U1147" s="7"/>
      <c r="V1147" s="7"/>
      <c r="W1147" s="7"/>
      <c r="X1147" s="7"/>
      <c r="Y1147" s="7" t="s">
        <v>5809</v>
      </c>
      <c r="Z1147" s="7" t="s">
        <v>171</v>
      </c>
      <c r="AA1147" s="7" t="s">
        <v>5810</v>
      </c>
      <c r="AB1147" s="7" t="s">
        <v>44</v>
      </c>
      <c r="AC1147" s="7"/>
      <c r="AG1147" s="10">
        <f t="shared" si="17"/>
        <v>43275</v>
      </c>
    </row>
    <row r="1148" spans="1:33">
      <c r="A1148" s="7" t="s">
        <v>5811</v>
      </c>
      <c r="B1148" s="7" t="s">
        <v>5811</v>
      </c>
      <c r="C1148" s="7" t="s">
        <v>5812</v>
      </c>
      <c r="D1148" s="7" t="s">
        <v>5813</v>
      </c>
      <c r="E1148" s="7" t="s">
        <v>33</v>
      </c>
      <c r="F1148" s="7" t="s">
        <v>34</v>
      </c>
      <c r="G1148" s="7" t="s">
        <v>35</v>
      </c>
      <c r="H1148" s="7"/>
      <c r="I1148" s="7"/>
      <c r="J1148" s="7" t="s">
        <v>57</v>
      </c>
      <c r="K1148" s="7" t="s">
        <v>37</v>
      </c>
      <c r="L1148" s="7" t="s">
        <v>58</v>
      </c>
      <c r="M1148" s="7" t="s">
        <v>59</v>
      </c>
      <c r="N1148" s="7" t="s">
        <v>33</v>
      </c>
      <c r="O1148" s="7">
        <v>1</v>
      </c>
      <c r="P1148" s="7" t="s">
        <v>40</v>
      </c>
      <c r="Q1148" s="7">
        <v>19.99</v>
      </c>
      <c r="R1148" s="7"/>
      <c r="S1148" s="7"/>
      <c r="T1148" s="7"/>
      <c r="U1148" s="7"/>
      <c r="V1148" s="7"/>
      <c r="W1148" s="7"/>
      <c r="X1148" s="7"/>
      <c r="Y1148" s="7" t="s">
        <v>1404</v>
      </c>
      <c r="Z1148" s="7" t="s">
        <v>861</v>
      </c>
      <c r="AA1148" s="7" t="s">
        <v>1405</v>
      </c>
      <c r="AB1148" s="7" t="s">
        <v>44</v>
      </c>
      <c r="AC1148" s="7"/>
      <c r="AG1148" s="10">
        <f t="shared" si="17"/>
        <v>43275</v>
      </c>
    </row>
    <row r="1149" spans="1:33">
      <c r="A1149" s="7" t="s">
        <v>5814</v>
      </c>
      <c r="B1149" s="7" t="s">
        <v>5814</v>
      </c>
      <c r="C1149" s="7" t="s">
        <v>5815</v>
      </c>
      <c r="D1149" s="7" t="s">
        <v>5816</v>
      </c>
      <c r="E1149" s="7" t="s">
        <v>33</v>
      </c>
      <c r="F1149" s="7" t="s">
        <v>34</v>
      </c>
      <c r="G1149" s="7" t="s">
        <v>35</v>
      </c>
      <c r="H1149" s="7"/>
      <c r="I1149" s="7"/>
      <c r="J1149" s="7" t="s">
        <v>57</v>
      </c>
      <c r="K1149" s="7" t="s">
        <v>221</v>
      </c>
      <c r="L1149" s="7" t="s">
        <v>222</v>
      </c>
      <c r="M1149" s="7" t="s">
        <v>223</v>
      </c>
      <c r="N1149" s="7" t="s">
        <v>33</v>
      </c>
      <c r="O1149" s="7">
        <v>1</v>
      </c>
      <c r="P1149" s="7" t="s">
        <v>40</v>
      </c>
      <c r="Q1149" s="7">
        <v>18.99</v>
      </c>
      <c r="R1149" s="7"/>
      <c r="S1149" s="7"/>
      <c r="T1149" s="7"/>
      <c r="U1149" s="7"/>
      <c r="V1149" s="7"/>
      <c r="W1149" s="7"/>
      <c r="X1149" s="7"/>
      <c r="Y1149" s="7" t="s">
        <v>5817</v>
      </c>
      <c r="Z1149" s="7" t="s">
        <v>136</v>
      </c>
      <c r="AA1149" s="7" t="s">
        <v>5818</v>
      </c>
      <c r="AB1149" s="7" t="s">
        <v>44</v>
      </c>
      <c r="AC1149" s="7"/>
      <c r="AG1149" s="10">
        <f t="shared" si="17"/>
        <v>43275</v>
      </c>
    </row>
    <row r="1150" spans="1:33">
      <c r="A1150" s="7" t="s">
        <v>5819</v>
      </c>
      <c r="B1150" s="7" t="s">
        <v>5819</v>
      </c>
      <c r="C1150" s="7" t="s">
        <v>5820</v>
      </c>
      <c r="D1150" s="7" t="s">
        <v>5821</v>
      </c>
      <c r="E1150" s="7" t="s">
        <v>33</v>
      </c>
      <c r="F1150" s="7" t="s">
        <v>34</v>
      </c>
      <c r="G1150" s="7" t="s">
        <v>35</v>
      </c>
      <c r="H1150" s="7"/>
      <c r="I1150" s="7"/>
      <c r="J1150" s="7" t="s">
        <v>57</v>
      </c>
      <c r="K1150" s="7" t="s">
        <v>2158</v>
      </c>
      <c r="L1150" s="7" t="s">
        <v>2159</v>
      </c>
      <c r="M1150" s="7" t="s">
        <v>2160</v>
      </c>
      <c r="N1150" s="7" t="s">
        <v>33</v>
      </c>
      <c r="O1150" s="7">
        <v>1</v>
      </c>
      <c r="P1150" s="7" t="s">
        <v>40</v>
      </c>
      <c r="Q1150" s="7">
        <v>13.99</v>
      </c>
      <c r="R1150" s="7"/>
      <c r="S1150" s="7"/>
      <c r="T1150" s="7"/>
      <c r="U1150" s="7"/>
      <c r="V1150" s="7"/>
      <c r="W1150" s="7">
        <v>2.1</v>
      </c>
      <c r="X1150" s="7"/>
      <c r="Y1150" s="7" t="s">
        <v>5822</v>
      </c>
      <c r="Z1150" s="7" t="s">
        <v>356</v>
      </c>
      <c r="AA1150" s="7" t="s">
        <v>5823</v>
      </c>
      <c r="AB1150" s="7" t="s">
        <v>44</v>
      </c>
      <c r="AC1150" s="7" t="s">
        <v>5048</v>
      </c>
      <c r="AG1150" s="10">
        <f t="shared" si="17"/>
        <v>43275</v>
      </c>
    </row>
    <row r="1151" spans="1:33">
      <c r="A1151" s="7" t="s">
        <v>5824</v>
      </c>
      <c r="B1151" s="7" t="s">
        <v>5824</v>
      </c>
      <c r="C1151" s="7" t="s">
        <v>5825</v>
      </c>
      <c r="D1151" s="7" t="s">
        <v>5826</v>
      </c>
      <c r="E1151" s="7" t="s">
        <v>33</v>
      </c>
      <c r="F1151" s="7" t="s">
        <v>34</v>
      </c>
      <c r="G1151" s="7" t="s">
        <v>35</v>
      </c>
      <c r="H1151" s="7"/>
      <c r="I1151" s="7"/>
      <c r="J1151" s="7" t="s">
        <v>57</v>
      </c>
      <c r="K1151" s="7" t="s">
        <v>581</v>
      </c>
      <c r="L1151" s="7" t="s">
        <v>2590</v>
      </c>
      <c r="M1151" s="7" t="s">
        <v>2591</v>
      </c>
      <c r="N1151" s="7" t="s">
        <v>33</v>
      </c>
      <c r="O1151" s="7">
        <v>1</v>
      </c>
      <c r="P1151" s="7" t="s">
        <v>40</v>
      </c>
      <c r="Q1151" s="7">
        <v>19.99</v>
      </c>
      <c r="R1151" s="7"/>
      <c r="S1151" s="7"/>
      <c r="T1151" s="7"/>
      <c r="U1151" s="7"/>
      <c r="V1151" s="7"/>
      <c r="W1151" s="7"/>
      <c r="X1151" s="7"/>
      <c r="Y1151" s="7" t="s">
        <v>5827</v>
      </c>
      <c r="Z1151" s="7" t="s">
        <v>42</v>
      </c>
      <c r="AA1151" s="7" t="s">
        <v>5828</v>
      </c>
      <c r="AB1151" s="7" t="s">
        <v>44</v>
      </c>
      <c r="AC1151" s="7"/>
      <c r="AG1151" s="10">
        <f t="shared" si="17"/>
        <v>43275</v>
      </c>
    </row>
    <row r="1152" spans="1:33">
      <c r="A1152" s="7" t="s">
        <v>5829</v>
      </c>
      <c r="B1152" s="7" t="s">
        <v>5829</v>
      </c>
      <c r="C1152" s="7" t="s">
        <v>5830</v>
      </c>
      <c r="D1152" s="7" t="s">
        <v>5831</v>
      </c>
      <c r="E1152" s="7" t="s">
        <v>33</v>
      </c>
      <c r="F1152" s="7" t="s">
        <v>34</v>
      </c>
      <c r="G1152" s="7" t="s">
        <v>35</v>
      </c>
      <c r="H1152" s="7"/>
      <c r="I1152" s="7"/>
      <c r="J1152" s="7" t="s">
        <v>57</v>
      </c>
      <c r="K1152" s="7" t="s">
        <v>287</v>
      </c>
      <c r="L1152" s="7" t="s">
        <v>288</v>
      </c>
      <c r="M1152" s="7" t="s">
        <v>289</v>
      </c>
      <c r="N1152" s="7" t="s">
        <v>33</v>
      </c>
      <c r="O1152" s="7">
        <v>1</v>
      </c>
      <c r="P1152" s="7" t="s">
        <v>40</v>
      </c>
      <c r="Q1152" s="7">
        <v>21.99</v>
      </c>
      <c r="R1152" s="7"/>
      <c r="S1152" s="7"/>
      <c r="T1152" s="7"/>
      <c r="U1152" s="7"/>
      <c r="V1152" s="7"/>
      <c r="W1152" s="7"/>
      <c r="X1152" s="7"/>
      <c r="Y1152" s="7" t="s">
        <v>5832</v>
      </c>
      <c r="Z1152" s="7" t="s">
        <v>193</v>
      </c>
      <c r="AA1152" s="7" t="s">
        <v>5833</v>
      </c>
      <c r="AB1152" s="7" t="s">
        <v>44</v>
      </c>
      <c r="AC1152" s="7"/>
      <c r="AG1152" s="10">
        <f t="shared" si="17"/>
        <v>43275</v>
      </c>
    </row>
    <row r="1153" spans="1:33">
      <c r="A1153" s="7" t="s">
        <v>5834</v>
      </c>
      <c r="B1153" s="7" t="s">
        <v>5834</v>
      </c>
      <c r="C1153" s="7" t="s">
        <v>5835</v>
      </c>
      <c r="D1153" s="7" t="s">
        <v>5836</v>
      </c>
      <c r="E1153" s="7" t="s">
        <v>33</v>
      </c>
      <c r="F1153" s="7" t="s">
        <v>34</v>
      </c>
      <c r="G1153" s="7" t="s">
        <v>35</v>
      </c>
      <c r="H1153" s="7"/>
      <c r="I1153" s="7"/>
      <c r="J1153" s="7" t="s">
        <v>57</v>
      </c>
      <c r="K1153" s="7" t="s">
        <v>243</v>
      </c>
      <c r="L1153" s="7" t="s">
        <v>244</v>
      </c>
      <c r="M1153" s="7" t="s">
        <v>245</v>
      </c>
      <c r="N1153" s="7" t="s">
        <v>33</v>
      </c>
      <c r="O1153" s="7">
        <v>1</v>
      </c>
      <c r="P1153" s="7" t="s">
        <v>40</v>
      </c>
      <c r="Q1153" s="7">
        <v>18.99</v>
      </c>
      <c r="R1153" s="7"/>
      <c r="S1153" s="7"/>
      <c r="T1153" s="7"/>
      <c r="U1153" s="7"/>
      <c r="V1153" s="7"/>
      <c r="W1153" s="7"/>
      <c r="X1153" s="7"/>
      <c r="Y1153" s="7" t="s">
        <v>4263</v>
      </c>
      <c r="Z1153" s="7" t="s">
        <v>232</v>
      </c>
      <c r="AA1153" s="7" t="s">
        <v>5837</v>
      </c>
      <c r="AB1153" s="7" t="s">
        <v>44</v>
      </c>
      <c r="AC1153" s="7"/>
      <c r="AG1153" s="10">
        <f t="shared" si="17"/>
        <v>43275</v>
      </c>
    </row>
    <row r="1154" spans="1:33">
      <c r="A1154" s="7" t="s">
        <v>5838</v>
      </c>
      <c r="B1154" s="7" t="s">
        <v>5838</v>
      </c>
      <c r="C1154" s="7" t="s">
        <v>5839</v>
      </c>
      <c r="D1154" s="7" t="s">
        <v>5840</v>
      </c>
      <c r="E1154" s="7" t="s">
        <v>33</v>
      </c>
      <c r="F1154" s="7" t="s">
        <v>34</v>
      </c>
      <c r="G1154" s="7" t="s">
        <v>35</v>
      </c>
      <c r="H1154" s="7"/>
      <c r="I1154" s="7"/>
      <c r="J1154" s="7" t="s">
        <v>57</v>
      </c>
      <c r="K1154" s="7" t="s">
        <v>98</v>
      </c>
      <c r="L1154" s="7" t="s">
        <v>99</v>
      </c>
      <c r="M1154" s="7" t="s">
        <v>100</v>
      </c>
      <c r="N1154" s="7" t="s">
        <v>33</v>
      </c>
      <c r="O1154" s="7">
        <v>1</v>
      </c>
      <c r="P1154" s="7" t="s">
        <v>40</v>
      </c>
      <c r="Q1154" s="7">
        <v>18.98</v>
      </c>
      <c r="R1154" s="7"/>
      <c r="S1154" s="7">
        <v>9.98</v>
      </c>
      <c r="T1154" s="7"/>
      <c r="U1154" s="7"/>
      <c r="V1154" s="7"/>
      <c r="W1154" s="7"/>
      <c r="X1154" s="7"/>
      <c r="Y1154" s="7" t="s">
        <v>4816</v>
      </c>
      <c r="Z1154" s="7" t="s">
        <v>52</v>
      </c>
      <c r="AA1154" s="7" t="s">
        <v>4817</v>
      </c>
      <c r="AB1154" s="7" t="s">
        <v>44</v>
      </c>
      <c r="AC1154" s="7"/>
      <c r="AG1154" s="10">
        <f t="shared" ref="AG1154:AG1217" si="18">DATEVALUE(LEFT(C1154,10))</f>
        <v>43275</v>
      </c>
    </row>
    <row r="1155" spans="1:33">
      <c r="A1155" s="7" t="s">
        <v>5841</v>
      </c>
      <c r="B1155" s="7" t="s">
        <v>5841</v>
      </c>
      <c r="C1155" s="7" t="s">
        <v>5842</v>
      </c>
      <c r="D1155" s="7" t="s">
        <v>5843</v>
      </c>
      <c r="E1155" s="7" t="s">
        <v>33</v>
      </c>
      <c r="F1155" s="7" t="s">
        <v>34</v>
      </c>
      <c r="G1155" s="7" t="s">
        <v>35</v>
      </c>
      <c r="H1155" s="7"/>
      <c r="I1155" s="7"/>
      <c r="J1155" s="7" t="s">
        <v>57</v>
      </c>
      <c r="K1155" s="7" t="s">
        <v>316</v>
      </c>
      <c r="L1155" s="7" t="s">
        <v>2766</v>
      </c>
      <c r="M1155" s="7" t="s">
        <v>2767</v>
      </c>
      <c r="N1155" s="7" t="s">
        <v>33</v>
      </c>
      <c r="O1155" s="7">
        <v>1</v>
      </c>
      <c r="P1155" s="7" t="s">
        <v>40</v>
      </c>
      <c r="Q1155" s="7">
        <v>19.99</v>
      </c>
      <c r="R1155" s="7"/>
      <c r="S1155" s="7"/>
      <c r="T1155" s="7"/>
      <c r="U1155" s="7"/>
      <c r="V1155" s="7"/>
      <c r="W1155" s="7"/>
      <c r="X1155" s="7"/>
      <c r="Y1155" s="7" t="s">
        <v>5559</v>
      </c>
      <c r="Z1155" s="7" t="s">
        <v>136</v>
      </c>
      <c r="AA1155" s="7" t="s">
        <v>5844</v>
      </c>
      <c r="AB1155" s="7" t="s">
        <v>44</v>
      </c>
      <c r="AC1155" s="7"/>
      <c r="AG1155" s="10">
        <f t="shared" si="18"/>
        <v>43275</v>
      </c>
    </row>
    <row r="1156" spans="1:33">
      <c r="A1156" s="7" t="s">
        <v>5845</v>
      </c>
      <c r="B1156" s="7" t="s">
        <v>5845</v>
      </c>
      <c r="C1156" s="7" t="s">
        <v>5846</v>
      </c>
      <c r="D1156" s="7" t="s">
        <v>5847</v>
      </c>
      <c r="E1156" s="7" t="s">
        <v>33</v>
      </c>
      <c r="F1156" s="7" t="s">
        <v>34</v>
      </c>
      <c r="G1156" s="7" t="s">
        <v>35</v>
      </c>
      <c r="H1156" s="7"/>
      <c r="I1156" s="7"/>
      <c r="J1156" s="7" t="s">
        <v>57</v>
      </c>
      <c r="K1156" s="7" t="s">
        <v>124</v>
      </c>
      <c r="L1156" s="7" t="s">
        <v>478</v>
      </c>
      <c r="M1156" s="7" t="s">
        <v>479</v>
      </c>
      <c r="N1156" s="7" t="s">
        <v>33</v>
      </c>
      <c r="O1156" s="7">
        <v>1</v>
      </c>
      <c r="P1156" s="7" t="s">
        <v>40</v>
      </c>
      <c r="Q1156" s="7">
        <v>15.99</v>
      </c>
      <c r="R1156" s="7"/>
      <c r="S1156" s="7"/>
      <c r="T1156" s="7"/>
      <c r="U1156" s="7"/>
      <c r="V1156" s="7"/>
      <c r="W1156" s="7"/>
      <c r="X1156" s="7"/>
      <c r="Y1156" s="7" t="s">
        <v>5848</v>
      </c>
      <c r="Z1156" s="7" t="s">
        <v>171</v>
      </c>
      <c r="AA1156" s="7" t="s">
        <v>5849</v>
      </c>
      <c r="AB1156" s="7" t="s">
        <v>44</v>
      </c>
      <c r="AC1156" s="7"/>
      <c r="AG1156" s="10">
        <f t="shared" si="18"/>
        <v>43275</v>
      </c>
    </row>
    <row r="1157" spans="1:33">
      <c r="A1157" s="7" t="s">
        <v>5850</v>
      </c>
      <c r="B1157" s="7" t="s">
        <v>5850</v>
      </c>
      <c r="C1157" s="7" t="s">
        <v>5851</v>
      </c>
      <c r="D1157" s="7" t="s">
        <v>5852</v>
      </c>
      <c r="E1157" s="7" t="s">
        <v>33</v>
      </c>
      <c r="F1157" s="7" t="s">
        <v>34</v>
      </c>
      <c r="G1157" s="7" t="s">
        <v>35</v>
      </c>
      <c r="H1157" s="7"/>
      <c r="I1157" s="7"/>
      <c r="J1157" s="7" t="s">
        <v>57</v>
      </c>
      <c r="K1157" s="7" t="s">
        <v>846</v>
      </c>
      <c r="L1157" s="7" t="s">
        <v>1018</v>
      </c>
      <c r="M1157" s="7" t="s">
        <v>1019</v>
      </c>
      <c r="N1157" s="7" t="s">
        <v>33</v>
      </c>
      <c r="O1157" s="7">
        <v>1</v>
      </c>
      <c r="P1157" s="7" t="s">
        <v>40</v>
      </c>
      <c r="Q1157" s="7">
        <v>19.99</v>
      </c>
      <c r="R1157" s="7"/>
      <c r="S1157" s="7"/>
      <c r="T1157" s="7"/>
      <c r="U1157" s="7"/>
      <c r="V1157" s="7"/>
      <c r="W1157" s="7"/>
      <c r="X1157" s="7"/>
      <c r="Y1157" s="7" t="s">
        <v>927</v>
      </c>
      <c r="Z1157" s="7" t="s">
        <v>320</v>
      </c>
      <c r="AA1157" s="7" t="s">
        <v>5853</v>
      </c>
      <c r="AB1157" s="7" t="s">
        <v>44</v>
      </c>
      <c r="AC1157" s="7"/>
      <c r="AG1157" s="10">
        <f t="shared" si="18"/>
        <v>43275</v>
      </c>
    </row>
    <row r="1158" spans="1:33">
      <c r="A1158" s="7" t="s">
        <v>5850</v>
      </c>
      <c r="B1158" s="7" t="s">
        <v>5850</v>
      </c>
      <c r="C1158" s="7" t="s">
        <v>5851</v>
      </c>
      <c r="D1158" s="7" t="s">
        <v>5852</v>
      </c>
      <c r="E1158" s="7" t="s">
        <v>33</v>
      </c>
      <c r="F1158" s="7" t="s">
        <v>34</v>
      </c>
      <c r="G1158" s="7" t="s">
        <v>35</v>
      </c>
      <c r="H1158" s="7"/>
      <c r="I1158" s="7"/>
      <c r="J1158" s="7" t="s">
        <v>57</v>
      </c>
      <c r="K1158" s="7" t="s">
        <v>124</v>
      </c>
      <c r="L1158" s="7" t="s">
        <v>1926</v>
      </c>
      <c r="M1158" s="7" t="s">
        <v>1927</v>
      </c>
      <c r="N1158" s="7" t="s">
        <v>33</v>
      </c>
      <c r="O1158" s="7">
        <v>1</v>
      </c>
      <c r="P1158" s="7" t="s">
        <v>40</v>
      </c>
      <c r="Q1158" s="7">
        <v>14.99</v>
      </c>
      <c r="R1158" s="7"/>
      <c r="S1158" s="7"/>
      <c r="T1158" s="7"/>
      <c r="U1158" s="7"/>
      <c r="V1158" s="7"/>
      <c r="W1158" s="7"/>
      <c r="X1158" s="7"/>
      <c r="Y1158" s="7" t="s">
        <v>927</v>
      </c>
      <c r="Z1158" s="7" t="s">
        <v>320</v>
      </c>
      <c r="AA1158" s="7" t="s">
        <v>5853</v>
      </c>
      <c r="AB1158" s="7" t="s">
        <v>44</v>
      </c>
      <c r="AC1158" s="7"/>
      <c r="AG1158" s="10">
        <f t="shared" si="18"/>
        <v>43275</v>
      </c>
    </row>
    <row r="1159" spans="1:33">
      <c r="A1159" s="7" t="s">
        <v>5850</v>
      </c>
      <c r="B1159" s="7" t="s">
        <v>5850</v>
      </c>
      <c r="C1159" s="7" t="s">
        <v>5851</v>
      </c>
      <c r="D1159" s="7" t="s">
        <v>5852</v>
      </c>
      <c r="E1159" s="7" t="s">
        <v>33</v>
      </c>
      <c r="F1159" s="7" t="s">
        <v>34</v>
      </c>
      <c r="G1159" s="7" t="s">
        <v>35</v>
      </c>
      <c r="H1159" s="7"/>
      <c r="I1159" s="7"/>
      <c r="J1159" s="7" t="s">
        <v>57</v>
      </c>
      <c r="K1159" s="7" t="s">
        <v>124</v>
      </c>
      <c r="L1159" s="7" t="s">
        <v>1042</v>
      </c>
      <c r="M1159" s="7" t="s">
        <v>1043</v>
      </c>
      <c r="N1159" s="7" t="s">
        <v>33</v>
      </c>
      <c r="O1159" s="7">
        <v>1</v>
      </c>
      <c r="P1159" s="7" t="s">
        <v>40</v>
      </c>
      <c r="Q1159" s="7">
        <v>14.99</v>
      </c>
      <c r="R1159" s="7"/>
      <c r="S1159" s="7"/>
      <c r="T1159" s="7"/>
      <c r="U1159" s="7"/>
      <c r="V1159" s="7"/>
      <c r="W1159" s="7"/>
      <c r="X1159" s="7"/>
      <c r="Y1159" s="7" t="s">
        <v>927</v>
      </c>
      <c r="Z1159" s="7" t="s">
        <v>320</v>
      </c>
      <c r="AA1159" s="7" t="s">
        <v>5853</v>
      </c>
      <c r="AB1159" s="7" t="s">
        <v>44</v>
      </c>
      <c r="AC1159" s="7"/>
      <c r="AG1159" s="10">
        <f t="shared" si="18"/>
        <v>43275</v>
      </c>
    </row>
    <row r="1160" spans="1:33">
      <c r="A1160" s="7" t="s">
        <v>5854</v>
      </c>
      <c r="B1160" s="7" t="s">
        <v>5854</v>
      </c>
      <c r="C1160" s="7" t="s">
        <v>5855</v>
      </c>
      <c r="D1160" s="7" t="s">
        <v>5856</v>
      </c>
      <c r="E1160" s="7" t="s">
        <v>33</v>
      </c>
      <c r="F1160" s="7" t="s">
        <v>34</v>
      </c>
      <c r="G1160" s="7" t="s">
        <v>35</v>
      </c>
      <c r="H1160" s="7"/>
      <c r="I1160" s="7"/>
      <c r="J1160" s="7" t="s">
        <v>57</v>
      </c>
      <c r="K1160" s="7" t="s">
        <v>396</v>
      </c>
      <c r="L1160" s="7" t="s">
        <v>1142</v>
      </c>
      <c r="M1160" s="7" t="s">
        <v>1143</v>
      </c>
      <c r="N1160" s="7" t="s">
        <v>33</v>
      </c>
      <c r="O1160" s="7">
        <v>1</v>
      </c>
      <c r="P1160" s="7" t="s">
        <v>40</v>
      </c>
      <c r="Q1160" s="7">
        <v>19.99</v>
      </c>
      <c r="R1160" s="7"/>
      <c r="S1160" s="7"/>
      <c r="T1160" s="7"/>
      <c r="U1160" s="7"/>
      <c r="V1160" s="7"/>
      <c r="W1160" s="7"/>
      <c r="X1160" s="7"/>
      <c r="Y1160" s="7" t="s">
        <v>789</v>
      </c>
      <c r="Z1160" s="7" t="s">
        <v>52</v>
      </c>
      <c r="AA1160" s="7" t="s">
        <v>5857</v>
      </c>
      <c r="AB1160" s="7" t="s">
        <v>44</v>
      </c>
      <c r="AC1160" s="7"/>
      <c r="AG1160" s="10">
        <f t="shared" si="18"/>
        <v>43275</v>
      </c>
    </row>
    <row r="1161" spans="1:33">
      <c r="A1161" s="7" t="s">
        <v>5858</v>
      </c>
      <c r="B1161" s="7" t="s">
        <v>5858</v>
      </c>
      <c r="C1161" s="7" t="s">
        <v>5859</v>
      </c>
      <c r="D1161" s="7" t="s">
        <v>5860</v>
      </c>
      <c r="E1161" s="7" t="s">
        <v>33</v>
      </c>
      <c r="F1161" s="7" t="s">
        <v>34</v>
      </c>
      <c r="G1161" s="7" t="s">
        <v>35</v>
      </c>
      <c r="H1161" s="7"/>
      <c r="I1161" s="7"/>
      <c r="J1161" s="7" t="s">
        <v>57</v>
      </c>
      <c r="K1161" s="7" t="s">
        <v>37</v>
      </c>
      <c r="L1161" s="7" t="s">
        <v>38</v>
      </c>
      <c r="M1161" s="7" t="s">
        <v>39</v>
      </c>
      <c r="N1161" s="7" t="s">
        <v>33</v>
      </c>
      <c r="O1161" s="7">
        <v>1</v>
      </c>
      <c r="P1161" s="7" t="s">
        <v>40</v>
      </c>
      <c r="Q1161" s="7">
        <v>21.99</v>
      </c>
      <c r="R1161" s="7"/>
      <c r="S1161" s="7"/>
      <c r="T1161" s="7"/>
      <c r="U1161" s="7"/>
      <c r="V1161" s="7"/>
      <c r="W1161" s="7"/>
      <c r="X1161" s="7"/>
      <c r="Y1161" s="7" t="s">
        <v>4141</v>
      </c>
      <c r="Z1161" s="7" t="s">
        <v>247</v>
      </c>
      <c r="AA1161" s="7">
        <v>76120</v>
      </c>
      <c r="AB1161" s="7" t="s">
        <v>44</v>
      </c>
      <c r="AC1161" s="7"/>
      <c r="AG1161" s="10">
        <f t="shared" si="18"/>
        <v>43275</v>
      </c>
    </row>
    <row r="1162" spans="1:33">
      <c r="A1162" s="7" t="s">
        <v>5861</v>
      </c>
      <c r="B1162" s="7" t="s">
        <v>5861</v>
      </c>
      <c r="C1162" s="7" t="s">
        <v>5862</v>
      </c>
      <c r="D1162" s="7" t="s">
        <v>5863</v>
      </c>
      <c r="E1162" s="7" t="s">
        <v>33</v>
      </c>
      <c r="F1162" s="7" t="s">
        <v>34</v>
      </c>
      <c r="G1162" s="7" t="s">
        <v>35</v>
      </c>
      <c r="H1162" s="7"/>
      <c r="I1162" s="7"/>
      <c r="J1162" s="7" t="s">
        <v>97</v>
      </c>
      <c r="K1162" s="7" t="s">
        <v>396</v>
      </c>
      <c r="L1162" s="7" t="s">
        <v>2398</v>
      </c>
      <c r="M1162" s="7" t="s">
        <v>2399</v>
      </c>
      <c r="N1162" s="7" t="s">
        <v>33</v>
      </c>
      <c r="O1162" s="7">
        <v>1</v>
      </c>
      <c r="P1162" s="7" t="s">
        <v>40</v>
      </c>
      <c r="Q1162" s="7">
        <v>19.99</v>
      </c>
      <c r="R1162" s="7"/>
      <c r="S1162" s="7">
        <v>5.99</v>
      </c>
      <c r="T1162" s="7"/>
      <c r="U1162" s="7"/>
      <c r="V1162" s="7"/>
      <c r="W1162" s="7"/>
      <c r="X1162" s="7"/>
      <c r="Y1162" s="7" t="s">
        <v>101</v>
      </c>
      <c r="Z1162" s="7" t="s">
        <v>42</v>
      </c>
      <c r="AA1162" s="7" t="s">
        <v>5864</v>
      </c>
      <c r="AB1162" s="7" t="s">
        <v>44</v>
      </c>
      <c r="AC1162" s="7"/>
      <c r="AG1162" s="10">
        <f t="shared" si="18"/>
        <v>43275</v>
      </c>
    </row>
    <row r="1163" spans="1:33">
      <c r="A1163" s="7" t="s">
        <v>5865</v>
      </c>
      <c r="B1163" s="7" t="s">
        <v>5865</v>
      </c>
      <c r="C1163" s="7" t="s">
        <v>5866</v>
      </c>
      <c r="D1163" s="7" t="s">
        <v>5867</v>
      </c>
      <c r="E1163" s="7" t="s">
        <v>33</v>
      </c>
      <c r="F1163" s="7" t="s">
        <v>34</v>
      </c>
      <c r="G1163" s="7" t="s">
        <v>35</v>
      </c>
      <c r="H1163" s="7"/>
      <c r="I1163" s="7"/>
      <c r="J1163" s="7" t="s">
        <v>57</v>
      </c>
      <c r="K1163" s="7" t="s">
        <v>5868</v>
      </c>
      <c r="L1163" s="7" t="s">
        <v>5869</v>
      </c>
      <c r="M1163" s="7" t="s">
        <v>5870</v>
      </c>
      <c r="N1163" s="7" t="s">
        <v>33</v>
      </c>
      <c r="O1163" s="7">
        <v>1</v>
      </c>
      <c r="P1163" s="7" t="s">
        <v>40</v>
      </c>
      <c r="Q1163" s="7">
        <v>15.99</v>
      </c>
      <c r="R1163" s="7"/>
      <c r="S1163" s="7"/>
      <c r="T1163" s="7"/>
      <c r="U1163" s="7"/>
      <c r="V1163" s="7"/>
      <c r="W1163" s="7"/>
      <c r="X1163" s="7"/>
      <c r="Y1163" s="7" t="s">
        <v>5871</v>
      </c>
      <c r="Z1163" s="7" t="s">
        <v>728</v>
      </c>
      <c r="AA1163" s="7" t="s">
        <v>5872</v>
      </c>
      <c r="AB1163" s="7" t="s">
        <v>44</v>
      </c>
      <c r="AC1163" s="7"/>
      <c r="AG1163" s="10">
        <f t="shared" si="18"/>
        <v>43275</v>
      </c>
    </row>
    <row r="1164" spans="1:33">
      <c r="A1164" s="7" t="s">
        <v>5873</v>
      </c>
      <c r="B1164" s="7" t="s">
        <v>5873</v>
      </c>
      <c r="C1164" s="7" t="s">
        <v>5874</v>
      </c>
      <c r="D1164" s="7" t="s">
        <v>5875</v>
      </c>
      <c r="E1164" s="7" t="s">
        <v>33</v>
      </c>
      <c r="F1164" s="7" t="s">
        <v>34</v>
      </c>
      <c r="G1164" s="7" t="s">
        <v>35</v>
      </c>
      <c r="H1164" s="7"/>
      <c r="I1164" s="7"/>
      <c r="J1164" s="7" t="s">
        <v>57</v>
      </c>
      <c r="K1164" s="7" t="s">
        <v>124</v>
      </c>
      <c r="L1164" s="7" t="s">
        <v>5876</v>
      </c>
      <c r="M1164" s="7" t="s">
        <v>5877</v>
      </c>
      <c r="N1164" s="7" t="s">
        <v>33</v>
      </c>
      <c r="O1164" s="7">
        <v>1</v>
      </c>
      <c r="P1164" s="7" t="s">
        <v>40</v>
      </c>
      <c r="Q1164" s="7">
        <v>14.99</v>
      </c>
      <c r="R1164" s="7"/>
      <c r="S1164" s="7"/>
      <c r="T1164" s="7"/>
      <c r="U1164" s="7"/>
      <c r="V1164" s="7"/>
      <c r="W1164" s="7"/>
      <c r="X1164" s="7"/>
      <c r="Y1164" s="7" t="s">
        <v>5878</v>
      </c>
      <c r="Z1164" s="7" t="s">
        <v>4605</v>
      </c>
      <c r="AA1164" s="7" t="s">
        <v>5879</v>
      </c>
      <c r="AB1164" s="7" t="s">
        <v>44</v>
      </c>
      <c r="AC1164" s="7"/>
      <c r="AG1164" s="10">
        <f t="shared" si="18"/>
        <v>43275</v>
      </c>
    </row>
    <row r="1165" spans="1:33">
      <c r="A1165" s="7" t="s">
        <v>5880</v>
      </c>
      <c r="B1165" s="7" t="s">
        <v>5880</v>
      </c>
      <c r="C1165" s="7" t="s">
        <v>5881</v>
      </c>
      <c r="D1165" s="7" t="s">
        <v>5882</v>
      </c>
      <c r="E1165" s="7" t="s">
        <v>33</v>
      </c>
      <c r="F1165" s="7" t="s">
        <v>34</v>
      </c>
      <c r="G1165" s="7" t="s">
        <v>35</v>
      </c>
      <c r="H1165" s="7"/>
      <c r="I1165" s="7"/>
      <c r="J1165" s="7" t="s">
        <v>57</v>
      </c>
      <c r="K1165" s="7" t="s">
        <v>330</v>
      </c>
      <c r="L1165" s="7" t="s">
        <v>331</v>
      </c>
      <c r="M1165" s="7" t="s">
        <v>332</v>
      </c>
      <c r="N1165" s="7" t="s">
        <v>33</v>
      </c>
      <c r="O1165" s="7">
        <v>1</v>
      </c>
      <c r="P1165" s="7" t="s">
        <v>40</v>
      </c>
      <c r="Q1165" s="7">
        <v>18.99</v>
      </c>
      <c r="R1165" s="7"/>
      <c r="S1165" s="7"/>
      <c r="T1165" s="7"/>
      <c r="U1165" s="7"/>
      <c r="V1165" s="7"/>
      <c r="W1165" s="7"/>
      <c r="X1165" s="7"/>
      <c r="Y1165" s="7" t="s">
        <v>5883</v>
      </c>
      <c r="Z1165" s="7" t="s">
        <v>42</v>
      </c>
      <c r="AA1165" s="7" t="s">
        <v>5884</v>
      </c>
      <c r="AB1165" s="7" t="s">
        <v>44</v>
      </c>
      <c r="AC1165" s="7"/>
      <c r="AG1165" s="10">
        <f t="shared" si="18"/>
        <v>43275</v>
      </c>
    </row>
    <row r="1166" spans="1:33">
      <c r="A1166" s="7" t="s">
        <v>5885</v>
      </c>
      <c r="B1166" s="7" t="s">
        <v>5885</v>
      </c>
      <c r="C1166" s="7" t="s">
        <v>5886</v>
      </c>
      <c r="D1166" s="7" t="s">
        <v>5887</v>
      </c>
      <c r="E1166" s="7" t="s">
        <v>33</v>
      </c>
      <c r="F1166" s="7" t="s">
        <v>34</v>
      </c>
      <c r="G1166" s="7" t="s">
        <v>35</v>
      </c>
      <c r="H1166" s="7"/>
      <c r="I1166" s="7"/>
      <c r="J1166" s="7" t="s">
        <v>57</v>
      </c>
      <c r="K1166" s="7" t="s">
        <v>5888</v>
      </c>
      <c r="L1166" s="7" t="s">
        <v>5889</v>
      </c>
      <c r="M1166" s="7" t="s">
        <v>5890</v>
      </c>
      <c r="N1166" s="7" t="s">
        <v>33</v>
      </c>
      <c r="O1166" s="7">
        <v>1</v>
      </c>
      <c r="P1166" s="7" t="s">
        <v>40</v>
      </c>
      <c r="Q1166" s="7">
        <v>26.99</v>
      </c>
      <c r="R1166" s="7"/>
      <c r="S1166" s="7"/>
      <c r="T1166" s="7"/>
      <c r="U1166" s="7"/>
      <c r="V1166" s="7"/>
      <c r="W1166" s="7"/>
      <c r="X1166" s="7"/>
      <c r="Y1166" s="7" t="s">
        <v>5891</v>
      </c>
      <c r="Z1166" s="7" t="s">
        <v>549</v>
      </c>
      <c r="AA1166" s="7" t="s">
        <v>5892</v>
      </c>
      <c r="AB1166" s="7" t="s">
        <v>44</v>
      </c>
      <c r="AC1166" s="7"/>
      <c r="AG1166" s="10">
        <f t="shared" si="18"/>
        <v>43275</v>
      </c>
    </row>
    <row r="1167" spans="1:33">
      <c r="A1167" s="7" t="s">
        <v>5893</v>
      </c>
      <c r="B1167" s="7" t="s">
        <v>5893</v>
      </c>
      <c r="C1167" s="7" t="s">
        <v>5894</v>
      </c>
      <c r="D1167" s="7" t="s">
        <v>5895</v>
      </c>
      <c r="E1167" s="7" t="s">
        <v>33</v>
      </c>
      <c r="F1167" s="7" t="s">
        <v>34</v>
      </c>
      <c r="G1167" s="7" t="s">
        <v>35</v>
      </c>
      <c r="H1167" s="7"/>
      <c r="I1167" s="7"/>
      <c r="J1167" s="7" t="s">
        <v>36</v>
      </c>
      <c r="K1167" s="7" t="s">
        <v>330</v>
      </c>
      <c r="L1167" s="7" t="s">
        <v>331</v>
      </c>
      <c r="M1167" s="7" t="s">
        <v>332</v>
      </c>
      <c r="N1167" s="7" t="s">
        <v>33</v>
      </c>
      <c r="O1167" s="7">
        <v>1</v>
      </c>
      <c r="P1167" s="7" t="s">
        <v>40</v>
      </c>
      <c r="Q1167" s="7">
        <v>18.99</v>
      </c>
      <c r="R1167" s="7"/>
      <c r="S1167" s="7">
        <v>2.99</v>
      </c>
      <c r="T1167" s="7"/>
      <c r="U1167" s="7"/>
      <c r="V1167" s="7"/>
      <c r="W1167" s="7"/>
      <c r="X1167" s="7">
        <v>2.99</v>
      </c>
      <c r="Y1167" s="7" t="s">
        <v>575</v>
      </c>
      <c r="Z1167" s="7" t="s">
        <v>576</v>
      </c>
      <c r="AA1167" s="7" t="s">
        <v>5896</v>
      </c>
      <c r="AB1167" s="7" t="s">
        <v>44</v>
      </c>
      <c r="AC1167" s="7"/>
      <c r="AG1167" s="10">
        <f t="shared" si="18"/>
        <v>43275</v>
      </c>
    </row>
    <row r="1168" spans="1:33">
      <c r="A1168" s="7" t="s">
        <v>5897</v>
      </c>
      <c r="B1168" s="7" t="s">
        <v>5897</v>
      </c>
      <c r="C1168" s="7" t="s">
        <v>5898</v>
      </c>
      <c r="D1168" s="7" t="s">
        <v>5899</v>
      </c>
      <c r="E1168" s="7" t="s">
        <v>33</v>
      </c>
      <c r="F1168" s="7" t="s">
        <v>34</v>
      </c>
      <c r="G1168" s="7" t="s">
        <v>35</v>
      </c>
      <c r="H1168" s="7"/>
      <c r="I1168" s="7"/>
      <c r="J1168" s="7" t="s">
        <v>57</v>
      </c>
      <c r="K1168" s="7" t="s">
        <v>4535</v>
      </c>
      <c r="L1168" s="7" t="s">
        <v>4536</v>
      </c>
      <c r="M1168" s="7" t="s">
        <v>4537</v>
      </c>
      <c r="N1168" s="7" t="s">
        <v>33</v>
      </c>
      <c r="O1168" s="7">
        <v>1</v>
      </c>
      <c r="P1168" s="7" t="s">
        <v>40</v>
      </c>
      <c r="Q1168" s="7">
        <v>19.99</v>
      </c>
      <c r="R1168" s="7"/>
      <c r="S1168" s="7"/>
      <c r="T1168" s="7"/>
      <c r="U1168" s="7"/>
      <c r="V1168" s="7"/>
      <c r="W1168" s="7"/>
      <c r="X1168" s="7"/>
      <c r="Y1168" s="7" t="s">
        <v>3808</v>
      </c>
      <c r="Z1168" s="7" t="s">
        <v>417</v>
      </c>
      <c r="AA1168" s="7" t="s">
        <v>5900</v>
      </c>
      <c r="AB1168" s="7" t="s">
        <v>44</v>
      </c>
      <c r="AC1168" s="7"/>
      <c r="AG1168" s="10">
        <f t="shared" si="18"/>
        <v>43275</v>
      </c>
    </row>
    <row r="1169" spans="1:33">
      <c r="A1169" s="7" t="s">
        <v>5901</v>
      </c>
      <c r="B1169" s="7" t="s">
        <v>5901</v>
      </c>
      <c r="C1169" s="7" t="s">
        <v>5902</v>
      </c>
      <c r="D1169" s="7" t="s">
        <v>5903</v>
      </c>
      <c r="E1169" s="7" t="s">
        <v>33</v>
      </c>
      <c r="F1169" s="7" t="s">
        <v>34</v>
      </c>
      <c r="G1169" s="7" t="s">
        <v>35</v>
      </c>
      <c r="H1169" s="7"/>
      <c r="I1169" s="7"/>
      <c r="J1169" s="7" t="s">
        <v>57</v>
      </c>
      <c r="K1169" s="7" t="s">
        <v>243</v>
      </c>
      <c r="L1169" s="7" t="s">
        <v>244</v>
      </c>
      <c r="M1169" s="7" t="s">
        <v>245</v>
      </c>
      <c r="N1169" s="7" t="s">
        <v>33</v>
      </c>
      <c r="O1169" s="7">
        <v>1</v>
      </c>
      <c r="P1169" s="7" t="s">
        <v>40</v>
      </c>
      <c r="Q1169" s="7">
        <v>18.99</v>
      </c>
      <c r="R1169" s="7"/>
      <c r="S1169" s="7"/>
      <c r="T1169" s="7"/>
      <c r="U1169" s="7"/>
      <c r="V1169" s="7"/>
      <c r="W1169" s="7"/>
      <c r="X1169" s="7"/>
      <c r="Y1169" s="7" t="s">
        <v>5904</v>
      </c>
      <c r="Z1169" s="7" t="s">
        <v>136</v>
      </c>
      <c r="AA1169" s="7" t="s">
        <v>5905</v>
      </c>
      <c r="AB1169" s="7" t="s">
        <v>44</v>
      </c>
      <c r="AC1169" s="7"/>
      <c r="AG1169" s="10">
        <f t="shared" si="18"/>
        <v>43275</v>
      </c>
    </row>
    <row r="1170" spans="1:33">
      <c r="A1170" s="7" t="s">
        <v>5906</v>
      </c>
      <c r="B1170" s="7" t="s">
        <v>5906</v>
      </c>
      <c r="C1170" s="7" t="s">
        <v>5907</v>
      </c>
      <c r="D1170" s="7" t="s">
        <v>5908</v>
      </c>
      <c r="E1170" s="7" t="s">
        <v>33</v>
      </c>
      <c r="F1170" s="7" t="s">
        <v>34</v>
      </c>
      <c r="G1170" s="7" t="s">
        <v>35</v>
      </c>
      <c r="H1170" s="7"/>
      <c r="I1170" s="7"/>
      <c r="J1170" s="7" t="s">
        <v>57</v>
      </c>
      <c r="K1170" s="7" t="s">
        <v>995</v>
      </c>
      <c r="L1170" s="7" t="s">
        <v>1305</v>
      </c>
      <c r="M1170" s="7" t="s">
        <v>1306</v>
      </c>
      <c r="N1170" s="7" t="s">
        <v>33</v>
      </c>
      <c r="O1170" s="7">
        <v>1</v>
      </c>
      <c r="P1170" s="7" t="s">
        <v>40</v>
      </c>
      <c r="Q1170" s="7">
        <v>19.99</v>
      </c>
      <c r="R1170" s="7"/>
      <c r="S1170" s="7"/>
      <c r="T1170" s="7"/>
      <c r="U1170" s="7"/>
      <c r="V1170" s="7"/>
      <c r="W1170" s="7"/>
      <c r="X1170" s="7"/>
      <c r="Y1170" s="7" t="s">
        <v>5909</v>
      </c>
      <c r="Z1170" s="7" t="s">
        <v>247</v>
      </c>
      <c r="AA1170" s="7" t="s">
        <v>5910</v>
      </c>
      <c r="AB1170" s="7" t="s">
        <v>44</v>
      </c>
      <c r="AC1170" s="7"/>
      <c r="AG1170" s="10">
        <f t="shared" si="18"/>
        <v>43275</v>
      </c>
    </row>
    <row r="1171" spans="1:33">
      <c r="A1171" s="7" t="s">
        <v>5911</v>
      </c>
      <c r="B1171" s="7" t="s">
        <v>5911</v>
      </c>
      <c r="C1171" s="7" t="s">
        <v>5912</v>
      </c>
      <c r="D1171" s="7" t="s">
        <v>5913</v>
      </c>
      <c r="E1171" s="7" t="s">
        <v>33</v>
      </c>
      <c r="F1171" s="7" t="s">
        <v>34</v>
      </c>
      <c r="G1171" s="7" t="s">
        <v>35</v>
      </c>
      <c r="H1171" s="7"/>
      <c r="I1171" s="7"/>
      <c r="J1171" s="7" t="s">
        <v>57</v>
      </c>
      <c r="K1171" s="7" t="s">
        <v>330</v>
      </c>
      <c r="L1171" s="7" t="s">
        <v>331</v>
      </c>
      <c r="M1171" s="7" t="s">
        <v>332</v>
      </c>
      <c r="N1171" s="7" t="s">
        <v>33</v>
      </c>
      <c r="O1171" s="7">
        <v>1</v>
      </c>
      <c r="P1171" s="7" t="s">
        <v>40</v>
      </c>
      <c r="Q1171" s="7">
        <v>18.99</v>
      </c>
      <c r="R1171" s="7"/>
      <c r="S1171" s="7"/>
      <c r="T1171" s="7"/>
      <c r="U1171" s="7"/>
      <c r="V1171" s="7"/>
      <c r="W1171" s="7"/>
      <c r="X1171" s="7"/>
      <c r="Y1171" s="7" t="s">
        <v>4229</v>
      </c>
      <c r="Z1171" s="7" t="s">
        <v>136</v>
      </c>
      <c r="AA1171" s="7" t="s">
        <v>4230</v>
      </c>
      <c r="AB1171" s="7" t="s">
        <v>44</v>
      </c>
      <c r="AC1171" s="7"/>
      <c r="AG1171" s="10">
        <f t="shared" si="18"/>
        <v>43275</v>
      </c>
    </row>
    <row r="1172" spans="1:33">
      <c r="A1172" s="7" t="s">
        <v>5914</v>
      </c>
      <c r="B1172" s="7" t="s">
        <v>5914</v>
      </c>
      <c r="C1172" s="7" t="s">
        <v>5915</v>
      </c>
      <c r="D1172" s="7" t="s">
        <v>5916</v>
      </c>
      <c r="E1172" s="7" t="s">
        <v>33</v>
      </c>
      <c r="F1172" s="7" t="s">
        <v>34</v>
      </c>
      <c r="G1172" s="7" t="s">
        <v>35</v>
      </c>
      <c r="H1172" s="7"/>
      <c r="I1172" s="7"/>
      <c r="J1172" s="7" t="s">
        <v>57</v>
      </c>
      <c r="K1172" s="7" t="s">
        <v>2686</v>
      </c>
      <c r="L1172" s="7" t="s">
        <v>2687</v>
      </c>
      <c r="M1172" s="7" t="s">
        <v>2688</v>
      </c>
      <c r="N1172" s="7" t="s">
        <v>33</v>
      </c>
      <c r="O1172" s="7">
        <v>1</v>
      </c>
      <c r="P1172" s="7" t="s">
        <v>40</v>
      </c>
      <c r="Q1172" s="7">
        <v>19.99</v>
      </c>
      <c r="R1172" s="7"/>
      <c r="S1172" s="7"/>
      <c r="T1172" s="7"/>
      <c r="U1172" s="7"/>
      <c r="V1172" s="7"/>
      <c r="W1172" s="7"/>
      <c r="X1172" s="7"/>
      <c r="Y1172" s="7" t="s">
        <v>507</v>
      </c>
      <c r="Z1172" s="7" t="s">
        <v>1066</v>
      </c>
      <c r="AA1172" s="7" t="s">
        <v>5917</v>
      </c>
      <c r="AB1172" s="7" t="s">
        <v>44</v>
      </c>
      <c r="AC1172" s="7"/>
      <c r="AG1172" s="10">
        <f t="shared" si="18"/>
        <v>43275</v>
      </c>
    </row>
    <row r="1173" spans="1:33">
      <c r="A1173" s="7" t="s">
        <v>5918</v>
      </c>
      <c r="B1173" s="7" t="s">
        <v>5918</v>
      </c>
      <c r="C1173" s="7" t="s">
        <v>5919</v>
      </c>
      <c r="D1173" s="7" t="s">
        <v>5920</v>
      </c>
      <c r="E1173" s="7" t="s">
        <v>33</v>
      </c>
      <c r="F1173" s="7" t="s">
        <v>34</v>
      </c>
      <c r="G1173" s="7" t="s">
        <v>35</v>
      </c>
      <c r="H1173" s="7"/>
      <c r="I1173" s="7"/>
      <c r="J1173" s="7" t="s">
        <v>97</v>
      </c>
      <c r="K1173" s="7" t="s">
        <v>37</v>
      </c>
      <c r="L1173" s="7" t="s">
        <v>89</v>
      </c>
      <c r="M1173" s="7" t="s">
        <v>90</v>
      </c>
      <c r="N1173" s="7" t="s">
        <v>33</v>
      </c>
      <c r="O1173" s="7">
        <v>1</v>
      </c>
      <c r="P1173" s="7" t="s">
        <v>40</v>
      </c>
      <c r="Q1173" s="7">
        <v>21.99</v>
      </c>
      <c r="R1173" s="7"/>
      <c r="S1173" s="7">
        <v>5.99</v>
      </c>
      <c r="T1173" s="7"/>
      <c r="U1173" s="7"/>
      <c r="V1173" s="7"/>
      <c r="W1173" s="7"/>
      <c r="X1173" s="7"/>
      <c r="Y1173" s="7" t="s">
        <v>5921</v>
      </c>
      <c r="Z1173" s="7" t="s">
        <v>52</v>
      </c>
      <c r="AA1173" s="7" t="s">
        <v>5922</v>
      </c>
      <c r="AB1173" s="7" t="s">
        <v>44</v>
      </c>
      <c r="AC1173" s="7"/>
      <c r="AG1173" s="10">
        <f t="shared" si="18"/>
        <v>43275</v>
      </c>
    </row>
    <row r="1174" spans="1:33">
      <c r="A1174" s="7" t="s">
        <v>5923</v>
      </c>
      <c r="B1174" s="7" t="s">
        <v>5923</v>
      </c>
      <c r="C1174" s="7" t="s">
        <v>5924</v>
      </c>
      <c r="D1174" s="7" t="s">
        <v>5925</v>
      </c>
      <c r="E1174" s="7" t="s">
        <v>33</v>
      </c>
      <c r="F1174" s="7" t="s">
        <v>34</v>
      </c>
      <c r="G1174" s="7" t="s">
        <v>35</v>
      </c>
      <c r="H1174" s="7"/>
      <c r="I1174" s="7"/>
      <c r="J1174" s="7" t="s">
        <v>57</v>
      </c>
      <c r="K1174" s="7" t="s">
        <v>48</v>
      </c>
      <c r="L1174" s="7" t="s">
        <v>1455</v>
      </c>
      <c r="M1174" s="7" t="s">
        <v>1456</v>
      </c>
      <c r="N1174" s="7" t="s">
        <v>33</v>
      </c>
      <c r="O1174" s="7">
        <v>1</v>
      </c>
      <c r="P1174" s="7" t="s">
        <v>40</v>
      </c>
      <c r="Q1174" s="7">
        <v>19.99</v>
      </c>
      <c r="R1174" s="7"/>
      <c r="S1174" s="7"/>
      <c r="T1174" s="7"/>
      <c r="U1174" s="7"/>
      <c r="V1174" s="7"/>
      <c r="W1174" s="7"/>
      <c r="X1174" s="7"/>
      <c r="Y1174" s="7" t="s">
        <v>5926</v>
      </c>
      <c r="Z1174" s="7" t="s">
        <v>42</v>
      </c>
      <c r="AA1174" s="7" t="s">
        <v>5927</v>
      </c>
      <c r="AB1174" s="7" t="s">
        <v>44</v>
      </c>
      <c r="AC1174" s="7"/>
      <c r="AG1174" s="10">
        <f t="shared" si="18"/>
        <v>43275</v>
      </c>
    </row>
    <row r="1175" spans="1:33">
      <c r="A1175" s="7" t="s">
        <v>5928</v>
      </c>
      <c r="B1175" s="7" t="s">
        <v>5928</v>
      </c>
      <c r="C1175" s="7" t="s">
        <v>5929</v>
      </c>
      <c r="D1175" s="7" t="s">
        <v>5930</v>
      </c>
      <c r="E1175" s="7" t="s">
        <v>33</v>
      </c>
      <c r="F1175" s="7" t="s">
        <v>34</v>
      </c>
      <c r="G1175" s="7" t="s">
        <v>35</v>
      </c>
      <c r="H1175" s="7"/>
      <c r="I1175" s="7"/>
      <c r="J1175" s="7" t="s">
        <v>57</v>
      </c>
      <c r="K1175" s="7" t="s">
        <v>37</v>
      </c>
      <c r="L1175" s="7" t="s">
        <v>38</v>
      </c>
      <c r="M1175" s="7" t="s">
        <v>39</v>
      </c>
      <c r="N1175" s="7" t="s">
        <v>33</v>
      </c>
      <c r="O1175" s="7">
        <v>1</v>
      </c>
      <c r="P1175" s="7" t="s">
        <v>40</v>
      </c>
      <c r="Q1175" s="7">
        <v>21.99</v>
      </c>
      <c r="R1175" s="7"/>
      <c r="S1175" s="7"/>
      <c r="T1175" s="7"/>
      <c r="U1175" s="7"/>
      <c r="V1175" s="7"/>
      <c r="W1175" s="7"/>
      <c r="X1175" s="7"/>
      <c r="Y1175" s="7" t="s">
        <v>2672</v>
      </c>
      <c r="Z1175" s="7" t="s">
        <v>52</v>
      </c>
      <c r="AA1175" s="7" t="s">
        <v>5931</v>
      </c>
      <c r="AB1175" s="7" t="s">
        <v>44</v>
      </c>
      <c r="AC1175" s="7"/>
      <c r="AG1175" s="10">
        <f t="shared" si="18"/>
        <v>43275</v>
      </c>
    </row>
    <row r="1176" spans="1:33">
      <c r="A1176" s="7" t="s">
        <v>5932</v>
      </c>
      <c r="B1176" s="7" t="s">
        <v>5932</v>
      </c>
      <c r="C1176" s="7" t="s">
        <v>5933</v>
      </c>
      <c r="D1176" s="7" t="s">
        <v>5934</v>
      </c>
      <c r="E1176" s="7" t="s">
        <v>33</v>
      </c>
      <c r="F1176" s="7" t="s">
        <v>34</v>
      </c>
      <c r="G1176" s="7" t="s">
        <v>35</v>
      </c>
      <c r="H1176" s="7"/>
      <c r="I1176" s="7"/>
      <c r="J1176" s="7" t="s">
        <v>57</v>
      </c>
      <c r="K1176" s="7" t="s">
        <v>2686</v>
      </c>
      <c r="L1176" s="7" t="s">
        <v>2687</v>
      </c>
      <c r="M1176" s="7" t="s">
        <v>2688</v>
      </c>
      <c r="N1176" s="7" t="s">
        <v>33</v>
      </c>
      <c r="O1176" s="7">
        <v>1</v>
      </c>
      <c r="P1176" s="7" t="s">
        <v>40</v>
      </c>
      <c r="Q1176" s="7">
        <v>19.99</v>
      </c>
      <c r="R1176" s="7"/>
      <c r="S1176" s="7"/>
      <c r="T1176" s="7"/>
      <c r="U1176" s="7"/>
      <c r="V1176" s="7"/>
      <c r="W1176" s="7"/>
      <c r="X1176" s="7"/>
      <c r="Y1176" s="7" t="s">
        <v>5935</v>
      </c>
      <c r="Z1176" s="7" t="s">
        <v>576</v>
      </c>
      <c r="AA1176" s="7" t="s">
        <v>5936</v>
      </c>
      <c r="AB1176" s="7" t="s">
        <v>44</v>
      </c>
      <c r="AC1176" s="7"/>
      <c r="AG1176" s="10">
        <f t="shared" si="18"/>
        <v>43275</v>
      </c>
    </row>
    <row r="1177" spans="1:33">
      <c r="A1177" s="7" t="s">
        <v>5937</v>
      </c>
      <c r="B1177" s="7" t="s">
        <v>5937</v>
      </c>
      <c r="C1177" s="7" t="s">
        <v>5938</v>
      </c>
      <c r="D1177" s="7" t="s">
        <v>5939</v>
      </c>
      <c r="E1177" s="7" t="s">
        <v>33</v>
      </c>
      <c r="F1177" s="7" t="s">
        <v>34</v>
      </c>
      <c r="G1177" s="7" t="s">
        <v>35</v>
      </c>
      <c r="H1177" s="7"/>
      <c r="I1177" s="7"/>
      <c r="J1177" s="7" t="s">
        <v>57</v>
      </c>
      <c r="K1177" s="7" t="s">
        <v>167</v>
      </c>
      <c r="L1177" s="7" t="s">
        <v>168</v>
      </c>
      <c r="M1177" s="7" t="s">
        <v>169</v>
      </c>
      <c r="N1177" s="7" t="s">
        <v>33</v>
      </c>
      <c r="O1177" s="7">
        <v>1</v>
      </c>
      <c r="P1177" s="7" t="s">
        <v>40</v>
      </c>
      <c r="Q1177" s="7">
        <v>18.99</v>
      </c>
      <c r="R1177" s="7"/>
      <c r="S1177" s="7"/>
      <c r="T1177" s="7"/>
      <c r="U1177" s="7"/>
      <c r="V1177" s="7"/>
      <c r="W1177" s="7"/>
      <c r="X1177" s="7"/>
      <c r="Y1177" s="7" t="s">
        <v>5940</v>
      </c>
      <c r="Z1177" s="7" t="s">
        <v>52</v>
      </c>
      <c r="AA1177" s="7" t="s">
        <v>5941</v>
      </c>
      <c r="AB1177" s="7" t="s">
        <v>44</v>
      </c>
      <c r="AC1177" s="7"/>
      <c r="AG1177" s="10">
        <f t="shared" si="18"/>
        <v>43275</v>
      </c>
    </row>
    <row r="1178" spans="1:33">
      <c r="A1178" s="7" t="s">
        <v>5942</v>
      </c>
      <c r="B1178" s="7" t="s">
        <v>5942</v>
      </c>
      <c r="C1178" s="7" t="s">
        <v>5943</v>
      </c>
      <c r="D1178" s="7" t="s">
        <v>5944</v>
      </c>
      <c r="E1178" s="7" t="s">
        <v>33</v>
      </c>
      <c r="F1178" s="7" t="s">
        <v>34</v>
      </c>
      <c r="G1178" s="7" t="s">
        <v>35</v>
      </c>
      <c r="H1178" s="7"/>
      <c r="I1178" s="7"/>
      <c r="J1178" s="7" t="s">
        <v>97</v>
      </c>
      <c r="K1178" s="7" t="s">
        <v>465</v>
      </c>
      <c r="L1178" s="7" t="s">
        <v>3599</v>
      </c>
      <c r="M1178" s="7" t="s">
        <v>3600</v>
      </c>
      <c r="N1178" s="7" t="s">
        <v>33</v>
      </c>
      <c r="O1178" s="7">
        <v>1</v>
      </c>
      <c r="P1178" s="7" t="s">
        <v>40</v>
      </c>
      <c r="Q1178" s="7">
        <v>19.99</v>
      </c>
      <c r="R1178" s="7"/>
      <c r="S1178" s="7">
        <v>5.99</v>
      </c>
      <c r="T1178" s="7"/>
      <c r="U1178" s="7"/>
      <c r="V1178" s="7"/>
      <c r="W1178" s="7"/>
      <c r="X1178" s="7"/>
      <c r="Y1178" s="7" t="s">
        <v>1263</v>
      </c>
      <c r="Z1178" s="7" t="s">
        <v>42</v>
      </c>
      <c r="AA1178" s="7" t="s">
        <v>5945</v>
      </c>
      <c r="AB1178" s="7" t="s">
        <v>44</v>
      </c>
      <c r="AC1178" s="7"/>
      <c r="AG1178" s="10">
        <f t="shared" si="18"/>
        <v>43275</v>
      </c>
    </row>
    <row r="1179" spans="1:33">
      <c r="A1179" s="7" t="s">
        <v>5946</v>
      </c>
      <c r="B1179" s="7" t="s">
        <v>5946</v>
      </c>
      <c r="C1179" s="7" t="s">
        <v>5947</v>
      </c>
      <c r="D1179" s="7" t="s">
        <v>5948</v>
      </c>
      <c r="E1179" s="7" t="s">
        <v>33</v>
      </c>
      <c r="F1179" s="7" t="s">
        <v>34</v>
      </c>
      <c r="G1179" s="7" t="s">
        <v>35</v>
      </c>
      <c r="H1179" s="7"/>
      <c r="I1179" s="7"/>
      <c r="J1179" s="7" t="s">
        <v>57</v>
      </c>
      <c r="K1179" s="7" t="s">
        <v>581</v>
      </c>
      <c r="L1179" s="7" t="s">
        <v>662</v>
      </c>
      <c r="M1179" s="7" t="s">
        <v>663</v>
      </c>
      <c r="N1179" s="7" t="s">
        <v>33</v>
      </c>
      <c r="O1179" s="7">
        <v>1</v>
      </c>
      <c r="P1179" s="7" t="s">
        <v>40</v>
      </c>
      <c r="Q1179" s="7">
        <v>19.99</v>
      </c>
      <c r="R1179" s="7"/>
      <c r="S1179" s="7"/>
      <c r="T1179" s="7"/>
      <c r="U1179" s="7"/>
      <c r="V1179" s="7"/>
      <c r="W1179" s="7"/>
      <c r="X1179" s="7"/>
      <c r="Y1179" s="7" t="s">
        <v>4198</v>
      </c>
      <c r="Z1179" s="7" t="s">
        <v>69</v>
      </c>
      <c r="AA1179" s="7" t="s">
        <v>5949</v>
      </c>
      <c r="AB1179" s="7" t="s">
        <v>44</v>
      </c>
      <c r="AC1179" s="7"/>
      <c r="AG1179" s="10">
        <f t="shared" si="18"/>
        <v>43275</v>
      </c>
    </row>
    <row r="1180" spans="1:33">
      <c r="A1180" s="7" t="s">
        <v>5950</v>
      </c>
      <c r="B1180" s="7" t="s">
        <v>5950</v>
      </c>
      <c r="C1180" s="7" t="s">
        <v>5951</v>
      </c>
      <c r="D1180" s="7" t="s">
        <v>5952</v>
      </c>
      <c r="E1180" s="7" t="s">
        <v>33</v>
      </c>
      <c r="F1180" s="7" t="s">
        <v>34</v>
      </c>
      <c r="G1180" s="7" t="s">
        <v>35</v>
      </c>
      <c r="H1180" s="7"/>
      <c r="I1180" s="7"/>
      <c r="J1180" s="7" t="s">
        <v>166</v>
      </c>
      <c r="K1180" s="7" t="s">
        <v>98</v>
      </c>
      <c r="L1180" s="7" t="s">
        <v>2257</v>
      </c>
      <c r="M1180" s="7" t="s">
        <v>2258</v>
      </c>
      <c r="N1180" s="7" t="s">
        <v>33</v>
      </c>
      <c r="O1180" s="7">
        <v>1</v>
      </c>
      <c r="P1180" s="7" t="s">
        <v>40</v>
      </c>
      <c r="Q1180" s="7">
        <v>18.98</v>
      </c>
      <c r="R1180" s="7"/>
      <c r="S1180" s="7">
        <v>3.99</v>
      </c>
      <c r="T1180" s="7"/>
      <c r="U1180" s="7"/>
      <c r="V1180" s="7"/>
      <c r="W1180" s="7"/>
      <c r="X1180" s="7"/>
      <c r="Y1180" s="7" t="s">
        <v>500</v>
      </c>
      <c r="Z1180" s="7" t="s">
        <v>247</v>
      </c>
      <c r="AA1180" s="7" t="s">
        <v>5953</v>
      </c>
      <c r="AB1180" s="7" t="s">
        <v>44</v>
      </c>
      <c r="AC1180" s="7"/>
      <c r="AG1180" s="10">
        <f t="shared" si="18"/>
        <v>43275</v>
      </c>
    </row>
    <row r="1181" spans="1:33">
      <c r="A1181" s="7" t="s">
        <v>5954</v>
      </c>
      <c r="B1181" s="7" t="s">
        <v>5954</v>
      </c>
      <c r="C1181" s="7" t="s">
        <v>5955</v>
      </c>
      <c r="D1181" s="7" t="s">
        <v>5956</v>
      </c>
      <c r="E1181" s="7" t="s">
        <v>33</v>
      </c>
      <c r="F1181" s="7" t="s">
        <v>34</v>
      </c>
      <c r="G1181" s="7" t="s">
        <v>35</v>
      </c>
      <c r="H1181" s="7"/>
      <c r="I1181" s="7"/>
      <c r="J1181" s="7" t="s">
        <v>57</v>
      </c>
      <c r="K1181" s="7" t="s">
        <v>581</v>
      </c>
      <c r="L1181" s="7" t="s">
        <v>1706</v>
      </c>
      <c r="M1181" s="7" t="s">
        <v>1707</v>
      </c>
      <c r="N1181" s="7" t="s">
        <v>33</v>
      </c>
      <c r="O1181" s="7">
        <v>1</v>
      </c>
      <c r="P1181" s="7" t="s">
        <v>40</v>
      </c>
      <c r="Q1181" s="7">
        <v>19.99</v>
      </c>
      <c r="R1181" s="7"/>
      <c r="S1181" s="7"/>
      <c r="T1181" s="7"/>
      <c r="U1181" s="7"/>
      <c r="V1181" s="7"/>
      <c r="W1181" s="7"/>
      <c r="X1181" s="7"/>
      <c r="Y1181" s="7" t="s">
        <v>5957</v>
      </c>
      <c r="Z1181" s="7" t="s">
        <v>52</v>
      </c>
      <c r="AA1181" s="7">
        <v>34986</v>
      </c>
      <c r="AB1181" s="7" t="s">
        <v>44</v>
      </c>
      <c r="AC1181" s="7"/>
      <c r="AG1181" s="10">
        <f t="shared" si="18"/>
        <v>43275</v>
      </c>
    </row>
    <row r="1182" spans="1:33">
      <c r="A1182" s="7" t="s">
        <v>5958</v>
      </c>
      <c r="B1182" s="7" t="s">
        <v>5958</v>
      </c>
      <c r="C1182" s="7" t="s">
        <v>5959</v>
      </c>
      <c r="D1182" s="7" t="s">
        <v>5960</v>
      </c>
      <c r="E1182" s="7" t="s">
        <v>33</v>
      </c>
      <c r="F1182" s="7" t="s">
        <v>34</v>
      </c>
      <c r="G1182" s="7" t="s">
        <v>35</v>
      </c>
      <c r="H1182" s="7"/>
      <c r="I1182" s="7"/>
      <c r="J1182" s="7" t="s">
        <v>57</v>
      </c>
      <c r="K1182" s="7" t="s">
        <v>297</v>
      </c>
      <c r="L1182" s="7" t="s">
        <v>1071</v>
      </c>
      <c r="M1182" s="7" t="s">
        <v>1072</v>
      </c>
      <c r="N1182" s="7" t="s">
        <v>33</v>
      </c>
      <c r="O1182" s="7">
        <v>1</v>
      </c>
      <c r="P1182" s="7" t="s">
        <v>40</v>
      </c>
      <c r="Q1182" s="7">
        <v>19.99</v>
      </c>
      <c r="R1182" s="7"/>
      <c r="S1182" s="7"/>
      <c r="T1182" s="7"/>
      <c r="U1182" s="7"/>
      <c r="V1182" s="7"/>
      <c r="W1182" s="7"/>
      <c r="X1182" s="7"/>
      <c r="Y1182" s="7" t="s">
        <v>399</v>
      </c>
      <c r="Z1182" s="7" t="s">
        <v>1583</v>
      </c>
      <c r="AA1182" s="7" t="s">
        <v>5961</v>
      </c>
      <c r="AB1182" s="7" t="s">
        <v>44</v>
      </c>
      <c r="AC1182" s="7"/>
      <c r="AG1182" s="10">
        <f t="shared" si="18"/>
        <v>43275</v>
      </c>
    </row>
    <row r="1183" spans="1:33">
      <c r="A1183" s="7" t="s">
        <v>5962</v>
      </c>
      <c r="B1183" s="7" t="s">
        <v>5962</v>
      </c>
      <c r="C1183" s="7" t="s">
        <v>5963</v>
      </c>
      <c r="D1183" s="7" t="s">
        <v>5964</v>
      </c>
      <c r="E1183" s="7" t="s">
        <v>33</v>
      </c>
      <c r="F1183" s="7" t="s">
        <v>34</v>
      </c>
      <c r="G1183" s="7" t="s">
        <v>35</v>
      </c>
      <c r="H1183" s="7"/>
      <c r="I1183" s="7"/>
      <c r="J1183" s="7" t="s">
        <v>57</v>
      </c>
      <c r="K1183" s="7" t="s">
        <v>5965</v>
      </c>
      <c r="L1183" s="7" t="s">
        <v>206</v>
      </c>
      <c r="M1183" s="7" t="s">
        <v>207</v>
      </c>
      <c r="N1183" s="7" t="s">
        <v>33</v>
      </c>
      <c r="O1183" s="7">
        <v>1</v>
      </c>
      <c r="P1183" s="7" t="s">
        <v>40</v>
      </c>
      <c r="Q1183" s="7">
        <v>18.99</v>
      </c>
      <c r="R1183" s="7"/>
      <c r="S1183" s="7"/>
      <c r="T1183" s="7"/>
      <c r="U1183" s="7"/>
      <c r="V1183" s="7"/>
      <c r="W1183" s="7"/>
      <c r="X1183" s="7"/>
      <c r="Y1183" s="7" t="s">
        <v>3780</v>
      </c>
      <c r="Z1183" s="7" t="s">
        <v>1966</v>
      </c>
      <c r="AA1183" s="7" t="s">
        <v>5966</v>
      </c>
      <c r="AB1183" s="7" t="s">
        <v>44</v>
      </c>
      <c r="AC1183" s="7"/>
      <c r="AG1183" s="10">
        <f t="shared" si="18"/>
        <v>43275</v>
      </c>
    </row>
    <row r="1184" spans="1:33">
      <c r="A1184" s="7" t="s">
        <v>5967</v>
      </c>
      <c r="B1184" s="7" t="s">
        <v>5967</v>
      </c>
      <c r="C1184" s="7" t="s">
        <v>5968</v>
      </c>
      <c r="D1184" s="7" t="s">
        <v>5969</v>
      </c>
      <c r="E1184" s="7" t="s">
        <v>33</v>
      </c>
      <c r="F1184" s="7" t="s">
        <v>34</v>
      </c>
      <c r="G1184" s="7" t="s">
        <v>35</v>
      </c>
      <c r="H1184" s="7"/>
      <c r="I1184" s="7"/>
      <c r="J1184" s="7" t="s">
        <v>97</v>
      </c>
      <c r="K1184" s="7" t="s">
        <v>581</v>
      </c>
      <c r="L1184" s="7" t="s">
        <v>2590</v>
      </c>
      <c r="M1184" s="7" t="s">
        <v>2591</v>
      </c>
      <c r="N1184" s="7" t="s">
        <v>33</v>
      </c>
      <c r="O1184" s="7">
        <v>1</v>
      </c>
      <c r="P1184" s="7" t="s">
        <v>40</v>
      </c>
      <c r="Q1184" s="7">
        <v>19.99</v>
      </c>
      <c r="R1184" s="7"/>
      <c r="S1184" s="7">
        <v>2.82</v>
      </c>
      <c r="T1184" s="7"/>
      <c r="U1184" s="7"/>
      <c r="V1184" s="7"/>
      <c r="W1184" s="7"/>
      <c r="X1184" s="7">
        <v>2.82</v>
      </c>
      <c r="Y1184" s="7" t="s">
        <v>5970</v>
      </c>
      <c r="Z1184" s="7" t="s">
        <v>320</v>
      </c>
      <c r="AA1184" s="7">
        <v>89183</v>
      </c>
      <c r="AB1184" s="7" t="s">
        <v>44</v>
      </c>
      <c r="AC1184" s="7" t="s">
        <v>358</v>
      </c>
      <c r="AG1184" s="10">
        <f t="shared" si="18"/>
        <v>43275</v>
      </c>
    </row>
    <row r="1185" spans="1:33">
      <c r="A1185" s="7" t="s">
        <v>5971</v>
      </c>
      <c r="B1185" s="7" t="s">
        <v>5971</v>
      </c>
      <c r="C1185" s="7" t="s">
        <v>5972</v>
      </c>
      <c r="D1185" s="7" t="s">
        <v>5973</v>
      </c>
      <c r="E1185" s="7" t="s">
        <v>33</v>
      </c>
      <c r="F1185" s="7" t="s">
        <v>34</v>
      </c>
      <c r="G1185" s="7" t="s">
        <v>35</v>
      </c>
      <c r="H1185" s="7"/>
      <c r="I1185" s="7"/>
      <c r="J1185" s="7" t="s">
        <v>57</v>
      </c>
      <c r="K1185" s="7" t="s">
        <v>37</v>
      </c>
      <c r="L1185" s="7" t="s">
        <v>58</v>
      </c>
      <c r="M1185" s="7" t="s">
        <v>59</v>
      </c>
      <c r="N1185" s="7" t="s">
        <v>33</v>
      </c>
      <c r="O1185" s="7">
        <v>1</v>
      </c>
      <c r="P1185" s="7" t="s">
        <v>40</v>
      </c>
      <c r="Q1185" s="7">
        <v>19.99</v>
      </c>
      <c r="R1185" s="7"/>
      <c r="S1185" s="7"/>
      <c r="T1185" s="7"/>
      <c r="U1185" s="7"/>
      <c r="V1185" s="7"/>
      <c r="W1185" s="7"/>
      <c r="X1185" s="7"/>
      <c r="Y1185" s="7" t="s">
        <v>41</v>
      </c>
      <c r="Z1185" s="7" t="s">
        <v>42</v>
      </c>
      <c r="AA1185" s="7" t="s">
        <v>5974</v>
      </c>
      <c r="AB1185" s="7" t="s">
        <v>44</v>
      </c>
      <c r="AC1185" s="7"/>
      <c r="AG1185" s="10">
        <f t="shared" si="18"/>
        <v>43275</v>
      </c>
    </row>
    <row r="1186" spans="1:33">
      <c r="A1186" s="7" t="s">
        <v>5975</v>
      </c>
      <c r="B1186" s="7" t="s">
        <v>5975</v>
      </c>
      <c r="C1186" s="7" t="s">
        <v>5976</v>
      </c>
      <c r="D1186" s="7" t="s">
        <v>5977</v>
      </c>
      <c r="E1186" s="7" t="s">
        <v>33</v>
      </c>
      <c r="F1186" s="7" t="s">
        <v>34</v>
      </c>
      <c r="G1186" s="7" t="s">
        <v>35</v>
      </c>
      <c r="H1186" s="7"/>
      <c r="I1186" s="7"/>
      <c r="J1186" s="7" t="s">
        <v>57</v>
      </c>
      <c r="K1186" s="7" t="s">
        <v>287</v>
      </c>
      <c r="L1186" s="7" t="s">
        <v>288</v>
      </c>
      <c r="M1186" s="7" t="s">
        <v>289</v>
      </c>
      <c r="N1186" s="7" t="s">
        <v>33</v>
      </c>
      <c r="O1186" s="7">
        <v>1</v>
      </c>
      <c r="P1186" s="7" t="s">
        <v>40</v>
      </c>
      <c r="Q1186" s="7">
        <v>21.99</v>
      </c>
      <c r="R1186" s="7"/>
      <c r="S1186" s="7"/>
      <c r="T1186" s="7"/>
      <c r="U1186" s="7"/>
      <c r="V1186" s="7"/>
      <c r="W1186" s="7"/>
      <c r="X1186" s="7"/>
      <c r="Y1186" s="7" t="s">
        <v>5978</v>
      </c>
      <c r="Z1186" s="7" t="s">
        <v>52</v>
      </c>
      <c r="AA1186" s="7" t="s">
        <v>5979</v>
      </c>
      <c r="AB1186" s="7" t="s">
        <v>44</v>
      </c>
      <c r="AC1186" s="7"/>
      <c r="AG1186" s="10">
        <f t="shared" si="18"/>
        <v>43275</v>
      </c>
    </row>
    <row r="1187" spans="1:33">
      <c r="A1187" s="7" t="s">
        <v>5980</v>
      </c>
      <c r="B1187" s="7" t="s">
        <v>5980</v>
      </c>
      <c r="C1187" s="7" t="s">
        <v>5981</v>
      </c>
      <c r="D1187" s="7" t="s">
        <v>5982</v>
      </c>
      <c r="E1187" s="7" t="s">
        <v>33</v>
      </c>
      <c r="F1187" s="7" t="s">
        <v>34</v>
      </c>
      <c r="G1187" s="7" t="s">
        <v>35</v>
      </c>
      <c r="H1187" s="7"/>
      <c r="I1187" s="7"/>
      <c r="J1187" s="7" t="s">
        <v>57</v>
      </c>
      <c r="K1187" s="7" t="s">
        <v>581</v>
      </c>
      <c r="L1187" s="7" t="s">
        <v>1706</v>
      </c>
      <c r="M1187" s="7" t="s">
        <v>1707</v>
      </c>
      <c r="N1187" s="7" t="s">
        <v>33</v>
      </c>
      <c r="O1187" s="7">
        <v>1</v>
      </c>
      <c r="P1187" s="7" t="s">
        <v>40</v>
      </c>
      <c r="Q1187" s="7">
        <v>19.99</v>
      </c>
      <c r="R1187" s="7"/>
      <c r="S1187" s="7"/>
      <c r="T1187" s="7"/>
      <c r="U1187" s="7"/>
      <c r="V1187" s="7"/>
      <c r="W1187" s="7"/>
      <c r="X1187" s="7"/>
      <c r="Y1187" s="7" t="s">
        <v>5983</v>
      </c>
      <c r="Z1187" s="7" t="s">
        <v>69</v>
      </c>
      <c r="AA1187" s="7" t="s">
        <v>5984</v>
      </c>
      <c r="AB1187" s="7" t="s">
        <v>44</v>
      </c>
      <c r="AC1187" s="7"/>
      <c r="AG1187" s="10">
        <f t="shared" si="18"/>
        <v>43275</v>
      </c>
    </row>
    <row r="1188" spans="1:33">
      <c r="A1188" s="7" t="s">
        <v>5985</v>
      </c>
      <c r="B1188" s="7" t="s">
        <v>5985</v>
      </c>
      <c r="C1188" s="7" t="s">
        <v>5986</v>
      </c>
      <c r="D1188" s="7" t="s">
        <v>5987</v>
      </c>
      <c r="E1188" s="7" t="s">
        <v>80</v>
      </c>
      <c r="F1188" s="7" t="s">
        <v>34</v>
      </c>
      <c r="G1188" s="7" t="s">
        <v>35</v>
      </c>
      <c r="H1188" s="7"/>
      <c r="I1188" s="7"/>
      <c r="J1188" s="7" t="s">
        <v>97</v>
      </c>
      <c r="K1188" s="7" t="s">
        <v>465</v>
      </c>
      <c r="L1188" s="7" t="s">
        <v>744</v>
      </c>
      <c r="M1188" s="7" t="s">
        <v>745</v>
      </c>
      <c r="N1188" s="7" t="s">
        <v>80</v>
      </c>
      <c r="O1188" s="7">
        <v>0</v>
      </c>
      <c r="P1188" s="7"/>
      <c r="Q1188" s="7"/>
      <c r="R1188" s="7"/>
      <c r="S1188" s="7"/>
      <c r="T1188" s="7"/>
      <c r="U1188" s="7"/>
      <c r="V1188" s="7"/>
      <c r="W1188" s="7"/>
      <c r="X1188" s="7"/>
      <c r="Y1188" s="7" t="s">
        <v>5988</v>
      </c>
      <c r="Z1188" s="7" t="s">
        <v>5989</v>
      </c>
      <c r="AA1188" s="7">
        <v>59701</v>
      </c>
      <c r="AB1188" s="7" t="s">
        <v>44</v>
      </c>
      <c r="AC1188" s="7"/>
      <c r="AG1188" s="10">
        <f t="shared" si="18"/>
        <v>43275</v>
      </c>
    </row>
    <row r="1189" spans="1:33">
      <c r="A1189" s="7" t="s">
        <v>5990</v>
      </c>
      <c r="B1189" s="7" t="s">
        <v>5990</v>
      </c>
      <c r="C1189" s="7" t="s">
        <v>5991</v>
      </c>
      <c r="D1189" s="7" t="s">
        <v>5992</v>
      </c>
      <c r="E1189" s="7" t="s">
        <v>33</v>
      </c>
      <c r="F1189" s="7" t="s">
        <v>34</v>
      </c>
      <c r="G1189" s="7" t="s">
        <v>35</v>
      </c>
      <c r="H1189" s="7"/>
      <c r="I1189" s="7"/>
      <c r="J1189" s="7" t="s">
        <v>57</v>
      </c>
      <c r="K1189" s="7" t="s">
        <v>221</v>
      </c>
      <c r="L1189" s="7" t="s">
        <v>222</v>
      </c>
      <c r="M1189" s="7" t="s">
        <v>223</v>
      </c>
      <c r="N1189" s="7" t="s">
        <v>33</v>
      </c>
      <c r="O1189" s="7">
        <v>1</v>
      </c>
      <c r="P1189" s="7" t="s">
        <v>40</v>
      </c>
      <c r="Q1189" s="7">
        <v>18.99</v>
      </c>
      <c r="R1189" s="7"/>
      <c r="S1189" s="7"/>
      <c r="T1189" s="7"/>
      <c r="U1189" s="7"/>
      <c r="V1189" s="7"/>
      <c r="W1189" s="7"/>
      <c r="X1189" s="7"/>
      <c r="Y1189" s="7" t="s">
        <v>5993</v>
      </c>
      <c r="Z1189" s="7" t="s">
        <v>5994</v>
      </c>
      <c r="AA1189" s="7">
        <v>28562</v>
      </c>
      <c r="AB1189" s="7" t="s">
        <v>44</v>
      </c>
      <c r="AC1189" s="7"/>
      <c r="AG1189" s="10">
        <f t="shared" si="18"/>
        <v>43275</v>
      </c>
    </row>
    <row r="1190" spans="1:33">
      <c r="A1190" s="7" t="s">
        <v>5995</v>
      </c>
      <c r="B1190" s="7" t="s">
        <v>5995</v>
      </c>
      <c r="C1190" s="7" t="s">
        <v>5996</v>
      </c>
      <c r="D1190" s="7" t="s">
        <v>5997</v>
      </c>
      <c r="E1190" s="7" t="s">
        <v>33</v>
      </c>
      <c r="F1190" s="7" t="s">
        <v>34</v>
      </c>
      <c r="G1190" s="7" t="s">
        <v>35</v>
      </c>
      <c r="H1190" s="7"/>
      <c r="I1190" s="7"/>
      <c r="J1190" s="7" t="s">
        <v>57</v>
      </c>
      <c r="K1190" s="7" t="s">
        <v>581</v>
      </c>
      <c r="L1190" s="7" t="s">
        <v>1706</v>
      </c>
      <c r="M1190" s="7" t="s">
        <v>1707</v>
      </c>
      <c r="N1190" s="7" t="s">
        <v>33</v>
      </c>
      <c r="O1190" s="7">
        <v>1</v>
      </c>
      <c r="P1190" s="7" t="s">
        <v>40</v>
      </c>
      <c r="Q1190" s="7">
        <v>19.99</v>
      </c>
      <c r="R1190" s="7"/>
      <c r="S1190" s="7"/>
      <c r="T1190" s="7"/>
      <c r="U1190" s="7"/>
      <c r="V1190" s="7"/>
      <c r="W1190" s="7"/>
      <c r="X1190" s="7"/>
      <c r="Y1190" s="7" t="s">
        <v>5998</v>
      </c>
      <c r="Z1190" s="7" t="s">
        <v>136</v>
      </c>
      <c r="AA1190" s="7" t="s">
        <v>5999</v>
      </c>
      <c r="AB1190" s="7" t="s">
        <v>44</v>
      </c>
      <c r="AC1190" s="7"/>
      <c r="AG1190" s="10">
        <f t="shared" si="18"/>
        <v>43275</v>
      </c>
    </row>
    <row r="1191" spans="1:33">
      <c r="A1191" s="7" t="s">
        <v>6000</v>
      </c>
      <c r="B1191" s="7" t="s">
        <v>6000</v>
      </c>
      <c r="C1191" s="7" t="s">
        <v>6001</v>
      </c>
      <c r="D1191" s="7" t="s">
        <v>6002</v>
      </c>
      <c r="E1191" s="7" t="s">
        <v>33</v>
      </c>
      <c r="F1191" s="7" t="s">
        <v>34</v>
      </c>
      <c r="G1191" s="7" t="s">
        <v>35</v>
      </c>
      <c r="H1191" s="7"/>
      <c r="I1191" s="7"/>
      <c r="J1191" s="7" t="s">
        <v>57</v>
      </c>
      <c r="K1191" s="7" t="s">
        <v>37</v>
      </c>
      <c r="L1191" s="7" t="s">
        <v>38</v>
      </c>
      <c r="M1191" s="7" t="s">
        <v>39</v>
      </c>
      <c r="N1191" s="7" t="s">
        <v>33</v>
      </c>
      <c r="O1191" s="7">
        <v>1</v>
      </c>
      <c r="P1191" s="7" t="s">
        <v>40</v>
      </c>
      <c r="Q1191" s="7">
        <v>21.99</v>
      </c>
      <c r="R1191" s="7"/>
      <c r="S1191" s="7"/>
      <c r="T1191" s="7"/>
      <c r="U1191" s="7"/>
      <c r="V1191" s="7"/>
      <c r="W1191" s="7"/>
      <c r="X1191" s="7"/>
      <c r="Y1191" s="7" t="s">
        <v>3995</v>
      </c>
      <c r="Z1191" s="7" t="s">
        <v>119</v>
      </c>
      <c r="AA1191" s="7" t="s">
        <v>6003</v>
      </c>
      <c r="AB1191" s="7" t="s">
        <v>44</v>
      </c>
      <c r="AC1191" s="7"/>
      <c r="AG1191" s="10">
        <f t="shared" si="18"/>
        <v>43275</v>
      </c>
    </row>
    <row r="1192" spans="1:33">
      <c r="A1192" s="7" t="s">
        <v>6004</v>
      </c>
      <c r="B1192" s="7" t="s">
        <v>6004</v>
      </c>
      <c r="C1192" s="7" t="s">
        <v>6005</v>
      </c>
      <c r="D1192" s="7" t="s">
        <v>6006</v>
      </c>
      <c r="E1192" s="7" t="s">
        <v>33</v>
      </c>
      <c r="F1192" s="7" t="s">
        <v>34</v>
      </c>
      <c r="G1192" s="7" t="s">
        <v>35</v>
      </c>
      <c r="H1192" s="7"/>
      <c r="I1192" s="7"/>
      <c r="J1192" s="7" t="s">
        <v>57</v>
      </c>
      <c r="K1192" s="7" t="s">
        <v>98</v>
      </c>
      <c r="L1192" s="7" t="s">
        <v>99</v>
      </c>
      <c r="M1192" s="7" t="s">
        <v>100</v>
      </c>
      <c r="N1192" s="7" t="s">
        <v>33</v>
      </c>
      <c r="O1192" s="7">
        <v>1</v>
      </c>
      <c r="P1192" s="7" t="s">
        <v>40</v>
      </c>
      <c r="Q1192" s="7">
        <v>18.98</v>
      </c>
      <c r="R1192" s="7"/>
      <c r="S1192" s="7"/>
      <c r="T1192" s="7"/>
      <c r="U1192" s="7"/>
      <c r="V1192" s="7"/>
      <c r="W1192" s="7"/>
      <c r="X1192" s="7"/>
      <c r="Y1192" s="7" t="s">
        <v>2925</v>
      </c>
      <c r="Z1192" s="7" t="s">
        <v>861</v>
      </c>
      <c r="AA1192" s="7" t="s">
        <v>6007</v>
      </c>
      <c r="AB1192" s="7" t="s">
        <v>44</v>
      </c>
      <c r="AC1192" s="7"/>
      <c r="AG1192" s="10">
        <f t="shared" si="18"/>
        <v>43275</v>
      </c>
    </row>
    <row r="1193" spans="1:33">
      <c r="A1193" s="7" t="s">
        <v>6008</v>
      </c>
      <c r="B1193" s="7" t="s">
        <v>6008</v>
      </c>
      <c r="C1193" s="7" t="s">
        <v>6009</v>
      </c>
      <c r="D1193" s="7" t="s">
        <v>6010</v>
      </c>
      <c r="E1193" s="7" t="s">
        <v>33</v>
      </c>
      <c r="F1193" s="7" t="s">
        <v>34</v>
      </c>
      <c r="G1193" s="7" t="s">
        <v>35</v>
      </c>
      <c r="H1193" s="7"/>
      <c r="I1193" s="7"/>
      <c r="J1193" s="7" t="s">
        <v>57</v>
      </c>
      <c r="K1193" s="7" t="s">
        <v>512</v>
      </c>
      <c r="L1193" s="7" t="s">
        <v>2869</v>
      </c>
      <c r="M1193" s="7" t="s">
        <v>2870</v>
      </c>
      <c r="N1193" s="7" t="s">
        <v>33</v>
      </c>
      <c r="O1193" s="7">
        <v>1</v>
      </c>
      <c r="P1193" s="7" t="s">
        <v>40</v>
      </c>
      <c r="Q1193" s="7">
        <v>19.99</v>
      </c>
      <c r="R1193" s="7"/>
      <c r="S1193" s="7"/>
      <c r="T1193" s="7"/>
      <c r="U1193" s="7"/>
      <c r="V1193" s="7"/>
      <c r="W1193" s="7"/>
      <c r="X1193" s="7"/>
      <c r="Y1193" s="7" t="s">
        <v>6011</v>
      </c>
      <c r="Z1193" s="7" t="s">
        <v>255</v>
      </c>
      <c r="AA1193" s="7" t="s">
        <v>6012</v>
      </c>
      <c r="AB1193" s="7" t="s">
        <v>44</v>
      </c>
      <c r="AC1193" s="7"/>
      <c r="AG1193" s="10">
        <f t="shared" si="18"/>
        <v>43275</v>
      </c>
    </row>
    <row r="1194" spans="1:33">
      <c r="A1194" s="7" t="s">
        <v>6013</v>
      </c>
      <c r="B1194" s="7" t="s">
        <v>6013</v>
      </c>
      <c r="C1194" s="7" t="s">
        <v>6014</v>
      </c>
      <c r="D1194" s="7" t="s">
        <v>6015</v>
      </c>
      <c r="E1194" s="7" t="s">
        <v>80</v>
      </c>
      <c r="F1194" s="7" t="s">
        <v>34</v>
      </c>
      <c r="G1194" s="7" t="s">
        <v>35</v>
      </c>
      <c r="H1194" s="7"/>
      <c r="I1194" s="7"/>
      <c r="J1194" s="7" t="s">
        <v>57</v>
      </c>
      <c r="K1194" s="7" t="s">
        <v>221</v>
      </c>
      <c r="L1194" s="7" t="s">
        <v>222</v>
      </c>
      <c r="M1194" s="7" t="s">
        <v>223</v>
      </c>
      <c r="N1194" s="7" t="s">
        <v>404</v>
      </c>
      <c r="O1194" s="7">
        <v>1</v>
      </c>
      <c r="P1194" s="7" t="s">
        <v>40</v>
      </c>
      <c r="Q1194" s="7">
        <v>18.99</v>
      </c>
      <c r="R1194" s="7"/>
      <c r="S1194" s="7"/>
      <c r="T1194" s="7"/>
      <c r="U1194" s="7"/>
      <c r="V1194" s="7"/>
      <c r="W1194" s="7"/>
      <c r="X1194" s="7"/>
      <c r="Y1194" s="7" t="s">
        <v>1577</v>
      </c>
      <c r="Z1194" s="7" t="s">
        <v>422</v>
      </c>
      <c r="AA1194" s="7" t="s">
        <v>6016</v>
      </c>
      <c r="AB1194" s="7" t="s">
        <v>44</v>
      </c>
      <c r="AC1194" s="7"/>
      <c r="AG1194" s="10">
        <f t="shared" si="18"/>
        <v>43275</v>
      </c>
    </row>
    <row r="1195" spans="1:33">
      <c r="A1195" s="7" t="s">
        <v>6017</v>
      </c>
      <c r="B1195" s="7" t="s">
        <v>6017</v>
      </c>
      <c r="C1195" s="7" t="s">
        <v>6018</v>
      </c>
      <c r="D1195" s="7" t="s">
        <v>6019</v>
      </c>
      <c r="E1195" s="7" t="s">
        <v>33</v>
      </c>
      <c r="F1195" s="7" t="s">
        <v>34</v>
      </c>
      <c r="G1195" s="7" t="s">
        <v>35</v>
      </c>
      <c r="H1195" s="7"/>
      <c r="I1195" s="7"/>
      <c r="J1195" s="7" t="s">
        <v>57</v>
      </c>
      <c r="K1195" s="7" t="s">
        <v>37</v>
      </c>
      <c r="L1195" s="7" t="s">
        <v>58</v>
      </c>
      <c r="M1195" s="7" t="s">
        <v>59</v>
      </c>
      <c r="N1195" s="7" t="s">
        <v>33</v>
      </c>
      <c r="O1195" s="7">
        <v>1</v>
      </c>
      <c r="P1195" s="7" t="s">
        <v>40</v>
      </c>
      <c r="Q1195" s="7">
        <v>19.99</v>
      </c>
      <c r="R1195" s="7"/>
      <c r="S1195" s="7"/>
      <c r="T1195" s="7"/>
      <c r="U1195" s="7"/>
      <c r="V1195" s="7"/>
      <c r="W1195" s="7"/>
      <c r="X1195" s="7"/>
      <c r="Y1195" s="7" t="s">
        <v>6020</v>
      </c>
      <c r="Z1195" s="7" t="s">
        <v>136</v>
      </c>
      <c r="AA1195" s="7" t="s">
        <v>6021</v>
      </c>
      <c r="AB1195" s="7" t="s">
        <v>44</v>
      </c>
      <c r="AC1195" s="7"/>
      <c r="AG1195" s="10">
        <f t="shared" si="18"/>
        <v>43275</v>
      </c>
    </row>
    <row r="1196" spans="1:33">
      <c r="A1196" s="7" t="s">
        <v>6022</v>
      </c>
      <c r="B1196" s="7" t="s">
        <v>6022</v>
      </c>
      <c r="C1196" s="7" t="s">
        <v>6023</v>
      </c>
      <c r="D1196" s="7" t="s">
        <v>6024</v>
      </c>
      <c r="E1196" s="7" t="s">
        <v>33</v>
      </c>
      <c r="F1196" s="7" t="s">
        <v>34</v>
      </c>
      <c r="G1196" s="7" t="s">
        <v>35</v>
      </c>
      <c r="H1196" s="7"/>
      <c r="I1196" s="7"/>
      <c r="J1196" s="7" t="s">
        <v>57</v>
      </c>
      <c r="K1196" s="7" t="s">
        <v>124</v>
      </c>
      <c r="L1196" s="7" t="s">
        <v>4602</v>
      </c>
      <c r="M1196" s="7" t="s">
        <v>4603</v>
      </c>
      <c r="N1196" s="7" t="s">
        <v>33</v>
      </c>
      <c r="O1196" s="7">
        <v>1</v>
      </c>
      <c r="P1196" s="7" t="s">
        <v>40</v>
      </c>
      <c r="Q1196" s="7">
        <v>15.99</v>
      </c>
      <c r="R1196" s="7"/>
      <c r="S1196" s="7"/>
      <c r="T1196" s="7"/>
      <c r="U1196" s="7"/>
      <c r="V1196" s="7"/>
      <c r="W1196" s="7"/>
      <c r="X1196" s="7"/>
      <c r="Y1196" s="7" t="s">
        <v>4951</v>
      </c>
      <c r="Z1196" s="7" t="s">
        <v>356</v>
      </c>
      <c r="AA1196" s="7" t="s">
        <v>6025</v>
      </c>
      <c r="AB1196" s="7" t="s">
        <v>44</v>
      </c>
      <c r="AC1196" s="7"/>
      <c r="AG1196" s="10">
        <f t="shared" si="18"/>
        <v>43275</v>
      </c>
    </row>
    <row r="1197" spans="1:33">
      <c r="A1197" s="7" t="s">
        <v>6026</v>
      </c>
      <c r="B1197" s="7" t="s">
        <v>6026</v>
      </c>
      <c r="C1197" s="7" t="s">
        <v>6027</v>
      </c>
      <c r="D1197" s="7" t="s">
        <v>6028</v>
      </c>
      <c r="E1197" s="7" t="s">
        <v>33</v>
      </c>
      <c r="F1197" s="7" t="s">
        <v>34</v>
      </c>
      <c r="G1197" s="7" t="s">
        <v>35</v>
      </c>
      <c r="H1197" s="7"/>
      <c r="I1197" s="7"/>
      <c r="J1197" s="7" t="s">
        <v>57</v>
      </c>
      <c r="K1197" s="7" t="s">
        <v>124</v>
      </c>
      <c r="L1197" s="7" t="s">
        <v>562</v>
      </c>
      <c r="M1197" s="7" t="s">
        <v>563</v>
      </c>
      <c r="N1197" s="7" t="s">
        <v>33</v>
      </c>
      <c r="O1197" s="7">
        <v>1</v>
      </c>
      <c r="P1197" s="7" t="s">
        <v>40</v>
      </c>
      <c r="Q1197" s="7">
        <v>15.99</v>
      </c>
      <c r="R1197" s="7"/>
      <c r="S1197" s="7"/>
      <c r="T1197" s="7"/>
      <c r="U1197" s="7"/>
      <c r="V1197" s="7"/>
      <c r="W1197" s="7"/>
      <c r="X1197" s="7"/>
      <c r="Y1197" s="7" t="s">
        <v>1425</v>
      </c>
      <c r="Z1197" s="7" t="s">
        <v>718</v>
      </c>
      <c r="AA1197" s="7" t="s">
        <v>6029</v>
      </c>
      <c r="AB1197" s="7" t="s">
        <v>44</v>
      </c>
      <c r="AC1197" s="7"/>
      <c r="AG1197" s="10">
        <f t="shared" si="18"/>
        <v>43275</v>
      </c>
    </row>
    <row r="1198" spans="1:33">
      <c r="A1198" s="7" t="s">
        <v>6030</v>
      </c>
      <c r="B1198" s="7" t="s">
        <v>6030</v>
      </c>
      <c r="C1198" s="7" t="s">
        <v>6031</v>
      </c>
      <c r="D1198" s="7" t="s">
        <v>6032</v>
      </c>
      <c r="E1198" s="7" t="s">
        <v>33</v>
      </c>
      <c r="F1198" s="7" t="s">
        <v>34</v>
      </c>
      <c r="G1198" s="7" t="s">
        <v>35</v>
      </c>
      <c r="H1198" s="7"/>
      <c r="I1198" s="7"/>
      <c r="J1198" s="7" t="s">
        <v>57</v>
      </c>
      <c r="K1198" s="7" t="s">
        <v>330</v>
      </c>
      <c r="L1198" s="7" t="s">
        <v>331</v>
      </c>
      <c r="M1198" s="7" t="s">
        <v>332</v>
      </c>
      <c r="N1198" s="7" t="s">
        <v>33</v>
      </c>
      <c r="O1198" s="7">
        <v>1</v>
      </c>
      <c r="P1198" s="7" t="s">
        <v>40</v>
      </c>
      <c r="Q1198" s="7">
        <v>18.99</v>
      </c>
      <c r="R1198" s="7"/>
      <c r="S1198" s="7"/>
      <c r="T1198" s="7"/>
      <c r="U1198" s="7"/>
      <c r="V1198" s="7"/>
      <c r="W1198" s="7"/>
      <c r="X1198" s="7"/>
      <c r="Y1198" s="7" t="s">
        <v>3311</v>
      </c>
      <c r="Z1198" s="7" t="s">
        <v>42</v>
      </c>
      <c r="AA1198" s="7" t="s">
        <v>6033</v>
      </c>
      <c r="AB1198" s="7" t="s">
        <v>44</v>
      </c>
      <c r="AC1198" s="7"/>
      <c r="AG1198" s="10">
        <f t="shared" si="18"/>
        <v>43275</v>
      </c>
    </row>
    <row r="1199" spans="1:33">
      <c r="A1199" s="7" t="s">
        <v>6034</v>
      </c>
      <c r="B1199" s="7" t="s">
        <v>6034</v>
      </c>
      <c r="C1199" s="7" t="s">
        <v>6035</v>
      </c>
      <c r="D1199" s="7" t="s">
        <v>6036</v>
      </c>
      <c r="E1199" s="7" t="s">
        <v>33</v>
      </c>
      <c r="F1199" s="7" t="s">
        <v>34</v>
      </c>
      <c r="G1199" s="7" t="s">
        <v>35</v>
      </c>
      <c r="H1199" s="7"/>
      <c r="I1199" s="7"/>
      <c r="J1199" s="7" t="s">
        <v>57</v>
      </c>
      <c r="K1199" s="7" t="s">
        <v>98</v>
      </c>
      <c r="L1199" s="7" t="s">
        <v>99</v>
      </c>
      <c r="M1199" s="7" t="s">
        <v>100</v>
      </c>
      <c r="N1199" s="7" t="s">
        <v>33</v>
      </c>
      <c r="O1199" s="7">
        <v>1</v>
      </c>
      <c r="P1199" s="7" t="s">
        <v>40</v>
      </c>
      <c r="Q1199" s="7">
        <v>18.98</v>
      </c>
      <c r="R1199" s="7"/>
      <c r="S1199" s="7"/>
      <c r="T1199" s="7"/>
      <c r="U1199" s="7"/>
      <c r="V1199" s="7"/>
      <c r="W1199" s="7"/>
      <c r="X1199" s="7"/>
      <c r="Y1199" s="7" t="s">
        <v>6037</v>
      </c>
      <c r="Z1199" s="7" t="s">
        <v>295</v>
      </c>
      <c r="AA1199" s="7" t="s">
        <v>6038</v>
      </c>
      <c r="AB1199" s="7" t="s">
        <v>44</v>
      </c>
      <c r="AC1199" s="7"/>
      <c r="AG1199" s="10">
        <f t="shared" si="18"/>
        <v>43275</v>
      </c>
    </row>
    <row r="1200" spans="1:33">
      <c r="A1200" s="7" t="s">
        <v>6039</v>
      </c>
      <c r="B1200" s="7" t="s">
        <v>6040</v>
      </c>
      <c r="C1200" s="7" t="s">
        <v>6041</v>
      </c>
      <c r="D1200" s="7" t="s">
        <v>6042</v>
      </c>
      <c r="E1200" s="7" t="s">
        <v>33</v>
      </c>
      <c r="F1200" s="7" t="s">
        <v>34</v>
      </c>
      <c r="G1200" s="7" t="s">
        <v>544</v>
      </c>
      <c r="H1200" s="7"/>
      <c r="I1200" s="7"/>
      <c r="J1200" s="7" t="s">
        <v>97</v>
      </c>
      <c r="K1200" s="7" t="s">
        <v>388</v>
      </c>
      <c r="L1200" s="7" t="s">
        <v>6043</v>
      </c>
      <c r="M1200" s="7" t="s">
        <v>6044</v>
      </c>
      <c r="N1200" s="7" t="s">
        <v>404</v>
      </c>
      <c r="O1200" s="7">
        <v>1</v>
      </c>
      <c r="P1200" s="7"/>
      <c r="Q1200" s="7"/>
      <c r="R1200" s="7"/>
      <c r="S1200" s="7"/>
      <c r="T1200" s="7"/>
      <c r="U1200" s="7"/>
      <c r="V1200" s="7"/>
      <c r="W1200" s="7"/>
      <c r="X1200" s="7"/>
      <c r="Y1200" s="7" t="s">
        <v>290</v>
      </c>
      <c r="Z1200" s="7" t="s">
        <v>52</v>
      </c>
      <c r="AA1200" s="7">
        <v>33126</v>
      </c>
      <c r="AB1200" s="7" t="s">
        <v>44</v>
      </c>
      <c r="AC1200" s="7"/>
      <c r="AG1200" s="10">
        <f t="shared" si="18"/>
        <v>43276</v>
      </c>
    </row>
    <row r="1201" spans="1:33">
      <c r="A1201" s="7" t="s">
        <v>6045</v>
      </c>
      <c r="B1201" s="7" t="s">
        <v>6045</v>
      </c>
      <c r="C1201" s="7" t="s">
        <v>6046</v>
      </c>
      <c r="D1201" s="7" t="s">
        <v>6047</v>
      </c>
      <c r="E1201" s="7" t="s">
        <v>33</v>
      </c>
      <c r="F1201" s="7" t="s">
        <v>34</v>
      </c>
      <c r="G1201" s="7" t="s">
        <v>35</v>
      </c>
      <c r="H1201" s="7"/>
      <c r="I1201" s="7"/>
      <c r="J1201" s="7" t="s">
        <v>57</v>
      </c>
      <c r="K1201" s="7" t="s">
        <v>330</v>
      </c>
      <c r="L1201" s="7" t="s">
        <v>331</v>
      </c>
      <c r="M1201" s="7" t="s">
        <v>332</v>
      </c>
      <c r="N1201" s="7" t="s">
        <v>33</v>
      </c>
      <c r="O1201" s="7">
        <v>1</v>
      </c>
      <c r="P1201" s="7" t="s">
        <v>40</v>
      </c>
      <c r="Q1201" s="7">
        <v>18.99</v>
      </c>
      <c r="R1201" s="7"/>
      <c r="S1201" s="7"/>
      <c r="T1201" s="7"/>
      <c r="U1201" s="7"/>
      <c r="V1201" s="7"/>
      <c r="W1201" s="7"/>
      <c r="X1201" s="7"/>
      <c r="Y1201" s="7" t="s">
        <v>3109</v>
      </c>
      <c r="Z1201" s="7" t="s">
        <v>136</v>
      </c>
      <c r="AA1201" s="7" t="s">
        <v>6048</v>
      </c>
      <c r="AB1201" s="7" t="s">
        <v>44</v>
      </c>
      <c r="AC1201" s="7"/>
      <c r="AG1201" s="10">
        <f t="shared" si="18"/>
        <v>43276</v>
      </c>
    </row>
    <row r="1202" spans="1:33">
      <c r="A1202" s="7" t="s">
        <v>6049</v>
      </c>
      <c r="B1202" s="7" t="s">
        <v>6049</v>
      </c>
      <c r="C1202" s="7" t="s">
        <v>6050</v>
      </c>
      <c r="D1202" s="7" t="s">
        <v>6051</v>
      </c>
      <c r="E1202" s="7" t="s">
        <v>33</v>
      </c>
      <c r="F1202" s="7" t="s">
        <v>34</v>
      </c>
      <c r="G1202" s="7" t="s">
        <v>35</v>
      </c>
      <c r="H1202" s="7"/>
      <c r="I1202" s="7"/>
      <c r="J1202" s="7" t="s">
        <v>57</v>
      </c>
      <c r="K1202" s="7" t="s">
        <v>330</v>
      </c>
      <c r="L1202" s="7" t="s">
        <v>331</v>
      </c>
      <c r="M1202" s="7" t="s">
        <v>332</v>
      </c>
      <c r="N1202" s="7" t="s">
        <v>33</v>
      </c>
      <c r="O1202" s="7">
        <v>1</v>
      </c>
      <c r="P1202" s="7" t="s">
        <v>40</v>
      </c>
      <c r="Q1202" s="7">
        <v>18.99</v>
      </c>
      <c r="R1202" s="7"/>
      <c r="S1202" s="7"/>
      <c r="T1202" s="7"/>
      <c r="U1202" s="7"/>
      <c r="V1202" s="7"/>
      <c r="W1202" s="7"/>
      <c r="X1202" s="7"/>
      <c r="Y1202" s="7" t="s">
        <v>6052</v>
      </c>
      <c r="Z1202" s="7" t="s">
        <v>406</v>
      </c>
      <c r="AA1202" s="7" t="s">
        <v>6053</v>
      </c>
      <c r="AB1202" s="7" t="s">
        <v>44</v>
      </c>
      <c r="AC1202" s="7"/>
      <c r="AG1202" s="10">
        <f t="shared" si="18"/>
        <v>43276</v>
      </c>
    </row>
    <row r="1203" spans="1:33">
      <c r="A1203" s="7" t="s">
        <v>6049</v>
      </c>
      <c r="B1203" s="7" t="s">
        <v>6049</v>
      </c>
      <c r="C1203" s="7" t="s">
        <v>6050</v>
      </c>
      <c r="D1203" s="7" t="s">
        <v>6051</v>
      </c>
      <c r="E1203" s="7" t="s">
        <v>33</v>
      </c>
      <c r="F1203" s="7" t="s">
        <v>34</v>
      </c>
      <c r="G1203" s="7" t="s">
        <v>35</v>
      </c>
      <c r="H1203" s="7"/>
      <c r="I1203" s="7"/>
      <c r="J1203" s="7" t="s">
        <v>57</v>
      </c>
      <c r="K1203" s="7" t="s">
        <v>167</v>
      </c>
      <c r="L1203" s="7" t="s">
        <v>168</v>
      </c>
      <c r="M1203" s="7" t="s">
        <v>169</v>
      </c>
      <c r="N1203" s="7" t="s">
        <v>33</v>
      </c>
      <c r="O1203" s="7">
        <v>1</v>
      </c>
      <c r="P1203" s="7" t="s">
        <v>40</v>
      </c>
      <c r="Q1203" s="7">
        <v>18.99</v>
      </c>
      <c r="R1203" s="7"/>
      <c r="S1203" s="7"/>
      <c r="T1203" s="7"/>
      <c r="U1203" s="7"/>
      <c r="V1203" s="7"/>
      <c r="W1203" s="7"/>
      <c r="X1203" s="7"/>
      <c r="Y1203" s="7" t="s">
        <v>6052</v>
      </c>
      <c r="Z1203" s="7" t="s">
        <v>406</v>
      </c>
      <c r="AA1203" s="7" t="s">
        <v>6053</v>
      </c>
      <c r="AB1203" s="7" t="s">
        <v>44</v>
      </c>
      <c r="AC1203" s="7"/>
      <c r="AG1203" s="10">
        <f t="shared" si="18"/>
        <v>43276</v>
      </c>
    </row>
    <row r="1204" spans="1:33">
      <c r="A1204" s="7" t="s">
        <v>6054</v>
      </c>
      <c r="B1204" s="7" t="s">
        <v>6054</v>
      </c>
      <c r="C1204" s="7" t="s">
        <v>6055</v>
      </c>
      <c r="D1204" s="7" t="s">
        <v>6056</v>
      </c>
      <c r="E1204" s="7" t="s">
        <v>80</v>
      </c>
      <c r="F1204" s="7" t="s">
        <v>34</v>
      </c>
      <c r="G1204" s="7" t="s">
        <v>35</v>
      </c>
      <c r="H1204" s="7"/>
      <c r="I1204" s="7"/>
      <c r="J1204" s="7" t="s">
        <v>57</v>
      </c>
      <c r="K1204" s="7" t="s">
        <v>37</v>
      </c>
      <c r="L1204" s="7" t="s">
        <v>38</v>
      </c>
      <c r="M1204" s="7" t="s">
        <v>39</v>
      </c>
      <c r="N1204" s="7" t="s">
        <v>80</v>
      </c>
      <c r="O1204" s="7">
        <v>0</v>
      </c>
      <c r="P1204" s="7"/>
      <c r="Q1204" s="7"/>
      <c r="R1204" s="7"/>
      <c r="S1204" s="7"/>
      <c r="T1204" s="7"/>
      <c r="U1204" s="7"/>
      <c r="V1204" s="7"/>
      <c r="W1204" s="7"/>
      <c r="X1204" s="7"/>
      <c r="Y1204" s="7" t="s">
        <v>6057</v>
      </c>
      <c r="Z1204" s="7" t="s">
        <v>247</v>
      </c>
      <c r="AA1204" s="7" t="s">
        <v>6058</v>
      </c>
      <c r="AB1204" s="7" t="s">
        <v>44</v>
      </c>
      <c r="AC1204" s="7"/>
      <c r="AG1204" s="10">
        <f t="shared" si="18"/>
        <v>43276</v>
      </c>
    </row>
    <row r="1205" spans="1:33">
      <c r="A1205" s="7" t="s">
        <v>6059</v>
      </c>
      <c r="B1205" s="7" t="s">
        <v>6059</v>
      </c>
      <c r="C1205" s="7" t="s">
        <v>6060</v>
      </c>
      <c r="D1205" s="7" t="s">
        <v>6061</v>
      </c>
      <c r="E1205" s="7" t="s">
        <v>80</v>
      </c>
      <c r="F1205" s="7" t="s">
        <v>34</v>
      </c>
      <c r="G1205" s="7" t="s">
        <v>35</v>
      </c>
      <c r="H1205" s="7"/>
      <c r="I1205" s="7"/>
      <c r="J1205" s="7" t="s">
        <v>166</v>
      </c>
      <c r="K1205" s="7" t="s">
        <v>37</v>
      </c>
      <c r="L1205" s="7" t="s">
        <v>38</v>
      </c>
      <c r="M1205" s="7" t="s">
        <v>39</v>
      </c>
      <c r="N1205" s="7" t="s">
        <v>80</v>
      </c>
      <c r="O1205" s="7">
        <v>0</v>
      </c>
      <c r="P1205" s="7"/>
      <c r="Q1205" s="7"/>
      <c r="R1205" s="7"/>
      <c r="S1205" s="7"/>
      <c r="T1205" s="7"/>
      <c r="U1205" s="7"/>
      <c r="V1205" s="7"/>
      <c r="W1205" s="7"/>
      <c r="X1205" s="7"/>
      <c r="Y1205" s="7" t="s">
        <v>6057</v>
      </c>
      <c r="Z1205" s="7" t="s">
        <v>247</v>
      </c>
      <c r="AA1205" s="7" t="s">
        <v>6058</v>
      </c>
      <c r="AB1205" s="7" t="s">
        <v>44</v>
      </c>
      <c r="AC1205" s="7"/>
      <c r="AG1205" s="10">
        <f t="shared" si="18"/>
        <v>43276</v>
      </c>
    </row>
    <row r="1206" spans="1:33">
      <c r="A1206" s="7" t="s">
        <v>6062</v>
      </c>
      <c r="B1206" s="7" t="s">
        <v>6062</v>
      </c>
      <c r="C1206" s="7" t="s">
        <v>6063</v>
      </c>
      <c r="D1206" s="7" t="s">
        <v>6064</v>
      </c>
      <c r="E1206" s="7" t="s">
        <v>33</v>
      </c>
      <c r="F1206" s="7" t="s">
        <v>34</v>
      </c>
      <c r="G1206" s="7" t="s">
        <v>35</v>
      </c>
      <c r="H1206" s="7"/>
      <c r="I1206" s="7"/>
      <c r="J1206" s="7" t="s">
        <v>57</v>
      </c>
      <c r="K1206" s="7" t="s">
        <v>316</v>
      </c>
      <c r="L1206" s="7" t="s">
        <v>317</v>
      </c>
      <c r="M1206" s="7" t="s">
        <v>318</v>
      </c>
      <c r="N1206" s="7" t="s">
        <v>33</v>
      </c>
      <c r="O1206" s="7">
        <v>1</v>
      </c>
      <c r="P1206" s="7" t="s">
        <v>40</v>
      </c>
      <c r="Q1206" s="7">
        <v>19.99</v>
      </c>
      <c r="R1206" s="7"/>
      <c r="S1206" s="7"/>
      <c r="T1206" s="7"/>
      <c r="U1206" s="7"/>
      <c r="V1206" s="7"/>
      <c r="W1206" s="7"/>
      <c r="X1206" s="7"/>
      <c r="Y1206" s="7" t="s">
        <v>4473</v>
      </c>
      <c r="Z1206" s="7" t="s">
        <v>282</v>
      </c>
      <c r="AA1206" s="7">
        <v>8003</v>
      </c>
      <c r="AB1206" s="7" t="s">
        <v>44</v>
      </c>
      <c r="AC1206" s="7"/>
      <c r="AG1206" s="10">
        <f t="shared" si="18"/>
        <v>43276</v>
      </c>
    </row>
    <row r="1207" spans="1:33">
      <c r="A1207" s="7" t="s">
        <v>6065</v>
      </c>
      <c r="B1207" s="7" t="s">
        <v>6065</v>
      </c>
      <c r="C1207" s="7" t="s">
        <v>6066</v>
      </c>
      <c r="D1207" s="7" t="s">
        <v>6067</v>
      </c>
      <c r="E1207" s="7" t="s">
        <v>33</v>
      </c>
      <c r="F1207" s="7" t="s">
        <v>34</v>
      </c>
      <c r="G1207" s="7" t="s">
        <v>35</v>
      </c>
      <c r="H1207" s="7"/>
      <c r="I1207" s="7"/>
      <c r="J1207" s="7" t="s">
        <v>57</v>
      </c>
      <c r="K1207" s="7" t="s">
        <v>396</v>
      </c>
      <c r="L1207" s="7" t="s">
        <v>2755</v>
      </c>
      <c r="M1207" s="7" t="s">
        <v>2756</v>
      </c>
      <c r="N1207" s="7" t="s">
        <v>33</v>
      </c>
      <c r="O1207" s="7">
        <v>1</v>
      </c>
      <c r="P1207" s="7" t="s">
        <v>40</v>
      </c>
      <c r="Q1207" s="7">
        <v>17.99</v>
      </c>
      <c r="R1207" s="7"/>
      <c r="S1207" s="7"/>
      <c r="T1207" s="7"/>
      <c r="U1207" s="7"/>
      <c r="V1207" s="7"/>
      <c r="W1207" s="7"/>
      <c r="X1207" s="7"/>
      <c r="Y1207" s="7" t="s">
        <v>717</v>
      </c>
      <c r="Z1207" s="7" t="s">
        <v>718</v>
      </c>
      <c r="AA1207" s="7" t="s">
        <v>6068</v>
      </c>
      <c r="AB1207" s="7" t="s">
        <v>44</v>
      </c>
      <c r="AC1207" s="7"/>
      <c r="AG1207" s="10">
        <f t="shared" si="18"/>
        <v>43276</v>
      </c>
    </row>
    <row r="1208" spans="1:33">
      <c r="A1208" s="7" t="s">
        <v>6069</v>
      </c>
      <c r="B1208" s="7" t="s">
        <v>6069</v>
      </c>
      <c r="C1208" s="7" t="s">
        <v>6070</v>
      </c>
      <c r="D1208" s="7" t="s">
        <v>6071</v>
      </c>
      <c r="E1208" s="7" t="s">
        <v>33</v>
      </c>
      <c r="F1208" s="7" t="s">
        <v>34</v>
      </c>
      <c r="G1208" s="7" t="s">
        <v>35</v>
      </c>
      <c r="H1208" s="7"/>
      <c r="I1208" s="7"/>
      <c r="J1208" s="7" t="s">
        <v>97</v>
      </c>
      <c r="K1208" s="7" t="s">
        <v>308</v>
      </c>
      <c r="L1208" s="7" t="s">
        <v>309</v>
      </c>
      <c r="M1208" s="7" t="s">
        <v>310</v>
      </c>
      <c r="N1208" s="7" t="s">
        <v>33</v>
      </c>
      <c r="O1208" s="7">
        <v>1</v>
      </c>
      <c r="P1208" s="7" t="s">
        <v>40</v>
      </c>
      <c r="Q1208" s="7">
        <v>20.99</v>
      </c>
      <c r="R1208" s="7"/>
      <c r="S1208" s="7">
        <v>3.09</v>
      </c>
      <c r="T1208" s="7"/>
      <c r="U1208" s="7"/>
      <c r="V1208" s="7"/>
      <c r="W1208" s="7"/>
      <c r="X1208" s="7">
        <v>3.09</v>
      </c>
      <c r="Y1208" s="7" t="s">
        <v>6072</v>
      </c>
      <c r="Z1208" s="7" t="s">
        <v>42</v>
      </c>
      <c r="AA1208" s="7" t="s">
        <v>6073</v>
      </c>
      <c r="AB1208" s="7" t="s">
        <v>44</v>
      </c>
      <c r="AC1208" s="7" t="s">
        <v>358</v>
      </c>
      <c r="AG1208" s="10">
        <f t="shared" si="18"/>
        <v>43276</v>
      </c>
    </row>
    <row r="1209" spans="1:33">
      <c r="A1209" s="7" t="s">
        <v>6074</v>
      </c>
      <c r="B1209" s="7" t="s">
        <v>6074</v>
      </c>
      <c r="C1209" s="7" t="s">
        <v>6075</v>
      </c>
      <c r="D1209" s="7" t="s">
        <v>6076</v>
      </c>
      <c r="E1209" s="7" t="s">
        <v>33</v>
      </c>
      <c r="F1209" s="7" t="s">
        <v>34</v>
      </c>
      <c r="G1209" s="7" t="s">
        <v>35</v>
      </c>
      <c r="H1209" s="7"/>
      <c r="I1209" s="7"/>
      <c r="J1209" s="7" t="s">
        <v>57</v>
      </c>
      <c r="K1209" s="7" t="s">
        <v>330</v>
      </c>
      <c r="L1209" s="7" t="s">
        <v>331</v>
      </c>
      <c r="M1209" s="7" t="s">
        <v>332</v>
      </c>
      <c r="N1209" s="7" t="s">
        <v>33</v>
      </c>
      <c r="O1209" s="7">
        <v>1</v>
      </c>
      <c r="P1209" s="7" t="s">
        <v>40</v>
      </c>
      <c r="Q1209" s="7">
        <v>18.99</v>
      </c>
      <c r="R1209" s="7"/>
      <c r="S1209" s="7"/>
      <c r="T1209" s="7"/>
      <c r="U1209" s="7"/>
      <c r="V1209" s="7"/>
      <c r="W1209" s="7"/>
      <c r="X1209" s="7"/>
      <c r="Y1209" s="7" t="s">
        <v>1342</v>
      </c>
      <c r="Z1209" s="7" t="s">
        <v>438</v>
      </c>
      <c r="AA1209" s="7" t="s">
        <v>5025</v>
      </c>
      <c r="AB1209" s="7" t="s">
        <v>44</v>
      </c>
      <c r="AC1209" s="7"/>
      <c r="AG1209" s="10">
        <f t="shared" si="18"/>
        <v>43276</v>
      </c>
    </row>
    <row r="1210" spans="1:33">
      <c r="A1210" s="7" t="s">
        <v>6077</v>
      </c>
      <c r="B1210" s="7" t="s">
        <v>6077</v>
      </c>
      <c r="C1210" s="7" t="s">
        <v>6078</v>
      </c>
      <c r="D1210" s="7" t="s">
        <v>6079</v>
      </c>
      <c r="E1210" s="7" t="s">
        <v>33</v>
      </c>
      <c r="F1210" s="7" t="s">
        <v>34</v>
      </c>
      <c r="G1210" s="7" t="s">
        <v>35</v>
      </c>
      <c r="H1210" s="7"/>
      <c r="I1210" s="7"/>
      <c r="J1210" s="7" t="s">
        <v>57</v>
      </c>
      <c r="K1210" s="7" t="s">
        <v>243</v>
      </c>
      <c r="L1210" s="7" t="s">
        <v>244</v>
      </c>
      <c r="M1210" s="7" t="s">
        <v>245</v>
      </c>
      <c r="N1210" s="7" t="s">
        <v>33</v>
      </c>
      <c r="O1210" s="7">
        <v>1</v>
      </c>
      <c r="P1210" s="7" t="s">
        <v>40</v>
      </c>
      <c r="Q1210" s="7">
        <v>18.99</v>
      </c>
      <c r="R1210" s="7"/>
      <c r="S1210" s="7"/>
      <c r="T1210" s="7"/>
      <c r="U1210" s="7"/>
      <c r="V1210" s="7"/>
      <c r="W1210" s="7"/>
      <c r="X1210" s="7"/>
      <c r="Y1210" s="7" t="s">
        <v>5716</v>
      </c>
      <c r="Z1210" s="7" t="s">
        <v>52</v>
      </c>
      <c r="AA1210" s="7" t="s">
        <v>6080</v>
      </c>
      <c r="AB1210" s="7" t="s">
        <v>44</v>
      </c>
      <c r="AC1210" s="7"/>
      <c r="AG1210" s="10">
        <f t="shared" si="18"/>
        <v>43276</v>
      </c>
    </row>
    <row r="1211" spans="1:33">
      <c r="A1211" s="7" t="s">
        <v>6081</v>
      </c>
      <c r="B1211" s="7" t="s">
        <v>6081</v>
      </c>
      <c r="C1211" s="7" t="s">
        <v>6082</v>
      </c>
      <c r="D1211" s="7" t="s">
        <v>6083</v>
      </c>
      <c r="E1211" s="7" t="s">
        <v>33</v>
      </c>
      <c r="F1211" s="7" t="s">
        <v>34</v>
      </c>
      <c r="G1211" s="7" t="s">
        <v>35</v>
      </c>
      <c r="H1211" s="7"/>
      <c r="I1211" s="7"/>
      <c r="J1211" s="7" t="s">
        <v>57</v>
      </c>
      <c r="K1211" s="7" t="s">
        <v>3331</v>
      </c>
      <c r="L1211" s="7" t="s">
        <v>6084</v>
      </c>
      <c r="M1211" s="7" t="s">
        <v>6085</v>
      </c>
      <c r="N1211" s="7" t="s">
        <v>33</v>
      </c>
      <c r="O1211" s="7">
        <v>1</v>
      </c>
      <c r="P1211" s="7" t="s">
        <v>40</v>
      </c>
      <c r="Q1211" s="7">
        <v>19.99</v>
      </c>
      <c r="R1211" s="7"/>
      <c r="S1211" s="7"/>
      <c r="T1211" s="7"/>
      <c r="U1211" s="7"/>
      <c r="V1211" s="7"/>
      <c r="W1211" s="7"/>
      <c r="X1211" s="7"/>
      <c r="Y1211" s="7" t="s">
        <v>1065</v>
      </c>
      <c r="Z1211" s="7" t="s">
        <v>247</v>
      </c>
      <c r="AA1211" s="7" t="s">
        <v>6086</v>
      </c>
      <c r="AB1211" s="7" t="s">
        <v>44</v>
      </c>
      <c r="AC1211" s="7"/>
      <c r="AG1211" s="10">
        <f t="shared" si="18"/>
        <v>43276</v>
      </c>
    </row>
    <row r="1212" spans="1:33">
      <c r="A1212" s="7" t="s">
        <v>6087</v>
      </c>
      <c r="B1212" s="7" t="s">
        <v>6087</v>
      </c>
      <c r="C1212" s="7" t="s">
        <v>6088</v>
      </c>
      <c r="D1212" s="7" t="s">
        <v>6089</v>
      </c>
      <c r="E1212" s="7" t="s">
        <v>33</v>
      </c>
      <c r="F1212" s="7" t="s">
        <v>34</v>
      </c>
      <c r="G1212" s="7" t="s">
        <v>35</v>
      </c>
      <c r="H1212" s="7"/>
      <c r="I1212" s="7"/>
      <c r="J1212" s="7" t="s">
        <v>57</v>
      </c>
      <c r="K1212" s="7" t="s">
        <v>316</v>
      </c>
      <c r="L1212" s="7" t="s">
        <v>892</v>
      </c>
      <c r="M1212" s="7" t="s">
        <v>893</v>
      </c>
      <c r="N1212" s="7" t="s">
        <v>33</v>
      </c>
      <c r="O1212" s="7">
        <v>1</v>
      </c>
      <c r="P1212" s="7" t="s">
        <v>40</v>
      </c>
      <c r="Q1212" s="7">
        <v>19.99</v>
      </c>
      <c r="R1212" s="7"/>
      <c r="S1212" s="7"/>
      <c r="T1212" s="7"/>
      <c r="U1212" s="7"/>
      <c r="V1212" s="7"/>
      <c r="W1212" s="7"/>
      <c r="X1212" s="7"/>
      <c r="Y1212" s="7" t="s">
        <v>6090</v>
      </c>
      <c r="Z1212" s="7" t="s">
        <v>92</v>
      </c>
      <c r="AA1212" s="7" t="s">
        <v>6091</v>
      </c>
      <c r="AB1212" s="7" t="s">
        <v>44</v>
      </c>
      <c r="AC1212" s="7"/>
      <c r="AG1212" s="10">
        <f t="shared" si="18"/>
        <v>43276</v>
      </c>
    </row>
    <row r="1213" spans="1:33">
      <c r="A1213" s="7" t="s">
        <v>6092</v>
      </c>
      <c r="B1213" s="7" t="s">
        <v>6092</v>
      </c>
      <c r="C1213" s="7" t="s">
        <v>6093</v>
      </c>
      <c r="D1213" s="7" t="s">
        <v>6094</v>
      </c>
      <c r="E1213" s="7" t="s">
        <v>33</v>
      </c>
      <c r="F1213" s="7" t="s">
        <v>34</v>
      </c>
      <c r="G1213" s="7" t="s">
        <v>35</v>
      </c>
      <c r="H1213" s="7"/>
      <c r="I1213" s="7"/>
      <c r="J1213" s="7" t="s">
        <v>57</v>
      </c>
      <c r="K1213" s="7" t="s">
        <v>330</v>
      </c>
      <c r="L1213" s="7" t="s">
        <v>331</v>
      </c>
      <c r="M1213" s="7" t="s">
        <v>332</v>
      </c>
      <c r="N1213" s="7" t="s">
        <v>33</v>
      </c>
      <c r="O1213" s="7">
        <v>1</v>
      </c>
      <c r="P1213" s="7" t="s">
        <v>40</v>
      </c>
      <c r="Q1213" s="7">
        <v>18.99</v>
      </c>
      <c r="R1213" s="7"/>
      <c r="S1213" s="7"/>
      <c r="T1213" s="7"/>
      <c r="U1213" s="7"/>
      <c r="V1213" s="7"/>
      <c r="W1213" s="7"/>
      <c r="X1213" s="7"/>
      <c r="Y1213" s="7" t="s">
        <v>6095</v>
      </c>
      <c r="Z1213" s="7" t="s">
        <v>728</v>
      </c>
      <c r="AA1213" s="7" t="s">
        <v>6096</v>
      </c>
      <c r="AB1213" s="7" t="s">
        <v>44</v>
      </c>
      <c r="AC1213" s="7"/>
      <c r="AG1213" s="10">
        <f t="shared" si="18"/>
        <v>43276</v>
      </c>
    </row>
    <row r="1214" spans="1:33">
      <c r="A1214" s="7" t="s">
        <v>6097</v>
      </c>
      <c r="B1214" s="7" t="s">
        <v>6097</v>
      </c>
      <c r="C1214" s="7" t="s">
        <v>6098</v>
      </c>
      <c r="D1214" s="7" t="s">
        <v>6099</v>
      </c>
      <c r="E1214" s="7" t="s">
        <v>33</v>
      </c>
      <c r="F1214" s="7" t="s">
        <v>34</v>
      </c>
      <c r="G1214" s="7" t="s">
        <v>35</v>
      </c>
      <c r="H1214" s="7"/>
      <c r="I1214" s="7"/>
      <c r="J1214" s="7" t="s">
        <v>57</v>
      </c>
      <c r="K1214" s="7" t="s">
        <v>243</v>
      </c>
      <c r="L1214" s="7" t="s">
        <v>244</v>
      </c>
      <c r="M1214" s="7" t="s">
        <v>245</v>
      </c>
      <c r="N1214" s="7" t="s">
        <v>33</v>
      </c>
      <c r="O1214" s="7">
        <v>1</v>
      </c>
      <c r="P1214" s="7" t="s">
        <v>40</v>
      </c>
      <c r="Q1214" s="7">
        <v>18.99</v>
      </c>
      <c r="R1214" s="7"/>
      <c r="S1214" s="7"/>
      <c r="T1214" s="7"/>
      <c r="U1214" s="7"/>
      <c r="V1214" s="7"/>
      <c r="W1214" s="7"/>
      <c r="X1214" s="7"/>
      <c r="Y1214" s="7" t="s">
        <v>6100</v>
      </c>
      <c r="Z1214" s="7" t="s">
        <v>42</v>
      </c>
      <c r="AA1214" s="7" t="s">
        <v>6101</v>
      </c>
      <c r="AB1214" s="7" t="s">
        <v>44</v>
      </c>
      <c r="AC1214" s="7"/>
      <c r="AG1214" s="10">
        <f t="shared" si="18"/>
        <v>43276</v>
      </c>
    </row>
    <row r="1215" spans="1:33">
      <c r="A1215" s="7" t="s">
        <v>6102</v>
      </c>
      <c r="B1215" s="7" t="s">
        <v>6102</v>
      </c>
      <c r="C1215" s="7" t="s">
        <v>6103</v>
      </c>
      <c r="D1215" s="7" t="s">
        <v>6104</v>
      </c>
      <c r="E1215" s="7" t="s">
        <v>33</v>
      </c>
      <c r="F1215" s="7" t="s">
        <v>34</v>
      </c>
      <c r="G1215" s="7" t="s">
        <v>35</v>
      </c>
      <c r="H1215" s="7"/>
      <c r="I1215" s="7"/>
      <c r="J1215" s="7" t="s">
        <v>57</v>
      </c>
      <c r="K1215" s="7" t="s">
        <v>48</v>
      </c>
      <c r="L1215" s="7" t="s">
        <v>2150</v>
      </c>
      <c r="M1215" s="7" t="s">
        <v>2151</v>
      </c>
      <c r="N1215" s="7" t="s">
        <v>33</v>
      </c>
      <c r="O1215" s="7">
        <v>1</v>
      </c>
      <c r="P1215" s="7" t="s">
        <v>40</v>
      </c>
      <c r="Q1215" s="7">
        <v>19.99</v>
      </c>
      <c r="R1215" s="7"/>
      <c r="S1215" s="7"/>
      <c r="T1215" s="7"/>
      <c r="U1215" s="7"/>
      <c r="V1215" s="7"/>
      <c r="W1215" s="7"/>
      <c r="X1215" s="7"/>
      <c r="Y1215" s="7" t="s">
        <v>6105</v>
      </c>
      <c r="Z1215" s="7" t="s">
        <v>136</v>
      </c>
      <c r="AA1215" s="7" t="s">
        <v>6106</v>
      </c>
      <c r="AB1215" s="7" t="s">
        <v>44</v>
      </c>
      <c r="AC1215" s="7"/>
      <c r="AG1215" s="10">
        <f t="shared" si="18"/>
        <v>43276</v>
      </c>
    </row>
    <row r="1216" spans="1:33">
      <c r="A1216" s="7" t="s">
        <v>6107</v>
      </c>
      <c r="B1216" s="7" t="s">
        <v>6107</v>
      </c>
      <c r="C1216" s="7" t="s">
        <v>6108</v>
      </c>
      <c r="D1216" s="7" t="s">
        <v>6109</v>
      </c>
      <c r="E1216" s="7" t="s">
        <v>33</v>
      </c>
      <c r="F1216" s="7" t="s">
        <v>34</v>
      </c>
      <c r="G1216" s="7" t="s">
        <v>35</v>
      </c>
      <c r="H1216" s="7"/>
      <c r="I1216" s="7"/>
      <c r="J1216" s="7" t="s">
        <v>57</v>
      </c>
      <c r="K1216" s="7" t="s">
        <v>396</v>
      </c>
      <c r="L1216" s="7" t="s">
        <v>5413</v>
      </c>
      <c r="M1216" s="7" t="s">
        <v>5414</v>
      </c>
      <c r="N1216" s="7" t="s">
        <v>33</v>
      </c>
      <c r="O1216" s="7">
        <v>1</v>
      </c>
      <c r="P1216" s="7" t="s">
        <v>40</v>
      </c>
      <c r="Q1216" s="7">
        <v>19.99</v>
      </c>
      <c r="R1216" s="7"/>
      <c r="S1216" s="7"/>
      <c r="T1216" s="7"/>
      <c r="U1216" s="7"/>
      <c r="V1216" s="7"/>
      <c r="W1216" s="7"/>
      <c r="X1216" s="7"/>
      <c r="Y1216" s="7" t="s">
        <v>399</v>
      </c>
      <c r="Z1216" s="7" t="s">
        <v>52</v>
      </c>
      <c r="AA1216" s="7" t="s">
        <v>6110</v>
      </c>
      <c r="AB1216" s="7" t="s">
        <v>44</v>
      </c>
      <c r="AC1216" s="7"/>
      <c r="AG1216" s="10">
        <f t="shared" si="18"/>
        <v>43276</v>
      </c>
    </row>
    <row r="1217" spans="1:33">
      <c r="A1217" s="7" t="s">
        <v>6111</v>
      </c>
      <c r="B1217" s="7" t="s">
        <v>6111</v>
      </c>
      <c r="C1217" s="7" t="s">
        <v>6112</v>
      </c>
      <c r="D1217" s="7" t="s">
        <v>6113</v>
      </c>
      <c r="E1217" s="7" t="s">
        <v>33</v>
      </c>
      <c r="F1217" s="7" t="s">
        <v>34</v>
      </c>
      <c r="G1217" s="7" t="s">
        <v>35</v>
      </c>
      <c r="H1217" s="7"/>
      <c r="I1217" s="7"/>
      <c r="J1217" s="7" t="s">
        <v>57</v>
      </c>
      <c r="K1217" s="7" t="s">
        <v>846</v>
      </c>
      <c r="L1217" s="7" t="s">
        <v>3578</v>
      </c>
      <c r="M1217" s="7" t="s">
        <v>3579</v>
      </c>
      <c r="N1217" s="7" t="s">
        <v>33</v>
      </c>
      <c r="O1217" s="7">
        <v>1</v>
      </c>
      <c r="P1217" s="7" t="s">
        <v>40</v>
      </c>
      <c r="Q1217" s="7">
        <v>20.99</v>
      </c>
      <c r="R1217" s="7"/>
      <c r="S1217" s="7"/>
      <c r="T1217" s="7"/>
      <c r="U1217" s="7"/>
      <c r="V1217" s="7"/>
      <c r="W1217" s="7"/>
      <c r="X1217" s="7"/>
      <c r="Y1217" s="7" t="s">
        <v>6114</v>
      </c>
      <c r="Z1217" s="7" t="s">
        <v>136</v>
      </c>
      <c r="AA1217" s="7" t="s">
        <v>6115</v>
      </c>
      <c r="AB1217" s="7" t="s">
        <v>44</v>
      </c>
      <c r="AC1217" s="7"/>
      <c r="AG1217" s="10">
        <f t="shared" si="18"/>
        <v>43276</v>
      </c>
    </row>
    <row r="1218" spans="1:33">
      <c r="A1218" s="7" t="s">
        <v>6116</v>
      </c>
      <c r="B1218" s="7" t="s">
        <v>6116</v>
      </c>
      <c r="C1218" s="7" t="s">
        <v>6117</v>
      </c>
      <c r="D1218" s="7" t="s">
        <v>6118</v>
      </c>
      <c r="E1218" s="7" t="s">
        <v>33</v>
      </c>
      <c r="F1218" s="7" t="s">
        <v>34</v>
      </c>
      <c r="G1218" s="7" t="s">
        <v>35</v>
      </c>
      <c r="H1218" s="7"/>
      <c r="I1218" s="7"/>
      <c r="J1218" s="7" t="s">
        <v>57</v>
      </c>
      <c r="K1218" s="7" t="s">
        <v>167</v>
      </c>
      <c r="L1218" s="7" t="s">
        <v>168</v>
      </c>
      <c r="M1218" s="7" t="s">
        <v>169</v>
      </c>
      <c r="N1218" s="7" t="s">
        <v>33</v>
      </c>
      <c r="O1218" s="7">
        <v>1</v>
      </c>
      <c r="P1218" s="7" t="s">
        <v>40</v>
      </c>
      <c r="Q1218" s="7">
        <v>18.99</v>
      </c>
      <c r="R1218" s="7"/>
      <c r="S1218" s="7"/>
      <c r="T1218" s="7"/>
      <c r="U1218" s="7"/>
      <c r="V1218" s="7"/>
      <c r="W1218" s="7"/>
      <c r="X1218" s="7"/>
      <c r="Y1218" s="7" t="s">
        <v>6119</v>
      </c>
      <c r="Z1218" s="7" t="s">
        <v>356</v>
      </c>
      <c r="AA1218" s="7" t="s">
        <v>6120</v>
      </c>
      <c r="AB1218" s="7" t="s">
        <v>44</v>
      </c>
      <c r="AC1218" s="7"/>
      <c r="AG1218" s="10">
        <f t="shared" ref="AG1218:AG1281" si="19">DATEVALUE(LEFT(C1218,10))</f>
        <v>43276</v>
      </c>
    </row>
    <row r="1219" spans="1:33">
      <c r="A1219" s="7" t="s">
        <v>6121</v>
      </c>
      <c r="B1219" s="7" t="s">
        <v>6121</v>
      </c>
      <c r="C1219" s="7" t="s">
        <v>6122</v>
      </c>
      <c r="D1219" s="7" t="s">
        <v>6123</v>
      </c>
      <c r="E1219" s="7" t="s">
        <v>33</v>
      </c>
      <c r="F1219" s="7" t="s">
        <v>34</v>
      </c>
      <c r="G1219" s="7" t="s">
        <v>35</v>
      </c>
      <c r="H1219" s="7"/>
      <c r="I1219" s="7"/>
      <c r="J1219" s="7" t="s">
        <v>57</v>
      </c>
      <c r="K1219" s="7" t="s">
        <v>124</v>
      </c>
      <c r="L1219" s="7" t="s">
        <v>1042</v>
      </c>
      <c r="M1219" s="7" t="s">
        <v>1043</v>
      </c>
      <c r="N1219" s="7" t="s">
        <v>33</v>
      </c>
      <c r="O1219" s="7">
        <v>1</v>
      </c>
      <c r="P1219" s="7" t="s">
        <v>40</v>
      </c>
      <c r="Q1219" s="7">
        <v>14.99</v>
      </c>
      <c r="R1219" s="7"/>
      <c r="S1219" s="7"/>
      <c r="T1219" s="7"/>
      <c r="U1219" s="7"/>
      <c r="V1219" s="7"/>
      <c r="W1219" s="7"/>
      <c r="X1219" s="7"/>
      <c r="Y1219" s="7" t="s">
        <v>2510</v>
      </c>
      <c r="Z1219" s="7" t="s">
        <v>69</v>
      </c>
      <c r="AA1219" s="7">
        <v>45459</v>
      </c>
      <c r="AB1219" s="7" t="s">
        <v>44</v>
      </c>
      <c r="AC1219" s="7"/>
      <c r="AG1219" s="10">
        <f t="shared" si="19"/>
        <v>43276</v>
      </c>
    </row>
    <row r="1220" spans="1:33">
      <c r="A1220" s="7" t="s">
        <v>6124</v>
      </c>
      <c r="B1220" s="7" t="s">
        <v>6124</v>
      </c>
      <c r="C1220" s="7" t="s">
        <v>6125</v>
      </c>
      <c r="D1220" s="7" t="s">
        <v>6126</v>
      </c>
      <c r="E1220" s="7" t="s">
        <v>33</v>
      </c>
      <c r="F1220" s="7" t="s">
        <v>34</v>
      </c>
      <c r="G1220" s="7" t="s">
        <v>35</v>
      </c>
      <c r="H1220" s="7"/>
      <c r="I1220" s="7"/>
      <c r="J1220" s="7" t="s">
        <v>57</v>
      </c>
      <c r="K1220" s="7" t="s">
        <v>37</v>
      </c>
      <c r="L1220" s="7" t="s">
        <v>58</v>
      </c>
      <c r="M1220" s="7" t="s">
        <v>59</v>
      </c>
      <c r="N1220" s="7" t="s">
        <v>33</v>
      </c>
      <c r="O1220" s="7">
        <v>1</v>
      </c>
      <c r="P1220" s="7" t="s">
        <v>40</v>
      </c>
      <c r="Q1220" s="7">
        <v>19.99</v>
      </c>
      <c r="R1220" s="7"/>
      <c r="S1220" s="7"/>
      <c r="T1220" s="7"/>
      <c r="U1220" s="7"/>
      <c r="V1220" s="7"/>
      <c r="W1220" s="7"/>
      <c r="X1220" s="7"/>
      <c r="Y1220" s="7" t="s">
        <v>6127</v>
      </c>
      <c r="Z1220" s="7" t="s">
        <v>247</v>
      </c>
      <c r="AA1220" s="7" t="s">
        <v>6128</v>
      </c>
      <c r="AB1220" s="7" t="s">
        <v>44</v>
      </c>
      <c r="AC1220" s="7"/>
      <c r="AG1220" s="10">
        <f t="shared" si="19"/>
        <v>43276</v>
      </c>
    </row>
    <row r="1221" spans="1:33">
      <c r="A1221" s="7" t="s">
        <v>6129</v>
      </c>
      <c r="B1221" s="7" t="s">
        <v>6129</v>
      </c>
      <c r="C1221" s="7" t="s">
        <v>6130</v>
      </c>
      <c r="D1221" s="7" t="s">
        <v>6131</v>
      </c>
      <c r="E1221" s="7" t="s">
        <v>33</v>
      </c>
      <c r="F1221" s="7" t="s">
        <v>34</v>
      </c>
      <c r="G1221" s="7" t="s">
        <v>35</v>
      </c>
      <c r="H1221" s="7"/>
      <c r="I1221" s="7"/>
      <c r="J1221" s="7" t="s">
        <v>57</v>
      </c>
      <c r="K1221" s="7" t="s">
        <v>330</v>
      </c>
      <c r="L1221" s="7" t="s">
        <v>331</v>
      </c>
      <c r="M1221" s="7" t="s">
        <v>332</v>
      </c>
      <c r="N1221" s="7" t="s">
        <v>33</v>
      </c>
      <c r="O1221" s="7">
        <v>1</v>
      </c>
      <c r="P1221" s="7" t="s">
        <v>40</v>
      </c>
      <c r="Q1221" s="7">
        <v>18.99</v>
      </c>
      <c r="R1221" s="7"/>
      <c r="S1221" s="7"/>
      <c r="T1221" s="7"/>
      <c r="U1221" s="7"/>
      <c r="V1221" s="7"/>
      <c r="W1221" s="7"/>
      <c r="X1221" s="7"/>
      <c r="Y1221" s="7" t="s">
        <v>319</v>
      </c>
      <c r="Z1221" s="7" t="s">
        <v>320</v>
      </c>
      <c r="AA1221" s="7" t="s">
        <v>6132</v>
      </c>
      <c r="AB1221" s="7" t="s">
        <v>44</v>
      </c>
      <c r="AC1221" s="7"/>
      <c r="AG1221" s="10">
        <f t="shared" si="19"/>
        <v>43276</v>
      </c>
    </row>
    <row r="1222" spans="1:33">
      <c r="A1222" s="7" t="s">
        <v>6133</v>
      </c>
      <c r="B1222" s="7" t="s">
        <v>6133</v>
      </c>
      <c r="C1222" s="7" t="s">
        <v>6134</v>
      </c>
      <c r="D1222" s="7" t="s">
        <v>6135</v>
      </c>
      <c r="E1222" s="7" t="s">
        <v>33</v>
      </c>
      <c r="F1222" s="7" t="s">
        <v>34</v>
      </c>
      <c r="G1222" s="7" t="s">
        <v>35</v>
      </c>
      <c r="H1222" s="7"/>
      <c r="I1222" s="7"/>
      <c r="J1222" s="7" t="s">
        <v>57</v>
      </c>
      <c r="K1222" s="7" t="s">
        <v>308</v>
      </c>
      <c r="L1222" s="7" t="s">
        <v>3121</v>
      </c>
      <c r="M1222" s="7" t="s">
        <v>3122</v>
      </c>
      <c r="N1222" s="7" t="s">
        <v>33</v>
      </c>
      <c r="O1222" s="7">
        <v>1</v>
      </c>
      <c r="P1222" s="7" t="s">
        <v>40</v>
      </c>
      <c r="Q1222" s="7">
        <v>20.99</v>
      </c>
      <c r="R1222" s="7"/>
      <c r="S1222" s="7"/>
      <c r="T1222" s="7"/>
      <c r="U1222" s="7"/>
      <c r="V1222" s="7"/>
      <c r="W1222" s="7"/>
      <c r="X1222" s="7"/>
      <c r="Y1222" s="7" t="s">
        <v>6136</v>
      </c>
      <c r="Z1222" s="7" t="s">
        <v>52</v>
      </c>
      <c r="AA1222" s="7">
        <v>32526</v>
      </c>
      <c r="AB1222" s="7" t="s">
        <v>44</v>
      </c>
      <c r="AC1222" s="7"/>
      <c r="AG1222" s="10">
        <f t="shared" si="19"/>
        <v>43276</v>
      </c>
    </row>
    <row r="1223" spans="1:33">
      <c r="A1223" s="7" t="s">
        <v>6137</v>
      </c>
      <c r="B1223" s="7" t="s">
        <v>6137</v>
      </c>
      <c r="C1223" s="7" t="s">
        <v>6138</v>
      </c>
      <c r="D1223" s="7" t="s">
        <v>6139</v>
      </c>
      <c r="E1223" s="7" t="s">
        <v>33</v>
      </c>
      <c r="F1223" s="7" t="s">
        <v>34</v>
      </c>
      <c r="G1223" s="7" t="s">
        <v>35</v>
      </c>
      <c r="H1223" s="7"/>
      <c r="I1223" s="7"/>
      <c r="J1223" s="7" t="s">
        <v>57</v>
      </c>
      <c r="K1223" s="7" t="s">
        <v>98</v>
      </c>
      <c r="L1223" s="7" t="s">
        <v>485</v>
      </c>
      <c r="M1223" s="7" t="s">
        <v>486</v>
      </c>
      <c r="N1223" s="7" t="s">
        <v>33</v>
      </c>
      <c r="O1223" s="7">
        <v>1</v>
      </c>
      <c r="P1223" s="7" t="s">
        <v>40</v>
      </c>
      <c r="Q1223" s="7">
        <v>18.98</v>
      </c>
      <c r="R1223" s="7"/>
      <c r="S1223" s="7"/>
      <c r="T1223" s="7"/>
      <c r="U1223" s="7"/>
      <c r="V1223" s="7"/>
      <c r="W1223" s="7"/>
      <c r="X1223" s="7"/>
      <c r="Y1223" s="7" t="s">
        <v>5037</v>
      </c>
      <c r="Z1223" s="7" t="s">
        <v>119</v>
      </c>
      <c r="AA1223" s="7" t="s">
        <v>6140</v>
      </c>
      <c r="AB1223" s="7" t="s">
        <v>44</v>
      </c>
      <c r="AC1223" s="7"/>
      <c r="AG1223" s="10">
        <f t="shared" si="19"/>
        <v>43276</v>
      </c>
    </row>
    <row r="1224" spans="1:33">
      <c r="A1224" s="7" t="s">
        <v>6141</v>
      </c>
      <c r="B1224" s="7" t="s">
        <v>6141</v>
      </c>
      <c r="C1224" s="7" t="s">
        <v>6142</v>
      </c>
      <c r="D1224" s="7" t="s">
        <v>6143</v>
      </c>
      <c r="E1224" s="7" t="s">
        <v>33</v>
      </c>
      <c r="F1224" s="7" t="s">
        <v>34</v>
      </c>
      <c r="G1224" s="7" t="s">
        <v>35</v>
      </c>
      <c r="H1224" s="7"/>
      <c r="I1224" s="7"/>
      <c r="J1224" s="7" t="s">
        <v>36</v>
      </c>
      <c r="K1224" s="7" t="s">
        <v>3331</v>
      </c>
      <c r="L1224" s="7" t="s">
        <v>5211</v>
      </c>
      <c r="M1224" s="7" t="s">
        <v>5212</v>
      </c>
      <c r="N1224" s="7" t="s">
        <v>33</v>
      </c>
      <c r="O1224" s="7">
        <v>1</v>
      </c>
      <c r="P1224" s="7" t="s">
        <v>40</v>
      </c>
      <c r="Q1224" s="7">
        <v>19.99</v>
      </c>
      <c r="R1224" s="7"/>
      <c r="S1224" s="7">
        <v>3.99</v>
      </c>
      <c r="T1224" s="7"/>
      <c r="U1224" s="7"/>
      <c r="V1224" s="7"/>
      <c r="W1224" s="7"/>
      <c r="X1224" s="7"/>
      <c r="Y1224" s="7" t="s">
        <v>2016</v>
      </c>
      <c r="Z1224" s="7" t="s">
        <v>136</v>
      </c>
      <c r="AA1224" s="7">
        <v>90068</v>
      </c>
      <c r="AB1224" s="7" t="s">
        <v>44</v>
      </c>
      <c r="AC1224" s="7"/>
      <c r="AG1224" s="10">
        <f t="shared" si="19"/>
        <v>43276</v>
      </c>
    </row>
    <row r="1225" spans="1:33">
      <c r="A1225" s="7" t="s">
        <v>6144</v>
      </c>
      <c r="B1225" s="7" t="s">
        <v>6144</v>
      </c>
      <c r="C1225" s="7" t="s">
        <v>6145</v>
      </c>
      <c r="D1225" s="7" t="s">
        <v>6146</v>
      </c>
      <c r="E1225" s="7" t="s">
        <v>33</v>
      </c>
      <c r="F1225" s="7" t="s">
        <v>34</v>
      </c>
      <c r="G1225" s="7" t="s">
        <v>35</v>
      </c>
      <c r="H1225" s="7"/>
      <c r="I1225" s="7"/>
      <c r="J1225" s="7" t="s">
        <v>57</v>
      </c>
      <c r="K1225" s="7" t="s">
        <v>221</v>
      </c>
      <c r="L1225" s="7" t="s">
        <v>222</v>
      </c>
      <c r="M1225" s="7" t="s">
        <v>223</v>
      </c>
      <c r="N1225" s="7" t="s">
        <v>33</v>
      </c>
      <c r="O1225" s="7">
        <v>1</v>
      </c>
      <c r="P1225" s="7" t="s">
        <v>40</v>
      </c>
      <c r="Q1225" s="7">
        <v>18.99</v>
      </c>
      <c r="R1225" s="7"/>
      <c r="S1225" s="7"/>
      <c r="T1225" s="7"/>
      <c r="U1225" s="7"/>
      <c r="V1225" s="7"/>
      <c r="W1225" s="7"/>
      <c r="X1225" s="7"/>
      <c r="Y1225" s="7" t="s">
        <v>1283</v>
      </c>
      <c r="Z1225" s="7" t="s">
        <v>136</v>
      </c>
      <c r="AA1225" s="7" t="s">
        <v>6147</v>
      </c>
      <c r="AB1225" s="7" t="s">
        <v>44</v>
      </c>
      <c r="AC1225" s="7"/>
      <c r="AG1225" s="10">
        <f t="shared" si="19"/>
        <v>43276</v>
      </c>
    </row>
    <row r="1226" spans="1:33">
      <c r="A1226" s="7" t="s">
        <v>6148</v>
      </c>
      <c r="B1226" s="7" t="s">
        <v>6148</v>
      </c>
      <c r="C1226" s="7" t="s">
        <v>6149</v>
      </c>
      <c r="D1226" s="7" t="s">
        <v>6150</v>
      </c>
      <c r="E1226" s="7" t="s">
        <v>33</v>
      </c>
      <c r="F1226" s="7" t="s">
        <v>34</v>
      </c>
      <c r="G1226" s="7" t="s">
        <v>35</v>
      </c>
      <c r="H1226" s="7"/>
      <c r="I1226" s="7"/>
      <c r="J1226" s="7" t="s">
        <v>97</v>
      </c>
      <c r="K1226" s="7" t="s">
        <v>581</v>
      </c>
      <c r="L1226" s="7" t="s">
        <v>1706</v>
      </c>
      <c r="M1226" s="7" t="s">
        <v>1707</v>
      </c>
      <c r="N1226" s="7" t="s">
        <v>33</v>
      </c>
      <c r="O1226" s="7">
        <v>1</v>
      </c>
      <c r="P1226" s="7" t="s">
        <v>40</v>
      </c>
      <c r="Q1226" s="7">
        <v>19.99</v>
      </c>
      <c r="R1226" s="7"/>
      <c r="S1226" s="7"/>
      <c r="T1226" s="7"/>
      <c r="U1226" s="7"/>
      <c r="V1226" s="7"/>
      <c r="W1226" s="7"/>
      <c r="X1226" s="7"/>
      <c r="Y1226" s="7" t="s">
        <v>6151</v>
      </c>
      <c r="Z1226" s="7" t="s">
        <v>3091</v>
      </c>
      <c r="AA1226" s="7" t="s">
        <v>6152</v>
      </c>
      <c r="AB1226" s="7" t="s">
        <v>44</v>
      </c>
      <c r="AC1226" s="7" t="s">
        <v>358</v>
      </c>
      <c r="AG1226" s="10">
        <f t="shared" si="19"/>
        <v>43276</v>
      </c>
    </row>
    <row r="1227" spans="1:33">
      <c r="A1227" s="7" t="s">
        <v>6153</v>
      </c>
      <c r="B1227" s="7" t="s">
        <v>6153</v>
      </c>
      <c r="C1227" s="7" t="s">
        <v>6154</v>
      </c>
      <c r="D1227" s="7" t="s">
        <v>6155</v>
      </c>
      <c r="E1227" s="7" t="s">
        <v>33</v>
      </c>
      <c r="F1227" s="7" t="s">
        <v>34</v>
      </c>
      <c r="G1227" s="7" t="s">
        <v>35</v>
      </c>
      <c r="H1227" s="7"/>
      <c r="I1227" s="7"/>
      <c r="J1227" s="7" t="s">
        <v>57</v>
      </c>
      <c r="K1227" s="7" t="s">
        <v>243</v>
      </c>
      <c r="L1227" s="7" t="s">
        <v>244</v>
      </c>
      <c r="M1227" s="7" t="s">
        <v>245</v>
      </c>
      <c r="N1227" s="7" t="s">
        <v>33</v>
      </c>
      <c r="O1227" s="7">
        <v>1</v>
      </c>
      <c r="P1227" s="7" t="s">
        <v>40</v>
      </c>
      <c r="Q1227" s="7">
        <v>18.99</v>
      </c>
      <c r="R1227" s="7"/>
      <c r="S1227" s="7"/>
      <c r="T1227" s="7"/>
      <c r="U1227" s="7"/>
      <c r="V1227" s="7"/>
      <c r="W1227" s="7"/>
      <c r="X1227" s="7"/>
      <c r="Y1227" s="7" t="s">
        <v>5891</v>
      </c>
      <c r="Z1227" s="7" t="s">
        <v>255</v>
      </c>
      <c r="AA1227" s="7" t="s">
        <v>6156</v>
      </c>
      <c r="AB1227" s="7" t="s">
        <v>44</v>
      </c>
      <c r="AC1227" s="7"/>
      <c r="AG1227" s="10">
        <f t="shared" si="19"/>
        <v>43276</v>
      </c>
    </row>
    <row r="1228" spans="1:33">
      <c r="A1228" s="7" t="s">
        <v>6157</v>
      </c>
      <c r="B1228" s="7" t="s">
        <v>6157</v>
      </c>
      <c r="C1228" s="7" t="s">
        <v>6158</v>
      </c>
      <c r="D1228" s="7" t="s">
        <v>6159</v>
      </c>
      <c r="E1228" s="7" t="s">
        <v>33</v>
      </c>
      <c r="F1228" s="7" t="s">
        <v>34</v>
      </c>
      <c r="G1228" s="7" t="s">
        <v>35</v>
      </c>
      <c r="H1228" s="7"/>
      <c r="I1228" s="7"/>
      <c r="J1228" s="7" t="s">
        <v>57</v>
      </c>
      <c r="K1228" s="7" t="s">
        <v>3331</v>
      </c>
      <c r="L1228" s="7" t="s">
        <v>4977</v>
      </c>
      <c r="M1228" s="7" t="s">
        <v>4978</v>
      </c>
      <c r="N1228" s="7" t="s">
        <v>33</v>
      </c>
      <c r="O1228" s="7">
        <v>1</v>
      </c>
      <c r="P1228" s="7" t="s">
        <v>40</v>
      </c>
      <c r="Q1228" s="7">
        <v>19.99</v>
      </c>
      <c r="R1228" s="7"/>
      <c r="S1228" s="7"/>
      <c r="T1228" s="7"/>
      <c r="U1228" s="7"/>
      <c r="V1228" s="7"/>
      <c r="W1228" s="7"/>
      <c r="X1228" s="7"/>
      <c r="Y1228" s="7" t="s">
        <v>6160</v>
      </c>
      <c r="Z1228" s="7" t="s">
        <v>136</v>
      </c>
      <c r="AA1228" s="7" t="s">
        <v>6161</v>
      </c>
      <c r="AB1228" s="7" t="s">
        <v>44</v>
      </c>
      <c r="AC1228" s="7"/>
      <c r="AG1228" s="10">
        <f t="shared" si="19"/>
        <v>43276</v>
      </c>
    </row>
    <row r="1229" spans="1:33">
      <c r="A1229" s="7" t="s">
        <v>6162</v>
      </c>
      <c r="B1229" s="7" t="s">
        <v>6162</v>
      </c>
      <c r="C1229" s="7" t="s">
        <v>6163</v>
      </c>
      <c r="D1229" s="7" t="s">
        <v>6164</v>
      </c>
      <c r="E1229" s="7" t="s">
        <v>33</v>
      </c>
      <c r="F1229" s="7" t="s">
        <v>34</v>
      </c>
      <c r="G1229" s="7" t="s">
        <v>35</v>
      </c>
      <c r="H1229" s="7"/>
      <c r="I1229" s="7"/>
      <c r="J1229" s="7" t="s">
        <v>57</v>
      </c>
      <c r="K1229" s="7" t="s">
        <v>4435</v>
      </c>
      <c r="L1229" s="7" t="s">
        <v>4436</v>
      </c>
      <c r="M1229" s="7" t="s">
        <v>4437</v>
      </c>
      <c r="N1229" s="7" t="s">
        <v>33</v>
      </c>
      <c r="O1229" s="7">
        <v>1</v>
      </c>
      <c r="P1229" s="7" t="s">
        <v>40</v>
      </c>
      <c r="Q1229" s="7">
        <v>19.99</v>
      </c>
      <c r="R1229" s="7"/>
      <c r="S1229" s="7"/>
      <c r="T1229" s="7"/>
      <c r="U1229" s="7"/>
      <c r="V1229" s="7"/>
      <c r="W1229" s="7"/>
      <c r="X1229" s="7"/>
      <c r="Y1229" s="7" t="s">
        <v>6165</v>
      </c>
      <c r="Z1229" s="7" t="s">
        <v>665</v>
      </c>
      <c r="AA1229" s="7" t="s">
        <v>6166</v>
      </c>
      <c r="AB1229" s="7" t="s">
        <v>44</v>
      </c>
      <c r="AC1229" s="7"/>
      <c r="AG1229" s="10">
        <f t="shared" si="19"/>
        <v>43276</v>
      </c>
    </row>
    <row r="1230" spans="1:33">
      <c r="A1230" s="7" t="s">
        <v>6167</v>
      </c>
      <c r="B1230" s="7" t="s">
        <v>6167</v>
      </c>
      <c r="C1230" s="7" t="s">
        <v>6168</v>
      </c>
      <c r="D1230" s="7" t="s">
        <v>6169</v>
      </c>
      <c r="E1230" s="7" t="s">
        <v>33</v>
      </c>
      <c r="F1230" s="7" t="s">
        <v>34</v>
      </c>
      <c r="G1230" s="7" t="s">
        <v>35</v>
      </c>
      <c r="H1230" s="7"/>
      <c r="I1230" s="7"/>
      <c r="J1230" s="7" t="s">
        <v>57</v>
      </c>
      <c r="K1230" s="7" t="s">
        <v>4140</v>
      </c>
      <c r="L1230" s="7" t="s">
        <v>371</v>
      </c>
      <c r="M1230" s="7" t="s">
        <v>372</v>
      </c>
      <c r="N1230" s="7" t="s">
        <v>33</v>
      </c>
      <c r="O1230" s="7">
        <v>1</v>
      </c>
      <c r="P1230" s="7" t="s">
        <v>40</v>
      </c>
      <c r="Q1230" s="7">
        <v>18.99</v>
      </c>
      <c r="R1230" s="7"/>
      <c r="S1230" s="7"/>
      <c r="T1230" s="7"/>
      <c r="U1230" s="7"/>
      <c r="V1230" s="7"/>
      <c r="W1230" s="7"/>
      <c r="X1230" s="7"/>
      <c r="Y1230" s="7" t="s">
        <v>6170</v>
      </c>
      <c r="Z1230" s="7" t="s">
        <v>1205</v>
      </c>
      <c r="AA1230" s="7" t="s">
        <v>6171</v>
      </c>
      <c r="AB1230" s="7" t="s">
        <v>44</v>
      </c>
      <c r="AC1230" s="7"/>
      <c r="AG1230" s="10">
        <f t="shared" si="19"/>
        <v>43276</v>
      </c>
    </row>
    <row r="1231" spans="1:33">
      <c r="A1231" s="7" t="s">
        <v>6172</v>
      </c>
      <c r="B1231" s="7" t="s">
        <v>6172</v>
      </c>
      <c r="C1231" s="7" t="s">
        <v>6173</v>
      </c>
      <c r="D1231" s="7" t="s">
        <v>6174</v>
      </c>
      <c r="E1231" s="7" t="s">
        <v>33</v>
      </c>
      <c r="F1231" s="7" t="s">
        <v>34</v>
      </c>
      <c r="G1231" s="7" t="s">
        <v>35</v>
      </c>
      <c r="H1231" s="7"/>
      <c r="I1231" s="7"/>
      <c r="J1231" s="7" t="s">
        <v>57</v>
      </c>
      <c r="K1231" s="7" t="s">
        <v>4273</v>
      </c>
      <c r="L1231" s="7" t="s">
        <v>107</v>
      </c>
      <c r="M1231" s="7" t="s">
        <v>108</v>
      </c>
      <c r="N1231" s="7" t="s">
        <v>33</v>
      </c>
      <c r="O1231" s="7">
        <v>1</v>
      </c>
      <c r="P1231" s="7" t="s">
        <v>40</v>
      </c>
      <c r="Q1231" s="7">
        <v>18.99</v>
      </c>
      <c r="R1231" s="7"/>
      <c r="S1231" s="7"/>
      <c r="T1231" s="7"/>
      <c r="U1231" s="7"/>
      <c r="V1231" s="7"/>
      <c r="W1231" s="7"/>
      <c r="X1231" s="7"/>
      <c r="Y1231" s="7" t="s">
        <v>6175</v>
      </c>
      <c r="Z1231" s="7" t="s">
        <v>356</v>
      </c>
      <c r="AA1231" s="7" t="s">
        <v>6176</v>
      </c>
      <c r="AB1231" s="7" t="s">
        <v>44</v>
      </c>
      <c r="AC1231" s="7"/>
      <c r="AG1231" s="10">
        <f t="shared" si="19"/>
        <v>43276</v>
      </c>
    </row>
    <row r="1232" spans="1:33">
      <c r="A1232" s="7" t="s">
        <v>6177</v>
      </c>
      <c r="B1232" s="7" t="s">
        <v>6177</v>
      </c>
      <c r="C1232" s="7" t="s">
        <v>6178</v>
      </c>
      <c r="D1232" s="7" t="s">
        <v>6179</v>
      </c>
      <c r="E1232" s="7" t="s">
        <v>33</v>
      </c>
      <c r="F1232" s="7" t="s">
        <v>34</v>
      </c>
      <c r="G1232" s="7" t="s">
        <v>35</v>
      </c>
      <c r="H1232" s="7"/>
      <c r="I1232" s="7"/>
      <c r="J1232" s="7" t="s">
        <v>97</v>
      </c>
      <c r="K1232" s="7" t="s">
        <v>6180</v>
      </c>
      <c r="L1232" s="7" t="s">
        <v>6181</v>
      </c>
      <c r="M1232" s="7" t="s">
        <v>6182</v>
      </c>
      <c r="N1232" s="7" t="s">
        <v>33</v>
      </c>
      <c r="O1232" s="7">
        <v>1</v>
      </c>
      <c r="P1232" s="7" t="s">
        <v>40</v>
      </c>
      <c r="Q1232" s="7">
        <v>20.99</v>
      </c>
      <c r="R1232" s="7"/>
      <c r="S1232" s="7">
        <v>2.92</v>
      </c>
      <c r="T1232" s="7"/>
      <c r="U1232" s="7"/>
      <c r="V1232" s="7"/>
      <c r="W1232" s="7"/>
      <c r="X1232" s="7">
        <v>2.92</v>
      </c>
      <c r="Y1232" s="7" t="s">
        <v>6183</v>
      </c>
      <c r="Z1232" s="7" t="s">
        <v>6184</v>
      </c>
      <c r="AA1232" s="7">
        <v>20120</v>
      </c>
      <c r="AB1232" s="7" t="s">
        <v>44</v>
      </c>
      <c r="AC1232" s="7" t="s">
        <v>358</v>
      </c>
      <c r="AG1232" s="10">
        <f t="shared" si="19"/>
        <v>43276</v>
      </c>
    </row>
    <row r="1233" spans="1:33">
      <c r="A1233" s="7" t="s">
        <v>6185</v>
      </c>
      <c r="B1233" s="7" t="s">
        <v>6185</v>
      </c>
      <c r="C1233" s="7" t="s">
        <v>6186</v>
      </c>
      <c r="D1233" s="7" t="s">
        <v>6187</v>
      </c>
      <c r="E1233" s="7" t="s">
        <v>33</v>
      </c>
      <c r="F1233" s="7" t="s">
        <v>34</v>
      </c>
      <c r="G1233" s="7" t="s">
        <v>35</v>
      </c>
      <c r="H1233" s="7"/>
      <c r="I1233" s="7"/>
      <c r="J1233" s="7" t="s">
        <v>57</v>
      </c>
      <c r="K1233" s="7" t="s">
        <v>243</v>
      </c>
      <c r="L1233" s="7" t="s">
        <v>244</v>
      </c>
      <c r="M1233" s="7" t="s">
        <v>245</v>
      </c>
      <c r="N1233" s="7" t="s">
        <v>33</v>
      </c>
      <c r="O1233" s="7">
        <v>1</v>
      </c>
      <c r="P1233" s="7" t="s">
        <v>40</v>
      </c>
      <c r="Q1233" s="7">
        <v>18.99</v>
      </c>
      <c r="R1233" s="7">
        <v>1.14</v>
      </c>
      <c r="S1233" s="7"/>
      <c r="T1233" s="7"/>
      <c r="U1233" s="7"/>
      <c r="V1233" s="7"/>
      <c r="W1233" s="7"/>
      <c r="X1233" s="7"/>
      <c r="Y1233" s="7" t="s">
        <v>6188</v>
      </c>
      <c r="Z1233" s="7" t="s">
        <v>422</v>
      </c>
      <c r="AA1233" s="7" t="s">
        <v>6189</v>
      </c>
      <c r="AB1233" s="7" t="s">
        <v>44</v>
      </c>
      <c r="AC1233" s="7"/>
      <c r="AG1233" s="10">
        <f t="shared" si="19"/>
        <v>43276</v>
      </c>
    </row>
    <row r="1234" spans="1:33">
      <c r="A1234" s="7" t="s">
        <v>6190</v>
      </c>
      <c r="B1234" s="7" t="s">
        <v>6190</v>
      </c>
      <c r="C1234" s="7" t="s">
        <v>6191</v>
      </c>
      <c r="D1234" s="7" t="s">
        <v>6192</v>
      </c>
      <c r="E1234" s="7" t="s">
        <v>33</v>
      </c>
      <c r="F1234" s="7" t="s">
        <v>34</v>
      </c>
      <c r="G1234" s="7" t="s">
        <v>35</v>
      </c>
      <c r="H1234" s="7"/>
      <c r="I1234" s="7"/>
      <c r="J1234" s="7" t="s">
        <v>57</v>
      </c>
      <c r="K1234" s="7" t="s">
        <v>4273</v>
      </c>
      <c r="L1234" s="7" t="s">
        <v>107</v>
      </c>
      <c r="M1234" s="7" t="s">
        <v>108</v>
      </c>
      <c r="N1234" s="7" t="s">
        <v>33</v>
      </c>
      <c r="O1234" s="7">
        <v>1</v>
      </c>
      <c r="P1234" s="7" t="s">
        <v>40</v>
      </c>
      <c r="Q1234" s="7">
        <v>18.99</v>
      </c>
      <c r="R1234" s="7"/>
      <c r="S1234" s="7"/>
      <c r="T1234" s="7"/>
      <c r="U1234" s="7"/>
      <c r="V1234" s="7"/>
      <c r="W1234" s="7"/>
      <c r="X1234" s="7"/>
      <c r="Y1234" s="7" t="s">
        <v>3077</v>
      </c>
      <c r="Z1234" s="7" t="s">
        <v>69</v>
      </c>
      <c r="AA1234" s="7" t="s">
        <v>6193</v>
      </c>
      <c r="AB1234" s="7" t="s">
        <v>44</v>
      </c>
      <c r="AC1234" s="7"/>
      <c r="AG1234" s="10">
        <f t="shared" si="19"/>
        <v>43276</v>
      </c>
    </row>
    <row r="1235" spans="1:33">
      <c r="A1235" s="7" t="s">
        <v>6194</v>
      </c>
      <c r="B1235" s="7" t="s">
        <v>6194</v>
      </c>
      <c r="C1235" s="7" t="s">
        <v>6195</v>
      </c>
      <c r="D1235" s="7" t="s">
        <v>6196</v>
      </c>
      <c r="E1235" s="7" t="s">
        <v>33</v>
      </c>
      <c r="F1235" s="7" t="s">
        <v>34</v>
      </c>
      <c r="G1235" s="7" t="s">
        <v>35</v>
      </c>
      <c r="H1235" s="7"/>
      <c r="I1235" s="7"/>
      <c r="J1235" s="7" t="s">
        <v>57</v>
      </c>
      <c r="K1235" s="7" t="s">
        <v>243</v>
      </c>
      <c r="L1235" s="7" t="s">
        <v>244</v>
      </c>
      <c r="M1235" s="7" t="s">
        <v>245</v>
      </c>
      <c r="N1235" s="7" t="s">
        <v>33</v>
      </c>
      <c r="O1235" s="7">
        <v>1</v>
      </c>
      <c r="P1235" s="7" t="s">
        <v>40</v>
      </c>
      <c r="Q1235" s="7">
        <v>18.99</v>
      </c>
      <c r="R1235" s="7"/>
      <c r="S1235" s="7"/>
      <c r="T1235" s="7"/>
      <c r="U1235" s="7"/>
      <c r="V1235" s="7"/>
      <c r="W1235" s="7"/>
      <c r="X1235" s="7"/>
      <c r="Y1235" s="7" t="s">
        <v>6197</v>
      </c>
      <c r="Z1235" s="7" t="s">
        <v>549</v>
      </c>
      <c r="AA1235" s="7">
        <v>46628</v>
      </c>
      <c r="AB1235" s="7" t="s">
        <v>44</v>
      </c>
      <c r="AC1235" s="7"/>
      <c r="AG1235" s="10">
        <f t="shared" si="19"/>
        <v>43276</v>
      </c>
    </row>
    <row r="1236" spans="1:33">
      <c r="A1236" s="7" t="s">
        <v>6198</v>
      </c>
      <c r="B1236" s="7" t="s">
        <v>6198</v>
      </c>
      <c r="C1236" s="7" t="s">
        <v>6199</v>
      </c>
      <c r="D1236" s="7" t="s">
        <v>6200</v>
      </c>
      <c r="E1236" s="7" t="s">
        <v>33</v>
      </c>
      <c r="F1236" s="7" t="s">
        <v>34</v>
      </c>
      <c r="G1236" s="7" t="s">
        <v>35</v>
      </c>
      <c r="H1236" s="7"/>
      <c r="I1236" s="7"/>
      <c r="J1236" s="7" t="s">
        <v>57</v>
      </c>
      <c r="K1236" s="7" t="s">
        <v>581</v>
      </c>
      <c r="L1236" s="7" t="s">
        <v>662</v>
      </c>
      <c r="M1236" s="7" t="s">
        <v>663</v>
      </c>
      <c r="N1236" s="7" t="s">
        <v>33</v>
      </c>
      <c r="O1236" s="7">
        <v>1</v>
      </c>
      <c r="P1236" s="7" t="s">
        <v>40</v>
      </c>
      <c r="Q1236" s="7">
        <v>19.99</v>
      </c>
      <c r="R1236" s="7"/>
      <c r="S1236" s="7"/>
      <c r="T1236" s="7"/>
      <c r="U1236" s="7"/>
      <c r="V1236" s="7"/>
      <c r="W1236" s="7"/>
      <c r="X1236" s="7"/>
      <c r="Y1236" s="7" t="s">
        <v>2082</v>
      </c>
      <c r="Z1236" s="7" t="s">
        <v>52</v>
      </c>
      <c r="AA1236" s="7" t="s">
        <v>6201</v>
      </c>
      <c r="AB1236" s="7" t="s">
        <v>44</v>
      </c>
      <c r="AC1236" s="7"/>
      <c r="AG1236" s="10">
        <f t="shared" si="19"/>
        <v>43276</v>
      </c>
    </row>
    <row r="1237" spans="1:33">
      <c r="A1237" s="7" t="s">
        <v>6202</v>
      </c>
      <c r="B1237" s="7" t="s">
        <v>6202</v>
      </c>
      <c r="C1237" s="7" t="s">
        <v>6203</v>
      </c>
      <c r="D1237" s="7" t="s">
        <v>6204</v>
      </c>
      <c r="E1237" s="7" t="s">
        <v>33</v>
      </c>
      <c r="F1237" s="7" t="s">
        <v>34</v>
      </c>
      <c r="G1237" s="7" t="s">
        <v>35</v>
      </c>
      <c r="H1237" s="7"/>
      <c r="I1237" s="7"/>
      <c r="J1237" s="7" t="s">
        <v>57</v>
      </c>
      <c r="K1237" s="7" t="s">
        <v>352</v>
      </c>
      <c r="L1237" s="7" t="s">
        <v>353</v>
      </c>
      <c r="M1237" s="7" t="s">
        <v>354</v>
      </c>
      <c r="N1237" s="7" t="s">
        <v>33</v>
      </c>
      <c r="O1237" s="7">
        <v>1</v>
      </c>
      <c r="P1237" s="7" t="s">
        <v>40</v>
      </c>
      <c r="Q1237" s="7">
        <v>26.99</v>
      </c>
      <c r="R1237" s="7"/>
      <c r="S1237" s="7"/>
      <c r="T1237" s="7"/>
      <c r="U1237" s="7"/>
      <c r="V1237" s="7"/>
      <c r="W1237" s="7"/>
      <c r="X1237" s="7"/>
      <c r="Y1237" s="7" t="s">
        <v>6205</v>
      </c>
      <c r="Z1237" s="7" t="s">
        <v>718</v>
      </c>
      <c r="AA1237" s="7" t="s">
        <v>6206</v>
      </c>
      <c r="AB1237" s="7" t="s">
        <v>44</v>
      </c>
      <c r="AC1237" s="7"/>
      <c r="AG1237" s="10">
        <f t="shared" si="19"/>
        <v>43276</v>
      </c>
    </row>
    <row r="1238" spans="1:33">
      <c r="A1238" s="7" t="s">
        <v>6207</v>
      </c>
      <c r="B1238" s="7" t="s">
        <v>6207</v>
      </c>
      <c r="C1238" s="7" t="s">
        <v>6208</v>
      </c>
      <c r="D1238" s="7" t="s">
        <v>6209</v>
      </c>
      <c r="E1238" s="7" t="s">
        <v>33</v>
      </c>
      <c r="F1238" s="7" t="s">
        <v>34</v>
      </c>
      <c r="G1238" s="7" t="s">
        <v>35</v>
      </c>
      <c r="H1238" s="7"/>
      <c r="I1238" s="7"/>
      <c r="J1238" s="7" t="s">
        <v>57</v>
      </c>
      <c r="K1238" s="7" t="s">
        <v>316</v>
      </c>
      <c r="L1238" s="7" t="s">
        <v>892</v>
      </c>
      <c r="M1238" s="7" t="s">
        <v>893</v>
      </c>
      <c r="N1238" s="7" t="s">
        <v>33</v>
      </c>
      <c r="O1238" s="7">
        <v>1</v>
      </c>
      <c r="P1238" s="7" t="s">
        <v>40</v>
      </c>
      <c r="Q1238" s="7">
        <v>19.99</v>
      </c>
      <c r="R1238" s="7"/>
      <c r="S1238" s="7"/>
      <c r="T1238" s="7"/>
      <c r="U1238" s="7"/>
      <c r="V1238" s="7"/>
      <c r="W1238" s="7"/>
      <c r="X1238" s="7"/>
      <c r="Y1238" s="7" t="s">
        <v>6210</v>
      </c>
      <c r="Z1238" s="7" t="s">
        <v>1066</v>
      </c>
      <c r="AA1238" s="7" t="s">
        <v>6211</v>
      </c>
      <c r="AB1238" s="7" t="s">
        <v>44</v>
      </c>
      <c r="AC1238" s="7"/>
      <c r="AG1238" s="10">
        <f t="shared" si="19"/>
        <v>43276</v>
      </c>
    </row>
    <row r="1239" spans="1:33">
      <c r="A1239" s="7" t="s">
        <v>6212</v>
      </c>
      <c r="B1239" s="7" t="s">
        <v>6212</v>
      </c>
      <c r="C1239" s="7" t="s">
        <v>6213</v>
      </c>
      <c r="D1239" s="7" t="s">
        <v>6214</v>
      </c>
      <c r="E1239" s="7" t="s">
        <v>33</v>
      </c>
      <c r="F1239" s="7" t="s">
        <v>34</v>
      </c>
      <c r="G1239" s="7" t="s">
        <v>35</v>
      </c>
      <c r="H1239" s="7"/>
      <c r="I1239" s="7"/>
      <c r="J1239" s="7" t="s">
        <v>57</v>
      </c>
      <c r="K1239" s="7" t="s">
        <v>4596</v>
      </c>
      <c r="L1239" s="7" t="s">
        <v>4597</v>
      </c>
      <c r="M1239" s="7" t="s">
        <v>4598</v>
      </c>
      <c r="N1239" s="7" t="s">
        <v>33</v>
      </c>
      <c r="O1239" s="7">
        <v>1</v>
      </c>
      <c r="P1239" s="7" t="s">
        <v>40</v>
      </c>
      <c r="Q1239" s="7">
        <v>15.99</v>
      </c>
      <c r="R1239" s="7"/>
      <c r="S1239" s="7"/>
      <c r="T1239" s="7"/>
      <c r="U1239" s="7"/>
      <c r="V1239" s="7"/>
      <c r="W1239" s="7"/>
      <c r="X1239" s="7"/>
      <c r="Y1239" s="7" t="s">
        <v>1144</v>
      </c>
      <c r="Z1239" s="7" t="s">
        <v>52</v>
      </c>
      <c r="AA1239" s="7" t="s">
        <v>3960</v>
      </c>
      <c r="AB1239" s="7" t="s">
        <v>44</v>
      </c>
      <c r="AC1239" s="7"/>
      <c r="AG1239" s="10">
        <f t="shared" si="19"/>
        <v>43276</v>
      </c>
    </row>
    <row r="1240" spans="1:33">
      <c r="A1240" s="7" t="s">
        <v>6215</v>
      </c>
      <c r="B1240" s="7" t="s">
        <v>6215</v>
      </c>
      <c r="C1240" s="7" t="s">
        <v>6216</v>
      </c>
      <c r="D1240" s="7" t="s">
        <v>6217</v>
      </c>
      <c r="E1240" s="7" t="s">
        <v>33</v>
      </c>
      <c r="F1240" s="7" t="s">
        <v>34</v>
      </c>
      <c r="G1240" s="7" t="s">
        <v>35</v>
      </c>
      <c r="H1240" s="7"/>
      <c r="I1240" s="7"/>
      <c r="J1240" s="7" t="s">
        <v>57</v>
      </c>
      <c r="K1240" s="7" t="s">
        <v>243</v>
      </c>
      <c r="L1240" s="7" t="s">
        <v>244</v>
      </c>
      <c r="M1240" s="7" t="s">
        <v>245</v>
      </c>
      <c r="N1240" s="7" t="s">
        <v>33</v>
      </c>
      <c r="O1240" s="7">
        <v>1</v>
      </c>
      <c r="P1240" s="7" t="s">
        <v>40</v>
      </c>
      <c r="Q1240" s="7">
        <v>18.99</v>
      </c>
      <c r="R1240" s="7"/>
      <c r="S1240" s="7"/>
      <c r="T1240" s="7"/>
      <c r="U1240" s="7"/>
      <c r="V1240" s="7"/>
      <c r="W1240" s="7"/>
      <c r="X1240" s="7"/>
      <c r="Y1240" s="7" t="s">
        <v>6218</v>
      </c>
      <c r="Z1240" s="7" t="s">
        <v>356</v>
      </c>
      <c r="AA1240" s="7" t="s">
        <v>6219</v>
      </c>
      <c r="AB1240" s="7" t="s">
        <v>44</v>
      </c>
      <c r="AC1240" s="7"/>
      <c r="AG1240" s="10">
        <f t="shared" si="19"/>
        <v>43276</v>
      </c>
    </row>
    <row r="1241" spans="1:33">
      <c r="A1241" s="7" t="s">
        <v>6220</v>
      </c>
      <c r="B1241" s="7" t="s">
        <v>6220</v>
      </c>
      <c r="C1241" s="7" t="s">
        <v>6221</v>
      </c>
      <c r="D1241" s="7" t="s">
        <v>6222</v>
      </c>
      <c r="E1241" s="7" t="s">
        <v>33</v>
      </c>
      <c r="F1241" s="7" t="s">
        <v>34</v>
      </c>
      <c r="G1241" s="7" t="s">
        <v>35</v>
      </c>
      <c r="H1241" s="7"/>
      <c r="I1241" s="7"/>
      <c r="J1241" s="7" t="s">
        <v>57</v>
      </c>
      <c r="K1241" s="7" t="s">
        <v>297</v>
      </c>
      <c r="L1241" s="7" t="s">
        <v>5003</v>
      </c>
      <c r="M1241" s="7" t="s">
        <v>5004</v>
      </c>
      <c r="N1241" s="7" t="s">
        <v>33</v>
      </c>
      <c r="O1241" s="7">
        <v>1</v>
      </c>
      <c r="P1241" s="7" t="s">
        <v>40</v>
      </c>
      <c r="Q1241" s="7">
        <v>19.99</v>
      </c>
      <c r="R1241" s="7"/>
      <c r="S1241" s="7"/>
      <c r="T1241" s="7"/>
      <c r="U1241" s="7"/>
      <c r="V1241" s="7"/>
      <c r="W1241" s="7"/>
      <c r="X1241" s="7"/>
      <c r="Y1241" s="7" t="s">
        <v>1399</v>
      </c>
      <c r="Z1241" s="7" t="s">
        <v>136</v>
      </c>
      <c r="AA1241" s="7" t="s">
        <v>6223</v>
      </c>
      <c r="AB1241" s="7" t="s">
        <v>44</v>
      </c>
      <c r="AC1241" s="7"/>
      <c r="AG1241" s="10">
        <f t="shared" si="19"/>
        <v>43276</v>
      </c>
    </row>
    <row r="1242" spans="1:33">
      <c r="A1242" s="7" t="s">
        <v>6224</v>
      </c>
      <c r="B1242" s="7" t="s">
        <v>6224</v>
      </c>
      <c r="C1242" s="7" t="s">
        <v>6225</v>
      </c>
      <c r="D1242" s="7" t="s">
        <v>6226</v>
      </c>
      <c r="E1242" s="7" t="s">
        <v>33</v>
      </c>
      <c r="F1242" s="7" t="s">
        <v>34</v>
      </c>
      <c r="G1242" s="7" t="s">
        <v>35</v>
      </c>
      <c r="H1242" s="7"/>
      <c r="I1242" s="7"/>
      <c r="J1242" s="7" t="s">
        <v>97</v>
      </c>
      <c r="K1242" s="7" t="s">
        <v>48</v>
      </c>
      <c r="L1242" s="7" t="s">
        <v>49</v>
      </c>
      <c r="M1242" s="7" t="s">
        <v>50</v>
      </c>
      <c r="N1242" s="7" t="s">
        <v>33</v>
      </c>
      <c r="O1242" s="7">
        <v>1</v>
      </c>
      <c r="P1242" s="7" t="s">
        <v>40</v>
      </c>
      <c r="Q1242" s="7">
        <v>19.99</v>
      </c>
      <c r="R1242" s="7"/>
      <c r="S1242" s="7">
        <v>4.22</v>
      </c>
      <c r="T1242" s="7"/>
      <c r="U1242" s="7"/>
      <c r="V1242" s="7"/>
      <c r="W1242" s="7"/>
      <c r="X1242" s="7"/>
      <c r="Y1242" s="7" t="s">
        <v>6227</v>
      </c>
      <c r="Z1242" s="7" t="s">
        <v>119</v>
      </c>
      <c r="AA1242" s="7" t="s">
        <v>6228</v>
      </c>
      <c r="AB1242" s="7" t="s">
        <v>44</v>
      </c>
      <c r="AC1242" s="7"/>
      <c r="AG1242" s="10">
        <f t="shared" si="19"/>
        <v>43276</v>
      </c>
    </row>
    <row r="1243" spans="1:33">
      <c r="A1243" s="7" t="s">
        <v>6229</v>
      </c>
      <c r="B1243" s="7" t="s">
        <v>6229</v>
      </c>
      <c r="C1243" s="7" t="s">
        <v>6230</v>
      </c>
      <c r="D1243" s="7" t="s">
        <v>6231</v>
      </c>
      <c r="E1243" s="7" t="s">
        <v>33</v>
      </c>
      <c r="F1243" s="7" t="s">
        <v>34</v>
      </c>
      <c r="G1243" s="7" t="s">
        <v>35</v>
      </c>
      <c r="H1243" s="7"/>
      <c r="I1243" s="7"/>
      <c r="J1243" s="7" t="s">
        <v>57</v>
      </c>
      <c r="K1243" s="7" t="s">
        <v>37</v>
      </c>
      <c r="L1243" s="7" t="s">
        <v>58</v>
      </c>
      <c r="M1243" s="7" t="s">
        <v>59</v>
      </c>
      <c r="N1243" s="7" t="s">
        <v>33</v>
      </c>
      <c r="O1243" s="7">
        <v>1</v>
      </c>
      <c r="P1243" s="7" t="s">
        <v>40</v>
      </c>
      <c r="Q1243" s="7">
        <v>19.99</v>
      </c>
      <c r="R1243" s="7"/>
      <c r="S1243" s="7"/>
      <c r="T1243" s="7"/>
      <c r="U1243" s="7"/>
      <c r="V1243" s="7"/>
      <c r="W1243" s="7"/>
      <c r="X1243" s="7"/>
      <c r="Y1243" s="7" t="s">
        <v>6232</v>
      </c>
      <c r="Z1243" s="7" t="s">
        <v>145</v>
      </c>
      <c r="AA1243" s="7">
        <v>6514</v>
      </c>
      <c r="AB1243" s="7" t="s">
        <v>44</v>
      </c>
      <c r="AC1243" s="7"/>
      <c r="AG1243" s="10">
        <f t="shared" si="19"/>
        <v>43276</v>
      </c>
    </row>
    <row r="1244" spans="1:33">
      <c r="A1244" s="7" t="s">
        <v>6233</v>
      </c>
      <c r="B1244" s="7" t="s">
        <v>6233</v>
      </c>
      <c r="C1244" s="7" t="s">
        <v>6234</v>
      </c>
      <c r="D1244" s="7" t="s">
        <v>6235</v>
      </c>
      <c r="E1244" s="7" t="s">
        <v>33</v>
      </c>
      <c r="F1244" s="7" t="s">
        <v>34</v>
      </c>
      <c r="G1244" s="7" t="s">
        <v>35</v>
      </c>
      <c r="H1244" s="7"/>
      <c r="I1244" s="7"/>
      <c r="J1244" s="7" t="s">
        <v>97</v>
      </c>
      <c r="K1244" s="7" t="s">
        <v>465</v>
      </c>
      <c r="L1244" s="7" t="s">
        <v>744</v>
      </c>
      <c r="M1244" s="7" t="s">
        <v>745</v>
      </c>
      <c r="N1244" s="7" t="s">
        <v>33</v>
      </c>
      <c r="O1244" s="7">
        <v>1</v>
      </c>
      <c r="P1244" s="7" t="s">
        <v>40</v>
      </c>
      <c r="Q1244" s="7">
        <v>19.99</v>
      </c>
      <c r="R1244" s="7"/>
      <c r="S1244" s="7"/>
      <c r="T1244" s="7"/>
      <c r="U1244" s="7"/>
      <c r="V1244" s="7"/>
      <c r="W1244" s="7"/>
      <c r="X1244" s="7"/>
      <c r="Y1244" s="7" t="s">
        <v>6236</v>
      </c>
      <c r="Z1244" s="7" t="s">
        <v>171</v>
      </c>
      <c r="AA1244" s="7">
        <v>60173</v>
      </c>
      <c r="AB1244" s="7" t="s">
        <v>44</v>
      </c>
      <c r="AC1244" s="7"/>
      <c r="AG1244" s="10">
        <f t="shared" si="19"/>
        <v>43276</v>
      </c>
    </row>
    <row r="1245" spans="1:33">
      <c r="A1245" s="7" t="s">
        <v>6237</v>
      </c>
      <c r="B1245" s="7" t="s">
        <v>6237</v>
      </c>
      <c r="C1245" s="7" t="s">
        <v>6238</v>
      </c>
      <c r="D1245" s="7" t="s">
        <v>6239</v>
      </c>
      <c r="E1245" s="7" t="s">
        <v>33</v>
      </c>
      <c r="F1245" s="7" t="s">
        <v>34</v>
      </c>
      <c r="G1245" s="7" t="s">
        <v>35</v>
      </c>
      <c r="H1245" s="7"/>
      <c r="I1245" s="7"/>
      <c r="J1245" s="7" t="s">
        <v>57</v>
      </c>
      <c r="K1245" s="7" t="s">
        <v>308</v>
      </c>
      <c r="L1245" s="7" t="s">
        <v>1895</v>
      </c>
      <c r="M1245" s="7" t="s">
        <v>1896</v>
      </c>
      <c r="N1245" s="7" t="s">
        <v>33</v>
      </c>
      <c r="O1245" s="7">
        <v>1</v>
      </c>
      <c r="P1245" s="7" t="s">
        <v>40</v>
      </c>
      <c r="Q1245" s="7">
        <v>20.99</v>
      </c>
      <c r="R1245" s="7"/>
      <c r="S1245" s="7"/>
      <c r="T1245" s="7"/>
      <c r="U1245" s="7"/>
      <c r="V1245" s="7"/>
      <c r="W1245" s="7"/>
      <c r="X1245" s="7"/>
      <c r="Y1245" s="7" t="s">
        <v>6240</v>
      </c>
      <c r="Z1245" s="7" t="s">
        <v>255</v>
      </c>
      <c r="AA1245" s="7" t="s">
        <v>6241</v>
      </c>
      <c r="AB1245" s="7" t="s">
        <v>44</v>
      </c>
      <c r="AC1245" s="7"/>
      <c r="AG1245" s="10">
        <f t="shared" si="19"/>
        <v>43276</v>
      </c>
    </row>
    <row r="1246" spans="1:33">
      <c r="A1246" s="7" t="s">
        <v>6242</v>
      </c>
      <c r="B1246" s="7" t="s">
        <v>6242</v>
      </c>
      <c r="C1246" s="7" t="s">
        <v>6243</v>
      </c>
      <c r="D1246" s="7" t="s">
        <v>6244</v>
      </c>
      <c r="E1246" s="7" t="s">
        <v>33</v>
      </c>
      <c r="F1246" s="7" t="s">
        <v>34</v>
      </c>
      <c r="G1246" s="7" t="s">
        <v>35</v>
      </c>
      <c r="H1246" s="7"/>
      <c r="I1246" s="7"/>
      <c r="J1246" s="7" t="s">
        <v>57</v>
      </c>
      <c r="K1246" s="7" t="s">
        <v>6245</v>
      </c>
      <c r="L1246" s="7" t="s">
        <v>2282</v>
      </c>
      <c r="M1246" s="7" t="s">
        <v>2283</v>
      </c>
      <c r="N1246" s="7" t="s">
        <v>33</v>
      </c>
      <c r="O1246" s="7">
        <v>1</v>
      </c>
      <c r="P1246" s="7" t="s">
        <v>40</v>
      </c>
      <c r="Q1246" s="7">
        <v>18.99</v>
      </c>
      <c r="R1246" s="7"/>
      <c r="S1246" s="7"/>
      <c r="T1246" s="7"/>
      <c r="U1246" s="7"/>
      <c r="V1246" s="7"/>
      <c r="W1246" s="7"/>
      <c r="X1246" s="7"/>
      <c r="Y1246" s="7" t="s">
        <v>6246</v>
      </c>
      <c r="Z1246" s="7" t="s">
        <v>171</v>
      </c>
      <c r="AA1246" s="7" t="s">
        <v>6247</v>
      </c>
      <c r="AB1246" s="7" t="s">
        <v>44</v>
      </c>
      <c r="AC1246" s="7"/>
      <c r="AG1246" s="10">
        <f t="shared" si="19"/>
        <v>43276</v>
      </c>
    </row>
    <row r="1247" spans="1:33">
      <c r="A1247" s="7" t="s">
        <v>6248</v>
      </c>
      <c r="B1247" s="7" t="s">
        <v>6248</v>
      </c>
      <c r="C1247" s="7" t="s">
        <v>6249</v>
      </c>
      <c r="D1247" s="7" t="s">
        <v>6250</v>
      </c>
      <c r="E1247" s="7" t="s">
        <v>33</v>
      </c>
      <c r="F1247" s="7" t="s">
        <v>34</v>
      </c>
      <c r="G1247" s="7" t="s">
        <v>35</v>
      </c>
      <c r="H1247" s="7"/>
      <c r="I1247" s="7"/>
      <c r="J1247" s="7" t="s">
        <v>57</v>
      </c>
      <c r="K1247" s="7" t="s">
        <v>251</v>
      </c>
      <c r="L1247" s="7" t="s">
        <v>252</v>
      </c>
      <c r="M1247" s="7" t="s">
        <v>253</v>
      </c>
      <c r="N1247" s="7" t="s">
        <v>33</v>
      </c>
      <c r="O1247" s="7">
        <v>1</v>
      </c>
      <c r="P1247" s="7" t="s">
        <v>40</v>
      </c>
      <c r="Q1247" s="7">
        <v>16.99</v>
      </c>
      <c r="R1247" s="7"/>
      <c r="S1247" s="7"/>
      <c r="T1247" s="7"/>
      <c r="U1247" s="7"/>
      <c r="V1247" s="7"/>
      <c r="W1247" s="7"/>
      <c r="X1247" s="7"/>
      <c r="Y1247" s="7" t="s">
        <v>6251</v>
      </c>
      <c r="Z1247" s="7" t="s">
        <v>1083</v>
      </c>
      <c r="AA1247" s="7">
        <v>80228</v>
      </c>
      <c r="AB1247" s="7" t="s">
        <v>44</v>
      </c>
      <c r="AC1247" s="7"/>
      <c r="AG1247" s="10">
        <f t="shared" si="19"/>
        <v>43276</v>
      </c>
    </row>
    <row r="1248" spans="1:33">
      <c r="A1248" s="7" t="s">
        <v>6252</v>
      </c>
      <c r="B1248" s="7" t="s">
        <v>6252</v>
      </c>
      <c r="C1248" s="7" t="s">
        <v>6253</v>
      </c>
      <c r="D1248" s="7" t="s">
        <v>6254</v>
      </c>
      <c r="E1248" s="7" t="s">
        <v>33</v>
      </c>
      <c r="F1248" s="7" t="s">
        <v>34</v>
      </c>
      <c r="G1248" s="7" t="s">
        <v>35</v>
      </c>
      <c r="H1248" s="7"/>
      <c r="I1248" s="7"/>
      <c r="J1248" s="7" t="s">
        <v>57</v>
      </c>
      <c r="K1248" s="7" t="s">
        <v>3331</v>
      </c>
      <c r="L1248" s="7" t="s">
        <v>6084</v>
      </c>
      <c r="M1248" s="7" t="s">
        <v>6085</v>
      </c>
      <c r="N1248" s="7" t="s">
        <v>33</v>
      </c>
      <c r="O1248" s="7">
        <v>1</v>
      </c>
      <c r="P1248" s="7" t="s">
        <v>40</v>
      </c>
      <c r="Q1248" s="7">
        <v>19.99</v>
      </c>
      <c r="R1248" s="7"/>
      <c r="S1248" s="7"/>
      <c r="T1248" s="7"/>
      <c r="U1248" s="7"/>
      <c r="V1248" s="7"/>
      <c r="W1248" s="7"/>
      <c r="X1248" s="7"/>
      <c r="Y1248" s="7" t="s">
        <v>1567</v>
      </c>
      <c r="Z1248" s="7" t="s">
        <v>119</v>
      </c>
      <c r="AA1248" s="7" t="s">
        <v>6255</v>
      </c>
      <c r="AB1248" s="7" t="s">
        <v>44</v>
      </c>
      <c r="AC1248" s="7"/>
      <c r="AG1248" s="10">
        <f t="shared" si="19"/>
        <v>43276</v>
      </c>
    </row>
    <row r="1249" spans="1:33">
      <c r="A1249" s="7" t="s">
        <v>6256</v>
      </c>
      <c r="B1249" s="7" t="s">
        <v>6256</v>
      </c>
      <c r="C1249" s="7" t="s">
        <v>6257</v>
      </c>
      <c r="D1249" s="7" t="s">
        <v>6258</v>
      </c>
      <c r="E1249" s="7" t="s">
        <v>33</v>
      </c>
      <c r="F1249" s="7" t="s">
        <v>34</v>
      </c>
      <c r="G1249" s="7" t="s">
        <v>35</v>
      </c>
      <c r="H1249" s="7"/>
      <c r="I1249" s="7"/>
      <c r="J1249" s="7" t="s">
        <v>57</v>
      </c>
      <c r="K1249" s="7" t="s">
        <v>37</v>
      </c>
      <c r="L1249" s="7" t="s">
        <v>58</v>
      </c>
      <c r="M1249" s="7" t="s">
        <v>59</v>
      </c>
      <c r="N1249" s="7" t="s">
        <v>33</v>
      </c>
      <c r="O1249" s="7">
        <v>1</v>
      </c>
      <c r="P1249" s="7" t="s">
        <v>40</v>
      </c>
      <c r="Q1249" s="7">
        <v>19.99</v>
      </c>
      <c r="R1249" s="7"/>
      <c r="S1249" s="7"/>
      <c r="T1249" s="7"/>
      <c r="U1249" s="7"/>
      <c r="V1249" s="7"/>
      <c r="W1249" s="7"/>
      <c r="X1249" s="7"/>
      <c r="Y1249" s="7" t="s">
        <v>399</v>
      </c>
      <c r="Z1249" s="7" t="s">
        <v>52</v>
      </c>
      <c r="AA1249" s="7" t="s">
        <v>6259</v>
      </c>
      <c r="AB1249" s="7" t="s">
        <v>44</v>
      </c>
      <c r="AC1249" s="7"/>
      <c r="AG1249" s="10">
        <f t="shared" si="19"/>
        <v>43276</v>
      </c>
    </row>
    <row r="1250" spans="1:33">
      <c r="A1250" s="7" t="s">
        <v>6260</v>
      </c>
      <c r="B1250" s="7" t="s">
        <v>6260</v>
      </c>
      <c r="C1250" s="7" t="s">
        <v>6261</v>
      </c>
      <c r="D1250" s="7" t="s">
        <v>6262</v>
      </c>
      <c r="E1250" s="7" t="s">
        <v>33</v>
      </c>
      <c r="F1250" s="7" t="s">
        <v>34</v>
      </c>
      <c r="G1250" s="7" t="s">
        <v>35</v>
      </c>
      <c r="H1250" s="7"/>
      <c r="I1250" s="7"/>
      <c r="J1250" s="7" t="s">
        <v>57</v>
      </c>
      <c r="K1250" s="7" t="s">
        <v>167</v>
      </c>
      <c r="L1250" s="7" t="s">
        <v>168</v>
      </c>
      <c r="M1250" s="7" t="s">
        <v>169</v>
      </c>
      <c r="N1250" s="7" t="s">
        <v>33</v>
      </c>
      <c r="O1250" s="7">
        <v>1</v>
      </c>
      <c r="P1250" s="7" t="s">
        <v>40</v>
      </c>
      <c r="Q1250" s="7">
        <v>18.99</v>
      </c>
      <c r="R1250" s="7"/>
      <c r="S1250" s="7"/>
      <c r="T1250" s="7"/>
      <c r="U1250" s="7"/>
      <c r="V1250" s="7"/>
      <c r="W1250" s="7"/>
      <c r="X1250" s="7"/>
      <c r="Y1250" s="7" t="s">
        <v>303</v>
      </c>
      <c r="Z1250" s="7" t="s">
        <v>136</v>
      </c>
      <c r="AA1250" s="7" t="s">
        <v>6263</v>
      </c>
      <c r="AB1250" s="7" t="s">
        <v>44</v>
      </c>
      <c r="AC1250" s="7"/>
      <c r="AG1250" s="10">
        <f t="shared" si="19"/>
        <v>43276</v>
      </c>
    </row>
    <row r="1251" spans="1:33">
      <c r="A1251" s="7" t="s">
        <v>6264</v>
      </c>
      <c r="B1251" s="7" t="s">
        <v>6264</v>
      </c>
      <c r="C1251" s="7" t="s">
        <v>6265</v>
      </c>
      <c r="D1251" s="7" t="s">
        <v>6266</v>
      </c>
      <c r="E1251" s="7" t="s">
        <v>33</v>
      </c>
      <c r="F1251" s="7" t="s">
        <v>34</v>
      </c>
      <c r="G1251" s="7" t="s">
        <v>35</v>
      </c>
      <c r="H1251" s="7"/>
      <c r="I1251" s="7"/>
      <c r="J1251" s="7" t="s">
        <v>57</v>
      </c>
      <c r="K1251" s="7" t="s">
        <v>316</v>
      </c>
      <c r="L1251" s="7" t="s">
        <v>892</v>
      </c>
      <c r="M1251" s="7" t="s">
        <v>893</v>
      </c>
      <c r="N1251" s="7" t="s">
        <v>33</v>
      </c>
      <c r="O1251" s="7">
        <v>1</v>
      </c>
      <c r="P1251" s="7" t="s">
        <v>40</v>
      </c>
      <c r="Q1251" s="7">
        <v>19.99</v>
      </c>
      <c r="R1251" s="7">
        <v>1.76</v>
      </c>
      <c r="S1251" s="7"/>
      <c r="T1251" s="7"/>
      <c r="U1251" s="7"/>
      <c r="V1251" s="7"/>
      <c r="W1251" s="7"/>
      <c r="X1251" s="7"/>
      <c r="Y1251" s="7" t="s">
        <v>1593</v>
      </c>
      <c r="Z1251" s="7" t="s">
        <v>1045</v>
      </c>
      <c r="AA1251" s="7" t="s">
        <v>6267</v>
      </c>
      <c r="AB1251" s="7" t="s">
        <v>44</v>
      </c>
      <c r="AC1251" s="7"/>
      <c r="AG1251" s="10">
        <f t="shared" si="19"/>
        <v>43276</v>
      </c>
    </row>
    <row r="1252" spans="1:33">
      <c r="A1252" s="7" t="s">
        <v>6268</v>
      </c>
      <c r="B1252" s="7" t="s">
        <v>6268</v>
      </c>
      <c r="C1252" s="7" t="s">
        <v>6269</v>
      </c>
      <c r="D1252" s="7" t="s">
        <v>6270</v>
      </c>
      <c r="E1252" s="7" t="s">
        <v>33</v>
      </c>
      <c r="F1252" s="7" t="s">
        <v>34</v>
      </c>
      <c r="G1252" s="7" t="s">
        <v>35</v>
      </c>
      <c r="H1252" s="7"/>
      <c r="I1252" s="7"/>
      <c r="J1252" s="7" t="s">
        <v>57</v>
      </c>
      <c r="K1252" s="7" t="s">
        <v>396</v>
      </c>
      <c r="L1252" s="7" t="s">
        <v>715</v>
      </c>
      <c r="M1252" s="7" t="s">
        <v>716</v>
      </c>
      <c r="N1252" s="7" t="s">
        <v>33</v>
      </c>
      <c r="O1252" s="7">
        <v>1</v>
      </c>
      <c r="P1252" s="7" t="s">
        <v>40</v>
      </c>
      <c r="Q1252" s="7">
        <v>19.99</v>
      </c>
      <c r="R1252" s="7"/>
      <c r="S1252" s="7"/>
      <c r="T1252" s="7"/>
      <c r="U1252" s="7"/>
      <c r="V1252" s="7"/>
      <c r="W1252" s="7"/>
      <c r="X1252" s="7"/>
      <c r="Y1252" s="7" t="s">
        <v>6271</v>
      </c>
      <c r="Z1252" s="7" t="s">
        <v>52</v>
      </c>
      <c r="AA1252" s="7">
        <v>33025</v>
      </c>
      <c r="AB1252" s="7" t="s">
        <v>44</v>
      </c>
      <c r="AC1252" s="7"/>
      <c r="AG1252" s="10">
        <f t="shared" si="19"/>
        <v>43276</v>
      </c>
    </row>
    <row r="1253" spans="1:33">
      <c r="A1253" s="7" t="s">
        <v>6272</v>
      </c>
      <c r="B1253" s="7" t="s">
        <v>6272</v>
      </c>
      <c r="C1253" s="7" t="s">
        <v>6273</v>
      </c>
      <c r="D1253" s="7" t="s">
        <v>6274</v>
      </c>
      <c r="E1253" s="7" t="s">
        <v>33</v>
      </c>
      <c r="F1253" s="7" t="s">
        <v>34</v>
      </c>
      <c r="G1253" s="7" t="s">
        <v>35</v>
      </c>
      <c r="H1253" s="7"/>
      <c r="I1253" s="7"/>
      <c r="J1253" s="7" t="s">
        <v>57</v>
      </c>
      <c r="K1253" s="7" t="s">
        <v>396</v>
      </c>
      <c r="L1253" s="7" t="s">
        <v>762</v>
      </c>
      <c r="M1253" s="7" t="s">
        <v>763</v>
      </c>
      <c r="N1253" s="7" t="s">
        <v>33</v>
      </c>
      <c r="O1253" s="7">
        <v>1</v>
      </c>
      <c r="P1253" s="7" t="s">
        <v>40</v>
      </c>
      <c r="Q1253" s="7">
        <v>19.99</v>
      </c>
      <c r="R1253" s="7"/>
      <c r="S1253" s="7"/>
      <c r="T1253" s="7"/>
      <c r="U1253" s="7"/>
      <c r="V1253" s="7"/>
      <c r="W1253" s="7"/>
      <c r="X1253" s="7"/>
      <c r="Y1253" s="7" t="s">
        <v>6275</v>
      </c>
      <c r="Z1253" s="7" t="s">
        <v>128</v>
      </c>
      <c r="AA1253" s="7">
        <v>71203</v>
      </c>
      <c r="AB1253" s="7" t="s">
        <v>44</v>
      </c>
      <c r="AC1253" s="7"/>
      <c r="AG1253" s="10">
        <f t="shared" si="19"/>
        <v>43276</v>
      </c>
    </row>
    <row r="1254" spans="1:33">
      <c r="A1254" s="7" t="s">
        <v>6276</v>
      </c>
      <c r="B1254" s="7" t="s">
        <v>6276</v>
      </c>
      <c r="C1254" s="7" t="s">
        <v>6277</v>
      </c>
      <c r="D1254" s="7" t="s">
        <v>6278</v>
      </c>
      <c r="E1254" s="7" t="s">
        <v>80</v>
      </c>
      <c r="F1254" s="7" t="s">
        <v>34</v>
      </c>
      <c r="G1254" s="7" t="s">
        <v>35</v>
      </c>
      <c r="H1254" s="7"/>
      <c r="I1254" s="7"/>
      <c r="J1254" s="7" t="s">
        <v>97</v>
      </c>
      <c r="K1254" s="7" t="s">
        <v>3331</v>
      </c>
      <c r="L1254" s="7" t="s">
        <v>5211</v>
      </c>
      <c r="M1254" s="7" t="s">
        <v>5212</v>
      </c>
      <c r="N1254" s="7" t="s">
        <v>404</v>
      </c>
      <c r="O1254" s="7">
        <v>1</v>
      </c>
      <c r="P1254" s="7" t="s">
        <v>40</v>
      </c>
      <c r="Q1254" s="7">
        <v>19.99</v>
      </c>
      <c r="R1254" s="7"/>
      <c r="S1254" s="7"/>
      <c r="T1254" s="7"/>
      <c r="U1254" s="7"/>
      <c r="V1254" s="7"/>
      <c r="W1254" s="7"/>
      <c r="X1254" s="7"/>
      <c r="Y1254" s="7" t="s">
        <v>6279</v>
      </c>
      <c r="Z1254" s="7" t="s">
        <v>41</v>
      </c>
      <c r="AA1254" s="7" t="s">
        <v>6280</v>
      </c>
      <c r="AB1254" s="7" t="s">
        <v>44</v>
      </c>
      <c r="AC1254" s="7"/>
      <c r="AG1254" s="10">
        <f t="shared" si="19"/>
        <v>43276</v>
      </c>
    </row>
    <row r="1255" spans="1:33">
      <c r="A1255" s="7" t="s">
        <v>6281</v>
      </c>
      <c r="B1255" s="7" t="s">
        <v>6281</v>
      </c>
      <c r="C1255" s="7" t="s">
        <v>6282</v>
      </c>
      <c r="D1255" s="7" t="s">
        <v>6283</v>
      </c>
      <c r="E1255" s="7" t="s">
        <v>33</v>
      </c>
      <c r="F1255" s="7" t="s">
        <v>34</v>
      </c>
      <c r="G1255" s="7" t="s">
        <v>35</v>
      </c>
      <c r="H1255" s="7"/>
      <c r="I1255" s="7"/>
      <c r="J1255" s="7" t="s">
        <v>57</v>
      </c>
      <c r="K1255" s="7" t="s">
        <v>4140</v>
      </c>
      <c r="L1255" s="7" t="s">
        <v>371</v>
      </c>
      <c r="M1255" s="7" t="s">
        <v>372</v>
      </c>
      <c r="N1255" s="7" t="s">
        <v>33</v>
      </c>
      <c r="O1255" s="7">
        <v>1</v>
      </c>
      <c r="P1255" s="7" t="s">
        <v>40</v>
      </c>
      <c r="Q1255" s="7">
        <v>18.99</v>
      </c>
      <c r="R1255" s="7"/>
      <c r="S1255" s="7"/>
      <c r="T1255" s="7"/>
      <c r="U1255" s="7"/>
      <c r="V1255" s="7"/>
      <c r="W1255" s="7"/>
      <c r="X1255" s="7"/>
      <c r="Y1255" s="7" t="s">
        <v>294</v>
      </c>
      <c r="Z1255" s="7" t="s">
        <v>295</v>
      </c>
      <c r="AA1255" s="7">
        <v>29906</v>
      </c>
      <c r="AB1255" s="7" t="s">
        <v>44</v>
      </c>
      <c r="AC1255" s="7"/>
      <c r="AG1255" s="10">
        <f t="shared" si="19"/>
        <v>43276</v>
      </c>
    </row>
    <row r="1256" spans="1:33">
      <c r="A1256" s="7" t="s">
        <v>6284</v>
      </c>
      <c r="B1256" s="7" t="s">
        <v>6284</v>
      </c>
      <c r="C1256" s="7" t="s">
        <v>6285</v>
      </c>
      <c r="D1256" s="7" t="s">
        <v>6286</v>
      </c>
      <c r="E1256" s="7" t="s">
        <v>33</v>
      </c>
      <c r="F1256" s="7" t="s">
        <v>34</v>
      </c>
      <c r="G1256" s="7" t="s">
        <v>35</v>
      </c>
      <c r="H1256" s="7"/>
      <c r="I1256" s="7"/>
      <c r="J1256" s="7" t="s">
        <v>97</v>
      </c>
      <c r="K1256" s="7" t="s">
        <v>316</v>
      </c>
      <c r="L1256" s="7" t="s">
        <v>892</v>
      </c>
      <c r="M1256" s="7" t="s">
        <v>893</v>
      </c>
      <c r="N1256" s="7" t="s">
        <v>33</v>
      </c>
      <c r="O1256" s="7">
        <v>1</v>
      </c>
      <c r="P1256" s="7" t="s">
        <v>40</v>
      </c>
      <c r="Q1256" s="7">
        <v>19.99</v>
      </c>
      <c r="R1256" s="7"/>
      <c r="S1256" s="7">
        <v>5.99</v>
      </c>
      <c r="T1256" s="7"/>
      <c r="U1256" s="7"/>
      <c r="V1256" s="7"/>
      <c r="W1256" s="7"/>
      <c r="X1256" s="7"/>
      <c r="Y1256" s="7" t="s">
        <v>6287</v>
      </c>
      <c r="Z1256" s="7" t="s">
        <v>1083</v>
      </c>
      <c r="AA1256" s="7" t="s">
        <v>6288</v>
      </c>
      <c r="AB1256" s="7" t="s">
        <v>44</v>
      </c>
      <c r="AC1256" s="7"/>
      <c r="AG1256" s="10">
        <f t="shared" si="19"/>
        <v>43276</v>
      </c>
    </row>
    <row r="1257" spans="1:33">
      <c r="A1257" s="7" t="s">
        <v>6289</v>
      </c>
      <c r="B1257" s="7" t="s">
        <v>6289</v>
      </c>
      <c r="C1257" s="7" t="s">
        <v>6290</v>
      </c>
      <c r="D1257" s="7" t="s">
        <v>6291</v>
      </c>
      <c r="E1257" s="7" t="s">
        <v>33</v>
      </c>
      <c r="F1257" s="7" t="s">
        <v>34</v>
      </c>
      <c r="G1257" s="7" t="s">
        <v>35</v>
      </c>
      <c r="H1257" s="7"/>
      <c r="I1257" s="7"/>
      <c r="J1257" s="7" t="s">
        <v>57</v>
      </c>
      <c r="K1257" s="7" t="s">
        <v>98</v>
      </c>
      <c r="L1257" s="7" t="s">
        <v>99</v>
      </c>
      <c r="M1257" s="7" t="s">
        <v>100</v>
      </c>
      <c r="N1257" s="7" t="s">
        <v>33</v>
      </c>
      <c r="O1257" s="7">
        <v>1</v>
      </c>
      <c r="P1257" s="7" t="s">
        <v>40</v>
      </c>
      <c r="Q1257" s="7">
        <v>18.98</v>
      </c>
      <c r="R1257" s="7"/>
      <c r="S1257" s="7"/>
      <c r="T1257" s="7"/>
      <c r="U1257" s="7"/>
      <c r="V1257" s="7"/>
      <c r="W1257" s="7"/>
      <c r="X1257" s="7"/>
      <c r="Y1257" s="7" t="s">
        <v>6292</v>
      </c>
      <c r="Z1257" s="7" t="s">
        <v>52</v>
      </c>
      <c r="AA1257" s="7" t="s">
        <v>6293</v>
      </c>
      <c r="AB1257" s="7" t="s">
        <v>44</v>
      </c>
      <c r="AC1257" s="7"/>
      <c r="AG1257" s="10">
        <f t="shared" si="19"/>
        <v>43276</v>
      </c>
    </row>
    <row r="1258" spans="1:33">
      <c r="A1258" s="7" t="s">
        <v>6294</v>
      </c>
      <c r="B1258" s="7" t="s">
        <v>6294</v>
      </c>
      <c r="C1258" s="7" t="s">
        <v>6295</v>
      </c>
      <c r="D1258" s="7" t="s">
        <v>6296</v>
      </c>
      <c r="E1258" s="7" t="s">
        <v>33</v>
      </c>
      <c r="F1258" s="7" t="s">
        <v>34</v>
      </c>
      <c r="G1258" s="7" t="s">
        <v>35</v>
      </c>
      <c r="H1258" s="7"/>
      <c r="I1258" s="7"/>
      <c r="J1258" s="7" t="s">
        <v>57</v>
      </c>
      <c r="K1258" s="7" t="s">
        <v>330</v>
      </c>
      <c r="L1258" s="7" t="s">
        <v>331</v>
      </c>
      <c r="M1258" s="7" t="s">
        <v>332</v>
      </c>
      <c r="N1258" s="7" t="s">
        <v>33</v>
      </c>
      <c r="O1258" s="7">
        <v>1</v>
      </c>
      <c r="P1258" s="7" t="s">
        <v>40</v>
      </c>
      <c r="Q1258" s="7">
        <v>18.99</v>
      </c>
      <c r="R1258" s="7"/>
      <c r="S1258" s="7"/>
      <c r="T1258" s="7"/>
      <c r="U1258" s="7"/>
      <c r="V1258" s="7"/>
      <c r="W1258" s="7"/>
      <c r="X1258" s="7"/>
      <c r="Y1258" s="7" t="s">
        <v>6297</v>
      </c>
      <c r="Z1258" s="7" t="s">
        <v>282</v>
      </c>
      <c r="AA1258" s="7" t="s">
        <v>6298</v>
      </c>
      <c r="AB1258" s="7" t="s">
        <v>44</v>
      </c>
      <c r="AC1258" s="7"/>
      <c r="AG1258" s="10">
        <f t="shared" si="19"/>
        <v>43276</v>
      </c>
    </row>
    <row r="1259" spans="1:33">
      <c r="A1259" s="7" t="s">
        <v>6299</v>
      </c>
      <c r="B1259" s="7" t="s">
        <v>6299</v>
      </c>
      <c r="C1259" s="7" t="s">
        <v>6300</v>
      </c>
      <c r="D1259" s="7" t="s">
        <v>6301</v>
      </c>
      <c r="E1259" s="7" t="s">
        <v>33</v>
      </c>
      <c r="F1259" s="7" t="s">
        <v>34</v>
      </c>
      <c r="G1259" s="7" t="s">
        <v>35</v>
      </c>
      <c r="H1259" s="7"/>
      <c r="I1259" s="7"/>
      <c r="J1259" s="7" t="s">
        <v>97</v>
      </c>
      <c r="K1259" s="7" t="s">
        <v>297</v>
      </c>
      <c r="L1259" s="7" t="s">
        <v>345</v>
      </c>
      <c r="M1259" s="7" t="s">
        <v>346</v>
      </c>
      <c r="N1259" s="7" t="s">
        <v>33</v>
      </c>
      <c r="O1259" s="7">
        <v>1</v>
      </c>
      <c r="P1259" s="7" t="s">
        <v>40</v>
      </c>
      <c r="Q1259" s="7">
        <v>19.99</v>
      </c>
      <c r="R1259" s="7"/>
      <c r="S1259" s="7">
        <v>2.82</v>
      </c>
      <c r="T1259" s="7"/>
      <c r="U1259" s="7"/>
      <c r="V1259" s="7"/>
      <c r="W1259" s="7"/>
      <c r="X1259" s="7">
        <v>2.82</v>
      </c>
      <c r="Y1259" s="7" t="s">
        <v>1489</v>
      </c>
      <c r="Z1259" s="7" t="s">
        <v>52</v>
      </c>
      <c r="AA1259" s="7" t="s">
        <v>6302</v>
      </c>
      <c r="AB1259" s="7" t="s">
        <v>44</v>
      </c>
      <c r="AC1259" s="7" t="s">
        <v>358</v>
      </c>
      <c r="AG1259" s="10">
        <f t="shared" si="19"/>
        <v>43276</v>
      </c>
    </row>
    <row r="1260" spans="1:33">
      <c r="A1260" s="7" t="s">
        <v>6303</v>
      </c>
      <c r="B1260" s="7" t="s">
        <v>6303</v>
      </c>
      <c r="C1260" s="7" t="s">
        <v>6304</v>
      </c>
      <c r="D1260" s="7" t="s">
        <v>6305</v>
      </c>
      <c r="E1260" s="7" t="s">
        <v>33</v>
      </c>
      <c r="F1260" s="7" t="s">
        <v>34</v>
      </c>
      <c r="G1260" s="7" t="s">
        <v>35</v>
      </c>
      <c r="H1260" s="7"/>
      <c r="I1260" s="7"/>
      <c r="J1260" s="7" t="s">
        <v>57</v>
      </c>
      <c r="K1260" s="7" t="s">
        <v>189</v>
      </c>
      <c r="L1260" s="7" t="s">
        <v>2314</v>
      </c>
      <c r="M1260" s="7" t="s">
        <v>2315</v>
      </c>
      <c r="N1260" s="7" t="s">
        <v>33</v>
      </c>
      <c r="O1260" s="7">
        <v>1</v>
      </c>
      <c r="P1260" s="7" t="s">
        <v>40</v>
      </c>
      <c r="Q1260" s="7">
        <v>16.99</v>
      </c>
      <c r="R1260" s="7"/>
      <c r="S1260" s="7"/>
      <c r="T1260" s="7"/>
      <c r="U1260" s="7"/>
      <c r="V1260" s="7"/>
      <c r="W1260" s="7"/>
      <c r="X1260" s="7"/>
      <c r="Y1260" s="7" t="s">
        <v>4649</v>
      </c>
      <c r="Z1260" s="7" t="s">
        <v>255</v>
      </c>
      <c r="AA1260" s="7" t="s">
        <v>6306</v>
      </c>
      <c r="AB1260" s="7" t="s">
        <v>44</v>
      </c>
      <c r="AC1260" s="7"/>
      <c r="AG1260" s="10">
        <f t="shared" si="19"/>
        <v>43276</v>
      </c>
    </row>
    <row r="1261" spans="1:33">
      <c r="A1261" s="7" t="s">
        <v>6307</v>
      </c>
      <c r="B1261" s="7" t="s">
        <v>6307</v>
      </c>
      <c r="C1261" s="7" t="s">
        <v>6308</v>
      </c>
      <c r="D1261" s="7" t="s">
        <v>6309</v>
      </c>
      <c r="E1261" s="7" t="s">
        <v>33</v>
      </c>
      <c r="F1261" s="7" t="s">
        <v>34</v>
      </c>
      <c r="G1261" s="7" t="s">
        <v>35</v>
      </c>
      <c r="H1261" s="7"/>
      <c r="I1261" s="7"/>
      <c r="J1261" s="7" t="s">
        <v>57</v>
      </c>
      <c r="K1261" s="7" t="s">
        <v>124</v>
      </c>
      <c r="L1261" s="7" t="s">
        <v>4602</v>
      </c>
      <c r="M1261" s="7" t="s">
        <v>4603</v>
      </c>
      <c r="N1261" s="7" t="s">
        <v>33</v>
      </c>
      <c r="O1261" s="7">
        <v>1</v>
      </c>
      <c r="P1261" s="7" t="s">
        <v>40</v>
      </c>
      <c r="Q1261" s="7">
        <v>15.99</v>
      </c>
      <c r="R1261" s="7"/>
      <c r="S1261" s="7"/>
      <c r="T1261" s="7"/>
      <c r="U1261" s="7"/>
      <c r="V1261" s="7"/>
      <c r="W1261" s="7"/>
      <c r="X1261" s="7"/>
      <c r="Y1261" s="7" t="s">
        <v>399</v>
      </c>
      <c r="Z1261" s="7" t="s">
        <v>52</v>
      </c>
      <c r="AA1261" s="7" t="s">
        <v>6310</v>
      </c>
      <c r="AB1261" s="7" t="s">
        <v>44</v>
      </c>
      <c r="AC1261" s="7"/>
      <c r="AG1261" s="10">
        <f t="shared" si="19"/>
        <v>43276</v>
      </c>
    </row>
    <row r="1262" spans="1:33">
      <c r="A1262" s="7" t="s">
        <v>6311</v>
      </c>
      <c r="B1262" s="7" t="s">
        <v>6311</v>
      </c>
      <c r="C1262" s="7" t="s">
        <v>6312</v>
      </c>
      <c r="D1262" s="7" t="s">
        <v>6313</v>
      </c>
      <c r="E1262" s="7" t="s">
        <v>33</v>
      </c>
      <c r="F1262" s="7" t="s">
        <v>34</v>
      </c>
      <c r="G1262" s="7" t="s">
        <v>35</v>
      </c>
      <c r="H1262" s="7"/>
      <c r="I1262" s="7"/>
      <c r="J1262" s="7" t="s">
        <v>57</v>
      </c>
      <c r="K1262" s="7" t="s">
        <v>330</v>
      </c>
      <c r="L1262" s="7" t="s">
        <v>331</v>
      </c>
      <c r="M1262" s="7" t="s">
        <v>332</v>
      </c>
      <c r="N1262" s="7" t="s">
        <v>33</v>
      </c>
      <c r="O1262" s="7">
        <v>1</v>
      </c>
      <c r="P1262" s="7" t="s">
        <v>40</v>
      </c>
      <c r="Q1262" s="7">
        <v>18.99</v>
      </c>
      <c r="R1262" s="7"/>
      <c r="S1262" s="7"/>
      <c r="T1262" s="7"/>
      <c r="U1262" s="7"/>
      <c r="V1262" s="7"/>
      <c r="W1262" s="7"/>
      <c r="X1262" s="7"/>
      <c r="Y1262" s="7" t="s">
        <v>3456</v>
      </c>
      <c r="Z1262" s="7" t="s">
        <v>406</v>
      </c>
      <c r="AA1262" s="7" t="s">
        <v>6314</v>
      </c>
      <c r="AB1262" s="7" t="s">
        <v>44</v>
      </c>
      <c r="AC1262" s="7"/>
      <c r="AG1262" s="10">
        <f t="shared" si="19"/>
        <v>43276</v>
      </c>
    </row>
    <row r="1263" spans="1:33">
      <c r="A1263" s="7" t="s">
        <v>6315</v>
      </c>
      <c r="B1263" s="7" t="s">
        <v>6315</v>
      </c>
      <c r="C1263" s="7" t="s">
        <v>6316</v>
      </c>
      <c r="D1263" s="7" t="s">
        <v>6317</v>
      </c>
      <c r="E1263" s="7" t="s">
        <v>33</v>
      </c>
      <c r="F1263" s="7" t="s">
        <v>34</v>
      </c>
      <c r="G1263" s="7" t="s">
        <v>35</v>
      </c>
      <c r="H1263" s="7"/>
      <c r="I1263" s="7"/>
      <c r="J1263" s="7" t="s">
        <v>57</v>
      </c>
      <c r="K1263" s="7" t="s">
        <v>189</v>
      </c>
      <c r="L1263" s="7" t="s">
        <v>6318</v>
      </c>
      <c r="M1263" s="7" t="s">
        <v>6319</v>
      </c>
      <c r="N1263" s="7" t="s">
        <v>33</v>
      </c>
      <c r="O1263" s="7">
        <v>1</v>
      </c>
      <c r="P1263" s="7" t="s">
        <v>40</v>
      </c>
      <c r="Q1263" s="7">
        <v>16.99</v>
      </c>
      <c r="R1263" s="7"/>
      <c r="S1263" s="7"/>
      <c r="T1263" s="7"/>
      <c r="U1263" s="7"/>
      <c r="V1263" s="7"/>
      <c r="W1263" s="7"/>
      <c r="X1263" s="7"/>
      <c r="Y1263" s="7" t="s">
        <v>2219</v>
      </c>
      <c r="Z1263" s="7" t="s">
        <v>549</v>
      </c>
      <c r="AA1263" s="7" t="s">
        <v>6320</v>
      </c>
      <c r="AB1263" s="7" t="s">
        <v>44</v>
      </c>
      <c r="AC1263" s="7"/>
      <c r="AG1263" s="10">
        <f t="shared" si="19"/>
        <v>43276</v>
      </c>
    </row>
    <row r="1264" spans="1:33">
      <c r="A1264" s="7" t="s">
        <v>6321</v>
      </c>
      <c r="B1264" s="7" t="s">
        <v>6321</v>
      </c>
      <c r="C1264" s="7" t="s">
        <v>6322</v>
      </c>
      <c r="D1264" s="7" t="s">
        <v>6323</v>
      </c>
      <c r="E1264" s="7" t="s">
        <v>33</v>
      </c>
      <c r="F1264" s="7" t="s">
        <v>34</v>
      </c>
      <c r="G1264" s="7" t="s">
        <v>35</v>
      </c>
      <c r="H1264" s="7"/>
      <c r="I1264" s="7"/>
      <c r="J1264" s="7" t="s">
        <v>57</v>
      </c>
      <c r="K1264" s="7" t="s">
        <v>581</v>
      </c>
      <c r="L1264" s="7" t="s">
        <v>662</v>
      </c>
      <c r="M1264" s="7" t="s">
        <v>663</v>
      </c>
      <c r="N1264" s="7" t="s">
        <v>33</v>
      </c>
      <c r="O1264" s="7">
        <v>1</v>
      </c>
      <c r="P1264" s="7" t="s">
        <v>40</v>
      </c>
      <c r="Q1264" s="7">
        <v>19.99</v>
      </c>
      <c r="R1264" s="7"/>
      <c r="S1264" s="7"/>
      <c r="T1264" s="7"/>
      <c r="U1264" s="7"/>
      <c r="V1264" s="7"/>
      <c r="W1264" s="7"/>
      <c r="X1264" s="7"/>
      <c r="Y1264" s="7" t="s">
        <v>5583</v>
      </c>
      <c r="Z1264" s="7" t="s">
        <v>42</v>
      </c>
      <c r="AA1264" s="7" t="s">
        <v>6324</v>
      </c>
      <c r="AB1264" s="7" t="s">
        <v>44</v>
      </c>
      <c r="AC1264" s="7"/>
      <c r="AG1264" s="10">
        <f t="shared" si="19"/>
        <v>43276</v>
      </c>
    </row>
    <row r="1265" spans="1:33">
      <c r="A1265" s="7" t="s">
        <v>6325</v>
      </c>
      <c r="B1265" s="7" t="s">
        <v>6325</v>
      </c>
      <c r="C1265" s="7" t="s">
        <v>6326</v>
      </c>
      <c r="D1265" s="7" t="s">
        <v>6327</v>
      </c>
      <c r="E1265" s="7" t="s">
        <v>33</v>
      </c>
      <c r="F1265" s="7" t="s">
        <v>34</v>
      </c>
      <c r="G1265" s="7" t="s">
        <v>35</v>
      </c>
      <c r="H1265" s="7"/>
      <c r="I1265" s="7"/>
      <c r="J1265" s="7" t="s">
        <v>57</v>
      </c>
      <c r="K1265" s="7" t="s">
        <v>98</v>
      </c>
      <c r="L1265" s="7" t="s">
        <v>99</v>
      </c>
      <c r="M1265" s="7" t="s">
        <v>100</v>
      </c>
      <c r="N1265" s="7" t="s">
        <v>33</v>
      </c>
      <c r="O1265" s="7">
        <v>1</v>
      </c>
      <c r="P1265" s="7" t="s">
        <v>40</v>
      </c>
      <c r="Q1265" s="7">
        <v>18.98</v>
      </c>
      <c r="R1265" s="7"/>
      <c r="S1265" s="7"/>
      <c r="T1265" s="7"/>
      <c r="U1265" s="7"/>
      <c r="V1265" s="7"/>
      <c r="W1265" s="7"/>
      <c r="X1265" s="7"/>
      <c r="Y1265" s="7" t="s">
        <v>6328</v>
      </c>
      <c r="Z1265" s="7" t="s">
        <v>69</v>
      </c>
      <c r="AA1265" s="7" t="s">
        <v>6329</v>
      </c>
      <c r="AB1265" s="7" t="s">
        <v>44</v>
      </c>
      <c r="AC1265" s="7"/>
      <c r="AG1265" s="10">
        <f t="shared" si="19"/>
        <v>43276</v>
      </c>
    </row>
    <row r="1266" spans="1:33">
      <c r="A1266" s="7" t="s">
        <v>6325</v>
      </c>
      <c r="B1266" s="7" t="s">
        <v>6325</v>
      </c>
      <c r="C1266" s="7" t="s">
        <v>6326</v>
      </c>
      <c r="D1266" s="7" t="s">
        <v>6327</v>
      </c>
      <c r="E1266" s="7" t="s">
        <v>33</v>
      </c>
      <c r="F1266" s="7" t="s">
        <v>34</v>
      </c>
      <c r="G1266" s="7" t="s">
        <v>35</v>
      </c>
      <c r="H1266" s="7"/>
      <c r="I1266" s="7"/>
      <c r="J1266" s="7" t="s">
        <v>57</v>
      </c>
      <c r="K1266" s="7" t="s">
        <v>98</v>
      </c>
      <c r="L1266" s="7" t="s">
        <v>485</v>
      </c>
      <c r="M1266" s="7" t="s">
        <v>486</v>
      </c>
      <c r="N1266" s="7" t="s">
        <v>33</v>
      </c>
      <c r="O1266" s="7">
        <v>1</v>
      </c>
      <c r="P1266" s="7" t="s">
        <v>40</v>
      </c>
      <c r="Q1266" s="7">
        <v>18.98</v>
      </c>
      <c r="R1266" s="7"/>
      <c r="S1266" s="7"/>
      <c r="T1266" s="7"/>
      <c r="U1266" s="7"/>
      <c r="V1266" s="7"/>
      <c r="W1266" s="7"/>
      <c r="X1266" s="7"/>
      <c r="Y1266" s="7" t="s">
        <v>6328</v>
      </c>
      <c r="Z1266" s="7" t="s">
        <v>69</v>
      </c>
      <c r="AA1266" s="7" t="s">
        <v>6329</v>
      </c>
      <c r="AB1266" s="7" t="s">
        <v>44</v>
      </c>
      <c r="AC1266" s="7"/>
      <c r="AG1266" s="10">
        <f t="shared" si="19"/>
        <v>43276</v>
      </c>
    </row>
    <row r="1267" spans="1:33">
      <c r="A1267" s="7" t="s">
        <v>6330</v>
      </c>
      <c r="B1267" s="7" t="s">
        <v>6330</v>
      </c>
      <c r="C1267" s="7" t="s">
        <v>6331</v>
      </c>
      <c r="D1267" s="7" t="s">
        <v>6332</v>
      </c>
      <c r="E1267" s="7" t="s">
        <v>33</v>
      </c>
      <c r="F1267" s="7" t="s">
        <v>34</v>
      </c>
      <c r="G1267" s="7" t="s">
        <v>35</v>
      </c>
      <c r="H1267" s="7"/>
      <c r="I1267" s="7"/>
      <c r="J1267" s="7" t="s">
        <v>57</v>
      </c>
      <c r="K1267" s="7" t="s">
        <v>3675</v>
      </c>
      <c r="L1267" s="7" t="s">
        <v>6333</v>
      </c>
      <c r="M1267" s="7" t="s">
        <v>6334</v>
      </c>
      <c r="N1267" s="7" t="s">
        <v>33</v>
      </c>
      <c r="O1267" s="7">
        <v>1</v>
      </c>
      <c r="P1267" s="7" t="s">
        <v>40</v>
      </c>
      <c r="Q1267" s="7">
        <v>19.99</v>
      </c>
      <c r="R1267" s="7"/>
      <c r="S1267" s="7"/>
      <c r="T1267" s="7"/>
      <c r="U1267" s="7"/>
      <c r="V1267" s="7"/>
      <c r="W1267" s="7"/>
      <c r="X1267" s="7"/>
      <c r="Y1267" s="7" t="s">
        <v>6335</v>
      </c>
      <c r="Z1267" s="7" t="s">
        <v>6336</v>
      </c>
      <c r="AA1267" s="7" t="s">
        <v>6337</v>
      </c>
      <c r="AB1267" s="7" t="s">
        <v>44</v>
      </c>
      <c r="AC1267" s="7"/>
      <c r="AG1267" s="10">
        <f t="shared" si="19"/>
        <v>43276</v>
      </c>
    </row>
    <row r="1268" spans="1:33">
      <c r="A1268" s="7" t="s">
        <v>6338</v>
      </c>
      <c r="B1268" s="7" t="s">
        <v>6338</v>
      </c>
      <c r="C1268" s="7" t="s">
        <v>6339</v>
      </c>
      <c r="D1268" s="7" t="s">
        <v>6340</v>
      </c>
      <c r="E1268" s="7" t="s">
        <v>33</v>
      </c>
      <c r="F1268" s="7" t="s">
        <v>34</v>
      </c>
      <c r="G1268" s="7" t="s">
        <v>35</v>
      </c>
      <c r="H1268" s="7"/>
      <c r="I1268" s="7"/>
      <c r="J1268" s="7" t="s">
        <v>57</v>
      </c>
      <c r="K1268" s="7" t="s">
        <v>465</v>
      </c>
      <c r="L1268" s="7" t="s">
        <v>744</v>
      </c>
      <c r="M1268" s="7" t="s">
        <v>745</v>
      </c>
      <c r="N1268" s="7" t="s">
        <v>33</v>
      </c>
      <c r="O1268" s="7">
        <v>1</v>
      </c>
      <c r="P1268" s="7" t="s">
        <v>40</v>
      </c>
      <c r="Q1268" s="7">
        <v>19.99</v>
      </c>
      <c r="R1268" s="7"/>
      <c r="S1268" s="7"/>
      <c r="T1268" s="7"/>
      <c r="U1268" s="7"/>
      <c r="V1268" s="7"/>
      <c r="W1268" s="7"/>
      <c r="X1268" s="7"/>
      <c r="Y1268" s="7" t="s">
        <v>1172</v>
      </c>
      <c r="Z1268" s="7" t="s">
        <v>136</v>
      </c>
      <c r="AA1268" s="7" t="s">
        <v>6341</v>
      </c>
      <c r="AB1268" s="7" t="s">
        <v>44</v>
      </c>
      <c r="AC1268" s="7"/>
      <c r="AG1268" s="10">
        <f t="shared" si="19"/>
        <v>43276</v>
      </c>
    </row>
    <row r="1269" spans="1:33">
      <c r="A1269" s="7" t="s">
        <v>6342</v>
      </c>
      <c r="B1269" s="7" t="s">
        <v>6342</v>
      </c>
      <c r="C1269" s="7" t="s">
        <v>6343</v>
      </c>
      <c r="D1269" s="7" t="s">
        <v>6344</v>
      </c>
      <c r="E1269" s="7" t="s">
        <v>33</v>
      </c>
      <c r="F1269" s="7" t="s">
        <v>34</v>
      </c>
      <c r="G1269" s="7" t="s">
        <v>35</v>
      </c>
      <c r="H1269" s="7"/>
      <c r="I1269" s="7"/>
      <c r="J1269" s="7" t="s">
        <v>57</v>
      </c>
      <c r="K1269" s="7" t="s">
        <v>48</v>
      </c>
      <c r="L1269" s="7" t="s">
        <v>1455</v>
      </c>
      <c r="M1269" s="7" t="s">
        <v>1456</v>
      </c>
      <c r="N1269" s="7" t="s">
        <v>33</v>
      </c>
      <c r="O1269" s="7">
        <v>1</v>
      </c>
      <c r="P1269" s="7" t="s">
        <v>40</v>
      </c>
      <c r="Q1269" s="7">
        <v>19.99</v>
      </c>
      <c r="R1269" s="7"/>
      <c r="S1269" s="7"/>
      <c r="T1269" s="7"/>
      <c r="U1269" s="7"/>
      <c r="V1269" s="7"/>
      <c r="W1269" s="7"/>
      <c r="X1269" s="7"/>
      <c r="Y1269" s="7" t="s">
        <v>4927</v>
      </c>
      <c r="Z1269" s="7" t="s">
        <v>718</v>
      </c>
      <c r="AA1269" s="7" t="s">
        <v>6345</v>
      </c>
      <c r="AB1269" s="7" t="s">
        <v>44</v>
      </c>
      <c r="AC1269" s="7"/>
      <c r="AG1269" s="10">
        <f t="shared" si="19"/>
        <v>43276</v>
      </c>
    </row>
    <row r="1270" spans="1:33">
      <c r="A1270" s="7" t="s">
        <v>6346</v>
      </c>
      <c r="B1270" s="7" t="s">
        <v>6346</v>
      </c>
      <c r="C1270" s="7" t="s">
        <v>6347</v>
      </c>
      <c r="D1270" s="7" t="s">
        <v>6348</v>
      </c>
      <c r="E1270" s="7" t="s">
        <v>33</v>
      </c>
      <c r="F1270" s="7" t="s">
        <v>34</v>
      </c>
      <c r="G1270" s="7" t="s">
        <v>35</v>
      </c>
      <c r="H1270" s="7"/>
      <c r="I1270" s="7"/>
      <c r="J1270" s="7" t="s">
        <v>57</v>
      </c>
      <c r="K1270" s="7" t="s">
        <v>1005</v>
      </c>
      <c r="L1270" s="7" t="s">
        <v>6349</v>
      </c>
      <c r="M1270" s="7" t="s">
        <v>6350</v>
      </c>
      <c r="N1270" s="7" t="s">
        <v>33</v>
      </c>
      <c r="O1270" s="7">
        <v>1</v>
      </c>
      <c r="P1270" s="7" t="s">
        <v>40</v>
      </c>
      <c r="Q1270" s="7">
        <v>16.99</v>
      </c>
      <c r="R1270" s="7"/>
      <c r="S1270" s="7"/>
      <c r="T1270" s="7"/>
      <c r="U1270" s="7"/>
      <c r="V1270" s="7"/>
      <c r="W1270" s="7"/>
      <c r="X1270" s="7"/>
      <c r="Y1270" s="7" t="s">
        <v>797</v>
      </c>
      <c r="Z1270" s="7" t="s">
        <v>171</v>
      </c>
      <c r="AA1270" s="7" t="s">
        <v>6351</v>
      </c>
      <c r="AB1270" s="7" t="s">
        <v>44</v>
      </c>
      <c r="AC1270" s="7"/>
      <c r="AG1270" s="10">
        <f t="shared" si="19"/>
        <v>43276</v>
      </c>
    </row>
    <row r="1271" spans="1:33">
      <c r="A1271" s="7" t="s">
        <v>6352</v>
      </c>
      <c r="B1271" s="7" t="s">
        <v>6352</v>
      </c>
      <c r="C1271" s="7" t="s">
        <v>6353</v>
      </c>
      <c r="D1271" s="7" t="s">
        <v>6354</v>
      </c>
      <c r="E1271" s="7" t="s">
        <v>33</v>
      </c>
      <c r="F1271" s="7" t="s">
        <v>34</v>
      </c>
      <c r="G1271" s="7" t="s">
        <v>35</v>
      </c>
      <c r="H1271" s="7"/>
      <c r="I1271" s="7"/>
      <c r="J1271" s="7" t="s">
        <v>57</v>
      </c>
      <c r="K1271" s="7" t="s">
        <v>251</v>
      </c>
      <c r="L1271" s="7" t="s">
        <v>252</v>
      </c>
      <c r="M1271" s="7" t="s">
        <v>253</v>
      </c>
      <c r="N1271" s="7" t="s">
        <v>33</v>
      </c>
      <c r="O1271" s="7">
        <v>1</v>
      </c>
      <c r="P1271" s="7" t="s">
        <v>40</v>
      </c>
      <c r="Q1271" s="7">
        <v>16.99</v>
      </c>
      <c r="R1271" s="7"/>
      <c r="S1271" s="7"/>
      <c r="T1271" s="7"/>
      <c r="U1271" s="7"/>
      <c r="V1271" s="7"/>
      <c r="W1271" s="7"/>
      <c r="X1271" s="7"/>
      <c r="Y1271" s="7" t="s">
        <v>6355</v>
      </c>
      <c r="Z1271" s="7" t="s">
        <v>1365</v>
      </c>
      <c r="AA1271" s="7" t="s">
        <v>6356</v>
      </c>
      <c r="AB1271" s="7" t="s">
        <v>44</v>
      </c>
      <c r="AC1271" s="7"/>
      <c r="AG1271" s="10">
        <f t="shared" si="19"/>
        <v>43276</v>
      </c>
    </row>
    <row r="1272" spans="1:33">
      <c r="A1272" s="7" t="s">
        <v>6357</v>
      </c>
      <c r="B1272" s="7" t="s">
        <v>6357</v>
      </c>
      <c r="C1272" s="7" t="s">
        <v>6358</v>
      </c>
      <c r="D1272" s="7" t="s">
        <v>6359</v>
      </c>
      <c r="E1272" s="7" t="s">
        <v>33</v>
      </c>
      <c r="F1272" s="7" t="s">
        <v>34</v>
      </c>
      <c r="G1272" s="7" t="s">
        <v>35</v>
      </c>
      <c r="H1272" s="7"/>
      <c r="I1272" s="7"/>
      <c r="J1272" s="7" t="s">
        <v>57</v>
      </c>
      <c r="K1272" s="7" t="s">
        <v>316</v>
      </c>
      <c r="L1272" s="7" t="s">
        <v>317</v>
      </c>
      <c r="M1272" s="7" t="s">
        <v>318</v>
      </c>
      <c r="N1272" s="7" t="s">
        <v>33</v>
      </c>
      <c r="O1272" s="7">
        <v>1</v>
      </c>
      <c r="P1272" s="7" t="s">
        <v>40</v>
      </c>
      <c r="Q1272" s="7">
        <v>19.99</v>
      </c>
      <c r="R1272" s="7">
        <v>1.76</v>
      </c>
      <c r="S1272" s="7"/>
      <c r="T1272" s="7"/>
      <c r="U1272" s="7"/>
      <c r="V1272" s="7"/>
      <c r="W1272" s="7"/>
      <c r="X1272" s="7"/>
      <c r="Y1272" s="7" t="s">
        <v>6360</v>
      </c>
      <c r="Z1272" s="7" t="s">
        <v>1045</v>
      </c>
      <c r="AA1272" s="7" t="s">
        <v>6361</v>
      </c>
      <c r="AB1272" s="7" t="s">
        <v>44</v>
      </c>
      <c r="AC1272" s="7"/>
      <c r="AG1272" s="10">
        <f t="shared" si="19"/>
        <v>43276</v>
      </c>
    </row>
    <row r="1273" spans="1:33">
      <c r="A1273" s="7" t="s">
        <v>6362</v>
      </c>
      <c r="B1273" s="7" t="s">
        <v>6362</v>
      </c>
      <c r="C1273" s="7" t="s">
        <v>6363</v>
      </c>
      <c r="D1273" s="7" t="s">
        <v>6364</v>
      </c>
      <c r="E1273" s="7" t="s">
        <v>33</v>
      </c>
      <c r="F1273" s="7" t="s">
        <v>34</v>
      </c>
      <c r="G1273" s="7" t="s">
        <v>35</v>
      </c>
      <c r="H1273" s="7"/>
      <c r="I1273" s="7"/>
      <c r="J1273" s="7" t="s">
        <v>57</v>
      </c>
      <c r="K1273" s="7" t="s">
        <v>581</v>
      </c>
      <c r="L1273" s="7" t="s">
        <v>582</v>
      </c>
      <c r="M1273" s="7" t="s">
        <v>583</v>
      </c>
      <c r="N1273" s="7" t="s">
        <v>33</v>
      </c>
      <c r="O1273" s="7">
        <v>1</v>
      </c>
      <c r="P1273" s="7" t="s">
        <v>40</v>
      </c>
      <c r="Q1273" s="7">
        <v>19.99</v>
      </c>
      <c r="R1273" s="7"/>
      <c r="S1273" s="7"/>
      <c r="T1273" s="7"/>
      <c r="U1273" s="7"/>
      <c r="V1273" s="7"/>
      <c r="W1273" s="7"/>
      <c r="X1273" s="7"/>
      <c r="Y1273" s="7" t="s">
        <v>3855</v>
      </c>
      <c r="Z1273" s="7" t="s">
        <v>136</v>
      </c>
      <c r="AA1273" s="7" t="s">
        <v>6365</v>
      </c>
      <c r="AB1273" s="7" t="s">
        <v>44</v>
      </c>
      <c r="AC1273" s="7"/>
      <c r="AG1273" s="10">
        <f t="shared" si="19"/>
        <v>43276</v>
      </c>
    </row>
    <row r="1274" spans="1:33">
      <c r="A1274" s="7" t="s">
        <v>6366</v>
      </c>
      <c r="B1274" s="7" t="s">
        <v>6366</v>
      </c>
      <c r="C1274" s="7" t="s">
        <v>6367</v>
      </c>
      <c r="D1274" s="7" t="s">
        <v>6368</v>
      </c>
      <c r="E1274" s="7" t="s">
        <v>33</v>
      </c>
      <c r="F1274" s="7" t="s">
        <v>34</v>
      </c>
      <c r="G1274" s="7" t="s">
        <v>35</v>
      </c>
      <c r="H1274" s="7"/>
      <c r="I1274" s="7"/>
      <c r="J1274" s="7" t="s">
        <v>97</v>
      </c>
      <c r="K1274" s="7" t="s">
        <v>581</v>
      </c>
      <c r="L1274" s="7" t="s">
        <v>582</v>
      </c>
      <c r="M1274" s="7" t="s">
        <v>583</v>
      </c>
      <c r="N1274" s="7" t="s">
        <v>33</v>
      </c>
      <c r="O1274" s="7">
        <v>1</v>
      </c>
      <c r="P1274" s="7" t="s">
        <v>40</v>
      </c>
      <c r="Q1274" s="7">
        <v>19.99</v>
      </c>
      <c r="R1274" s="7"/>
      <c r="S1274" s="7">
        <v>1.2</v>
      </c>
      <c r="T1274" s="7"/>
      <c r="U1274" s="7"/>
      <c r="V1274" s="7"/>
      <c r="W1274" s="7"/>
      <c r="X1274" s="7">
        <v>1.2</v>
      </c>
      <c r="Y1274" s="7" t="s">
        <v>1469</v>
      </c>
      <c r="Z1274" s="7" t="s">
        <v>3091</v>
      </c>
      <c r="AA1274" s="7">
        <v>9355</v>
      </c>
      <c r="AB1274" s="7" t="s">
        <v>44</v>
      </c>
      <c r="AC1274" s="7" t="s">
        <v>358</v>
      </c>
      <c r="AG1274" s="10">
        <f t="shared" si="19"/>
        <v>43276</v>
      </c>
    </row>
    <row r="1275" spans="1:33">
      <c r="A1275" s="7" t="s">
        <v>6369</v>
      </c>
      <c r="B1275" s="7" t="s">
        <v>6369</v>
      </c>
      <c r="C1275" s="7" t="s">
        <v>6370</v>
      </c>
      <c r="D1275" s="7" t="s">
        <v>6371</v>
      </c>
      <c r="E1275" s="7" t="s">
        <v>33</v>
      </c>
      <c r="F1275" s="7" t="s">
        <v>34</v>
      </c>
      <c r="G1275" s="7" t="s">
        <v>35</v>
      </c>
      <c r="H1275" s="7"/>
      <c r="I1275" s="7"/>
      <c r="J1275" s="7" t="s">
        <v>57</v>
      </c>
      <c r="K1275" s="7" t="s">
        <v>3331</v>
      </c>
      <c r="L1275" s="7" t="s">
        <v>3332</v>
      </c>
      <c r="M1275" s="7" t="s">
        <v>3333</v>
      </c>
      <c r="N1275" s="7" t="s">
        <v>33</v>
      </c>
      <c r="O1275" s="7">
        <v>1</v>
      </c>
      <c r="P1275" s="7" t="s">
        <v>40</v>
      </c>
      <c r="Q1275" s="7">
        <v>17.99</v>
      </c>
      <c r="R1275" s="7"/>
      <c r="S1275" s="7"/>
      <c r="T1275" s="7"/>
      <c r="U1275" s="7"/>
      <c r="V1275" s="7"/>
      <c r="W1275" s="7"/>
      <c r="X1275" s="7"/>
      <c r="Y1275" s="7" t="s">
        <v>6372</v>
      </c>
      <c r="Z1275" s="7" t="s">
        <v>665</v>
      </c>
      <c r="AA1275" s="7" t="s">
        <v>6373</v>
      </c>
      <c r="AB1275" s="7" t="s">
        <v>44</v>
      </c>
      <c r="AC1275" s="7"/>
      <c r="AG1275" s="10">
        <f t="shared" si="19"/>
        <v>43276</v>
      </c>
    </row>
    <row r="1276" spans="1:33">
      <c r="A1276" s="7" t="s">
        <v>6374</v>
      </c>
      <c r="B1276" s="7" t="s">
        <v>6374</v>
      </c>
      <c r="C1276" s="7" t="s">
        <v>6375</v>
      </c>
      <c r="D1276" s="7" t="s">
        <v>6376</v>
      </c>
      <c r="E1276" s="7" t="s">
        <v>33</v>
      </c>
      <c r="F1276" s="7" t="s">
        <v>34</v>
      </c>
      <c r="G1276" s="7" t="s">
        <v>35</v>
      </c>
      <c r="H1276" s="7"/>
      <c r="I1276" s="7"/>
      <c r="J1276" s="7" t="s">
        <v>97</v>
      </c>
      <c r="K1276" s="7" t="s">
        <v>48</v>
      </c>
      <c r="L1276" s="7" t="s">
        <v>49</v>
      </c>
      <c r="M1276" s="7" t="s">
        <v>50</v>
      </c>
      <c r="N1276" s="7" t="s">
        <v>33</v>
      </c>
      <c r="O1276" s="7">
        <v>1</v>
      </c>
      <c r="P1276" s="7" t="s">
        <v>40</v>
      </c>
      <c r="Q1276" s="7">
        <v>19.99</v>
      </c>
      <c r="R1276" s="7"/>
      <c r="S1276" s="7">
        <v>3.49</v>
      </c>
      <c r="T1276" s="7"/>
      <c r="U1276" s="7"/>
      <c r="V1276" s="7"/>
      <c r="W1276" s="7"/>
      <c r="X1276" s="7">
        <v>3.49</v>
      </c>
      <c r="Y1276" s="7" t="s">
        <v>6377</v>
      </c>
      <c r="Z1276" s="7" t="s">
        <v>282</v>
      </c>
      <c r="AA1276" s="7" t="s">
        <v>6378</v>
      </c>
      <c r="AB1276" s="7" t="s">
        <v>44</v>
      </c>
      <c r="AC1276" s="7" t="s">
        <v>358</v>
      </c>
      <c r="AG1276" s="10">
        <f t="shared" si="19"/>
        <v>43276</v>
      </c>
    </row>
    <row r="1277" spans="1:33">
      <c r="A1277" s="7" t="s">
        <v>6379</v>
      </c>
      <c r="B1277" s="7" t="s">
        <v>6379</v>
      </c>
      <c r="C1277" s="7" t="s">
        <v>6380</v>
      </c>
      <c r="D1277" s="7" t="s">
        <v>6381</v>
      </c>
      <c r="E1277" s="7" t="s">
        <v>33</v>
      </c>
      <c r="F1277" s="7" t="s">
        <v>34</v>
      </c>
      <c r="G1277" s="7" t="s">
        <v>35</v>
      </c>
      <c r="H1277" s="7"/>
      <c r="I1277" s="7"/>
      <c r="J1277" s="7" t="s">
        <v>57</v>
      </c>
      <c r="K1277" s="7" t="s">
        <v>3331</v>
      </c>
      <c r="L1277" s="7" t="s">
        <v>6084</v>
      </c>
      <c r="M1277" s="7" t="s">
        <v>6085</v>
      </c>
      <c r="N1277" s="7" t="s">
        <v>33</v>
      </c>
      <c r="O1277" s="7">
        <v>1</v>
      </c>
      <c r="P1277" s="7" t="s">
        <v>40</v>
      </c>
      <c r="Q1277" s="7">
        <v>19.99</v>
      </c>
      <c r="R1277" s="7"/>
      <c r="S1277" s="7"/>
      <c r="T1277" s="7"/>
      <c r="U1277" s="7"/>
      <c r="V1277" s="7"/>
      <c r="W1277" s="7"/>
      <c r="X1277" s="7"/>
      <c r="Y1277" s="7" t="s">
        <v>5827</v>
      </c>
      <c r="Z1277" s="7" t="s">
        <v>42</v>
      </c>
      <c r="AA1277" s="7" t="s">
        <v>6382</v>
      </c>
      <c r="AB1277" s="7" t="s">
        <v>44</v>
      </c>
      <c r="AC1277" s="7"/>
      <c r="AG1277" s="10">
        <f t="shared" si="19"/>
        <v>43276</v>
      </c>
    </row>
    <row r="1278" spans="1:33">
      <c r="A1278" s="7" t="s">
        <v>6383</v>
      </c>
      <c r="B1278" s="7" t="s">
        <v>6383</v>
      </c>
      <c r="C1278" s="7" t="s">
        <v>6384</v>
      </c>
      <c r="D1278" s="7" t="s">
        <v>6385</v>
      </c>
      <c r="E1278" s="7" t="s">
        <v>33</v>
      </c>
      <c r="F1278" s="7" t="s">
        <v>34</v>
      </c>
      <c r="G1278" s="7" t="s">
        <v>35</v>
      </c>
      <c r="H1278" s="7"/>
      <c r="I1278" s="7"/>
      <c r="J1278" s="7" t="s">
        <v>57</v>
      </c>
      <c r="K1278" s="7" t="s">
        <v>243</v>
      </c>
      <c r="L1278" s="7" t="s">
        <v>244</v>
      </c>
      <c r="M1278" s="7" t="s">
        <v>245</v>
      </c>
      <c r="N1278" s="7" t="s">
        <v>33</v>
      </c>
      <c r="O1278" s="7">
        <v>1</v>
      </c>
      <c r="P1278" s="7" t="s">
        <v>40</v>
      </c>
      <c r="Q1278" s="7">
        <v>18.99</v>
      </c>
      <c r="R1278" s="7"/>
      <c r="S1278" s="7"/>
      <c r="T1278" s="7"/>
      <c r="U1278" s="7"/>
      <c r="V1278" s="7"/>
      <c r="W1278" s="7"/>
      <c r="X1278" s="7"/>
      <c r="Y1278" s="7" t="s">
        <v>6386</v>
      </c>
      <c r="Z1278" s="7" t="s">
        <v>728</v>
      </c>
      <c r="AA1278" s="7" t="s">
        <v>6387</v>
      </c>
      <c r="AB1278" s="7" t="s">
        <v>44</v>
      </c>
      <c r="AC1278" s="7"/>
      <c r="AG1278" s="10">
        <f t="shared" si="19"/>
        <v>43276</v>
      </c>
    </row>
    <row r="1279" spans="1:33">
      <c r="A1279" s="7" t="s">
        <v>6388</v>
      </c>
      <c r="B1279" s="7" t="s">
        <v>6388</v>
      </c>
      <c r="C1279" s="7" t="s">
        <v>6389</v>
      </c>
      <c r="D1279" s="7" t="s">
        <v>6390</v>
      </c>
      <c r="E1279" s="7" t="s">
        <v>33</v>
      </c>
      <c r="F1279" s="7" t="s">
        <v>34</v>
      </c>
      <c r="G1279" s="7" t="s">
        <v>35</v>
      </c>
      <c r="H1279" s="7"/>
      <c r="I1279" s="7"/>
      <c r="J1279" s="7" t="s">
        <v>57</v>
      </c>
      <c r="K1279" s="7" t="s">
        <v>3331</v>
      </c>
      <c r="L1279" s="7" t="s">
        <v>5211</v>
      </c>
      <c r="M1279" s="7" t="s">
        <v>5212</v>
      </c>
      <c r="N1279" s="7" t="s">
        <v>33</v>
      </c>
      <c r="O1279" s="7">
        <v>1</v>
      </c>
      <c r="P1279" s="7" t="s">
        <v>40</v>
      </c>
      <c r="Q1279" s="7">
        <v>19.99</v>
      </c>
      <c r="R1279" s="7"/>
      <c r="S1279" s="7"/>
      <c r="T1279" s="7"/>
      <c r="U1279" s="7"/>
      <c r="V1279" s="7"/>
      <c r="W1279" s="7"/>
      <c r="X1279" s="7"/>
      <c r="Y1279" s="7" t="s">
        <v>6391</v>
      </c>
      <c r="Z1279" s="7" t="s">
        <v>282</v>
      </c>
      <c r="AA1279" s="7" t="s">
        <v>6392</v>
      </c>
      <c r="AB1279" s="7" t="s">
        <v>44</v>
      </c>
      <c r="AC1279" s="7"/>
      <c r="AG1279" s="10">
        <f t="shared" si="19"/>
        <v>43276</v>
      </c>
    </row>
    <row r="1280" spans="1:33">
      <c r="A1280" s="7" t="s">
        <v>6393</v>
      </c>
      <c r="B1280" s="7" t="s">
        <v>6393</v>
      </c>
      <c r="C1280" s="7" t="s">
        <v>6394</v>
      </c>
      <c r="D1280" s="7" t="s">
        <v>6395</v>
      </c>
      <c r="E1280" s="7" t="s">
        <v>33</v>
      </c>
      <c r="F1280" s="7" t="s">
        <v>34</v>
      </c>
      <c r="G1280" s="7" t="s">
        <v>35</v>
      </c>
      <c r="H1280" s="7"/>
      <c r="I1280" s="7"/>
      <c r="J1280" s="7" t="s">
        <v>97</v>
      </c>
      <c r="K1280" s="7" t="s">
        <v>297</v>
      </c>
      <c r="L1280" s="7" t="s">
        <v>1071</v>
      </c>
      <c r="M1280" s="7" t="s">
        <v>1072</v>
      </c>
      <c r="N1280" s="7" t="s">
        <v>33</v>
      </c>
      <c r="O1280" s="7">
        <v>1</v>
      </c>
      <c r="P1280" s="7" t="s">
        <v>40</v>
      </c>
      <c r="Q1280" s="7">
        <v>19.99</v>
      </c>
      <c r="R1280" s="7"/>
      <c r="S1280" s="7">
        <v>2.15</v>
      </c>
      <c r="T1280" s="7"/>
      <c r="U1280" s="7"/>
      <c r="V1280" s="7"/>
      <c r="W1280" s="7"/>
      <c r="X1280" s="7">
        <v>2.15</v>
      </c>
      <c r="Y1280" s="7" t="s">
        <v>6396</v>
      </c>
      <c r="Z1280" s="7" t="s">
        <v>52</v>
      </c>
      <c r="AA1280" s="7" t="s">
        <v>6397</v>
      </c>
      <c r="AB1280" s="7" t="s">
        <v>44</v>
      </c>
      <c r="AC1280" s="7" t="s">
        <v>358</v>
      </c>
      <c r="AG1280" s="10">
        <f t="shared" si="19"/>
        <v>43276</v>
      </c>
    </row>
    <row r="1281" spans="1:33">
      <c r="A1281" s="7" t="s">
        <v>6398</v>
      </c>
      <c r="B1281" s="7" t="s">
        <v>6398</v>
      </c>
      <c r="C1281" s="7" t="s">
        <v>6399</v>
      </c>
      <c r="D1281" s="7" t="s">
        <v>6400</v>
      </c>
      <c r="E1281" s="7" t="s">
        <v>80</v>
      </c>
      <c r="F1281" s="7" t="s">
        <v>34</v>
      </c>
      <c r="G1281" s="7" t="s">
        <v>35</v>
      </c>
      <c r="H1281" s="7"/>
      <c r="I1281" s="7"/>
      <c r="J1281" s="7" t="s">
        <v>97</v>
      </c>
      <c r="K1281" s="7" t="s">
        <v>37</v>
      </c>
      <c r="L1281" s="7" t="s">
        <v>58</v>
      </c>
      <c r="M1281" s="7" t="s">
        <v>59</v>
      </c>
      <c r="N1281" s="7" t="s">
        <v>404</v>
      </c>
      <c r="O1281" s="7">
        <v>1</v>
      </c>
      <c r="P1281" s="7" t="s">
        <v>40</v>
      </c>
      <c r="Q1281" s="7">
        <v>19.99</v>
      </c>
      <c r="R1281" s="7"/>
      <c r="S1281" s="7"/>
      <c r="T1281" s="7"/>
      <c r="U1281" s="7"/>
      <c r="V1281" s="7"/>
      <c r="W1281" s="7"/>
      <c r="X1281" s="7"/>
      <c r="Y1281" s="7" t="s">
        <v>6401</v>
      </c>
      <c r="Z1281" s="7" t="s">
        <v>119</v>
      </c>
      <c r="AA1281" s="7" t="s">
        <v>6402</v>
      </c>
      <c r="AB1281" s="7" t="s">
        <v>44</v>
      </c>
      <c r="AC1281" s="7"/>
      <c r="AG1281" s="10">
        <f t="shared" si="19"/>
        <v>43276</v>
      </c>
    </row>
    <row r="1282" spans="1:33">
      <c r="A1282" s="7" t="s">
        <v>6403</v>
      </c>
      <c r="B1282" s="7" t="s">
        <v>6403</v>
      </c>
      <c r="C1282" s="7" t="s">
        <v>6404</v>
      </c>
      <c r="D1282" s="7" t="s">
        <v>6405</v>
      </c>
      <c r="E1282" s="7" t="s">
        <v>33</v>
      </c>
      <c r="F1282" s="7" t="s">
        <v>34</v>
      </c>
      <c r="G1282" s="7" t="s">
        <v>35</v>
      </c>
      <c r="H1282" s="7"/>
      <c r="I1282" s="7"/>
      <c r="J1282" s="7" t="s">
        <v>57</v>
      </c>
      <c r="K1282" s="7" t="s">
        <v>243</v>
      </c>
      <c r="L1282" s="7" t="s">
        <v>244</v>
      </c>
      <c r="M1282" s="7" t="s">
        <v>245</v>
      </c>
      <c r="N1282" s="7" t="s">
        <v>33</v>
      </c>
      <c r="O1282" s="7">
        <v>1</v>
      </c>
      <c r="P1282" s="7" t="s">
        <v>40</v>
      </c>
      <c r="Q1282" s="7">
        <v>18.99</v>
      </c>
      <c r="R1282" s="7"/>
      <c r="S1282" s="7"/>
      <c r="T1282" s="7"/>
      <c r="U1282" s="7"/>
      <c r="V1282" s="7"/>
      <c r="W1282" s="7"/>
      <c r="X1282" s="7"/>
      <c r="Y1282" s="7" t="s">
        <v>3883</v>
      </c>
      <c r="Z1282" s="7" t="s">
        <v>209</v>
      </c>
      <c r="AA1282" s="7" t="s">
        <v>6406</v>
      </c>
      <c r="AB1282" s="7" t="s">
        <v>44</v>
      </c>
      <c r="AC1282" s="7"/>
      <c r="AG1282" s="10">
        <f t="shared" ref="AG1282:AG1345" si="20">DATEVALUE(LEFT(C1282,10))</f>
        <v>43276</v>
      </c>
    </row>
    <row r="1283" spans="1:33">
      <c r="A1283" s="7" t="s">
        <v>6407</v>
      </c>
      <c r="B1283" s="7" t="s">
        <v>6407</v>
      </c>
      <c r="C1283" s="7" t="s">
        <v>6408</v>
      </c>
      <c r="D1283" s="7" t="s">
        <v>6409</v>
      </c>
      <c r="E1283" s="7" t="s">
        <v>33</v>
      </c>
      <c r="F1283" s="7" t="s">
        <v>34</v>
      </c>
      <c r="G1283" s="7" t="s">
        <v>35</v>
      </c>
      <c r="H1283" s="7"/>
      <c r="I1283" s="7"/>
      <c r="J1283" s="7" t="s">
        <v>57</v>
      </c>
      <c r="K1283" s="7" t="s">
        <v>221</v>
      </c>
      <c r="L1283" s="7" t="s">
        <v>222</v>
      </c>
      <c r="M1283" s="7" t="s">
        <v>223</v>
      </c>
      <c r="N1283" s="7" t="s">
        <v>33</v>
      </c>
      <c r="O1283" s="7">
        <v>1</v>
      </c>
      <c r="P1283" s="7" t="s">
        <v>40</v>
      </c>
      <c r="Q1283" s="7">
        <v>18.99</v>
      </c>
      <c r="R1283" s="7"/>
      <c r="S1283" s="7"/>
      <c r="T1283" s="7"/>
      <c r="U1283" s="7"/>
      <c r="V1283" s="7"/>
      <c r="W1283" s="7"/>
      <c r="X1283" s="7"/>
      <c r="Y1283" s="7" t="s">
        <v>6410</v>
      </c>
      <c r="Z1283" s="7" t="s">
        <v>42</v>
      </c>
      <c r="AA1283" s="7" t="s">
        <v>6411</v>
      </c>
      <c r="AB1283" s="7" t="s">
        <v>44</v>
      </c>
      <c r="AC1283" s="7"/>
      <c r="AG1283" s="10">
        <f t="shared" si="20"/>
        <v>43276</v>
      </c>
    </row>
    <row r="1284" spans="1:33">
      <c r="A1284" s="7" t="s">
        <v>6412</v>
      </c>
      <c r="B1284" s="7" t="s">
        <v>6412</v>
      </c>
      <c r="C1284" s="7" t="s">
        <v>6413</v>
      </c>
      <c r="D1284" s="7" t="s">
        <v>6414</v>
      </c>
      <c r="E1284" s="7" t="s">
        <v>33</v>
      </c>
      <c r="F1284" s="7" t="s">
        <v>34</v>
      </c>
      <c r="G1284" s="7" t="s">
        <v>35</v>
      </c>
      <c r="H1284" s="7"/>
      <c r="I1284" s="7"/>
      <c r="J1284" s="7" t="s">
        <v>97</v>
      </c>
      <c r="K1284" s="7" t="s">
        <v>581</v>
      </c>
      <c r="L1284" s="7" t="s">
        <v>2590</v>
      </c>
      <c r="M1284" s="7" t="s">
        <v>2591</v>
      </c>
      <c r="N1284" s="7" t="s">
        <v>33</v>
      </c>
      <c r="O1284" s="7">
        <v>1</v>
      </c>
      <c r="P1284" s="7" t="s">
        <v>40</v>
      </c>
      <c r="Q1284" s="7">
        <v>19.99</v>
      </c>
      <c r="R1284" s="7"/>
      <c r="S1284" s="7">
        <v>5.99</v>
      </c>
      <c r="T1284" s="7"/>
      <c r="U1284" s="7"/>
      <c r="V1284" s="7"/>
      <c r="W1284" s="7"/>
      <c r="X1284" s="7"/>
      <c r="Y1284" s="7" t="s">
        <v>6415</v>
      </c>
      <c r="Z1284" s="7" t="s">
        <v>52</v>
      </c>
      <c r="AA1284" s="7" t="s">
        <v>6416</v>
      </c>
      <c r="AB1284" s="7" t="s">
        <v>44</v>
      </c>
      <c r="AC1284" s="7"/>
      <c r="AG1284" s="10">
        <f t="shared" si="20"/>
        <v>43276</v>
      </c>
    </row>
    <row r="1285" spans="1:33">
      <c r="A1285" s="7" t="s">
        <v>6417</v>
      </c>
      <c r="B1285" s="7" t="s">
        <v>6417</v>
      </c>
      <c r="C1285" s="7" t="s">
        <v>6418</v>
      </c>
      <c r="D1285" s="7" t="s">
        <v>6419</v>
      </c>
      <c r="E1285" s="7" t="s">
        <v>33</v>
      </c>
      <c r="F1285" s="7" t="s">
        <v>34</v>
      </c>
      <c r="G1285" s="7" t="s">
        <v>35</v>
      </c>
      <c r="H1285" s="7"/>
      <c r="I1285" s="7"/>
      <c r="J1285" s="7" t="s">
        <v>57</v>
      </c>
      <c r="K1285" s="7" t="s">
        <v>98</v>
      </c>
      <c r="L1285" s="7" t="s">
        <v>99</v>
      </c>
      <c r="M1285" s="7" t="s">
        <v>100</v>
      </c>
      <c r="N1285" s="7" t="s">
        <v>33</v>
      </c>
      <c r="O1285" s="7">
        <v>1</v>
      </c>
      <c r="P1285" s="7" t="s">
        <v>40</v>
      </c>
      <c r="Q1285" s="7">
        <v>18.98</v>
      </c>
      <c r="R1285" s="7"/>
      <c r="S1285" s="7"/>
      <c r="T1285" s="7"/>
      <c r="U1285" s="7"/>
      <c r="V1285" s="7"/>
      <c r="W1285" s="7"/>
      <c r="X1285" s="7"/>
      <c r="Y1285" s="7" t="s">
        <v>5909</v>
      </c>
      <c r="Z1285" s="7" t="s">
        <v>438</v>
      </c>
      <c r="AA1285" s="7" t="s">
        <v>6420</v>
      </c>
      <c r="AB1285" s="7" t="s">
        <v>44</v>
      </c>
      <c r="AC1285" s="7"/>
      <c r="AG1285" s="10">
        <f t="shared" si="20"/>
        <v>43276</v>
      </c>
    </row>
    <row r="1286" spans="1:33">
      <c r="A1286" s="7" t="s">
        <v>6421</v>
      </c>
      <c r="B1286" s="7" t="s">
        <v>6421</v>
      </c>
      <c r="C1286" s="7" t="s">
        <v>6422</v>
      </c>
      <c r="D1286" s="7" t="s">
        <v>6423</v>
      </c>
      <c r="E1286" s="7" t="s">
        <v>33</v>
      </c>
      <c r="F1286" s="7" t="s">
        <v>34</v>
      </c>
      <c r="G1286" s="7" t="s">
        <v>35</v>
      </c>
      <c r="H1286" s="7"/>
      <c r="I1286" s="7"/>
      <c r="J1286" s="7" t="s">
        <v>57</v>
      </c>
      <c r="K1286" s="7" t="s">
        <v>167</v>
      </c>
      <c r="L1286" s="7" t="s">
        <v>168</v>
      </c>
      <c r="M1286" s="7" t="s">
        <v>169</v>
      </c>
      <c r="N1286" s="7" t="s">
        <v>33</v>
      </c>
      <c r="O1286" s="7">
        <v>1</v>
      </c>
      <c r="P1286" s="7" t="s">
        <v>40</v>
      </c>
      <c r="Q1286" s="7">
        <v>18.99</v>
      </c>
      <c r="R1286" s="7"/>
      <c r="S1286" s="7"/>
      <c r="T1286" s="7"/>
      <c r="U1286" s="7"/>
      <c r="V1286" s="7"/>
      <c r="W1286" s="7"/>
      <c r="X1286" s="7"/>
      <c r="Y1286" s="7" t="s">
        <v>4384</v>
      </c>
      <c r="Z1286" s="7" t="s">
        <v>6424</v>
      </c>
      <c r="AA1286" s="7" t="s">
        <v>6425</v>
      </c>
      <c r="AB1286" s="7" t="s">
        <v>44</v>
      </c>
      <c r="AC1286" s="7"/>
      <c r="AG1286" s="10">
        <f t="shared" si="20"/>
        <v>43276</v>
      </c>
    </row>
    <row r="1287" spans="1:33">
      <c r="A1287" s="7" t="s">
        <v>6426</v>
      </c>
      <c r="B1287" s="7" t="s">
        <v>6426</v>
      </c>
      <c r="C1287" s="7" t="s">
        <v>6427</v>
      </c>
      <c r="D1287" s="7" t="s">
        <v>6428</v>
      </c>
      <c r="E1287" s="7" t="s">
        <v>33</v>
      </c>
      <c r="F1287" s="7" t="s">
        <v>34</v>
      </c>
      <c r="G1287" s="7" t="s">
        <v>35</v>
      </c>
      <c r="H1287" s="7"/>
      <c r="I1287" s="7"/>
      <c r="J1287" s="7" t="s">
        <v>57</v>
      </c>
      <c r="K1287" s="7" t="s">
        <v>581</v>
      </c>
      <c r="L1287" s="7" t="s">
        <v>2590</v>
      </c>
      <c r="M1287" s="7" t="s">
        <v>2591</v>
      </c>
      <c r="N1287" s="7" t="s">
        <v>33</v>
      </c>
      <c r="O1287" s="7">
        <v>1</v>
      </c>
      <c r="P1287" s="7" t="s">
        <v>40</v>
      </c>
      <c r="Q1287" s="7">
        <v>19.99</v>
      </c>
      <c r="R1287" s="7">
        <v>1.2</v>
      </c>
      <c r="S1287" s="7"/>
      <c r="T1287" s="7"/>
      <c r="U1287" s="7"/>
      <c r="V1287" s="7"/>
      <c r="W1287" s="7"/>
      <c r="X1287" s="7"/>
      <c r="Y1287" s="7" t="s">
        <v>1577</v>
      </c>
      <c r="Z1287" s="7" t="s">
        <v>422</v>
      </c>
      <c r="AA1287" s="7" t="s">
        <v>6429</v>
      </c>
      <c r="AB1287" s="7" t="s">
        <v>44</v>
      </c>
      <c r="AC1287" s="7"/>
      <c r="AG1287" s="10">
        <f t="shared" si="20"/>
        <v>43276</v>
      </c>
    </row>
    <row r="1288" spans="1:33">
      <c r="A1288" s="7" t="s">
        <v>6430</v>
      </c>
      <c r="B1288" s="7" t="s">
        <v>6430</v>
      </c>
      <c r="C1288" s="7" t="s">
        <v>6431</v>
      </c>
      <c r="D1288" s="7" t="s">
        <v>6432</v>
      </c>
      <c r="E1288" s="7" t="s">
        <v>33</v>
      </c>
      <c r="F1288" s="7" t="s">
        <v>34</v>
      </c>
      <c r="G1288" s="7" t="s">
        <v>35</v>
      </c>
      <c r="H1288" s="7"/>
      <c r="I1288" s="7"/>
      <c r="J1288" s="7" t="s">
        <v>57</v>
      </c>
      <c r="K1288" s="7" t="s">
        <v>124</v>
      </c>
      <c r="L1288" s="7" t="s">
        <v>3133</v>
      </c>
      <c r="M1288" s="7" t="s">
        <v>3134</v>
      </c>
      <c r="N1288" s="7" t="s">
        <v>33</v>
      </c>
      <c r="O1288" s="7">
        <v>1</v>
      </c>
      <c r="P1288" s="7" t="s">
        <v>40</v>
      </c>
      <c r="Q1288" s="7">
        <v>16.99</v>
      </c>
      <c r="R1288" s="7"/>
      <c r="S1288" s="7"/>
      <c r="T1288" s="7"/>
      <c r="U1288" s="7"/>
      <c r="V1288" s="7"/>
      <c r="W1288" s="7"/>
      <c r="X1288" s="7"/>
      <c r="Y1288" s="7" t="s">
        <v>6433</v>
      </c>
      <c r="Z1288" s="7" t="s">
        <v>1083</v>
      </c>
      <c r="AA1288" s="7">
        <v>80620</v>
      </c>
      <c r="AB1288" s="7" t="s">
        <v>44</v>
      </c>
      <c r="AC1288" s="7"/>
      <c r="AG1288" s="10">
        <f t="shared" si="20"/>
        <v>43276</v>
      </c>
    </row>
    <row r="1289" spans="1:33">
      <c r="A1289" s="7" t="s">
        <v>6434</v>
      </c>
      <c r="B1289" s="7" t="s">
        <v>6434</v>
      </c>
      <c r="C1289" s="7" t="s">
        <v>6435</v>
      </c>
      <c r="D1289" s="7" t="s">
        <v>6436</v>
      </c>
      <c r="E1289" s="7" t="s">
        <v>33</v>
      </c>
      <c r="F1289" s="7" t="s">
        <v>34</v>
      </c>
      <c r="G1289" s="7" t="s">
        <v>35</v>
      </c>
      <c r="H1289" s="7"/>
      <c r="I1289" s="7"/>
      <c r="J1289" s="7" t="s">
        <v>57</v>
      </c>
      <c r="K1289" s="7" t="s">
        <v>167</v>
      </c>
      <c r="L1289" s="7" t="s">
        <v>168</v>
      </c>
      <c r="M1289" s="7" t="s">
        <v>169</v>
      </c>
      <c r="N1289" s="7" t="s">
        <v>33</v>
      </c>
      <c r="O1289" s="7">
        <v>1</v>
      </c>
      <c r="P1289" s="7" t="s">
        <v>40</v>
      </c>
      <c r="Q1289" s="7">
        <v>18.99</v>
      </c>
      <c r="R1289" s="7"/>
      <c r="S1289" s="7"/>
      <c r="T1289" s="7"/>
      <c r="U1289" s="7"/>
      <c r="V1289" s="7"/>
      <c r="W1289" s="7"/>
      <c r="X1289" s="7"/>
      <c r="Y1289" s="7" t="s">
        <v>6437</v>
      </c>
      <c r="Z1289" s="7" t="s">
        <v>841</v>
      </c>
      <c r="AA1289" s="7" t="s">
        <v>6438</v>
      </c>
      <c r="AB1289" s="7" t="s">
        <v>44</v>
      </c>
      <c r="AC1289" s="7"/>
      <c r="AG1289" s="10">
        <f t="shared" si="20"/>
        <v>43276</v>
      </c>
    </row>
    <row r="1290" spans="1:33">
      <c r="A1290" s="7" t="s">
        <v>6439</v>
      </c>
      <c r="B1290" s="7" t="s">
        <v>6439</v>
      </c>
      <c r="C1290" s="7" t="s">
        <v>6440</v>
      </c>
      <c r="D1290" s="7" t="s">
        <v>6441</v>
      </c>
      <c r="E1290" s="7" t="s">
        <v>33</v>
      </c>
      <c r="F1290" s="7" t="s">
        <v>34</v>
      </c>
      <c r="G1290" s="7" t="s">
        <v>35</v>
      </c>
      <c r="H1290" s="7"/>
      <c r="I1290" s="7"/>
      <c r="J1290" s="7" t="s">
        <v>57</v>
      </c>
      <c r="K1290" s="7" t="s">
        <v>37</v>
      </c>
      <c r="L1290" s="7" t="s">
        <v>58</v>
      </c>
      <c r="M1290" s="7" t="s">
        <v>59</v>
      </c>
      <c r="N1290" s="7" t="s">
        <v>33</v>
      </c>
      <c r="O1290" s="7">
        <v>1</v>
      </c>
      <c r="P1290" s="7" t="s">
        <v>40</v>
      </c>
      <c r="Q1290" s="7">
        <v>19.99</v>
      </c>
      <c r="R1290" s="7"/>
      <c r="S1290" s="7"/>
      <c r="T1290" s="7"/>
      <c r="U1290" s="7"/>
      <c r="V1290" s="7"/>
      <c r="W1290" s="7"/>
      <c r="X1290" s="7"/>
      <c r="Y1290" s="7" t="s">
        <v>6442</v>
      </c>
      <c r="Z1290" s="7" t="s">
        <v>1547</v>
      </c>
      <c r="AA1290" s="7" t="s">
        <v>6443</v>
      </c>
      <c r="AB1290" s="7" t="s">
        <v>44</v>
      </c>
      <c r="AC1290" s="7"/>
      <c r="AG1290" s="10">
        <f t="shared" si="20"/>
        <v>43276</v>
      </c>
    </row>
    <row r="1291" spans="1:33">
      <c r="A1291" s="7" t="s">
        <v>6444</v>
      </c>
      <c r="B1291" s="7" t="s">
        <v>6444</v>
      </c>
      <c r="C1291" s="7" t="s">
        <v>6445</v>
      </c>
      <c r="D1291" s="7" t="s">
        <v>6446</v>
      </c>
      <c r="E1291" s="7" t="s">
        <v>33</v>
      </c>
      <c r="F1291" s="7" t="s">
        <v>34</v>
      </c>
      <c r="G1291" s="7" t="s">
        <v>35</v>
      </c>
      <c r="H1291" s="7"/>
      <c r="I1291" s="7"/>
      <c r="J1291" s="7" t="s">
        <v>57</v>
      </c>
      <c r="K1291" s="7" t="s">
        <v>37</v>
      </c>
      <c r="L1291" s="7" t="s">
        <v>38</v>
      </c>
      <c r="M1291" s="7" t="s">
        <v>39</v>
      </c>
      <c r="N1291" s="7" t="s">
        <v>33</v>
      </c>
      <c r="O1291" s="7">
        <v>1</v>
      </c>
      <c r="P1291" s="7" t="s">
        <v>40</v>
      </c>
      <c r="Q1291" s="7">
        <v>21.99</v>
      </c>
      <c r="R1291" s="7"/>
      <c r="S1291" s="7"/>
      <c r="T1291" s="7"/>
      <c r="U1291" s="7"/>
      <c r="V1291" s="7"/>
      <c r="W1291" s="7"/>
      <c r="X1291" s="7"/>
      <c r="Y1291" s="7" t="s">
        <v>1675</v>
      </c>
      <c r="Z1291" s="7" t="s">
        <v>1676</v>
      </c>
      <c r="AA1291" s="7">
        <v>60804</v>
      </c>
      <c r="AB1291" s="7" t="s">
        <v>44</v>
      </c>
      <c r="AC1291" s="7"/>
      <c r="AG1291" s="10">
        <f t="shared" si="20"/>
        <v>43276</v>
      </c>
    </row>
    <row r="1292" spans="1:33">
      <c r="A1292" s="7" t="s">
        <v>6447</v>
      </c>
      <c r="B1292" s="7" t="s">
        <v>6447</v>
      </c>
      <c r="C1292" s="7" t="s">
        <v>6448</v>
      </c>
      <c r="D1292" s="7" t="s">
        <v>6449</v>
      </c>
      <c r="E1292" s="7" t="s">
        <v>33</v>
      </c>
      <c r="F1292" s="7" t="s">
        <v>34</v>
      </c>
      <c r="G1292" s="7" t="s">
        <v>35</v>
      </c>
      <c r="H1292" s="7"/>
      <c r="I1292" s="7"/>
      <c r="J1292" s="7" t="s">
        <v>57</v>
      </c>
      <c r="K1292" s="7" t="s">
        <v>396</v>
      </c>
      <c r="L1292" s="7" t="s">
        <v>2398</v>
      </c>
      <c r="M1292" s="7" t="s">
        <v>2399</v>
      </c>
      <c r="N1292" s="7" t="s">
        <v>33</v>
      </c>
      <c r="O1292" s="7">
        <v>1</v>
      </c>
      <c r="P1292" s="7" t="s">
        <v>40</v>
      </c>
      <c r="Q1292" s="7">
        <v>19.99</v>
      </c>
      <c r="R1292" s="7"/>
      <c r="S1292" s="7"/>
      <c r="T1292" s="7"/>
      <c r="U1292" s="7"/>
      <c r="V1292" s="7"/>
      <c r="W1292" s="7"/>
      <c r="X1292" s="7"/>
      <c r="Y1292" s="7" t="s">
        <v>2930</v>
      </c>
      <c r="Z1292" s="7" t="s">
        <v>549</v>
      </c>
      <c r="AA1292" s="7" t="s">
        <v>6450</v>
      </c>
      <c r="AB1292" s="7" t="s">
        <v>44</v>
      </c>
      <c r="AC1292" s="7"/>
      <c r="AG1292" s="10">
        <f t="shared" si="20"/>
        <v>43276</v>
      </c>
    </row>
    <row r="1293" spans="1:33">
      <c r="A1293" s="7" t="s">
        <v>6451</v>
      </c>
      <c r="B1293" s="7" t="s">
        <v>6451</v>
      </c>
      <c r="C1293" s="7" t="s">
        <v>6452</v>
      </c>
      <c r="D1293" s="7" t="s">
        <v>6453</v>
      </c>
      <c r="E1293" s="7" t="s">
        <v>33</v>
      </c>
      <c r="F1293" s="7" t="s">
        <v>34</v>
      </c>
      <c r="G1293" s="7" t="s">
        <v>35</v>
      </c>
      <c r="H1293" s="7"/>
      <c r="I1293" s="7"/>
      <c r="J1293" s="7" t="s">
        <v>97</v>
      </c>
      <c r="K1293" s="7" t="s">
        <v>243</v>
      </c>
      <c r="L1293" s="7" t="s">
        <v>244</v>
      </c>
      <c r="M1293" s="7" t="s">
        <v>245</v>
      </c>
      <c r="N1293" s="7" t="s">
        <v>33</v>
      </c>
      <c r="O1293" s="7">
        <v>1</v>
      </c>
      <c r="P1293" s="7" t="s">
        <v>40</v>
      </c>
      <c r="Q1293" s="7">
        <v>18.99</v>
      </c>
      <c r="R1293" s="7"/>
      <c r="S1293" s="7">
        <v>2.82</v>
      </c>
      <c r="T1293" s="7"/>
      <c r="U1293" s="7"/>
      <c r="V1293" s="7"/>
      <c r="W1293" s="7"/>
      <c r="X1293" s="7">
        <v>2.82</v>
      </c>
      <c r="Y1293" s="7" t="s">
        <v>6454</v>
      </c>
      <c r="Z1293" s="7" t="s">
        <v>282</v>
      </c>
      <c r="AA1293" s="7" t="s">
        <v>6455</v>
      </c>
      <c r="AB1293" s="7" t="s">
        <v>44</v>
      </c>
      <c r="AC1293" s="7" t="s">
        <v>358</v>
      </c>
      <c r="AG1293" s="10">
        <f t="shared" si="20"/>
        <v>43276</v>
      </c>
    </row>
    <row r="1294" spans="1:33">
      <c r="A1294" s="7" t="s">
        <v>6456</v>
      </c>
      <c r="B1294" s="7" t="s">
        <v>6456</v>
      </c>
      <c r="C1294" s="7" t="s">
        <v>6457</v>
      </c>
      <c r="D1294" s="7" t="s">
        <v>6458</v>
      </c>
      <c r="E1294" s="7" t="s">
        <v>33</v>
      </c>
      <c r="F1294" s="7" t="s">
        <v>34</v>
      </c>
      <c r="G1294" s="7" t="s">
        <v>35</v>
      </c>
      <c r="H1294" s="7"/>
      <c r="I1294" s="7"/>
      <c r="J1294" s="7" t="s">
        <v>57</v>
      </c>
      <c r="K1294" s="7" t="s">
        <v>1293</v>
      </c>
      <c r="L1294" s="7" t="s">
        <v>1294</v>
      </c>
      <c r="M1294" s="7" t="s">
        <v>1295</v>
      </c>
      <c r="N1294" s="7" t="s">
        <v>33</v>
      </c>
      <c r="O1294" s="7">
        <v>1</v>
      </c>
      <c r="P1294" s="7" t="s">
        <v>40</v>
      </c>
      <c r="Q1294" s="7">
        <v>19.38</v>
      </c>
      <c r="R1294" s="7"/>
      <c r="S1294" s="7"/>
      <c r="T1294" s="7"/>
      <c r="U1294" s="7"/>
      <c r="V1294" s="7"/>
      <c r="W1294" s="7"/>
      <c r="X1294" s="7"/>
      <c r="Y1294" s="7" t="s">
        <v>5891</v>
      </c>
      <c r="Z1294" s="7" t="s">
        <v>611</v>
      </c>
      <c r="AA1294" s="7" t="s">
        <v>6459</v>
      </c>
      <c r="AB1294" s="7" t="s">
        <v>44</v>
      </c>
      <c r="AC1294" s="7"/>
      <c r="AG1294" s="10">
        <f t="shared" si="20"/>
        <v>43276</v>
      </c>
    </row>
    <row r="1295" spans="1:33">
      <c r="A1295" s="7" t="s">
        <v>6456</v>
      </c>
      <c r="B1295" s="7" t="s">
        <v>6456</v>
      </c>
      <c r="C1295" s="7" t="s">
        <v>6457</v>
      </c>
      <c r="D1295" s="7" t="s">
        <v>6458</v>
      </c>
      <c r="E1295" s="7" t="s">
        <v>33</v>
      </c>
      <c r="F1295" s="7" t="s">
        <v>34</v>
      </c>
      <c r="G1295" s="7" t="s">
        <v>35</v>
      </c>
      <c r="H1295" s="7"/>
      <c r="I1295" s="7"/>
      <c r="J1295" s="7" t="s">
        <v>57</v>
      </c>
      <c r="K1295" s="7" t="s">
        <v>6460</v>
      </c>
      <c r="L1295" s="7" t="s">
        <v>6461</v>
      </c>
      <c r="M1295" s="7" t="s">
        <v>6462</v>
      </c>
      <c r="N1295" s="7" t="s">
        <v>33</v>
      </c>
      <c r="O1295" s="7">
        <v>1</v>
      </c>
      <c r="P1295" s="7" t="s">
        <v>40</v>
      </c>
      <c r="Q1295" s="7">
        <v>19.99</v>
      </c>
      <c r="R1295" s="7"/>
      <c r="S1295" s="7"/>
      <c r="T1295" s="7"/>
      <c r="U1295" s="7"/>
      <c r="V1295" s="7"/>
      <c r="W1295" s="7"/>
      <c r="X1295" s="7"/>
      <c r="Y1295" s="7" t="s">
        <v>5891</v>
      </c>
      <c r="Z1295" s="7" t="s">
        <v>611</v>
      </c>
      <c r="AA1295" s="7" t="s">
        <v>6459</v>
      </c>
      <c r="AB1295" s="7" t="s">
        <v>44</v>
      </c>
      <c r="AC1295" s="7"/>
      <c r="AG1295" s="10">
        <f t="shared" si="20"/>
        <v>43276</v>
      </c>
    </row>
    <row r="1296" spans="1:33">
      <c r="A1296" s="7" t="s">
        <v>6463</v>
      </c>
      <c r="B1296" s="7" t="s">
        <v>6463</v>
      </c>
      <c r="C1296" s="7" t="s">
        <v>6464</v>
      </c>
      <c r="D1296" s="7" t="s">
        <v>6465</v>
      </c>
      <c r="E1296" s="7" t="s">
        <v>33</v>
      </c>
      <c r="F1296" s="7" t="s">
        <v>34</v>
      </c>
      <c r="G1296" s="7" t="s">
        <v>35</v>
      </c>
      <c r="H1296" s="7"/>
      <c r="I1296" s="7"/>
      <c r="J1296" s="7" t="s">
        <v>57</v>
      </c>
      <c r="K1296" s="7" t="s">
        <v>3331</v>
      </c>
      <c r="L1296" s="7" t="s">
        <v>6084</v>
      </c>
      <c r="M1296" s="7" t="s">
        <v>6085</v>
      </c>
      <c r="N1296" s="7" t="s">
        <v>33</v>
      </c>
      <c r="O1296" s="7">
        <v>1</v>
      </c>
      <c r="P1296" s="7" t="s">
        <v>40</v>
      </c>
      <c r="Q1296" s="7">
        <v>19.99</v>
      </c>
      <c r="R1296" s="7"/>
      <c r="S1296" s="7"/>
      <c r="T1296" s="7"/>
      <c r="U1296" s="7"/>
      <c r="V1296" s="7"/>
      <c r="W1296" s="7"/>
      <c r="X1296" s="7"/>
      <c r="Y1296" s="7" t="s">
        <v>6466</v>
      </c>
      <c r="Z1296" s="7" t="s">
        <v>665</v>
      </c>
      <c r="AA1296" s="7">
        <v>53081</v>
      </c>
      <c r="AB1296" s="7" t="s">
        <v>44</v>
      </c>
      <c r="AC1296" s="7"/>
      <c r="AG1296" s="10">
        <f t="shared" si="20"/>
        <v>43276</v>
      </c>
    </row>
    <row r="1297" spans="1:33">
      <c r="A1297" s="7" t="s">
        <v>6467</v>
      </c>
      <c r="B1297" s="7" t="s">
        <v>6467</v>
      </c>
      <c r="C1297" s="7" t="s">
        <v>6468</v>
      </c>
      <c r="D1297" s="7" t="s">
        <v>6469</v>
      </c>
      <c r="E1297" s="7" t="s">
        <v>33</v>
      </c>
      <c r="F1297" s="7" t="s">
        <v>34</v>
      </c>
      <c r="G1297" s="7" t="s">
        <v>35</v>
      </c>
      <c r="H1297" s="7"/>
      <c r="I1297" s="7"/>
      <c r="J1297" s="7" t="s">
        <v>57</v>
      </c>
      <c r="K1297" s="7" t="s">
        <v>4535</v>
      </c>
      <c r="L1297" s="7" t="s">
        <v>6470</v>
      </c>
      <c r="M1297" s="7" t="s">
        <v>6471</v>
      </c>
      <c r="N1297" s="7" t="s">
        <v>33</v>
      </c>
      <c r="O1297" s="7">
        <v>1</v>
      </c>
      <c r="P1297" s="7" t="s">
        <v>40</v>
      </c>
      <c r="Q1297" s="7">
        <v>19.99</v>
      </c>
      <c r="R1297" s="7"/>
      <c r="S1297" s="7"/>
      <c r="T1297" s="7"/>
      <c r="U1297" s="7"/>
      <c r="V1297" s="7"/>
      <c r="W1297" s="7"/>
      <c r="X1297" s="7"/>
      <c r="Y1297" s="7" t="s">
        <v>6472</v>
      </c>
      <c r="Z1297" s="7" t="s">
        <v>1083</v>
      </c>
      <c r="AA1297" s="7" t="s">
        <v>6473</v>
      </c>
      <c r="AB1297" s="7" t="s">
        <v>44</v>
      </c>
      <c r="AC1297" s="7"/>
      <c r="AG1297" s="10">
        <f t="shared" si="20"/>
        <v>43276</v>
      </c>
    </row>
    <row r="1298" spans="1:33">
      <c r="A1298" s="7" t="s">
        <v>6474</v>
      </c>
      <c r="B1298" s="7" t="s">
        <v>6474</v>
      </c>
      <c r="C1298" s="7" t="s">
        <v>6475</v>
      </c>
      <c r="D1298" s="7" t="s">
        <v>6476</v>
      </c>
      <c r="E1298" s="7" t="s">
        <v>33</v>
      </c>
      <c r="F1298" s="7" t="s">
        <v>34</v>
      </c>
      <c r="G1298" s="7" t="s">
        <v>35</v>
      </c>
      <c r="H1298" s="7"/>
      <c r="I1298" s="7"/>
      <c r="J1298" s="7" t="s">
        <v>57</v>
      </c>
      <c r="K1298" s="7" t="s">
        <v>37</v>
      </c>
      <c r="L1298" s="7" t="s">
        <v>58</v>
      </c>
      <c r="M1298" s="7" t="s">
        <v>59</v>
      </c>
      <c r="N1298" s="7" t="s">
        <v>33</v>
      </c>
      <c r="O1298" s="7">
        <v>1</v>
      </c>
      <c r="P1298" s="7" t="s">
        <v>40</v>
      </c>
      <c r="Q1298" s="7">
        <v>19.99</v>
      </c>
      <c r="R1298" s="7"/>
      <c r="S1298" s="7"/>
      <c r="T1298" s="7"/>
      <c r="U1298" s="7"/>
      <c r="V1298" s="7"/>
      <c r="W1298" s="7"/>
      <c r="X1298" s="7"/>
      <c r="Y1298" s="7" t="s">
        <v>2111</v>
      </c>
      <c r="Z1298" s="7" t="s">
        <v>171</v>
      </c>
      <c r="AA1298" s="7" t="s">
        <v>2112</v>
      </c>
      <c r="AB1298" s="7" t="s">
        <v>44</v>
      </c>
      <c r="AC1298" s="7"/>
      <c r="AG1298" s="10">
        <f t="shared" si="20"/>
        <v>43276</v>
      </c>
    </row>
    <row r="1299" spans="1:33">
      <c r="A1299" s="7" t="s">
        <v>6477</v>
      </c>
      <c r="B1299" s="7" t="s">
        <v>6477</v>
      </c>
      <c r="C1299" s="7" t="s">
        <v>6478</v>
      </c>
      <c r="D1299" s="7" t="s">
        <v>6479</v>
      </c>
      <c r="E1299" s="7" t="s">
        <v>33</v>
      </c>
      <c r="F1299" s="7" t="s">
        <v>34</v>
      </c>
      <c r="G1299" s="7" t="s">
        <v>35</v>
      </c>
      <c r="H1299" s="7"/>
      <c r="I1299" s="7"/>
      <c r="J1299" s="7" t="s">
        <v>57</v>
      </c>
      <c r="K1299" s="7" t="s">
        <v>48</v>
      </c>
      <c r="L1299" s="7" t="s">
        <v>1455</v>
      </c>
      <c r="M1299" s="7" t="s">
        <v>1456</v>
      </c>
      <c r="N1299" s="7" t="s">
        <v>33</v>
      </c>
      <c r="O1299" s="7">
        <v>1</v>
      </c>
      <c r="P1299" s="7" t="s">
        <v>40</v>
      </c>
      <c r="Q1299" s="7">
        <v>19.99</v>
      </c>
      <c r="R1299" s="7">
        <v>1.2</v>
      </c>
      <c r="S1299" s="7"/>
      <c r="T1299" s="7"/>
      <c r="U1299" s="7"/>
      <c r="V1299" s="7"/>
      <c r="W1299" s="7"/>
      <c r="X1299" s="7"/>
      <c r="Y1299" s="7" t="s">
        <v>4279</v>
      </c>
      <c r="Z1299" s="7" t="s">
        <v>422</v>
      </c>
      <c r="AA1299" s="7" t="s">
        <v>6480</v>
      </c>
      <c r="AB1299" s="7" t="s">
        <v>44</v>
      </c>
      <c r="AC1299" s="7"/>
      <c r="AG1299" s="10">
        <f t="shared" si="20"/>
        <v>43276</v>
      </c>
    </row>
    <row r="1300" spans="1:33">
      <c r="A1300" s="7" t="s">
        <v>6481</v>
      </c>
      <c r="B1300" s="7" t="s">
        <v>6481</v>
      </c>
      <c r="C1300" s="7" t="s">
        <v>6482</v>
      </c>
      <c r="D1300" s="7" t="s">
        <v>6483</v>
      </c>
      <c r="E1300" s="7" t="s">
        <v>33</v>
      </c>
      <c r="F1300" s="7" t="s">
        <v>34</v>
      </c>
      <c r="G1300" s="7" t="s">
        <v>35</v>
      </c>
      <c r="H1300" s="7"/>
      <c r="I1300" s="7"/>
      <c r="J1300" s="7" t="s">
        <v>57</v>
      </c>
      <c r="K1300" s="7" t="s">
        <v>837</v>
      </c>
      <c r="L1300" s="7" t="s">
        <v>838</v>
      </c>
      <c r="M1300" s="7" t="s">
        <v>839</v>
      </c>
      <c r="N1300" s="7" t="s">
        <v>33</v>
      </c>
      <c r="O1300" s="7">
        <v>1</v>
      </c>
      <c r="P1300" s="7" t="s">
        <v>40</v>
      </c>
      <c r="Q1300" s="7">
        <v>15.99</v>
      </c>
      <c r="R1300" s="7"/>
      <c r="S1300" s="7"/>
      <c r="T1300" s="7"/>
      <c r="U1300" s="7"/>
      <c r="V1300" s="7"/>
      <c r="W1300" s="7">
        <v>2.4</v>
      </c>
      <c r="X1300" s="7"/>
      <c r="Y1300" s="7" t="s">
        <v>2572</v>
      </c>
      <c r="Z1300" s="7" t="s">
        <v>356</v>
      </c>
      <c r="AA1300" s="7" t="s">
        <v>6484</v>
      </c>
      <c r="AB1300" s="7" t="s">
        <v>44</v>
      </c>
      <c r="AC1300" s="7" t="s">
        <v>5048</v>
      </c>
      <c r="AG1300" s="10">
        <f t="shared" si="20"/>
        <v>43276</v>
      </c>
    </row>
    <row r="1301" spans="1:33">
      <c r="A1301" s="7" t="s">
        <v>6485</v>
      </c>
      <c r="B1301" s="7" t="s">
        <v>6485</v>
      </c>
      <c r="C1301" s="7" t="s">
        <v>6486</v>
      </c>
      <c r="D1301" s="7" t="s">
        <v>6487</v>
      </c>
      <c r="E1301" s="7" t="s">
        <v>33</v>
      </c>
      <c r="F1301" s="7" t="s">
        <v>34</v>
      </c>
      <c r="G1301" s="7" t="s">
        <v>35</v>
      </c>
      <c r="H1301" s="7"/>
      <c r="I1301" s="7"/>
      <c r="J1301" s="7" t="s">
        <v>57</v>
      </c>
      <c r="K1301" s="7" t="s">
        <v>6488</v>
      </c>
      <c r="L1301" s="7" t="s">
        <v>6489</v>
      </c>
      <c r="M1301" s="7" t="s">
        <v>6490</v>
      </c>
      <c r="N1301" s="7" t="s">
        <v>33</v>
      </c>
      <c r="O1301" s="7">
        <v>1</v>
      </c>
      <c r="P1301" s="7" t="s">
        <v>40</v>
      </c>
      <c r="Q1301" s="7">
        <v>26.99</v>
      </c>
      <c r="R1301" s="7"/>
      <c r="S1301" s="7"/>
      <c r="T1301" s="7"/>
      <c r="U1301" s="7"/>
      <c r="V1301" s="7"/>
      <c r="W1301" s="7"/>
      <c r="X1301" s="7"/>
      <c r="Y1301" s="7" t="s">
        <v>6491</v>
      </c>
      <c r="Z1301" s="7" t="s">
        <v>52</v>
      </c>
      <c r="AA1301" s="7" t="s">
        <v>6492</v>
      </c>
      <c r="AB1301" s="7" t="s">
        <v>44</v>
      </c>
      <c r="AC1301" s="7"/>
      <c r="AG1301" s="10">
        <f t="shared" si="20"/>
        <v>43276</v>
      </c>
    </row>
    <row r="1302" spans="1:33">
      <c r="A1302" s="7" t="s">
        <v>6493</v>
      </c>
      <c r="B1302" s="7" t="s">
        <v>6493</v>
      </c>
      <c r="C1302" s="7" t="s">
        <v>6494</v>
      </c>
      <c r="D1302" s="7" t="s">
        <v>6495</v>
      </c>
      <c r="E1302" s="7" t="s">
        <v>33</v>
      </c>
      <c r="F1302" s="7" t="s">
        <v>34</v>
      </c>
      <c r="G1302" s="7" t="s">
        <v>35</v>
      </c>
      <c r="H1302" s="7"/>
      <c r="I1302" s="7"/>
      <c r="J1302" s="7" t="s">
        <v>57</v>
      </c>
      <c r="K1302" s="7" t="s">
        <v>581</v>
      </c>
      <c r="L1302" s="7" t="s">
        <v>690</v>
      </c>
      <c r="M1302" s="7" t="s">
        <v>691</v>
      </c>
      <c r="N1302" s="7" t="s">
        <v>33</v>
      </c>
      <c r="O1302" s="7">
        <v>1</v>
      </c>
      <c r="P1302" s="7" t="s">
        <v>40</v>
      </c>
      <c r="Q1302" s="7">
        <v>19.99</v>
      </c>
      <c r="R1302" s="7"/>
      <c r="S1302" s="7"/>
      <c r="T1302" s="7"/>
      <c r="U1302" s="7"/>
      <c r="V1302" s="7"/>
      <c r="W1302" s="7"/>
      <c r="X1302" s="7"/>
      <c r="Y1302" s="7" t="s">
        <v>909</v>
      </c>
      <c r="Z1302" s="7" t="s">
        <v>247</v>
      </c>
      <c r="AA1302" s="7" t="s">
        <v>6496</v>
      </c>
      <c r="AB1302" s="7" t="s">
        <v>44</v>
      </c>
      <c r="AC1302" s="7"/>
      <c r="AG1302" s="10">
        <f t="shared" si="20"/>
        <v>43276</v>
      </c>
    </row>
    <row r="1303" spans="1:33">
      <c r="A1303" s="7" t="s">
        <v>6497</v>
      </c>
      <c r="B1303" s="7" t="s">
        <v>6497</v>
      </c>
      <c r="C1303" s="7" t="s">
        <v>6498</v>
      </c>
      <c r="D1303" s="7" t="s">
        <v>6499</v>
      </c>
      <c r="E1303" s="7" t="s">
        <v>33</v>
      </c>
      <c r="F1303" s="7" t="s">
        <v>34</v>
      </c>
      <c r="G1303" s="7" t="s">
        <v>35</v>
      </c>
      <c r="H1303" s="7"/>
      <c r="I1303" s="7"/>
      <c r="J1303" s="7" t="s">
        <v>57</v>
      </c>
      <c r="K1303" s="7" t="s">
        <v>124</v>
      </c>
      <c r="L1303" s="7" t="s">
        <v>125</v>
      </c>
      <c r="M1303" s="7" t="s">
        <v>126</v>
      </c>
      <c r="N1303" s="7" t="s">
        <v>33</v>
      </c>
      <c r="O1303" s="7">
        <v>1</v>
      </c>
      <c r="P1303" s="7" t="s">
        <v>40</v>
      </c>
      <c r="Q1303" s="7">
        <v>16.99</v>
      </c>
      <c r="R1303" s="7"/>
      <c r="S1303" s="7"/>
      <c r="T1303" s="7"/>
      <c r="U1303" s="7"/>
      <c r="V1303" s="7"/>
      <c r="W1303" s="7"/>
      <c r="X1303" s="7"/>
      <c r="Y1303" s="7" t="s">
        <v>6170</v>
      </c>
      <c r="Z1303" s="7" t="s">
        <v>171</v>
      </c>
      <c r="AA1303" s="7">
        <v>60544</v>
      </c>
      <c r="AB1303" s="7" t="s">
        <v>44</v>
      </c>
      <c r="AC1303" s="7"/>
      <c r="AG1303" s="10">
        <f t="shared" si="20"/>
        <v>43276</v>
      </c>
    </row>
    <row r="1304" spans="1:33">
      <c r="A1304" s="7" t="s">
        <v>6500</v>
      </c>
      <c r="B1304" s="7" t="s">
        <v>6500</v>
      </c>
      <c r="C1304" s="7" t="s">
        <v>6501</v>
      </c>
      <c r="D1304" s="7" t="s">
        <v>6502</v>
      </c>
      <c r="E1304" s="7" t="s">
        <v>33</v>
      </c>
      <c r="F1304" s="7" t="s">
        <v>34</v>
      </c>
      <c r="G1304" s="7" t="s">
        <v>35</v>
      </c>
      <c r="H1304" s="7"/>
      <c r="I1304" s="7"/>
      <c r="J1304" s="7" t="s">
        <v>57</v>
      </c>
      <c r="K1304" s="7" t="s">
        <v>167</v>
      </c>
      <c r="L1304" s="7" t="s">
        <v>168</v>
      </c>
      <c r="M1304" s="7" t="s">
        <v>169</v>
      </c>
      <c r="N1304" s="7" t="s">
        <v>33</v>
      </c>
      <c r="O1304" s="7">
        <v>1</v>
      </c>
      <c r="P1304" s="7" t="s">
        <v>40</v>
      </c>
      <c r="Q1304" s="7">
        <v>18.99</v>
      </c>
      <c r="R1304" s="7"/>
      <c r="S1304" s="7"/>
      <c r="T1304" s="7"/>
      <c r="U1304" s="7"/>
      <c r="V1304" s="7"/>
      <c r="W1304" s="7"/>
      <c r="X1304" s="7"/>
      <c r="Y1304" s="7" t="s">
        <v>4108</v>
      </c>
      <c r="Z1304" s="7" t="s">
        <v>247</v>
      </c>
      <c r="AA1304" s="7" t="s">
        <v>6503</v>
      </c>
      <c r="AB1304" s="7" t="s">
        <v>44</v>
      </c>
      <c r="AC1304" s="7"/>
      <c r="AG1304" s="10">
        <f t="shared" si="20"/>
        <v>43276</v>
      </c>
    </row>
    <row r="1305" spans="1:33">
      <c r="A1305" s="7" t="s">
        <v>6504</v>
      </c>
      <c r="B1305" s="7" t="s">
        <v>6504</v>
      </c>
      <c r="C1305" s="7" t="s">
        <v>6505</v>
      </c>
      <c r="D1305" s="7" t="s">
        <v>6506</v>
      </c>
      <c r="E1305" s="7" t="s">
        <v>33</v>
      </c>
      <c r="F1305" s="7" t="s">
        <v>34</v>
      </c>
      <c r="G1305" s="7" t="s">
        <v>35</v>
      </c>
      <c r="H1305" s="7"/>
      <c r="I1305" s="7"/>
      <c r="J1305" s="7" t="s">
        <v>57</v>
      </c>
      <c r="K1305" s="7" t="s">
        <v>167</v>
      </c>
      <c r="L1305" s="7" t="s">
        <v>168</v>
      </c>
      <c r="M1305" s="7" t="s">
        <v>169</v>
      </c>
      <c r="N1305" s="7" t="s">
        <v>33</v>
      </c>
      <c r="O1305" s="7">
        <v>1</v>
      </c>
      <c r="P1305" s="7" t="s">
        <v>40</v>
      </c>
      <c r="Q1305" s="7">
        <v>18.99</v>
      </c>
      <c r="R1305" s="7"/>
      <c r="S1305" s="7"/>
      <c r="T1305" s="7"/>
      <c r="U1305" s="7"/>
      <c r="V1305" s="7"/>
      <c r="W1305" s="7"/>
      <c r="X1305" s="7"/>
      <c r="Y1305" s="7" t="s">
        <v>6507</v>
      </c>
      <c r="Z1305" s="7" t="s">
        <v>136</v>
      </c>
      <c r="AA1305" s="7" t="s">
        <v>6508</v>
      </c>
      <c r="AB1305" s="7" t="s">
        <v>44</v>
      </c>
      <c r="AC1305" s="7"/>
      <c r="AG1305" s="10">
        <f t="shared" si="20"/>
        <v>43276</v>
      </c>
    </row>
    <row r="1306" spans="1:33">
      <c r="A1306" s="7" t="s">
        <v>6509</v>
      </c>
      <c r="B1306" s="7" t="s">
        <v>6509</v>
      </c>
      <c r="C1306" s="7" t="s">
        <v>6510</v>
      </c>
      <c r="D1306" s="7" t="s">
        <v>6511</v>
      </c>
      <c r="E1306" s="7" t="s">
        <v>33</v>
      </c>
      <c r="F1306" s="7" t="s">
        <v>34</v>
      </c>
      <c r="G1306" s="7" t="s">
        <v>35</v>
      </c>
      <c r="H1306" s="7"/>
      <c r="I1306" s="7"/>
      <c r="J1306" s="7" t="s">
        <v>97</v>
      </c>
      <c r="K1306" s="7" t="s">
        <v>287</v>
      </c>
      <c r="L1306" s="7" t="s">
        <v>288</v>
      </c>
      <c r="M1306" s="7" t="s">
        <v>289</v>
      </c>
      <c r="N1306" s="7" t="s">
        <v>33</v>
      </c>
      <c r="O1306" s="7">
        <v>1</v>
      </c>
      <c r="P1306" s="7" t="s">
        <v>40</v>
      </c>
      <c r="Q1306" s="7">
        <v>21.99</v>
      </c>
      <c r="R1306" s="7"/>
      <c r="S1306" s="7">
        <v>5.99</v>
      </c>
      <c r="T1306" s="7"/>
      <c r="U1306" s="7"/>
      <c r="V1306" s="7"/>
      <c r="W1306" s="7"/>
      <c r="X1306" s="7"/>
      <c r="Y1306" s="7" t="s">
        <v>1918</v>
      </c>
      <c r="Z1306" s="7" t="s">
        <v>52</v>
      </c>
      <c r="AA1306" s="7" t="s">
        <v>6512</v>
      </c>
      <c r="AB1306" s="7" t="s">
        <v>44</v>
      </c>
      <c r="AC1306" s="7"/>
      <c r="AG1306" s="10">
        <f t="shared" si="20"/>
        <v>43276</v>
      </c>
    </row>
    <row r="1307" spans="1:33">
      <c r="A1307" s="7" t="s">
        <v>6513</v>
      </c>
      <c r="B1307" s="7" t="s">
        <v>6513</v>
      </c>
      <c r="C1307" s="7" t="s">
        <v>6514</v>
      </c>
      <c r="D1307" s="7" t="s">
        <v>6515</v>
      </c>
      <c r="E1307" s="7" t="s">
        <v>33</v>
      </c>
      <c r="F1307" s="7" t="s">
        <v>34</v>
      </c>
      <c r="G1307" s="7" t="s">
        <v>35</v>
      </c>
      <c r="H1307" s="7"/>
      <c r="I1307" s="7"/>
      <c r="J1307" s="7" t="s">
        <v>97</v>
      </c>
      <c r="K1307" s="7" t="s">
        <v>48</v>
      </c>
      <c r="L1307" s="7" t="s">
        <v>49</v>
      </c>
      <c r="M1307" s="7" t="s">
        <v>50</v>
      </c>
      <c r="N1307" s="7" t="s">
        <v>33</v>
      </c>
      <c r="O1307" s="7">
        <v>1</v>
      </c>
      <c r="P1307" s="7" t="s">
        <v>40</v>
      </c>
      <c r="Q1307" s="7">
        <v>19.99</v>
      </c>
      <c r="R1307" s="7"/>
      <c r="S1307" s="7">
        <v>5.99</v>
      </c>
      <c r="T1307" s="7"/>
      <c r="U1307" s="7"/>
      <c r="V1307" s="7"/>
      <c r="W1307" s="7"/>
      <c r="X1307" s="7"/>
      <c r="Y1307" s="7" t="s">
        <v>1317</v>
      </c>
      <c r="Z1307" s="7" t="s">
        <v>247</v>
      </c>
      <c r="AA1307" s="7" t="s">
        <v>6516</v>
      </c>
      <c r="AB1307" s="7" t="s">
        <v>44</v>
      </c>
      <c r="AC1307" s="7"/>
      <c r="AG1307" s="10">
        <f t="shared" si="20"/>
        <v>43276</v>
      </c>
    </row>
    <row r="1308" spans="1:33">
      <c r="A1308" s="7" t="s">
        <v>6517</v>
      </c>
      <c r="B1308" s="7" t="s">
        <v>6518</v>
      </c>
      <c r="C1308" s="7" t="s">
        <v>6519</v>
      </c>
      <c r="D1308" s="7" t="s">
        <v>6520</v>
      </c>
      <c r="E1308" s="7" t="s">
        <v>33</v>
      </c>
      <c r="F1308" s="7" t="s">
        <v>34</v>
      </c>
      <c r="G1308" s="7" t="s">
        <v>544</v>
      </c>
      <c r="H1308" s="7"/>
      <c r="I1308" s="7"/>
      <c r="J1308" s="7" t="s">
        <v>97</v>
      </c>
      <c r="K1308" s="7" t="s">
        <v>124</v>
      </c>
      <c r="L1308" s="7" t="s">
        <v>1340</v>
      </c>
      <c r="M1308" s="7" t="s">
        <v>1341</v>
      </c>
      <c r="N1308" s="7" t="s">
        <v>33</v>
      </c>
      <c r="O1308" s="7">
        <v>1</v>
      </c>
      <c r="P1308" s="7"/>
      <c r="Q1308" s="7"/>
      <c r="R1308" s="7"/>
      <c r="S1308" s="7"/>
      <c r="T1308" s="7"/>
      <c r="U1308" s="7"/>
      <c r="V1308" s="7"/>
      <c r="W1308" s="7"/>
      <c r="X1308" s="7"/>
      <c r="Y1308" s="7" t="s">
        <v>3461</v>
      </c>
      <c r="Z1308" s="7" t="s">
        <v>665</v>
      </c>
      <c r="AA1308" s="7" t="s">
        <v>6521</v>
      </c>
      <c r="AB1308" s="7" t="s">
        <v>44</v>
      </c>
      <c r="AC1308" s="7"/>
      <c r="AG1308" s="10">
        <f t="shared" si="20"/>
        <v>43277</v>
      </c>
    </row>
    <row r="1309" spans="1:33">
      <c r="A1309" s="7" t="s">
        <v>6522</v>
      </c>
      <c r="B1309" s="7" t="s">
        <v>6523</v>
      </c>
      <c r="C1309" s="7" t="s">
        <v>6524</v>
      </c>
      <c r="D1309" s="7" t="s">
        <v>6525</v>
      </c>
      <c r="E1309" s="7" t="s">
        <v>33</v>
      </c>
      <c r="F1309" s="7" t="s">
        <v>34</v>
      </c>
      <c r="G1309" s="7" t="s">
        <v>544</v>
      </c>
      <c r="H1309" s="7"/>
      <c r="I1309" s="7"/>
      <c r="J1309" s="7" t="s">
        <v>97</v>
      </c>
      <c r="K1309" s="7" t="s">
        <v>5888</v>
      </c>
      <c r="L1309" s="7" t="s">
        <v>5889</v>
      </c>
      <c r="M1309" s="7" t="s">
        <v>5890</v>
      </c>
      <c r="N1309" s="7" t="s">
        <v>404</v>
      </c>
      <c r="O1309" s="7">
        <v>1</v>
      </c>
      <c r="P1309" s="7"/>
      <c r="Q1309" s="7"/>
      <c r="R1309" s="7"/>
      <c r="S1309" s="7"/>
      <c r="T1309" s="7"/>
      <c r="U1309" s="7"/>
      <c r="V1309" s="7"/>
      <c r="W1309" s="7"/>
      <c r="X1309" s="7"/>
      <c r="Y1309" s="7" t="s">
        <v>6526</v>
      </c>
      <c r="Z1309" s="7" t="s">
        <v>69</v>
      </c>
      <c r="AA1309" s="7">
        <v>45255</v>
      </c>
      <c r="AB1309" s="7" t="s">
        <v>44</v>
      </c>
      <c r="AC1309" s="7"/>
      <c r="AG1309" s="10">
        <f t="shared" si="20"/>
        <v>43277</v>
      </c>
    </row>
    <row r="1310" spans="1:33">
      <c r="A1310" s="7" t="s">
        <v>6527</v>
      </c>
      <c r="B1310" s="7" t="s">
        <v>6527</v>
      </c>
      <c r="C1310" s="7" t="s">
        <v>6528</v>
      </c>
      <c r="D1310" s="7" t="s">
        <v>6529</v>
      </c>
      <c r="E1310" s="7" t="s">
        <v>33</v>
      </c>
      <c r="F1310" s="7" t="s">
        <v>34</v>
      </c>
      <c r="G1310" s="7" t="s">
        <v>35</v>
      </c>
      <c r="H1310" s="7"/>
      <c r="I1310" s="7"/>
      <c r="J1310" s="7" t="s">
        <v>57</v>
      </c>
      <c r="K1310" s="7" t="s">
        <v>6530</v>
      </c>
      <c r="L1310" s="7" t="s">
        <v>6531</v>
      </c>
      <c r="M1310" s="7" t="s">
        <v>6532</v>
      </c>
      <c r="N1310" s="7" t="s">
        <v>33</v>
      </c>
      <c r="O1310" s="7">
        <v>1</v>
      </c>
      <c r="P1310" s="7" t="s">
        <v>40</v>
      </c>
      <c r="Q1310" s="7">
        <v>19.99</v>
      </c>
      <c r="R1310" s="7"/>
      <c r="S1310" s="7"/>
      <c r="T1310" s="7"/>
      <c r="U1310" s="7"/>
      <c r="V1310" s="7"/>
      <c r="W1310" s="7"/>
      <c r="X1310" s="7"/>
      <c r="Y1310" s="7" t="s">
        <v>3155</v>
      </c>
      <c r="Z1310" s="7" t="s">
        <v>136</v>
      </c>
      <c r="AA1310" s="7" t="s">
        <v>6533</v>
      </c>
      <c r="AB1310" s="7" t="s">
        <v>44</v>
      </c>
      <c r="AC1310" s="7"/>
      <c r="AG1310" s="10">
        <f t="shared" si="20"/>
        <v>43277</v>
      </c>
    </row>
    <row r="1311" spans="1:33">
      <c r="A1311" s="7" t="s">
        <v>6534</v>
      </c>
      <c r="B1311" s="7" t="s">
        <v>6534</v>
      </c>
      <c r="C1311" s="7" t="s">
        <v>6535</v>
      </c>
      <c r="D1311" s="7" t="s">
        <v>6536</v>
      </c>
      <c r="E1311" s="7" t="s">
        <v>33</v>
      </c>
      <c r="F1311" s="7" t="s">
        <v>34</v>
      </c>
      <c r="G1311" s="7" t="s">
        <v>35</v>
      </c>
      <c r="H1311" s="7"/>
      <c r="I1311" s="7"/>
      <c r="J1311" s="7" t="s">
        <v>57</v>
      </c>
      <c r="K1311" s="7" t="s">
        <v>3957</v>
      </c>
      <c r="L1311" s="7" t="s">
        <v>3958</v>
      </c>
      <c r="M1311" s="7" t="s">
        <v>3959</v>
      </c>
      <c r="N1311" s="7" t="s">
        <v>33</v>
      </c>
      <c r="O1311" s="7">
        <v>1</v>
      </c>
      <c r="P1311" s="7" t="s">
        <v>40</v>
      </c>
      <c r="Q1311" s="7">
        <v>15.99</v>
      </c>
      <c r="R1311" s="7"/>
      <c r="S1311" s="7"/>
      <c r="T1311" s="7"/>
      <c r="U1311" s="7"/>
      <c r="V1311" s="7"/>
      <c r="W1311" s="7"/>
      <c r="X1311" s="7"/>
      <c r="Y1311" s="7" t="s">
        <v>6537</v>
      </c>
      <c r="Z1311" s="7" t="s">
        <v>6538</v>
      </c>
      <c r="AA1311" s="7">
        <v>2816</v>
      </c>
      <c r="AB1311" s="7" t="s">
        <v>44</v>
      </c>
      <c r="AC1311" s="7"/>
      <c r="AG1311" s="10">
        <f t="shared" si="20"/>
        <v>43277</v>
      </c>
    </row>
    <row r="1312" spans="1:33">
      <c r="A1312" s="7" t="s">
        <v>6539</v>
      </c>
      <c r="B1312" s="7" t="s">
        <v>6539</v>
      </c>
      <c r="C1312" s="7" t="s">
        <v>6540</v>
      </c>
      <c r="D1312" s="7" t="s">
        <v>6541</v>
      </c>
      <c r="E1312" s="7" t="s">
        <v>33</v>
      </c>
      <c r="F1312" s="7" t="s">
        <v>34</v>
      </c>
      <c r="G1312" s="7" t="s">
        <v>35</v>
      </c>
      <c r="H1312" s="7"/>
      <c r="I1312" s="7"/>
      <c r="J1312" s="7" t="s">
        <v>57</v>
      </c>
      <c r="K1312" s="7" t="s">
        <v>330</v>
      </c>
      <c r="L1312" s="7" t="s">
        <v>331</v>
      </c>
      <c r="M1312" s="7" t="s">
        <v>332</v>
      </c>
      <c r="N1312" s="7" t="s">
        <v>33</v>
      </c>
      <c r="O1312" s="7">
        <v>1</v>
      </c>
      <c r="P1312" s="7" t="s">
        <v>40</v>
      </c>
      <c r="Q1312" s="7">
        <v>18.99</v>
      </c>
      <c r="R1312" s="7"/>
      <c r="S1312" s="7"/>
      <c r="T1312" s="7"/>
      <c r="U1312" s="7"/>
      <c r="V1312" s="7"/>
      <c r="W1312" s="7"/>
      <c r="X1312" s="7"/>
      <c r="Y1312" s="7" t="s">
        <v>1647</v>
      </c>
      <c r="Z1312" s="7" t="s">
        <v>136</v>
      </c>
      <c r="AA1312" s="7" t="s">
        <v>6542</v>
      </c>
      <c r="AB1312" s="7" t="s">
        <v>44</v>
      </c>
      <c r="AC1312" s="7"/>
      <c r="AG1312" s="10">
        <f t="shared" si="20"/>
        <v>43277</v>
      </c>
    </row>
    <row r="1313" spans="1:33">
      <c r="A1313" s="7" t="s">
        <v>6543</v>
      </c>
      <c r="B1313" s="7" t="s">
        <v>6543</v>
      </c>
      <c r="C1313" s="7" t="s">
        <v>6544</v>
      </c>
      <c r="D1313" s="7" t="s">
        <v>6545</v>
      </c>
      <c r="E1313" s="7" t="s">
        <v>80</v>
      </c>
      <c r="F1313" s="7" t="s">
        <v>34</v>
      </c>
      <c r="G1313" s="7" t="s">
        <v>35</v>
      </c>
      <c r="H1313" s="7"/>
      <c r="I1313" s="7"/>
      <c r="J1313" s="7" t="s">
        <v>57</v>
      </c>
      <c r="K1313" s="7" t="s">
        <v>98</v>
      </c>
      <c r="L1313" s="7" t="s">
        <v>703</v>
      </c>
      <c r="M1313" s="7" t="s">
        <v>704</v>
      </c>
      <c r="N1313" s="7" t="s">
        <v>80</v>
      </c>
      <c r="O1313" s="7">
        <v>0</v>
      </c>
      <c r="P1313" s="7"/>
      <c r="Q1313" s="7"/>
      <c r="R1313" s="7"/>
      <c r="S1313" s="7"/>
      <c r="T1313" s="7"/>
      <c r="U1313" s="7"/>
      <c r="V1313" s="7"/>
      <c r="W1313" s="7"/>
      <c r="X1313" s="7"/>
      <c r="Y1313" s="7" t="s">
        <v>2165</v>
      </c>
      <c r="Z1313" s="7" t="s">
        <v>2944</v>
      </c>
      <c r="AA1313" s="7" t="s">
        <v>6546</v>
      </c>
      <c r="AB1313" s="7" t="s">
        <v>44</v>
      </c>
      <c r="AC1313" s="7"/>
      <c r="AG1313" s="10">
        <f t="shared" si="20"/>
        <v>43277</v>
      </c>
    </row>
    <row r="1314" spans="1:33">
      <c r="A1314" s="7" t="s">
        <v>6547</v>
      </c>
      <c r="B1314" s="7" t="s">
        <v>6547</v>
      </c>
      <c r="C1314" s="7" t="s">
        <v>6548</v>
      </c>
      <c r="D1314" s="7" t="s">
        <v>6549</v>
      </c>
      <c r="E1314" s="7" t="s">
        <v>33</v>
      </c>
      <c r="F1314" s="7" t="s">
        <v>34</v>
      </c>
      <c r="G1314" s="7" t="s">
        <v>35</v>
      </c>
      <c r="H1314" s="7"/>
      <c r="I1314" s="7"/>
      <c r="J1314" s="7" t="s">
        <v>57</v>
      </c>
      <c r="K1314" s="7" t="s">
        <v>4515</v>
      </c>
      <c r="L1314" s="7" t="s">
        <v>4516</v>
      </c>
      <c r="M1314" s="7" t="s">
        <v>4517</v>
      </c>
      <c r="N1314" s="7" t="s">
        <v>33</v>
      </c>
      <c r="O1314" s="7">
        <v>1</v>
      </c>
      <c r="P1314" s="7" t="s">
        <v>40</v>
      </c>
      <c r="Q1314" s="7">
        <v>18.99</v>
      </c>
      <c r="R1314" s="7"/>
      <c r="S1314" s="7"/>
      <c r="T1314" s="7"/>
      <c r="U1314" s="7"/>
      <c r="V1314" s="7"/>
      <c r="W1314" s="7"/>
      <c r="X1314" s="7"/>
      <c r="Y1314" s="7" t="s">
        <v>6550</v>
      </c>
      <c r="Z1314" s="7" t="s">
        <v>841</v>
      </c>
      <c r="AA1314" s="7" t="s">
        <v>6551</v>
      </c>
      <c r="AB1314" s="7" t="s">
        <v>44</v>
      </c>
      <c r="AC1314" s="7"/>
      <c r="AG1314" s="10">
        <f t="shared" si="20"/>
        <v>43277</v>
      </c>
    </row>
    <row r="1315" spans="1:33">
      <c r="A1315" s="7" t="s">
        <v>6552</v>
      </c>
      <c r="B1315" s="7" t="s">
        <v>6552</v>
      </c>
      <c r="C1315" s="7" t="s">
        <v>6553</v>
      </c>
      <c r="D1315" s="7" t="s">
        <v>6554</v>
      </c>
      <c r="E1315" s="7" t="s">
        <v>33</v>
      </c>
      <c r="F1315" s="7" t="s">
        <v>34</v>
      </c>
      <c r="G1315" s="7" t="s">
        <v>35</v>
      </c>
      <c r="H1315" s="7"/>
      <c r="I1315" s="7"/>
      <c r="J1315" s="7" t="s">
        <v>57</v>
      </c>
      <c r="K1315" s="7" t="s">
        <v>37</v>
      </c>
      <c r="L1315" s="7" t="s">
        <v>38</v>
      </c>
      <c r="M1315" s="7" t="s">
        <v>39</v>
      </c>
      <c r="N1315" s="7" t="s">
        <v>33</v>
      </c>
      <c r="O1315" s="7">
        <v>1</v>
      </c>
      <c r="P1315" s="7" t="s">
        <v>40</v>
      </c>
      <c r="Q1315" s="7">
        <v>21.99</v>
      </c>
      <c r="R1315" s="7"/>
      <c r="S1315" s="7"/>
      <c r="T1315" s="7"/>
      <c r="U1315" s="7"/>
      <c r="V1315" s="7"/>
      <c r="W1315" s="7"/>
      <c r="X1315" s="7"/>
      <c r="Y1315" s="7" t="s">
        <v>6555</v>
      </c>
      <c r="Z1315" s="7" t="s">
        <v>42</v>
      </c>
      <c r="AA1315" s="7" t="s">
        <v>6556</v>
      </c>
      <c r="AB1315" s="7" t="s">
        <v>44</v>
      </c>
      <c r="AC1315" s="7"/>
      <c r="AG1315" s="10">
        <f t="shared" si="20"/>
        <v>43277</v>
      </c>
    </row>
    <row r="1316" spans="1:33">
      <c r="A1316" s="7" t="s">
        <v>6557</v>
      </c>
      <c r="B1316" s="7" t="s">
        <v>6557</v>
      </c>
      <c r="C1316" s="7" t="s">
        <v>6558</v>
      </c>
      <c r="D1316" s="7" t="s">
        <v>6559</v>
      </c>
      <c r="E1316" s="7" t="s">
        <v>33</v>
      </c>
      <c r="F1316" s="7" t="s">
        <v>34</v>
      </c>
      <c r="G1316" s="7" t="s">
        <v>35</v>
      </c>
      <c r="H1316" s="7"/>
      <c r="I1316" s="7"/>
      <c r="J1316" s="7" t="s">
        <v>57</v>
      </c>
      <c r="K1316" s="7" t="s">
        <v>5721</v>
      </c>
      <c r="L1316" s="7" t="s">
        <v>5722</v>
      </c>
      <c r="M1316" s="7" t="s">
        <v>5723</v>
      </c>
      <c r="N1316" s="7" t="s">
        <v>33</v>
      </c>
      <c r="O1316" s="7">
        <v>1</v>
      </c>
      <c r="P1316" s="7" t="s">
        <v>40</v>
      </c>
      <c r="Q1316" s="7">
        <v>16.08</v>
      </c>
      <c r="R1316" s="7"/>
      <c r="S1316" s="7"/>
      <c r="T1316" s="7"/>
      <c r="U1316" s="7"/>
      <c r="V1316" s="7"/>
      <c r="W1316" s="7"/>
      <c r="X1316" s="7"/>
      <c r="Y1316" s="7" t="s">
        <v>6560</v>
      </c>
      <c r="Z1316" s="7" t="s">
        <v>247</v>
      </c>
      <c r="AA1316" s="7" t="s">
        <v>6561</v>
      </c>
      <c r="AB1316" s="7" t="s">
        <v>44</v>
      </c>
      <c r="AC1316" s="7"/>
      <c r="AG1316" s="10">
        <f t="shared" si="20"/>
        <v>43277</v>
      </c>
    </row>
    <row r="1317" spans="1:33">
      <c r="A1317" s="7" t="s">
        <v>6562</v>
      </c>
      <c r="B1317" s="7" t="s">
        <v>6562</v>
      </c>
      <c r="C1317" s="7" t="s">
        <v>6563</v>
      </c>
      <c r="D1317" s="7" t="s">
        <v>6564</v>
      </c>
      <c r="E1317" s="7" t="s">
        <v>33</v>
      </c>
      <c r="F1317" s="7" t="s">
        <v>34</v>
      </c>
      <c r="G1317" s="7" t="s">
        <v>35</v>
      </c>
      <c r="H1317" s="7"/>
      <c r="I1317" s="7"/>
      <c r="J1317" s="7" t="s">
        <v>57</v>
      </c>
      <c r="K1317" s="7" t="s">
        <v>4273</v>
      </c>
      <c r="L1317" s="7" t="s">
        <v>107</v>
      </c>
      <c r="M1317" s="7" t="s">
        <v>108</v>
      </c>
      <c r="N1317" s="7" t="s">
        <v>33</v>
      </c>
      <c r="O1317" s="7">
        <v>1</v>
      </c>
      <c r="P1317" s="7" t="s">
        <v>40</v>
      </c>
      <c r="Q1317" s="7">
        <v>18.99</v>
      </c>
      <c r="R1317" s="7"/>
      <c r="S1317" s="7"/>
      <c r="T1317" s="7"/>
      <c r="U1317" s="7"/>
      <c r="V1317" s="7"/>
      <c r="W1317" s="7"/>
      <c r="X1317" s="7"/>
      <c r="Y1317" s="7" t="s">
        <v>2477</v>
      </c>
      <c r="Z1317" s="7" t="s">
        <v>576</v>
      </c>
      <c r="AA1317" s="7" t="s">
        <v>6565</v>
      </c>
      <c r="AB1317" s="7" t="s">
        <v>44</v>
      </c>
      <c r="AC1317" s="7"/>
      <c r="AG1317" s="10">
        <f t="shared" si="20"/>
        <v>43277</v>
      </c>
    </row>
    <row r="1318" spans="1:33">
      <c r="A1318" s="7" t="s">
        <v>6566</v>
      </c>
      <c r="B1318" s="7" t="s">
        <v>6566</v>
      </c>
      <c r="C1318" s="7" t="s">
        <v>6567</v>
      </c>
      <c r="D1318" s="7" t="s">
        <v>6568</v>
      </c>
      <c r="E1318" s="7" t="s">
        <v>33</v>
      </c>
      <c r="F1318" s="7" t="s">
        <v>34</v>
      </c>
      <c r="G1318" s="7" t="s">
        <v>35</v>
      </c>
      <c r="H1318" s="7"/>
      <c r="I1318" s="7"/>
      <c r="J1318" s="7" t="s">
        <v>57</v>
      </c>
      <c r="K1318" s="7" t="s">
        <v>124</v>
      </c>
      <c r="L1318" s="7" t="s">
        <v>4602</v>
      </c>
      <c r="M1318" s="7" t="s">
        <v>4603</v>
      </c>
      <c r="N1318" s="7" t="s">
        <v>33</v>
      </c>
      <c r="O1318" s="7">
        <v>1</v>
      </c>
      <c r="P1318" s="7" t="s">
        <v>40</v>
      </c>
      <c r="Q1318" s="7">
        <v>15.99</v>
      </c>
      <c r="R1318" s="7"/>
      <c r="S1318" s="7"/>
      <c r="T1318" s="7"/>
      <c r="U1318" s="7"/>
      <c r="V1318" s="7"/>
      <c r="W1318" s="7"/>
      <c r="X1318" s="7"/>
      <c r="Y1318" s="7" t="s">
        <v>6569</v>
      </c>
      <c r="Z1318" s="7" t="s">
        <v>282</v>
      </c>
      <c r="AA1318" s="7" t="s">
        <v>6570</v>
      </c>
      <c r="AB1318" s="7" t="s">
        <v>44</v>
      </c>
      <c r="AC1318" s="7"/>
      <c r="AG1318" s="10">
        <f t="shared" si="20"/>
        <v>43277</v>
      </c>
    </row>
    <row r="1319" spans="1:33">
      <c r="A1319" s="7" t="s">
        <v>6571</v>
      </c>
      <c r="B1319" s="7" t="s">
        <v>6571</v>
      </c>
      <c r="C1319" s="7" t="s">
        <v>6572</v>
      </c>
      <c r="D1319" s="7" t="s">
        <v>6573</v>
      </c>
      <c r="E1319" s="7" t="s">
        <v>33</v>
      </c>
      <c r="F1319" s="7" t="s">
        <v>34</v>
      </c>
      <c r="G1319" s="7" t="s">
        <v>35</v>
      </c>
      <c r="H1319" s="7"/>
      <c r="I1319" s="7"/>
      <c r="J1319" s="7" t="s">
        <v>57</v>
      </c>
      <c r="K1319" s="7" t="s">
        <v>251</v>
      </c>
      <c r="L1319" s="7" t="s">
        <v>252</v>
      </c>
      <c r="M1319" s="7" t="s">
        <v>253</v>
      </c>
      <c r="N1319" s="7" t="s">
        <v>33</v>
      </c>
      <c r="O1319" s="7">
        <v>1</v>
      </c>
      <c r="P1319" s="7" t="s">
        <v>40</v>
      </c>
      <c r="Q1319" s="7">
        <v>16.99</v>
      </c>
      <c r="R1319" s="7"/>
      <c r="S1319" s="7"/>
      <c r="T1319" s="7"/>
      <c r="U1319" s="7"/>
      <c r="V1319" s="7"/>
      <c r="W1319" s="7"/>
      <c r="X1319" s="7"/>
      <c r="Y1319" s="7" t="s">
        <v>6550</v>
      </c>
      <c r="Z1319" s="7" t="s">
        <v>6574</v>
      </c>
      <c r="AA1319" s="7" t="s">
        <v>6575</v>
      </c>
      <c r="AB1319" s="7" t="s">
        <v>44</v>
      </c>
      <c r="AC1319" s="7"/>
      <c r="AG1319" s="10">
        <f t="shared" si="20"/>
        <v>43277</v>
      </c>
    </row>
    <row r="1320" spans="1:33">
      <c r="A1320" s="7" t="s">
        <v>6576</v>
      </c>
      <c r="B1320" s="7" t="s">
        <v>6576</v>
      </c>
      <c r="C1320" s="7" t="s">
        <v>6577</v>
      </c>
      <c r="D1320" s="7" t="s">
        <v>6578</v>
      </c>
      <c r="E1320" s="7" t="s">
        <v>33</v>
      </c>
      <c r="F1320" s="7" t="s">
        <v>34</v>
      </c>
      <c r="G1320" s="7" t="s">
        <v>35</v>
      </c>
      <c r="H1320" s="7"/>
      <c r="I1320" s="7"/>
      <c r="J1320" s="7" t="s">
        <v>57</v>
      </c>
      <c r="K1320" s="7" t="s">
        <v>316</v>
      </c>
      <c r="L1320" s="7" t="s">
        <v>1268</v>
      </c>
      <c r="M1320" s="7" t="s">
        <v>1269</v>
      </c>
      <c r="N1320" s="7" t="s">
        <v>33</v>
      </c>
      <c r="O1320" s="7">
        <v>1</v>
      </c>
      <c r="P1320" s="7" t="s">
        <v>40</v>
      </c>
      <c r="Q1320" s="7">
        <v>19.38</v>
      </c>
      <c r="R1320" s="7"/>
      <c r="S1320" s="7"/>
      <c r="T1320" s="7"/>
      <c r="U1320" s="7"/>
      <c r="V1320" s="7"/>
      <c r="W1320" s="7"/>
      <c r="X1320" s="7"/>
      <c r="Y1320" s="7" t="s">
        <v>3513</v>
      </c>
      <c r="Z1320" s="7" t="s">
        <v>268</v>
      </c>
      <c r="AA1320" s="7" t="s">
        <v>6579</v>
      </c>
      <c r="AB1320" s="7" t="s">
        <v>44</v>
      </c>
      <c r="AC1320" s="7"/>
      <c r="AG1320" s="10">
        <f t="shared" si="20"/>
        <v>43277</v>
      </c>
    </row>
    <row r="1321" spans="1:33">
      <c r="A1321" s="7" t="s">
        <v>6580</v>
      </c>
      <c r="B1321" s="7" t="s">
        <v>6580</v>
      </c>
      <c r="C1321" s="7" t="s">
        <v>6581</v>
      </c>
      <c r="D1321" s="7" t="s">
        <v>6582</v>
      </c>
      <c r="E1321" s="7" t="s">
        <v>33</v>
      </c>
      <c r="F1321" s="7" t="s">
        <v>34</v>
      </c>
      <c r="G1321" s="7" t="s">
        <v>35</v>
      </c>
      <c r="H1321" s="7"/>
      <c r="I1321" s="7"/>
      <c r="J1321" s="7" t="s">
        <v>57</v>
      </c>
      <c r="K1321" s="7" t="s">
        <v>995</v>
      </c>
      <c r="L1321" s="7" t="s">
        <v>2627</v>
      </c>
      <c r="M1321" s="7" t="s">
        <v>2628</v>
      </c>
      <c r="N1321" s="7" t="s">
        <v>33</v>
      </c>
      <c r="O1321" s="7">
        <v>1</v>
      </c>
      <c r="P1321" s="7" t="s">
        <v>40</v>
      </c>
      <c r="Q1321" s="7">
        <v>19.99</v>
      </c>
      <c r="R1321" s="7"/>
      <c r="S1321" s="7"/>
      <c r="T1321" s="7"/>
      <c r="U1321" s="7"/>
      <c r="V1321" s="7"/>
      <c r="W1321" s="7"/>
      <c r="X1321" s="7"/>
      <c r="Y1321" s="7" t="s">
        <v>6583</v>
      </c>
      <c r="Z1321" s="7" t="s">
        <v>1021</v>
      </c>
      <c r="AA1321" s="7">
        <v>7024</v>
      </c>
      <c r="AB1321" s="7" t="s">
        <v>44</v>
      </c>
      <c r="AC1321" s="7"/>
      <c r="AG1321" s="10">
        <f t="shared" si="20"/>
        <v>43277</v>
      </c>
    </row>
    <row r="1322" spans="1:33">
      <c r="A1322" s="7" t="s">
        <v>6584</v>
      </c>
      <c r="B1322" s="7" t="s">
        <v>6584</v>
      </c>
      <c r="C1322" s="7" t="s">
        <v>6585</v>
      </c>
      <c r="D1322" s="7" t="s">
        <v>6586</v>
      </c>
      <c r="E1322" s="7" t="s">
        <v>33</v>
      </c>
      <c r="F1322" s="7" t="s">
        <v>34</v>
      </c>
      <c r="G1322" s="7" t="s">
        <v>35</v>
      </c>
      <c r="H1322" s="7"/>
      <c r="I1322" s="7"/>
      <c r="J1322" s="7" t="s">
        <v>57</v>
      </c>
      <c r="K1322" s="7" t="s">
        <v>995</v>
      </c>
      <c r="L1322" s="7" t="s">
        <v>1305</v>
      </c>
      <c r="M1322" s="7" t="s">
        <v>1306</v>
      </c>
      <c r="N1322" s="7" t="s">
        <v>33</v>
      </c>
      <c r="O1322" s="7">
        <v>1</v>
      </c>
      <c r="P1322" s="7" t="s">
        <v>40</v>
      </c>
      <c r="Q1322" s="7">
        <v>19.99</v>
      </c>
      <c r="R1322" s="7"/>
      <c r="S1322" s="7"/>
      <c r="T1322" s="7"/>
      <c r="U1322" s="7"/>
      <c r="V1322" s="7"/>
      <c r="W1322" s="7"/>
      <c r="X1322" s="7"/>
      <c r="Y1322" s="7" t="s">
        <v>6583</v>
      </c>
      <c r="Z1322" s="7" t="s">
        <v>1021</v>
      </c>
      <c r="AA1322" s="7">
        <v>7024</v>
      </c>
      <c r="AB1322" s="7" t="s">
        <v>44</v>
      </c>
      <c r="AC1322" s="7"/>
      <c r="AG1322" s="10">
        <f t="shared" si="20"/>
        <v>43277</v>
      </c>
    </row>
    <row r="1323" spans="1:33">
      <c r="A1323" s="7" t="s">
        <v>6587</v>
      </c>
      <c r="B1323" s="7" t="s">
        <v>6587</v>
      </c>
      <c r="C1323" s="7" t="s">
        <v>6588</v>
      </c>
      <c r="D1323" s="7" t="s">
        <v>6589</v>
      </c>
      <c r="E1323" s="7" t="s">
        <v>33</v>
      </c>
      <c r="F1323" s="7" t="s">
        <v>34</v>
      </c>
      <c r="G1323" s="7" t="s">
        <v>35</v>
      </c>
      <c r="H1323" s="7"/>
      <c r="I1323" s="7"/>
      <c r="J1323" s="7" t="s">
        <v>57</v>
      </c>
      <c r="K1323" s="7" t="s">
        <v>243</v>
      </c>
      <c r="L1323" s="7" t="s">
        <v>244</v>
      </c>
      <c r="M1323" s="7" t="s">
        <v>245</v>
      </c>
      <c r="N1323" s="7" t="s">
        <v>33</v>
      </c>
      <c r="O1323" s="7">
        <v>1</v>
      </c>
      <c r="P1323" s="7" t="s">
        <v>40</v>
      </c>
      <c r="Q1323" s="7">
        <v>18.99</v>
      </c>
      <c r="R1323" s="7"/>
      <c r="S1323" s="7"/>
      <c r="T1323" s="7"/>
      <c r="U1323" s="7"/>
      <c r="V1323" s="7"/>
      <c r="W1323" s="7"/>
      <c r="X1323" s="7"/>
      <c r="Y1323" s="7" t="s">
        <v>5009</v>
      </c>
      <c r="Z1323" s="7" t="s">
        <v>136</v>
      </c>
      <c r="AA1323" s="7" t="s">
        <v>6590</v>
      </c>
      <c r="AB1323" s="7" t="s">
        <v>44</v>
      </c>
      <c r="AC1323" s="7"/>
      <c r="AG1323" s="10">
        <f t="shared" si="20"/>
        <v>43277</v>
      </c>
    </row>
    <row r="1324" spans="1:33">
      <c r="A1324" s="7" t="s">
        <v>6591</v>
      </c>
      <c r="B1324" s="7" t="s">
        <v>6591</v>
      </c>
      <c r="C1324" s="7" t="s">
        <v>6592</v>
      </c>
      <c r="D1324" s="7" t="s">
        <v>6593</v>
      </c>
      <c r="E1324" s="7" t="s">
        <v>33</v>
      </c>
      <c r="F1324" s="7" t="s">
        <v>34</v>
      </c>
      <c r="G1324" s="7" t="s">
        <v>35</v>
      </c>
      <c r="H1324" s="7"/>
      <c r="I1324" s="7"/>
      <c r="J1324" s="7" t="s">
        <v>57</v>
      </c>
      <c r="K1324" s="7" t="s">
        <v>330</v>
      </c>
      <c r="L1324" s="7" t="s">
        <v>331</v>
      </c>
      <c r="M1324" s="7" t="s">
        <v>332</v>
      </c>
      <c r="N1324" s="7" t="s">
        <v>33</v>
      </c>
      <c r="O1324" s="7">
        <v>1</v>
      </c>
      <c r="P1324" s="7" t="s">
        <v>40</v>
      </c>
      <c r="Q1324" s="7">
        <v>18.99</v>
      </c>
      <c r="R1324" s="7"/>
      <c r="S1324" s="7"/>
      <c r="T1324" s="7"/>
      <c r="U1324" s="7"/>
      <c r="V1324" s="7"/>
      <c r="W1324" s="7"/>
      <c r="X1324" s="7"/>
      <c r="Y1324" s="7" t="s">
        <v>6594</v>
      </c>
      <c r="Z1324" s="7" t="s">
        <v>42</v>
      </c>
      <c r="AA1324" s="7" t="s">
        <v>6595</v>
      </c>
      <c r="AB1324" s="7" t="s">
        <v>44</v>
      </c>
      <c r="AC1324" s="7"/>
      <c r="AG1324" s="10">
        <f t="shared" si="20"/>
        <v>43277</v>
      </c>
    </row>
    <row r="1325" spans="1:33">
      <c r="A1325" s="7" t="s">
        <v>6596</v>
      </c>
      <c r="B1325" s="7" t="s">
        <v>6596</v>
      </c>
      <c r="C1325" s="7" t="s">
        <v>6597</v>
      </c>
      <c r="D1325" s="7" t="s">
        <v>6598</v>
      </c>
      <c r="E1325" s="7" t="s">
        <v>33</v>
      </c>
      <c r="F1325" s="7" t="s">
        <v>34</v>
      </c>
      <c r="G1325" s="7" t="s">
        <v>35</v>
      </c>
      <c r="H1325" s="7"/>
      <c r="I1325" s="7"/>
      <c r="J1325" s="7" t="s">
        <v>57</v>
      </c>
      <c r="K1325" s="7" t="s">
        <v>167</v>
      </c>
      <c r="L1325" s="7" t="s">
        <v>168</v>
      </c>
      <c r="M1325" s="7" t="s">
        <v>169</v>
      </c>
      <c r="N1325" s="7" t="s">
        <v>33</v>
      </c>
      <c r="O1325" s="7">
        <v>1</v>
      </c>
      <c r="P1325" s="7" t="s">
        <v>40</v>
      </c>
      <c r="Q1325" s="7">
        <v>18.99</v>
      </c>
      <c r="R1325" s="7"/>
      <c r="S1325" s="7"/>
      <c r="T1325" s="7"/>
      <c r="U1325" s="7"/>
      <c r="V1325" s="7"/>
      <c r="W1325" s="7"/>
      <c r="X1325" s="7"/>
      <c r="Y1325" s="7" t="s">
        <v>2102</v>
      </c>
      <c r="Z1325" s="7" t="s">
        <v>136</v>
      </c>
      <c r="AA1325" s="7" t="s">
        <v>6599</v>
      </c>
      <c r="AB1325" s="7" t="s">
        <v>44</v>
      </c>
      <c r="AC1325" s="7"/>
      <c r="AG1325" s="10">
        <f t="shared" si="20"/>
        <v>43277</v>
      </c>
    </row>
    <row r="1326" spans="1:33">
      <c r="A1326" s="7" t="s">
        <v>6600</v>
      </c>
      <c r="B1326" s="7" t="s">
        <v>6600</v>
      </c>
      <c r="C1326" s="7" t="s">
        <v>6601</v>
      </c>
      <c r="D1326" s="7" t="s">
        <v>6602</v>
      </c>
      <c r="E1326" s="7" t="s">
        <v>33</v>
      </c>
      <c r="F1326" s="7" t="s">
        <v>34</v>
      </c>
      <c r="G1326" s="7" t="s">
        <v>35</v>
      </c>
      <c r="H1326" s="7"/>
      <c r="I1326" s="7"/>
      <c r="J1326" s="7" t="s">
        <v>57</v>
      </c>
      <c r="K1326" s="7" t="s">
        <v>330</v>
      </c>
      <c r="L1326" s="7" t="s">
        <v>331</v>
      </c>
      <c r="M1326" s="7" t="s">
        <v>332</v>
      </c>
      <c r="N1326" s="7" t="s">
        <v>33</v>
      </c>
      <c r="O1326" s="7">
        <v>1</v>
      </c>
      <c r="P1326" s="7" t="s">
        <v>40</v>
      </c>
      <c r="Q1326" s="7">
        <v>18.99</v>
      </c>
      <c r="R1326" s="7"/>
      <c r="S1326" s="7"/>
      <c r="T1326" s="7"/>
      <c r="U1326" s="7"/>
      <c r="V1326" s="7"/>
      <c r="W1326" s="7"/>
      <c r="X1326" s="7"/>
      <c r="Y1326" s="7" t="s">
        <v>6603</v>
      </c>
      <c r="Z1326" s="7" t="s">
        <v>171</v>
      </c>
      <c r="AA1326" s="7" t="s">
        <v>6604</v>
      </c>
      <c r="AB1326" s="7" t="s">
        <v>44</v>
      </c>
      <c r="AC1326" s="7"/>
      <c r="AG1326" s="10">
        <f t="shared" si="20"/>
        <v>43277</v>
      </c>
    </row>
    <row r="1327" spans="1:33">
      <c r="A1327" s="7" t="s">
        <v>6605</v>
      </c>
      <c r="B1327" s="7" t="s">
        <v>6605</v>
      </c>
      <c r="C1327" s="7" t="s">
        <v>6606</v>
      </c>
      <c r="D1327" s="7" t="s">
        <v>6607</v>
      </c>
      <c r="E1327" s="7" t="s">
        <v>33</v>
      </c>
      <c r="F1327" s="7" t="s">
        <v>34</v>
      </c>
      <c r="G1327" s="7" t="s">
        <v>35</v>
      </c>
      <c r="H1327" s="7"/>
      <c r="I1327" s="7"/>
      <c r="J1327" s="7" t="s">
        <v>97</v>
      </c>
      <c r="K1327" s="7" t="s">
        <v>581</v>
      </c>
      <c r="L1327" s="7" t="s">
        <v>582</v>
      </c>
      <c r="M1327" s="7" t="s">
        <v>583</v>
      </c>
      <c r="N1327" s="7" t="s">
        <v>33</v>
      </c>
      <c r="O1327" s="7">
        <v>1</v>
      </c>
      <c r="P1327" s="7" t="s">
        <v>40</v>
      </c>
      <c r="Q1327" s="7">
        <v>19.99</v>
      </c>
      <c r="R1327" s="7"/>
      <c r="S1327" s="7">
        <v>5.99</v>
      </c>
      <c r="T1327" s="7"/>
      <c r="U1327" s="7"/>
      <c r="V1327" s="7"/>
      <c r="W1327" s="7"/>
      <c r="X1327" s="7"/>
      <c r="Y1327" s="7" t="s">
        <v>1060</v>
      </c>
      <c r="Z1327" s="7" t="s">
        <v>406</v>
      </c>
      <c r="AA1327" s="7" t="s">
        <v>6608</v>
      </c>
      <c r="AB1327" s="7" t="s">
        <v>44</v>
      </c>
      <c r="AC1327" s="7"/>
      <c r="AG1327" s="10">
        <f t="shared" si="20"/>
        <v>43277</v>
      </c>
    </row>
    <row r="1328" spans="1:33">
      <c r="A1328" s="7" t="s">
        <v>6609</v>
      </c>
      <c r="B1328" s="7" t="s">
        <v>6609</v>
      </c>
      <c r="C1328" s="7" t="s">
        <v>6610</v>
      </c>
      <c r="D1328" s="7" t="s">
        <v>6611</v>
      </c>
      <c r="E1328" s="7" t="s">
        <v>80</v>
      </c>
      <c r="F1328" s="7" t="s">
        <v>34</v>
      </c>
      <c r="G1328" s="7" t="s">
        <v>35</v>
      </c>
      <c r="H1328" s="7"/>
      <c r="I1328" s="7"/>
      <c r="J1328" s="7" t="s">
        <v>57</v>
      </c>
      <c r="K1328" s="7" t="s">
        <v>221</v>
      </c>
      <c r="L1328" s="7" t="s">
        <v>222</v>
      </c>
      <c r="M1328" s="7" t="s">
        <v>223</v>
      </c>
      <c r="N1328" s="7" t="s">
        <v>80</v>
      </c>
      <c r="O1328" s="7">
        <v>0</v>
      </c>
      <c r="P1328" s="7"/>
      <c r="Q1328" s="7"/>
      <c r="R1328" s="7"/>
      <c r="S1328" s="7"/>
      <c r="T1328" s="7"/>
      <c r="U1328" s="7"/>
      <c r="V1328" s="7"/>
      <c r="W1328" s="7"/>
      <c r="X1328" s="7"/>
      <c r="Y1328" s="7" t="s">
        <v>5904</v>
      </c>
      <c r="Z1328" s="7" t="s">
        <v>136</v>
      </c>
      <c r="AA1328" s="7" t="s">
        <v>5905</v>
      </c>
      <c r="AB1328" s="7" t="s">
        <v>44</v>
      </c>
      <c r="AC1328" s="7"/>
      <c r="AG1328" s="10">
        <f t="shared" si="20"/>
        <v>43277</v>
      </c>
    </row>
    <row r="1329" spans="1:33">
      <c r="A1329" s="7" t="s">
        <v>6612</v>
      </c>
      <c r="B1329" s="7" t="s">
        <v>6612</v>
      </c>
      <c r="C1329" s="7" t="s">
        <v>6613</v>
      </c>
      <c r="D1329" s="7" t="s">
        <v>6614</v>
      </c>
      <c r="E1329" s="7" t="s">
        <v>33</v>
      </c>
      <c r="F1329" s="7" t="s">
        <v>34</v>
      </c>
      <c r="G1329" s="7" t="s">
        <v>35</v>
      </c>
      <c r="H1329" s="7"/>
      <c r="I1329" s="7"/>
      <c r="J1329" s="7" t="s">
        <v>57</v>
      </c>
      <c r="K1329" s="7" t="s">
        <v>589</v>
      </c>
      <c r="L1329" s="7" t="s">
        <v>6615</v>
      </c>
      <c r="M1329" s="7" t="s">
        <v>6616</v>
      </c>
      <c r="N1329" s="7" t="s">
        <v>33</v>
      </c>
      <c r="O1329" s="7">
        <v>1</v>
      </c>
      <c r="P1329" s="7" t="s">
        <v>40</v>
      </c>
      <c r="Q1329" s="7">
        <v>16.99</v>
      </c>
      <c r="R1329" s="7"/>
      <c r="S1329" s="7"/>
      <c r="T1329" s="7"/>
      <c r="U1329" s="7"/>
      <c r="V1329" s="7"/>
      <c r="W1329" s="7"/>
      <c r="X1329" s="7"/>
      <c r="Y1329" s="7" t="s">
        <v>2419</v>
      </c>
      <c r="Z1329" s="7" t="s">
        <v>52</v>
      </c>
      <c r="AA1329" s="7" t="s">
        <v>6617</v>
      </c>
      <c r="AB1329" s="7" t="s">
        <v>44</v>
      </c>
      <c r="AC1329" s="7"/>
      <c r="AG1329" s="10">
        <f t="shared" si="20"/>
        <v>43277</v>
      </c>
    </row>
    <row r="1330" spans="1:33">
      <c r="A1330" s="7" t="s">
        <v>6618</v>
      </c>
      <c r="B1330" s="7" t="s">
        <v>6618</v>
      </c>
      <c r="C1330" s="7" t="s">
        <v>6619</v>
      </c>
      <c r="D1330" s="7" t="s">
        <v>6620</v>
      </c>
      <c r="E1330" s="7" t="s">
        <v>33</v>
      </c>
      <c r="F1330" s="7" t="s">
        <v>34</v>
      </c>
      <c r="G1330" s="7" t="s">
        <v>35</v>
      </c>
      <c r="H1330" s="7"/>
      <c r="I1330" s="7"/>
      <c r="J1330" s="7" t="s">
        <v>57</v>
      </c>
      <c r="K1330" s="7" t="s">
        <v>167</v>
      </c>
      <c r="L1330" s="7" t="s">
        <v>168</v>
      </c>
      <c r="M1330" s="7" t="s">
        <v>169</v>
      </c>
      <c r="N1330" s="7" t="s">
        <v>33</v>
      </c>
      <c r="O1330" s="7">
        <v>1</v>
      </c>
      <c r="P1330" s="7" t="s">
        <v>40</v>
      </c>
      <c r="Q1330" s="7">
        <v>18.99</v>
      </c>
      <c r="R1330" s="7"/>
      <c r="S1330" s="7"/>
      <c r="T1330" s="7"/>
      <c r="U1330" s="7"/>
      <c r="V1330" s="7"/>
      <c r="W1330" s="7"/>
      <c r="X1330" s="7"/>
      <c r="Y1330" s="7" t="s">
        <v>6621</v>
      </c>
      <c r="Z1330" s="7" t="s">
        <v>282</v>
      </c>
      <c r="AA1330" s="7" t="s">
        <v>6622</v>
      </c>
      <c r="AB1330" s="7" t="s">
        <v>44</v>
      </c>
      <c r="AC1330" s="7"/>
      <c r="AG1330" s="10">
        <f t="shared" si="20"/>
        <v>43277</v>
      </c>
    </row>
    <row r="1331" spans="1:33">
      <c r="A1331" s="7" t="s">
        <v>6623</v>
      </c>
      <c r="B1331" s="7" t="s">
        <v>6623</v>
      </c>
      <c r="C1331" s="7" t="s">
        <v>6624</v>
      </c>
      <c r="D1331" s="7" t="s">
        <v>6625</v>
      </c>
      <c r="E1331" s="7" t="s">
        <v>33</v>
      </c>
      <c r="F1331" s="7" t="s">
        <v>34</v>
      </c>
      <c r="G1331" s="7" t="s">
        <v>35</v>
      </c>
      <c r="H1331" s="7"/>
      <c r="I1331" s="7"/>
      <c r="J1331" s="7" t="s">
        <v>57</v>
      </c>
      <c r="K1331" s="7" t="s">
        <v>167</v>
      </c>
      <c r="L1331" s="7" t="s">
        <v>168</v>
      </c>
      <c r="M1331" s="7" t="s">
        <v>169</v>
      </c>
      <c r="N1331" s="7" t="s">
        <v>33</v>
      </c>
      <c r="O1331" s="7">
        <v>1</v>
      </c>
      <c r="P1331" s="7" t="s">
        <v>40</v>
      </c>
      <c r="Q1331" s="7">
        <v>18.99</v>
      </c>
      <c r="R1331" s="7"/>
      <c r="S1331" s="7"/>
      <c r="T1331" s="7"/>
      <c r="U1331" s="7"/>
      <c r="V1331" s="7"/>
      <c r="W1331" s="7"/>
      <c r="X1331" s="7"/>
      <c r="Y1331" s="7" t="s">
        <v>6626</v>
      </c>
      <c r="Z1331" s="7" t="s">
        <v>665</v>
      </c>
      <c r="AA1331" s="7" t="s">
        <v>6627</v>
      </c>
      <c r="AB1331" s="7" t="s">
        <v>44</v>
      </c>
      <c r="AC1331" s="7"/>
      <c r="AG1331" s="10">
        <f t="shared" si="20"/>
        <v>43277</v>
      </c>
    </row>
    <row r="1332" spans="1:33">
      <c r="A1332" s="7" t="s">
        <v>6628</v>
      </c>
      <c r="B1332" s="7" t="s">
        <v>6628</v>
      </c>
      <c r="C1332" s="7" t="s">
        <v>6629</v>
      </c>
      <c r="D1332" s="7" t="s">
        <v>6630</v>
      </c>
      <c r="E1332" s="7" t="s">
        <v>33</v>
      </c>
      <c r="F1332" s="7" t="s">
        <v>34</v>
      </c>
      <c r="G1332" s="7" t="s">
        <v>35</v>
      </c>
      <c r="H1332" s="7"/>
      <c r="I1332" s="7"/>
      <c r="J1332" s="7" t="s">
        <v>57</v>
      </c>
      <c r="K1332" s="7" t="s">
        <v>98</v>
      </c>
      <c r="L1332" s="7" t="s">
        <v>2257</v>
      </c>
      <c r="M1332" s="7" t="s">
        <v>2258</v>
      </c>
      <c r="N1332" s="7" t="s">
        <v>33</v>
      </c>
      <c r="O1332" s="7">
        <v>1</v>
      </c>
      <c r="P1332" s="7" t="s">
        <v>40</v>
      </c>
      <c r="Q1332" s="7">
        <v>18.98</v>
      </c>
      <c r="R1332" s="7"/>
      <c r="S1332" s="7"/>
      <c r="T1332" s="7"/>
      <c r="U1332" s="7"/>
      <c r="V1332" s="7"/>
      <c r="W1332" s="7"/>
      <c r="X1332" s="7"/>
      <c r="Y1332" s="7" t="s">
        <v>1714</v>
      </c>
      <c r="Z1332" s="7" t="s">
        <v>119</v>
      </c>
      <c r="AA1332" s="7" t="s">
        <v>1715</v>
      </c>
      <c r="AB1332" s="7" t="s">
        <v>44</v>
      </c>
      <c r="AC1332" s="7"/>
      <c r="AG1332" s="10">
        <f t="shared" si="20"/>
        <v>43277</v>
      </c>
    </row>
    <row r="1333" spans="1:33">
      <c r="A1333" s="7" t="s">
        <v>6628</v>
      </c>
      <c r="B1333" s="7" t="s">
        <v>6628</v>
      </c>
      <c r="C1333" s="7" t="s">
        <v>6629</v>
      </c>
      <c r="D1333" s="7" t="s">
        <v>6630</v>
      </c>
      <c r="E1333" s="7" t="s">
        <v>33</v>
      </c>
      <c r="F1333" s="7" t="s">
        <v>34</v>
      </c>
      <c r="G1333" s="7" t="s">
        <v>35</v>
      </c>
      <c r="H1333" s="7"/>
      <c r="I1333" s="7"/>
      <c r="J1333" s="7" t="s">
        <v>57</v>
      </c>
      <c r="K1333" s="7" t="s">
        <v>98</v>
      </c>
      <c r="L1333" s="7" t="s">
        <v>485</v>
      </c>
      <c r="M1333" s="7" t="s">
        <v>486</v>
      </c>
      <c r="N1333" s="7" t="s">
        <v>33</v>
      </c>
      <c r="O1333" s="7">
        <v>1</v>
      </c>
      <c r="P1333" s="7" t="s">
        <v>40</v>
      </c>
      <c r="Q1333" s="7">
        <v>18.98</v>
      </c>
      <c r="R1333" s="7"/>
      <c r="S1333" s="7"/>
      <c r="T1333" s="7"/>
      <c r="U1333" s="7"/>
      <c r="V1333" s="7"/>
      <c r="W1333" s="7"/>
      <c r="X1333" s="7"/>
      <c r="Y1333" s="7" t="s">
        <v>1714</v>
      </c>
      <c r="Z1333" s="7" t="s">
        <v>119</v>
      </c>
      <c r="AA1333" s="7" t="s">
        <v>1715</v>
      </c>
      <c r="AB1333" s="7" t="s">
        <v>44</v>
      </c>
      <c r="AC1333" s="7"/>
      <c r="AG1333" s="10">
        <f t="shared" si="20"/>
        <v>43277</v>
      </c>
    </row>
    <row r="1334" spans="1:33">
      <c r="A1334" s="7" t="s">
        <v>6628</v>
      </c>
      <c r="B1334" s="7" t="s">
        <v>6628</v>
      </c>
      <c r="C1334" s="7" t="s">
        <v>6629</v>
      </c>
      <c r="D1334" s="7" t="s">
        <v>6630</v>
      </c>
      <c r="E1334" s="7" t="s">
        <v>33</v>
      </c>
      <c r="F1334" s="7" t="s">
        <v>34</v>
      </c>
      <c r="G1334" s="7" t="s">
        <v>35</v>
      </c>
      <c r="H1334" s="7"/>
      <c r="I1334" s="7"/>
      <c r="J1334" s="7" t="s">
        <v>57</v>
      </c>
      <c r="K1334" s="7" t="s">
        <v>167</v>
      </c>
      <c r="L1334" s="7" t="s">
        <v>168</v>
      </c>
      <c r="M1334" s="7" t="s">
        <v>169</v>
      </c>
      <c r="N1334" s="7" t="s">
        <v>33</v>
      </c>
      <c r="O1334" s="7">
        <v>1</v>
      </c>
      <c r="P1334" s="7" t="s">
        <v>40</v>
      </c>
      <c r="Q1334" s="7">
        <v>18.99</v>
      </c>
      <c r="R1334" s="7"/>
      <c r="S1334" s="7"/>
      <c r="T1334" s="7"/>
      <c r="U1334" s="7"/>
      <c r="V1334" s="7"/>
      <c r="W1334" s="7"/>
      <c r="X1334" s="7"/>
      <c r="Y1334" s="7" t="s">
        <v>1714</v>
      </c>
      <c r="Z1334" s="7" t="s">
        <v>119</v>
      </c>
      <c r="AA1334" s="7" t="s">
        <v>1715</v>
      </c>
      <c r="AB1334" s="7" t="s">
        <v>44</v>
      </c>
      <c r="AC1334" s="7"/>
      <c r="AG1334" s="10">
        <f t="shared" si="20"/>
        <v>43277</v>
      </c>
    </row>
    <row r="1335" spans="1:33">
      <c r="A1335" s="7" t="s">
        <v>6631</v>
      </c>
      <c r="B1335" s="7" t="s">
        <v>6631</v>
      </c>
      <c r="C1335" s="7" t="s">
        <v>6632</v>
      </c>
      <c r="D1335" s="7" t="s">
        <v>6633</v>
      </c>
      <c r="E1335" s="7" t="s">
        <v>33</v>
      </c>
      <c r="F1335" s="7" t="s">
        <v>34</v>
      </c>
      <c r="G1335" s="7" t="s">
        <v>35</v>
      </c>
      <c r="H1335" s="7"/>
      <c r="I1335" s="7"/>
      <c r="J1335" s="7" t="s">
        <v>57</v>
      </c>
      <c r="K1335" s="7" t="s">
        <v>794</v>
      </c>
      <c r="L1335" s="7" t="s">
        <v>2439</v>
      </c>
      <c r="M1335" s="7" t="s">
        <v>2440</v>
      </c>
      <c r="N1335" s="7" t="s">
        <v>33</v>
      </c>
      <c r="O1335" s="7">
        <v>1</v>
      </c>
      <c r="P1335" s="7" t="s">
        <v>40</v>
      </c>
      <c r="Q1335" s="7">
        <v>18.99</v>
      </c>
      <c r="R1335" s="7"/>
      <c r="S1335" s="7"/>
      <c r="T1335" s="7"/>
      <c r="U1335" s="7"/>
      <c r="V1335" s="7"/>
      <c r="W1335" s="7"/>
      <c r="X1335" s="7"/>
      <c r="Y1335" s="7" t="s">
        <v>2727</v>
      </c>
      <c r="Z1335" s="7" t="s">
        <v>3363</v>
      </c>
      <c r="AA1335" s="7" t="s">
        <v>6634</v>
      </c>
      <c r="AB1335" s="7" t="s">
        <v>44</v>
      </c>
      <c r="AC1335" s="7"/>
      <c r="AG1335" s="10">
        <f t="shared" si="20"/>
        <v>43277</v>
      </c>
    </row>
    <row r="1336" spans="1:33">
      <c r="A1336" s="7" t="s">
        <v>6635</v>
      </c>
      <c r="B1336" s="7" t="s">
        <v>6635</v>
      </c>
      <c r="C1336" s="7" t="s">
        <v>6636</v>
      </c>
      <c r="D1336" s="7" t="s">
        <v>6637</v>
      </c>
      <c r="E1336" s="7" t="s">
        <v>33</v>
      </c>
      <c r="F1336" s="7" t="s">
        <v>34</v>
      </c>
      <c r="G1336" s="7" t="s">
        <v>35</v>
      </c>
      <c r="H1336" s="7"/>
      <c r="I1336" s="7"/>
      <c r="J1336" s="7" t="s">
        <v>57</v>
      </c>
      <c r="K1336" s="7" t="s">
        <v>243</v>
      </c>
      <c r="L1336" s="7" t="s">
        <v>244</v>
      </c>
      <c r="M1336" s="7" t="s">
        <v>245</v>
      </c>
      <c r="N1336" s="7" t="s">
        <v>33</v>
      </c>
      <c r="O1336" s="7">
        <v>1</v>
      </c>
      <c r="P1336" s="7" t="s">
        <v>40</v>
      </c>
      <c r="Q1336" s="7">
        <v>18.99</v>
      </c>
      <c r="R1336" s="7"/>
      <c r="S1336" s="7"/>
      <c r="T1336" s="7"/>
      <c r="U1336" s="7"/>
      <c r="V1336" s="7"/>
      <c r="W1336" s="7"/>
      <c r="X1336" s="7"/>
      <c r="Y1336" s="7" t="s">
        <v>2930</v>
      </c>
      <c r="Z1336" s="7" t="s">
        <v>958</v>
      </c>
      <c r="AA1336" s="7" t="s">
        <v>5481</v>
      </c>
      <c r="AB1336" s="7" t="s">
        <v>44</v>
      </c>
      <c r="AC1336" s="7"/>
      <c r="AG1336" s="10">
        <f t="shared" si="20"/>
        <v>43277</v>
      </c>
    </row>
    <row r="1337" spans="1:33">
      <c r="A1337" s="7" t="s">
        <v>6638</v>
      </c>
      <c r="B1337" s="7" t="s">
        <v>6638</v>
      </c>
      <c r="C1337" s="7" t="s">
        <v>6639</v>
      </c>
      <c r="D1337" s="7" t="s">
        <v>6640</v>
      </c>
      <c r="E1337" s="7" t="s">
        <v>33</v>
      </c>
      <c r="F1337" s="7" t="s">
        <v>34</v>
      </c>
      <c r="G1337" s="7" t="s">
        <v>35</v>
      </c>
      <c r="H1337" s="7"/>
      <c r="I1337" s="7"/>
      <c r="J1337" s="7" t="s">
        <v>57</v>
      </c>
      <c r="K1337" s="7" t="s">
        <v>330</v>
      </c>
      <c r="L1337" s="7" t="s">
        <v>331</v>
      </c>
      <c r="M1337" s="7" t="s">
        <v>332</v>
      </c>
      <c r="N1337" s="7" t="s">
        <v>33</v>
      </c>
      <c r="O1337" s="7">
        <v>1</v>
      </c>
      <c r="P1337" s="7" t="s">
        <v>40</v>
      </c>
      <c r="Q1337" s="7">
        <v>18.99</v>
      </c>
      <c r="R1337" s="7"/>
      <c r="S1337" s="7"/>
      <c r="T1337" s="7"/>
      <c r="U1337" s="7"/>
      <c r="V1337" s="7"/>
      <c r="W1337" s="7"/>
      <c r="X1337" s="7"/>
      <c r="Y1337" s="7" t="s">
        <v>6641</v>
      </c>
      <c r="Z1337" s="7" t="s">
        <v>153</v>
      </c>
      <c r="AA1337" s="7" t="s">
        <v>6642</v>
      </c>
      <c r="AB1337" s="7" t="s">
        <v>44</v>
      </c>
      <c r="AC1337" s="7"/>
      <c r="AG1337" s="10">
        <f t="shared" si="20"/>
        <v>43277</v>
      </c>
    </row>
    <row r="1338" spans="1:33">
      <c r="A1338" s="7" t="s">
        <v>6643</v>
      </c>
      <c r="B1338" s="7" t="s">
        <v>6643</v>
      </c>
      <c r="C1338" s="7" t="s">
        <v>6644</v>
      </c>
      <c r="D1338" s="7" t="s">
        <v>6645</v>
      </c>
      <c r="E1338" s="7" t="s">
        <v>33</v>
      </c>
      <c r="F1338" s="7" t="s">
        <v>34</v>
      </c>
      <c r="G1338" s="7" t="s">
        <v>35</v>
      </c>
      <c r="H1338" s="7"/>
      <c r="I1338" s="7"/>
      <c r="J1338" s="7" t="s">
        <v>57</v>
      </c>
      <c r="K1338" s="7" t="s">
        <v>243</v>
      </c>
      <c r="L1338" s="7" t="s">
        <v>244</v>
      </c>
      <c r="M1338" s="7" t="s">
        <v>245</v>
      </c>
      <c r="N1338" s="7" t="s">
        <v>33</v>
      </c>
      <c r="O1338" s="7">
        <v>1</v>
      </c>
      <c r="P1338" s="7" t="s">
        <v>40</v>
      </c>
      <c r="Q1338" s="7">
        <v>18.99</v>
      </c>
      <c r="R1338" s="7"/>
      <c r="S1338" s="7"/>
      <c r="T1338" s="7"/>
      <c r="U1338" s="7"/>
      <c r="V1338" s="7"/>
      <c r="W1338" s="7"/>
      <c r="X1338" s="7"/>
      <c r="Y1338" s="7" t="s">
        <v>4894</v>
      </c>
      <c r="Z1338" s="7" t="s">
        <v>209</v>
      </c>
      <c r="AA1338" s="7" t="s">
        <v>6646</v>
      </c>
      <c r="AB1338" s="7" t="s">
        <v>44</v>
      </c>
      <c r="AC1338" s="7"/>
      <c r="AG1338" s="10">
        <f t="shared" si="20"/>
        <v>43277</v>
      </c>
    </row>
    <row r="1339" spans="1:33">
      <c r="A1339" s="7" t="s">
        <v>6647</v>
      </c>
      <c r="B1339" s="7" t="s">
        <v>6647</v>
      </c>
      <c r="C1339" s="7" t="s">
        <v>6648</v>
      </c>
      <c r="D1339" s="7" t="s">
        <v>6649</v>
      </c>
      <c r="E1339" s="7" t="s">
        <v>33</v>
      </c>
      <c r="F1339" s="7" t="s">
        <v>34</v>
      </c>
      <c r="G1339" s="7" t="s">
        <v>35</v>
      </c>
      <c r="H1339" s="7"/>
      <c r="I1339" s="7"/>
      <c r="J1339" s="7" t="s">
        <v>57</v>
      </c>
      <c r="K1339" s="7" t="s">
        <v>330</v>
      </c>
      <c r="L1339" s="7" t="s">
        <v>331</v>
      </c>
      <c r="M1339" s="7" t="s">
        <v>332</v>
      </c>
      <c r="N1339" s="7" t="s">
        <v>33</v>
      </c>
      <c r="O1339" s="7">
        <v>1</v>
      </c>
      <c r="P1339" s="7" t="s">
        <v>40</v>
      </c>
      <c r="Q1339" s="7">
        <v>18.99</v>
      </c>
      <c r="R1339" s="7"/>
      <c r="S1339" s="7"/>
      <c r="T1339" s="7"/>
      <c r="U1339" s="7"/>
      <c r="V1339" s="7"/>
      <c r="W1339" s="7"/>
      <c r="X1339" s="7"/>
      <c r="Y1339" s="7" t="s">
        <v>6650</v>
      </c>
      <c r="Z1339" s="7" t="s">
        <v>128</v>
      </c>
      <c r="AA1339" s="7" t="s">
        <v>6651</v>
      </c>
      <c r="AB1339" s="7" t="s">
        <v>44</v>
      </c>
      <c r="AC1339" s="7"/>
      <c r="AG1339" s="10">
        <f t="shared" si="20"/>
        <v>43277</v>
      </c>
    </row>
    <row r="1340" spans="1:33">
      <c r="A1340" s="7" t="s">
        <v>6652</v>
      </c>
      <c r="B1340" s="7" t="s">
        <v>6652</v>
      </c>
      <c r="C1340" s="7" t="s">
        <v>6653</v>
      </c>
      <c r="D1340" s="7" t="s">
        <v>6654</v>
      </c>
      <c r="E1340" s="7" t="s">
        <v>33</v>
      </c>
      <c r="F1340" s="7" t="s">
        <v>34</v>
      </c>
      <c r="G1340" s="7" t="s">
        <v>35</v>
      </c>
      <c r="H1340" s="7"/>
      <c r="I1340" s="7"/>
      <c r="J1340" s="7" t="s">
        <v>57</v>
      </c>
      <c r="K1340" s="7" t="s">
        <v>37</v>
      </c>
      <c r="L1340" s="7" t="s">
        <v>38</v>
      </c>
      <c r="M1340" s="7" t="s">
        <v>39</v>
      </c>
      <c r="N1340" s="7" t="s">
        <v>33</v>
      </c>
      <c r="O1340" s="7">
        <v>1</v>
      </c>
      <c r="P1340" s="7" t="s">
        <v>40</v>
      </c>
      <c r="Q1340" s="7">
        <v>21.99</v>
      </c>
      <c r="R1340" s="7"/>
      <c r="S1340" s="7"/>
      <c r="T1340" s="7"/>
      <c r="U1340" s="7"/>
      <c r="V1340" s="7"/>
      <c r="W1340" s="7"/>
      <c r="X1340" s="7"/>
      <c r="Y1340" s="7" t="s">
        <v>2016</v>
      </c>
      <c r="Z1340" s="7" t="s">
        <v>136</v>
      </c>
      <c r="AA1340" s="7">
        <v>90003</v>
      </c>
      <c r="AB1340" s="7" t="s">
        <v>44</v>
      </c>
      <c r="AC1340" s="7"/>
      <c r="AG1340" s="10">
        <f t="shared" si="20"/>
        <v>43277</v>
      </c>
    </row>
    <row r="1341" spans="1:33">
      <c r="A1341" s="7" t="s">
        <v>6655</v>
      </c>
      <c r="B1341" s="7" t="s">
        <v>6655</v>
      </c>
      <c r="C1341" s="7" t="s">
        <v>6656</v>
      </c>
      <c r="D1341" s="7" t="s">
        <v>6657</v>
      </c>
      <c r="E1341" s="7" t="s">
        <v>33</v>
      </c>
      <c r="F1341" s="7" t="s">
        <v>34</v>
      </c>
      <c r="G1341" s="7" t="s">
        <v>35</v>
      </c>
      <c r="H1341" s="7"/>
      <c r="I1341" s="7"/>
      <c r="J1341" s="7" t="s">
        <v>57</v>
      </c>
      <c r="K1341" s="7" t="s">
        <v>316</v>
      </c>
      <c r="L1341" s="7" t="s">
        <v>892</v>
      </c>
      <c r="M1341" s="7" t="s">
        <v>893</v>
      </c>
      <c r="N1341" s="7" t="s">
        <v>33</v>
      </c>
      <c r="O1341" s="7">
        <v>1</v>
      </c>
      <c r="P1341" s="7" t="s">
        <v>40</v>
      </c>
      <c r="Q1341" s="7">
        <v>19.99</v>
      </c>
      <c r="R1341" s="7"/>
      <c r="S1341" s="7"/>
      <c r="T1341" s="7"/>
      <c r="U1341" s="7"/>
      <c r="V1341" s="7"/>
      <c r="W1341" s="7"/>
      <c r="X1341" s="7"/>
      <c r="Y1341" s="7" t="s">
        <v>6658</v>
      </c>
      <c r="Z1341" s="7" t="s">
        <v>171</v>
      </c>
      <c r="AA1341" s="7">
        <v>60446</v>
      </c>
      <c r="AB1341" s="7" t="s">
        <v>44</v>
      </c>
      <c r="AC1341" s="7"/>
      <c r="AG1341" s="10">
        <f t="shared" si="20"/>
        <v>43277</v>
      </c>
    </row>
    <row r="1342" spans="1:33">
      <c r="A1342" s="7" t="s">
        <v>6659</v>
      </c>
      <c r="B1342" s="7" t="s">
        <v>6659</v>
      </c>
      <c r="C1342" s="7" t="s">
        <v>6660</v>
      </c>
      <c r="D1342" s="7" t="s">
        <v>6661</v>
      </c>
      <c r="E1342" s="7" t="s">
        <v>33</v>
      </c>
      <c r="F1342" s="7" t="s">
        <v>34</v>
      </c>
      <c r="G1342" s="7" t="s">
        <v>35</v>
      </c>
      <c r="H1342" s="7"/>
      <c r="I1342" s="7"/>
      <c r="J1342" s="7" t="s">
        <v>57</v>
      </c>
      <c r="K1342" s="7" t="s">
        <v>251</v>
      </c>
      <c r="L1342" s="7" t="s">
        <v>252</v>
      </c>
      <c r="M1342" s="7" t="s">
        <v>253</v>
      </c>
      <c r="N1342" s="7" t="s">
        <v>33</v>
      </c>
      <c r="O1342" s="7">
        <v>1</v>
      </c>
      <c r="P1342" s="7" t="s">
        <v>40</v>
      </c>
      <c r="Q1342" s="7">
        <v>16.99</v>
      </c>
      <c r="R1342" s="7"/>
      <c r="S1342" s="7"/>
      <c r="T1342" s="7"/>
      <c r="U1342" s="7"/>
      <c r="V1342" s="7"/>
      <c r="W1342" s="7"/>
      <c r="X1342" s="7"/>
      <c r="Y1342" s="7" t="s">
        <v>6662</v>
      </c>
      <c r="Z1342" s="7" t="s">
        <v>247</v>
      </c>
      <c r="AA1342" s="7">
        <v>75010</v>
      </c>
      <c r="AB1342" s="7" t="s">
        <v>44</v>
      </c>
      <c r="AC1342" s="7"/>
      <c r="AG1342" s="10">
        <f t="shared" si="20"/>
        <v>43277</v>
      </c>
    </row>
    <row r="1343" spans="1:33">
      <c r="A1343" s="7" t="s">
        <v>6663</v>
      </c>
      <c r="B1343" s="7" t="s">
        <v>6663</v>
      </c>
      <c r="C1343" s="7" t="s">
        <v>6664</v>
      </c>
      <c r="D1343" s="7" t="s">
        <v>6665</v>
      </c>
      <c r="E1343" s="7" t="s">
        <v>33</v>
      </c>
      <c r="F1343" s="7" t="s">
        <v>34</v>
      </c>
      <c r="G1343" s="7" t="s">
        <v>35</v>
      </c>
      <c r="H1343" s="7"/>
      <c r="I1343" s="7"/>
      <c r="J1343" s="7" t="s">
        <v>57</v>
      </c>
      <c r="K1343" s="7" t="s">
        <v>221</v>
      </c>
      <c r="L1343" s="7" t="s">
        <v>222</v>
      </c>
      <c r="M1343" s="7" t="s">
        <v>223</v>
      </c>
      <c r="N1343" s="7" t="s">
        <v>33</v>
      </c>
      <c r="O1343" s="7">
        <v>1</v>
      </c>
      <c r="P1343" s="7" t="s">
        <v>40</v>
      </c>
      <c r="Q1343" s="7">
        <v>18.99</v>
      </c>
      <c r="R1343" s="7"/>
      <c r="S1343" s="7"/>
      <c r="T1343" s="7"/>
      <c r="U1343" s="7"/>
      <c r="V1343" s="7"/>
      <c r="W1343" s="7"/>
      <c r="X1343" s="7"/>
      <c r="Y1343" s="7" t="s">
        <v>6666</v>
      </c>
      <c r="Z1343" s="7" t="s">
        <v>276</v>
      </c>
      <c r="AA1343" s="7" t="s">
        <v>6667</v>
      </c>
      <c r="AB1343" s="7" t="s">
        <v>44</v>
      </c>
      <c r="AC1343" s="7"/>
      <c r="AG1343" s="10">
        <f t="shared" si="20"/>
        <v>43277</v>
      </c>
    </row>
    <row r="1344" spans="1:33">
      <c r="A1344" s="7" t="s">
        <v>6668</v>
      </c>
      <c r="B1344" s="7" t="s">
        <v>6668</v>
      </c>
      <c r="C1344" s="7" t="s">
        <v>6669</v>
      </c>
      <c r="D1344" s="7" t="s">
        <v>6670</v>
      </c>
      <c r="E1344" s="7" t="s">
        <v>33</v>
      </c>
      <c r="F1344" s="7" t="s">
        <v>34</v>
      </c>
      <c r="G1344" s="7" t="s">
        <v>35</v>
      </c>
      <c r="H1344" s="7"/>
      <c r="I1344" s="7"/>
      <c r="J1344" s="7" t="s">
        <v>57</v>
      </c>
      <c r="K1344" s="7" t="s">
        <v>3331</v>
      </c>
      <c r="L1344" s="7" t="s">
        <v>3332</v>
      </c>
      <c r="M1344" s="7" t="s">
        <v>3333</v>
      </c>
      <c r="N1344" s="7" t="s">
        <v>33</v>
      </c>
      <c r="O1344" s="7">
        <v>1</v>
      </c>
      <c r="P1344" s="7" t="s">
        <v>40</v>
      </c>
      <c r="Q1344" s="7">
        <v>17.99</v>
      </c>
      <c r="R1344" s="7"/>
      <c r="S1344" s="7"/>
      <c r="T1344" s="7"/>
      <c r="U1344" s="7"/>
      <c r="V1344" s="7"/>
      <c r="W1344" s="7"/>
      <c r="X1344" s="7"/>
      <c r="Y1344" s="7" t="s">
        <v>6671</v>
      </c>
      <c r="Z1344" s="7" t="s">
        <v>630</v>
      </c>
      <c r="AA1344" s="7" t="s">
        <v>6672</v>
      </c>
      <c r="AB1344" s="7" t="s">
        <v>44</v>
      </c>
      <c r="AC1344" s="7"/>
      <c r="AG1344" s="10">
        <f t="shared" si="20"/>
        <v>43277</v>
      </c>
    </row>
    <row r="1345" spans="1:33">
      <c r="A1345" s="7" t="s">
        <v>6668</v>
      </c>
      <c r="B1345" s="7" t="s">
        <v>6668</v>
      </c>
      <c r="C1345" s="7" t="s">
        <v>6669</v>
      </c>
      <c r="D1345" s="7" t="s">
        <v>6670</v>
      </c>
      <c r="E1345" s="7" t="s">
        <v>33</v>
      </c>
      <c r="F1345" s="7" t="s">
        <v>34</v>
      </c>
      <c r="G1345" s="7" t="s">
        <v>35</v>
      </c>
      <c r="H1345" s="7"/>
      <c r="I1345" s="7"/>
      <c r="J1345" s="7" t="s">
        <v>57</v>
      </c>
      <c r="K1345" s="7" t="s">
        <v>581</v>
      </c>
      <c r="L1345" s="7" t="s">
        <v>582</v>
      </c>
      <c r="M1345" s="7" t="s">
        <v>583</v>
      </c>
      <c r="N1345" s="7" t="s">
        <v>33</v>
      </c>
      <c r="O1345" s="7">
        <v>1</v>
      </c>
      <c r="P1345" s="7" t="s">
        <v>40</v>
      </c>
      <c r="Q1345" s="7">
        <v>19.99</v>
      </c>
      <c r="R1345" s="7"/>
      <c r="S1345" s="7"/>
      <c r="T1345" s="7"/>
      <c r="U1345" s="7"/>
      <c r="V1345" s="7"/>
      <c r="W1345" s="7"/>
      <c r="X1345" s="7"/>
      <c r="Y1345" s="7" t="s">
        <v>6671</v>
      </c>
      <c r="Z1345" s="7" t="s">
        <v>630</v>
      </c>
      <c r="AA1345" s="7" t="s">
        <v>6672</v>
      </c>
      <c r="AB1345" s="7" t="s">
        <v>44</v>
      </c>
      <c r="AC1345" s="7"/>
      <c r="AG1345" s="10">
        <f t="shared" si="20"/>
        <v>43277</v>
      </c>
    </row>
    <row r="1346" spans="1:33">
      <c r="A1346" s="7" t="s">
        <v>6673</v>
      </c>
      <c r="B1346" s="7" t="s">
        <v>6673</v>
      </c>
      <c r="C1346" s="7" t="s">
        <v>6674</v>
      </c>
      <c r="D1346" s="7" t="s">
        <v>6675</v>
      </c>
      <c r="E1346" s="7" t="s">
        <v>33</v>
      </c>
      <c r="F1346" s="7" t="s">
        <v>34</v>
      </c>
      <c r="G1346" s="7" t="s">
        <v>35</v>
      </c>
      <c r="H1346" s="7"/>
      <c r="I1346" s="7"/>
      <c r="J1346" s="7" t="s">
        <v>57</v>
      </c>
      <c r="K1346" s="7" t="s">
        <v>581</v>
      </c>
      <c r="L1346" s="7" t="s">
        <v>662</v>
      </c>
      <c r="M1346" s="7" t="s">
        <v>663</v>
      </c>
      <c r="N1346" s="7" t="s">
        <v>33</v>
      </c>
      <c r="O1346" s="7">
        <v>1</v>
      </c>
      <c r="P1346" s="7" t="s">
        <v>40</v>
      </c>
      <c r="Q1346" s="7">
        <v>19.99</v>
      </c>
      <c r="R1346" s="7">
        <v>1.2</v>
      </c>
      <c r="S1346" s="7"/>
      <c r="T1346" s="7"/>
      <c r="U1346" s="7"/>
      <c r="V1346" s="7"/>
      <c r="W1346" s="7"/>
      <c r="X1346" s="7"/>
      <c r="Y1346" s="7" t="s">
        <v>6676</v>
      </c>
      <c r="Z1346" s="7" t="s">
        <v>422</v>
      </c>
      <c r="AA1346" s="7" t="s">
        <v>6677</v>
      </c>
      <c r="AB1346" s="7" t="s">
        <v>44</v>
      </c>
      <c r="AC1346" s="7"/>
      <c r="AG1346" s="10">
        <f t="shared" ref="AG1346:AG1409" si="21">DATEVALUE(LEFT(C1346,10))</f>
        <v>43277</v>
      </c>
    </row>
    <row r="1347" spans="1:33">
      <c r="A1347" s="7" t="s">
        <v>6678</v>
      </c>
      <c r="B1347" s="7" t="s">
        <v>6678</v>
      </c>
      <c r="C1347" s="7" t="s">
        <v>6679</v>
      </c>
      <c r="D1347" s="7" t="s">
        <v>6680</v>
      </c>
      <c r="E1347" s="7" t="s">
        <v>33</v>
      </c>
      <c r="F1347" s="7" t="s">
        <v>34</v>
      </c>
      <c r="G1347" s="7" t="s">
        <v>35</v>
      </c>
      <c r="H1347" s="7"/>
      <c r="I1347" s="7"/>
      <c r="J1347" s="7" t="s">
        <v>57</v>
      </c>
      <c r="K1347" s="7" t="s">
        <v>316</v>
      </c>
      <c r="L1347" s="7" t="s">
        <v>317</v>
      </c>
      <c r="M1347" s="7" t="s">
        <v>318</v>
      </c>
      <c r="N1347" s="7" t="s">
        <v>33</v>
      </c>
      <c r="O1347" s="7">
        <v>1</v>
      </c>
      <c r="P1347" s="7" t="s">
        <v>40</v>
      </c>
      <c r="Q1347" s="7">
        <v>19.99</v>
      </c>
      <c r="R1347" s="7"/>
      <c r="S1347" s="7"/>
      <c r="T1347" s="7"/>
      <c r="U1347" s="7"/>
      <c r="V1347" s="7"/>
      <c r="W1347" s="7"/>
      <c r="X1347" s="7"/>
      <c r="Y1347" s="7" t="s">
        <v>6681</v>
      </c>
      <c r="Z1347" s="7" t="s">
        <v>42</v>
      </c>
      <c r="AA1347" s="7" t="s">
        <v>6682</v>
      </c>
      <c r="AB1347" s="7" t="s">
        <v>44</v>
      </c>
      <c r="AC1347" s="7"/>
      <c r="AG1347" s="10">
        <f t="shared" si="21"/>
        <v>43277</v>
      </c>
    </row>
    <row r="1348" spans="1:33">
      <c r="A1348" s="7" t="s">
        <v>6683</v>
      </c>
      <c r="B1348" s="7" t="s">
        <v>6683</v>
      </c>
      <c r="C1348" s="7" t="s">
        <v>6684</v>
      </c>
      <c r="D1348" s="7" t="s">
        <v>6685</v>
      </c>
      <c r="E1348" s="7" t="s">
        <v>33</v>
      </c>
      <c r="F1348" s="7" t="s">
        <v>34</v>
      </c>
      <c r="G1348" s="7" t="s">
        <v>35</v>
      </c>
      <c r="H1348" s="7"/>
      <c r="I1348" s="7"/>
      <c r="J1348" s="7" t="s">
        <v>57</v>
      </c>
      <c r="K1348" s="7" t="s">
        <v>124</v>
      </c>
      <c r="L1348" s="7" t="s">
        <v>478</v>
      </c>
      <c r="M1348" s="7" t="s">
        <v>479</v>
      </c>
      <c r="N1348" s="7" t="s">
        <v>33</v>
      </c>
      <c r="O1348" s="7">
        <v>1</v>
      </c>
      <c r="P1348" s="7" t="s">
        <v>40</v>
      </c>
      <c r="Q1348" s="7">
        <v>15.99</v>
      </c>
      <c r="R1348" s="7"/>
      <c r="S1348" s="7"/>
      <c r="T1348" s="7"/>
      <c r="U1348" s="7"/>
      <c r="V1348" s="7"/>
      <c r="W1348" s="7"/>
      <c r="X1348" s="7"/>
      <c r="Y1348" s="7" t="s">
        <v>1317</v>
      </c>
      <c r="Z1348" s="7" t="s">
        <v>247</v>
      </c>
      <c r="AA1348" s="7" t="s">
        <v>6686</v>
      </c>
      <c r="AB1348" s="7" t="s">
        <v>44</v>
      </c>
      <c r="AC1348" s="7"/>
      <c r="AG1348" s="10">
        <f t="shared" si="21"/>
        <v>43277</v>
      </c>
    </row>
    <row r="1349" spans="1:33">
      <c r="A1349" s="7" t="s">
        <v>6687</v>
      </c>
      <c r="B1349" s="7" t="s">
        <v>6687</v>
      </c>
      <c r="C1349" s="7" t="s">
        <v>6688</v>
      </c>
      <c r="D1349" s="7" t="s">
        <v>6689</v>
      </c>
      <c r="E1349" s="7" t="s">
        <v>33</v>
      </c>
      <c r="F1349" s="7" t="s">
        <v>34</v>
      </c>
      <c r="G1349" s="7" t="s">
        <v>35</v>
      </c>
      <c r="H1349" s="7"/>
      <c r="I1349" s="7"/>
      <c r="J1349" s="7" t="s">
        <v>57</v>
      </c>
      <c r="K1349" s="7" t="s">
        <v>316</v>
      </c>
      <c r="L1349" s="7" t="s">
        <v>1268</v>
      </c>
      <c r="M1349" s="7" t="s">
        <v>1269</v>
      </c>
      <c r="N1349" s="7" t="s">
        <v>33</v>
      </c>
      <c r="O1349" s="7">
        <v>1</v>
      </c>
      <c r="P1349" s="7" t="s">
        <v>40</v>
      </c>
      <c r="Q1349" s="7">
        <v>19.38</v>
      </c>
      <c r="R1349" s="7"/>
      <c r="S1349" s="7"/>
      <c r="T1349" s="7"/>
      <c r="U1349" s="7"/>
      <c r="V1349" s="7"/>
      <c r="W1349" s="7"/>
      <c r="X1349" s="7"/>
      <c r="Y1349" s="7" t="s">
        <v>6690</v>
      </c>
      <c r="Z1349" s="7" t="s">
        <v>119</v>
      </c>
      <c r="AA1349" s="7" t="s">
        <v>6691</v>
      </c>
      <c r="AB1349" s="7" t="s">
        <v>44</v>
      </c>
      <c r="AC1349" s="7"/>
      <c r="AG1349" s="10">
        <f t="shared" si="21"/>
        <v>43277</v>
      </c>
    </row>
    <row r="1350" spans="1:33">
      <c r="A1350" s="7" t="s">
        <v>6692</v>
      </c>
      <c r="B1350" s="7" t="s">
        <v>6692</v>
      </c>
      <c r="C1350" s="7" t="s">
        <v>6693</v>
      </c>
      <c r="D1350" s="7" t="s">
        <v>6694</v>
      </c>
      <c r="E1350" s="7" t="s">
        <v>33</v>
      </c>
      <c r="F1350" s="7" t="s">
        <v>34</v>
      </c>
      <c r="G1350" s="7" t="s">
        <v>35</v>
      </c>
      <c r="H1350" s="7"/>
      <c r="I1350" s="7"/>
      <c r="J1350" s="7" t="s">
        <v>57</v>
      </c>
      <c r="K1350" s="7" t="s">
        <v>98</v>
      </c>
      <c r="L1350" s="7" t="s">
        <v>99</v>
      </c>
      <c r="M1350" s="7" t="s">
        <v>100</v>
      </c>
      <c r="N1350" s="7" t="s">
        <v>33</v>
      </c>
      <c r="O1350" s="7">
        <v>1</v>
      </c>
      <c r="P1350" s="7" t="s">
        <v>40</v>
      </c>
      <c r="Q1350" s="7">
        <v>18.98</v>
      </c>
      <c r="R1350" s="7"/>
      <c r="S1350" s="7"/>
      <c r="T1350" s="7"/>
      <c r="U1350" s="7"/>
      <c r="V1350" s="7"/>
      <c r="W1350" s="7"/>
      <c r="X1350" s="7"/>
      <c r="Y1350" s="7" t="s">
        <v>6695</v>
      </c>
      <c r="Z1350" s="7" t="s">
        <v>5644</v>
      </c>
      <c r="AA1350" s="7">
        <v>11426</v>
      </c>
      <c r="AB1350" s="7" t="s">
        <v>44</v>
      </c>
      <c r="AC1350" s="7"/>
      <c r="AG1350" s="10">
        <f t="shared" si="21"/>
        <v>43277</v>
      </c>
    </row>
    <row r="1351" spans="1:33">
      <c r="A1351" s="7" t="s">
        <v>6696</v>
      </c>
      <c r="B1351" s="7" t="s">
        <v>6696</v>
      </c>
      <c r="C1351" s="7" t="s">
        <v>6697</v>
      </c>
      <c r="D1351" s="7" t="s">
        <v>6698</v>
      </c>
      <c r="E1351" s="7" t="s">
        <v>33</v>
      </c>
      <c r="F1351" s="7" t="s">
        <v>34</v>
      </c>
      <c r="G1351" s="7" t="s">
        <v>35</v>
      </c>
      <c r="H1351" s="7"/>
      <c r="I1351" s="7"/>
      <c r="J1351" s="7" t="s">
        <v>57</v>
      </c>
      <c r="K1351" s="7" t="s">
        <v>124</v>
      </c>
      <c r="L1351" s="7" t="s">
        <v>4602</v>
      </c>
      <c r="M1351" s="7" t="s">
        <v>4603</v>
      </c>
      <c r="N1351" s="7" t="s">
        <v>33</v>
      </c>
      <c r="O1351" s="7">
        <v>1</v>
      </c>
      <c r="P1351" s="7" t="s">
        <v>40</v>
      </c>
      <c r="Q1351" s="7">
        <v>15.99</v>
      </c>
      <c r="R1351" s="7"/>
      <c r="S1351" s="7"/>
      <c r="T1351" s="7"/>
      <c r="U1351" s="7"/>
      <c r="V1351" s="7"/>
      <c r="W1351" s="7"/>
      <c r="X1351" s="7"/>
      <c r="Y1351" s="7" t="s">
        <v>6699</v>
      </c>
      <c r="Z1351" s="7" t="s">
        <v>209</v>
      </c>
      <c r="AA1351" s="7" t="s">
        <v>6700</v>
      </c>
      <c r="AB1351" s="7" t="s">
        <v>44</v>
      </c>
      <c r="AC1351" s="7"/>
      <c r="AG1351" s="10">
        <f t="shared" si="21"/>
        <v>43277</v>
      </c>
    </row>
    <row r="1352" spans="1:33">
      <c r="A1352" s="7" t="s">
        <v>6701</v>
      </c>
      <c r="B1352" s="7" t="s">
        <v>6701</v>
      </c>
      <c r="C1352" s="7" t="s">
        <v>6702</v>
      </c>
      <c r="D1352" s="7" t="s">
        <v>6703</v>
      </c>
      <c r="E1352" s="7" t="s">
        <v>33</v>
      </c>
      <c r="F1352" s="7" t="s">
        <v>34</v>
      </c>
      <c r="G1352" s="7" t="s">
        <v>35</v>
      </c>
      <c r="H1352" s="7"/>
      <c r="I1352" s="7"/>
      <c r="J1352" s="7" t="s">
        <v>97</v>
      </c>
      <c r="K1352" s="7" t="s">
        <v>396</v>
      </c>
      <c r="L1352" s="7" t="s">
        <v>6704</v>
      </c>
      <c r="M1352" s="7" t="s">
        <v>6705</v>
      </c>
      <c r="N1352" s="7" t="s">
        <v>33</v>
      </c>
      <c r="O1352" s="7">
        <v>1</v>
      </c>
      <c r="P1352" s="7" t="s">
        <v>40</v>
      </c>
      <c r="Q1352" s="7">
        <v>19.99</v>
      </c>
      <c r="R1352" s="7"/>
      <c r="S1352" s="7">
        <v>5.51</v>
      </c>
      <c r="T1352" s="7"/>
      <c r="U1352" s="7"/>
      <c r="V1352" s="7"/>
      <c r="W1352" s="7"/>
      <c r="X1352" s="7"/>
      <c r="Y1352" s="7" t="s">
        <v>6706</v>
      </c>
      <c r="Z1352" s="7" t="s">
        <v>611</v>
      </c>
      <c r="AA1352" s="7" t="s">
        <v>6707</v>
      </c>
      <c r="AB1352" s="7" t="s">
        <v>44</v>
      </c>
      <c r="AC1352" s="7"/>
      <c r="AG1352" s="10">
        <f t="shared" si="21"/>
        <v>43277</v>
      </c>
    </row>
    <row r="1353" spans="1:33">
      <c r="A1353" s="7" t="s">
        <v>6708</v>
      </c>
      <c r="B1353" s="7" t="s">
        <v>6708</v>
      </c>
      <c r="C1353" s="7" t="s">
        <v>6709</v>
      </c>
      <c r="D1353" s="7" t="s">
        <v>6710</v>
      </c>
      <c r="E1353" s="7" t="s">
        <v>33</v>
      </c>
      <c r="F1353" s="7" t="s">
        <v>34</v>
      </c>
      <c r="G1353" s="7" t="s">
        <v>35</v>
      </c>
      <c r="H1353" s="7"/>
      <c r="I1353" s="7"/>
      <c r="J1353" s="7" t="s">
        <v>57</v>
      </c>
      <c r="K1353" s="7" t="s">
        <v>243</v>
      </c>
      <c r="L1353" s="7" t="s">
        <v>244</v>
      </c>
      <c r="M1353" s="7" t="s">
        <v>245</v>
      </c>
      <c r="N1353" s="7" t="s">
        <v>33</v>
      </c>
      <c r="O1353" s="7">
        <v>1</v>
      </c>
      <c r="P1353" s="7" t="s">
        <v>40</v>
      </c>
      <c r="Q1353" s="7">
        <v>18.99</v>
      </c>
      <c r="R1353" s="7"/>
      <c r="S1353" s="7"/>
      <c r="T1353" s="7"/>
      <c r="U1353" s="7"/>
      <c r="V1353" s="7"/>
      <c r="W1353" s="7"/>
      <c r="X1353" s="7"/>
      <c r="Y1353" s="7" t="s">
        <v>6711</v>
      </c>
      <c r="Z1353" s="7" t="s">
        <v>52</v>
      </c>
      <c r="AA1353" s="7" t="s">
        <v>6712</v>
      </c>
      <c r="AB1353" s="7" t="s">
        <v>44</v>
      </c>
      <c r="AC1353" s="7"/>
      <c r="AG1353" s="10">
        <f t="shared" si="21"/>
        <v>43277</v>
      </c>
    </row>
    <row r="1354" spans="1:33">
      <c r="A1354" s="7" t="s">
        <v>6713</v>
      </c>
      <c r="B1354" s="7" t="s">
        <v>6713</v>
      </c>
      <c r="C1354" s="7" t="s">
        <v>6714</v>
      </c>
      <c r="D1354" s="7" t="s">
        <v>6715</v>
      </c>
      <c r="E1354" s="7" t="s">
        <v>33</v>
      </c>
      <c r="F1354" s="7" t="s">
        <v>34</v>
      </c>
      <c r="G1354" s="7" t="s">
        <v>35</v>
      </c>
      <c r="H1354" s="7"/>
      <c r="I1354" s="7"/>
      <c r="J1354" s="7" t="s">
        <v>57</v>
      </c>
      <c r="K1354" s="7" t="s">
        <v>37</v>
      </c>
      <c r="L1354" s="7" t="s">
        <v>58</v>
      </c>
      <c r="M1354" s="7" t="s">
        <v>59</v>
      </c>
      <c r="N1354" s="7" t="s">
        <v>33</v>
      </c>
      <c r="O1354" s="7">
        <v>1</v>
      </c>
      <c r="P1354" s="7" t="s">
        <v>40</v>
      </c>
      <c r="Q1354" s="7">
        <v>19.99</v>
      </c>
      <c r="R1354" s="7"/>
      <c r="S1354" s="7"/>
      <c r="T1354" s="7"/>
      <c r="U1354" s="7"/>
      <c r="V1354" s="7"/>
      <c r="W1354" s="7"/>
      <c r="X1354" s="7"/>
      <c r="Y1354" s="7" t="s">
        <v>5871</v>
      </c>
      <c r="Z1354" s="7" t="s">
        <v>52</v>
      </c>
      <c r="AA1354" s="7" t="s">
        <v>6716</v>
      </c>
      <c r="AB1354" s="7" t="s">
        <v>44</v>
      </c>
      <c r="AC1354" s="7"/>
      <c r="AG1354" s="10">
        <f t="shared" si="21"/>
        <v>43277</v>
      </c>
    </row>
    <row r="1355" spans="1:33">
      <c r="A1355" s="7" t="s">
        <v>6717</v>
      </c>
      <c r="B1355" s="7" t="s">
        <v>6717</v>
      </c>
      <c r="C1355" s="7" t="s">
        <v>6718</v>
      </c>
      <c r="D1355" s="7" t="s">
        <v>6719</v>
      </c>
      <c r="E1355" s="7" t="s">
        <v>33</v>
      </c>
      <c r="F1355" s="7" t="s">
        <v>34</v>
      </c>
      <c r="G1355" s="7" t="s">
        <v>35</v>
      </c>
      <c r="H1355" s="7"/>
      <c r="I1355" s="7"/>
      <c r="J1355" s="7" t="s">
        <v>57</v>
      </c>
      <c r="K1355" s="7" t="s">
        <v>4079</v>
      </c>
      <c r="L1355" s="7" t="s">
        <v>4080</v>
      </c>
      <c r="M1355" s="7" t="s">
        <v>4081</v>
      </c>
      <c r="N1355" s="7" t="s">
        <v>33</v>
      </c>
      <c r="O1355" s="7">
        <v>1</v>
      </c>
      <c r="P1355" s="7" t="s">
        <v>40</v>
      </c>
      <c r="Q1355" s="7">
        <v>17.88</v>
      </c>
      <c r="R1355" s="7"/>
      <c r="S1355" s="7"/>
      <c r="T1355" s="7"/>
      <c r="U1355" s="7"/>
      <c r="V1355" s="7"/>
      <c r="W1355" s="7"/>
      <c r="X1355" s="7"/>
      <c r="Y1355" s="7" t="s">
        <v>1125</v>
      </c>
      <c r="Z1355" s="7" t="s">
        <v>268</v>
      </c>
      <c r="AA1355" s="7" t="s">
        <v>6720</v>
      </c>
      <c r="AB1355" s="7" t="s">
        <v>44</v>
      </c>
      <c r="AC1355" s="7"/>
      <c r="AG1355" s="10">
        <f t="shared" si="21"/>
        <v>43277</v>
      </c>
    </row>
    <row r="1356" spans="1:33">
      <c r="A1356" s="7" t="s">
        <v>6721</v>
      </c>
      <c r="B1356" s="7" t="s">
        <v>6721</v>
      </c>
      <c r="C1356" s="7" t="s">
        <v>6722</v>
      </c>
      <c r="D1356" s="7" t="s">
        <v>6723</v>
      </c>
      <c r="E1356" s="7" t="s">
        <v>33</v>
      </c>
      <c r="F1356" s="7" t="s">
        <v>34</v>
      </c>
      <c r="G1356" s="7" t="s">
        <v>35</v>
      </c>
      <c r="H1356" s="7"/>
      <c r="I1356" s="7"/>
      <c r="J1356" s="7" t="s">
        <v>57</v>
      </c>
      <c r="K1356" s="7" t="s">
        <v>396</v>
      </c>
      <c r="L1356" s="7" t="s">
        <v>2398</v>
      </c>
      <c r="M1356" s="7" t="s">
        <v>2399</v>
      </c>
      <c r="N1356" s="7" t="s">
        <v>33</v>
      </c>
      <c r="O1356" s="7">
        <v>1</v>
      </c>
      <c r="P1356" s="7" t="s">
        <v>40</v>
      </c>
      <c r="Q1356" s="7">
        <v>19.99</v>
      </c>
      <c r="R1356" s="7"/>
      <c r="S1356" s="7"/>
      <c r="T1356" s="7"/>
      <c r="U1356" s="7"/>
      <c r="V1356" s="7"/>
      <c r="W1356" s="7"/>
      <c r="X1356" s="7"/>
      <c r="Y1356" s="7" t="s">
        <v>6724</v>
      </c>
      <c r="Z1356" s="7" t="s">
        <v>128</v>
      </c>
      <c r="AA1356" s="7" t="s">
        <v>6725</v>
      </c>
      <c r="AB1356" s="7" t="s">
        <v>44</v>
      </c>
      <c r="AC1356" s="7"/>
      <c r="AG1356" s="10">
        <f t="shared" si="21"/>
        <v>43277</v>
      </c>
    </row>
    <row r="1357" spans="1:33">
      <c r="A1357" s="7" t="s">
        <v>6726</v>
      </c>
      <c r="B1357" s="7" t="s">
        <v>6726</v>
      </c>
      <c r="C1357" s="7" t="s">
        <v>6727</v>
      </c>
      <c r="D1357" s="7" t="s">
        <v>6728</v>
      </c>
      <c r="E1357" s="7" t="s">
        <v>33</v>
      </c>
      <c r="F1357" s="7" t="s">
        <v>34</v>
      </c>
      <c r="G1357" s="7" t="s">
        <v>35</v>
      </c>
      <c r="H1357" s="7"/>
      <c r="I1357" s="7"/>
      <c r="J1357" s="7" t="s">
        <v>57</v>
      </c>
      <c r="K1357" s="7" t="s">
        <v>330</v>
      </c>
      <c r="L1357" s="7" t="s">
        <v>331</v>
      </c>
      <c r="M1357" s="7" t="s">
        <v>332</v>
      </c>
      <c r="N1357" s="7" t="s">
        <v>33</v>
      </c>
      <c r="O1357" s="7">
        <v>1</v>
      </c>
      <c r="P1357" s="7" t="s">
        <v>40</v>
      </c>
      <c r="Q1357" s="7">
        <v>18.99</v>
      </c>
      <c r="R1357" s="7"/>
      <c r="S1357" s="7"/>
      <c r="T1357" s="7"/>
      <c r="U1357" s="7"/>
      <c r="V1357" s="7"/>
      <c r="W1357" s="7"/>
      <c r="X1357" s="7"/>
      <c r="Y1357" s="7" t="s">
        <v>4772</v>
      </c>
      <c r="Z1357" s="7" t="s">
        <v>42</v>
      </c>
      <c r="AA1357" s="7" t="s">
        <v>4773</v>
      </c>
      <c r="AB1357" s="7" t="s">
        <v>44</v>
      </c>
      <c r="AC1357" s="7"/>
      <c r="AG1357" s="10">
        <f t="shared" si="21"/>
        <v>43277</v>
      </c>
    </row>
    <row r="1358" spans="1:33">
      <c r="A1358" s="7" t="s">
        <v>6729</v>
      </c>
      <c r="B1358" s="7" t="s">
        <v>6729</v>
      </c>
      <c r="C1358" s="7" t="s">
        <v>6730</v>
      </c>
      <c r="D1358" s="7" t="s">
        <v>6731</v>
      </c>
      <c r="E1358" s="7" t="s">
        <v>33</v>
      </c>
      <c r="F1358" s="7" t="s">
        <v>34</v>
      </c>
      <c r="G1358" s="7" t="s">
        <v>35</v>
      </c>
      <c r="H1358" s="7"/>
      <c r="I1358" s="7"/>
      <c r="J1358" s="7" t="s">
        <v>57</v>
      </c>
      <c r="K1358" s="7" t="s">
        <v>287</v>
      </c>
      <c r="L1358" s="7" t="s">
        <v>288</v>
      </c>
      <c r="M1358" s="7" t="s">
        <v>289</v>
      </c>
      <c r="N1358" s="7" t="s">
        <v>33</v>
      </c>
      <c r="O1358" s="7">
        <v>1</v>
      </c>
      <c r="P1358" s="7" t="s">
        <v>40</v>
      </c>
      <c r="Q1358" s="7">
        <v>21.99</v>
      </c>
      <c r="R1358" s="7">
        <v>1.32</v>
      </c>
      <c r="S1358" s="7"/>
      <c r="T1358" s="7"/>
      <c r="U1358" s="7"/>
      <c r="V1358" s="7"/>
      <c r="W1358" s="7"/>
      <c r="X1358" s="7"/>
      <c r="Y1358" s="7" t="s">
        <v>6732</v>
      </c>
      <c r="Z1358" s="7" t="s">
        <v>422</v>
      </c>
      <c r="AA1358" s="7" t="s">
        <v>6733</v>
      </c>
      <c r="AB1358" s="7" t="s">
        <v>44</v>
      </c>
      <c r="AC1358" s="7"/>
      <c r="AG1358" s="10">
        <f t="shared" si="21"/>
        <v>43277</v>
      </c>
    </row>
    <row r="1359" spans="1:33">
      <c r="A1359" s="7" t="s">
        <v>6734</v>
      </c>
      <c r="B1359" s="7" t="s">
        <v>6734</v>
      </c>
      <c r="C1359" s="7" t="s">
        <v>6735</v>
      </c>
      <c r="D1359" s="7" t="s">
        <v>6736</v>
      </c>
      <c r="E1359" s="7" t="s">
        <v>33</v>
      </c>
      <c r="F1359" s="7" t="s">
        <v>34</v>
      </c>
      <c r="G1359" s="7" t="s">
        <v>35</v>
      </c>
      <c r="H1359" s="7"/>
      <c r="I1359" s="7"/>
      <c r="J1359" s="7" t="s">
        <v>97</v>
      </c>
      <c r="K1359" s="7" t="s">
        <v>124</v>
      </c>
      <c r="L1359" s="7" t="s">
        <v>4602</v>
      </c>
      <c r="M1359" s="7" t="s">
        <v>4603</v>
      </c>
      <c r="N1359" s="7" t="s">
        <v>33</v>
      </c>
      <c r="O1359" s="7">
        <v>1</v>
      </c>
      <c r="P1359" s="7" t="s">
        <v>40</v>
      </c>
      <c r="Q1359" s="7">
        <v>15.99</v>
      </c>
      <c r="R1359" s="7"/>
      <c r="S1359" s="7"/>
      <c r="T1359" s="7"/>
      <c r="U1359" s="7"/>
      <c r="V1359" s="7"/>
      <c r="W1359" s="7"/>
      <c r="X1359" s="7"/>
      <c r="Y1359" s="7" t="s">
        <v>6737</v>
      </c>
      <c r="Z1359" s="7" t="s">
        <v>1365</v>
      </c>
      <c r="AA1359" s="7" t="s">
        <v>6738</v>
      </c>
      <c r="AB1359" s="7" t="s">
        <v>44</v>
      </c>
      <c r="AC1359" s="7"/>
      <c r="AG1359" s="10">
        <f t="shared" si="21"/>
        <v>43277</v>
      </c>
    </row>
    <row r="1360" spans="1:33">
      <c r="A1360" s="7" t="s">
        <v>6739</v>
      </c>
      <c r="B1360" s="7" t="s">
        <v>6739</v>
      </c>
      <c r="C1360" s="7" t="s">
        <v>6740</v>
      </c>
      <c r="D1360" s="7" t="s">
        <v>6741</v>
      </c>
      <c r="E1360" s="7" t="s">
        <v>33</v>
      </c>
      <c r="F1360" s="7" t="s">
        <v>34</v>
      </c>
      <c r="G1360" s="7" t="s">
        <v>35</v>
      </c>
      <c r="H1360" s="7"/>
      <c r="I1360" s="7"/>
      <c r="J1360" s="7" t="s">
        <v>57</v>
      </c>
      <c r="K1360" s="7" t="s">
        <v>1232</v>
      </c>
      <c r="L1360" s="7" t="s">
        <v>1233</v>
      </c>
      <c r="M1360" s="7" t="s">
        <v>1234</v>
      </c>
      <c r="N1360" s="7" t="s">
        <v>33</v>
      </c>
      <c r="O1360" s="7">
        <v>1</v>
      </c>
      <c r="P1360" s="7" t="s">
        <v>40</v>
      </c>
      <c r="Q1360" s="7">
        <v>9.99</v>
      </c>
      <c r="R1360" s="7"/>
      <c r="S1360" s="7"/>
      <c r="T1360" s="7"/>
      <c r="U1360" s="7"/>
      <c r="V1360" s="7"/>
      <c r="W1360" s="7"/>
      <c r="X1360" s="7"/>
      <c r="Y1360" s="7" t="s">
        <v>6742</v>
      </c>
      <c r="Z1360" s="7" t="s">
        <v>6743</v>
      </c>
      <c r="AA1360" s="7">
        <v>25504</v>
      </c>
      <c r="AB1360" s="7" t="s">
        <v>44</v>
      </c>
      <c r="AC1360" s="7"/>
      <c r="AG1360" s="10">
        <f t="shared" si="21"/>
        <v>43277</v>
      </c>
    </row>
    <row r="1361" spans="1:33">
      <c r="A1361" s="7" t="s">
        <v>6744</v>
      </c>
      <c r="B1361" s="7" t="s">
        <v>6744</v>
      </c>
      <c r="C1361" s="7" t="s">
        <v>6745</v>
      </c>
      <c r="D1361" s="7" t="s">
        <v>6746</v>
      </c>
      <c r="E1361" s="7" t="s">
        <v>33</v>
      </c>
      <c r="F1361" s="7" t="s">
        <v>34</v>
      </c>
      <c r="G1361" s="7" t="s">
        <v>35</v>
      </c>
      <c r="H1361" s="7"/>
      <c r="I1361" s="7"/>
      <c r="J1361" s="7" t="s">
        <v>57</v>
      </c>
      <c r="K1361" s="7" t="s">
        <v>5705</v>
      </c>
      <c r="L1361" s="7" t="s">
        <v>6747</v>
      </c>
      <c r="M1361" s="7" t="s">
        <v>6748</v>
      </c>
      <c r="N1361" s="7" t="s">
        <v>33</v>
      </c>
      <c r="O1361" s="7">
        <v>1</v>
      </c>
      <c r="P1361" s="7" t="s">
        <v>40</v>
      </c>
      <c r="Q1361" s="7">
        <v>12.9</v>
      </c>
      <c r="R1361" s="7"/>
      <c r="S1361" s="7"/>
      <c r="T1361" s="7"/>
      <c r="U1361" s="7"/>
      <c r="V1361" s="7"/>
      <c r="W1361" s="7"/>
      <c r="X1361" s="7"/>
      <c r="Y1361" s="7" t="s">
        <v>333</v>
      </c>
      <c r="Z1361" s="7" t="s">
        <v>438</v>
      </c>
      <c r="AA1361" s="7" t="s">
        <v>6749</v>
      </c>
      <c r="AB1361" s="7" t="s">
        <v>44</v>
      </c>
      <c r="AC1361" s="7"/>
      <c r="AG1361" s="10">
        <f t="shared" si="21"/>
        <v>43277</v>
      </c>
    </row>
    <row r="1362" spans="1:33">
      <c r="A1362" s="7" t="s">
        <v>6750</v>
      </c>
      <c r="B1362" s="7" t="s">
        <v>6750</v>
      </c>
      <c r="C1362" s="7" t="s">
        <v>6751</v>
      </c>
      <c r="D1362" s="7" t="s">
        <v>6752</v>
      </c>
      <c r="E1362" s="7" t="s">
        <v>33</v>
      </c>
      <c r="F1362" s="7" t="s">
        <v>34</v>
      </c>
      <c r="G1362" s="7" t="s">
        <v>35</v>
      </c>
      <c r="H1362" s="7"/>
      <c r="I1362" s="7"/>
      <c r="J1362" s="7" t="s">
        <v>57</v>
      </c>
      <c r="K1362" s="7" t="s">
        <v>287</v>
      </c>
      <c r="L1362" s="7" t="s">
        <v>288</v>
      </c>
      <c r="M1362" s="7" t="s">
        <v>289</v>
      </c>
      <c r="N1362" s="7" t="s">
        <v>33</v>
      </c>
      <c r="O1362" s="7">
        <v>1</v>
      </c>
      <c r="P1362" s="7" t="s">
        <v>40</v>
      </c>
      <c r="Q1362" s="7">
        <v>21.99</v>
      </c>
      <c r="R1362" s="7"/>
      <c r="S1362" s="7"/>
      <c r="T1362" s="7"/>
      <c r="U1362" s="7"/>
      <c r="V1362" s="7"/>
      <c r="W1362" s="7"/>
      <c r="X1362" s="7"/>
      <c r="Y1362" s="7" t="s">
        <v>6753</v>
      </c>
      <c r="Z1362" s="7" t="s">
        <v>268</v>
      </c>
      <c r="AA1362" s="7" t="s">
        <v>6754</v>
      </c>
      <c r="AB1362" s="7" t="s">
        <v>44</v>
      </c>
      <c r="AC1362" s="7"/>
      <c r="AG1362" s="10">
        <f t="shared" si="21"/>
        <v>43277</v>
      </c>
    </row>
    <row r="1363" spans="1:33">
      <c r="A1363" s="7" t="s">
        <v>6755</v>
      </c>
      <c r="B1363" s="7" t="s">
        <v>6755</v>
      </c>
      <c r="C1363" s="7" t="s">
        <v>6756</v>
      </c>
      <c r="D1363" s="7" t="s">
        <v>6757</v>
      </c>
      <c r="E1363" s="7" t="s">
        <v>33</v>
      </c>
      <c r="F1363" s="7" t="s">
        <v>34</v>
      </c>
      <c r="G1363" s="7" t="s">
        <v>35</v>
      </c>
      <c r="H1363" s="7"/>
      <c r="I1363" s="7"/>
      <c r="J1363" s="7" t="s">
        <v>57</v>
      </c>
      <c r="K1363" s="7" t="s">
        <v>243</v>
      </c>
      <c r="L1363" s="7" t="s">
        <v>244</v>
      </c>
      <c r="M1363" s="7" t="s">
        <v>245</v>
      </c>
      <c r="N1363" s="7" t="s">
        <v>33</v>
      </c>
      <c r="O1363" s="7">
        <v>1</v>
      </c>
      <c r="P1363" s="7" t="s">
        <v>40</v>
      </c>
      <c r="Q1363" s="7">
        <v>18.99</v>
      </c>
      <c r="R1363" s="7"/>
      <c r="S1363" s="7"/>
      <c r="T1363" s="7"/>
      <c r="U1363" s="7"/>
      <c r="V1363" s="7"/>
      <c r="W1363" s="7"/>
      <c r="X1363" s="7"/>
      <c r="Y1363" s="7" t="s">
        <v>1615</v>
      </c>
      <c r="Z1363" s="7" t="s">
        <v>861</v>
      </c>
      <c r="AA1363" s="7" t="s">
        <v>6758</v>
      </c>
      <c r="AB1363" s="7" t="s">
        <v>44</v>
      </c>
      <c r="AC1363" s="7"/>
      <c r="AG1363" s="10">
        <f t="shared" si="21"/>
        <v>43277</v>
      </c>
    </row>
    <row r="1364" spans="1:33">
      <c r="A1364" s="7" t="s">
        <v>6759</v>
      </c>
      <c r="B1364" s="7" t="s">
        <v>6759</v>
      </c>
      <c r="C1364" s="7" t="s">
        <v>6760</v>
      </c>
      <c r="D1364" s="7" t="s">
        <v>6761</v>
      </c>
      <c r="E1364" s="7" t="s">
        <v>33</v>
      </c>
      <c r="F1364" s="7" t="s">
        <v>34</v>
      </c>
      <c r="G1364" s="7" t="s">
        <v>35</v>
      </c>
      <c r="H1364" s="7"/>
      <c r="I1364" s="7"/>
      <c r="J1364" s="7" t="s">
        <v>57</v>
      </c>
      <c r="K1364" s="7" t="s">
        <v>243</v>
      </c>
      <c r="L1364" s="7" t="s">
        <v>244</v>
      </c>
      <c r="M1364" s="7" t="s">
        <v>245</v>
      </c>
      <c r="N1364" s="7" t="s">
        <v>33</v>
      </c>
      <c r="O1364" s="7">
        <v>1</v>
      </c>
      <c r="P1364" s="7" t="s">
        <v>40</v>
      </c>
      <c r="Q1364" s="7">
        <v>18.99</v>
      </c>
      <c r="R1364" s="7"/>
      <c r="S1364" s="7"/>
      <c r="T1364" s="7"/>
      <c r="U1364" s="7"/>
      <c r="V1364" s="7"/>
      <c r="W1364" s="7"/>
      <c r="X1364" s="7"/>
      <c r="Y1364" s="7" t="s">
        <v>6762</v>
      </c>
      <c r="Z1364" s="7" t="s">
        <v>5451</v>
      </c>
      <c r="AA1364" s="7" t="s">
        <v>6763</v>
      </c>
      <c r="AB1364" s="7" t="s">
        <v>44</v>
      </c>
      <c r="AC1364" s="7"/>
      <c r="AG1364" s="10">
        <f t="shared" si="21"/>
        <v>43277</v>
      </c>
    </row>
    <row r="1365" spans="1:33">
      <c r="A1365" s="7" t="s">
        <v>6764</v>
      </c>
      <c r="B1365" s="7" t="s">
        <v>6764</v>
      </c>
      <c r="C1365" s="7" t="s">
        <v>6765</v>
      </c>
      <c r="D1365" s="7" t="s">
        <v>6766</v>
      </c>
      <c r="E1365" s="7" t="s">
        <v>33</v>
      </c>
      <c r="F1365" s="7" t="s">
        <v>34</v>
      </c>
      <c r="G1365" s="7" t="s">
        <v>35</v>
      </c>
      <c r="H1365" s="7"/>
      <c r="I1365" s="7"/>
      <c r="J1365" s="7" t="s">
        <v>57</v>
      </c>
      <c r="K1365" s="7" t="s">
        <v>48</v>
      </c>
      <c r="L1365" s="7" t="s">
        <v>1130</v>
      </c>
      <c r="M1365" s="7" t="s">
        <v>1131</v>
      </c>
      <c r="N1365" s="7" t="s">
        <v>33</v>
      </c>
      <c r="O1365" s="7">
        <v>1</v>
      </c>
      <c r="P1365" s="7" t="s">
        <v>40</v>
      </c>
      <c r="Q1365" s="7">
        <v>19.99</v>
      </c>
      <c r="R1365" s="7"/>
      <c r="S1365" s="7"/>
      <c r="T1365" s="7"/>
      <c r="U1365" s="7"/>
      <c r="V1365" s="7"/>
      <c r="W1365" s="7"/>
      <c r="X1365" s="7"/>
      <c r="Y1365" s="7" t="s">
        <v>909</v>
      </c>
      <c r="Z1365" s="7" t="s">
        <v>247</v>
      </c>
      <c r="AA1365" s="7" t="s">
        <v>6767</v>
      </c>
      <c r="AB1365" s="7" t="s">
        <v>44</v>
      </c>
      <c r="AC1365" s="7"/>
      <c r="AG1365" s="10">
        <f t="shared" si="21"/>
        <v>43277</v>
      </c>
    </row>
    <row r="1366" spans="1:33">
      <c r="A1366" s="7" t="s">
        <v>6768</v>
      </c>
      <c r="B1366" s="7" t="s">
        <v>6768</v>
      </c>
      <c r="C1366" s="7" t="s">
        <v>6769</v>
      </c>
      <c r="D1366" s="7" t="s">
        <v>6770</v>
      </c>
      <c r="E1366" s="7" t="s">
        <v>33</v>
      </c>
      <c r="F1366" s="7" t="s">
        <v>34</v>
      </c>
      <c r="G1366" s="7" t="s">
        <v>35</v>
      </c>
      <c r="H1366" s="7"/>
      <c r="I1366" s="7"/>
      <c r="J1366" s="7" t="s">
        <v>57</v>
      </c>
      <c r="K1366" s="7" t="s">
        <v>465</v>
      </c>
      <c r="L1366" s="7" t="s">
        <v>466</v>
      </c>
      <c r="M1366" s="7" t="s">
        <v>467</v>
      </c>
      <c r="N1366" s="7" t="s">
        <v>33</v>
      </c>
      <c r="O1366" s="7">
        <v>1</v>
      </c>
      <c r="P1366" s="7" t="s">
        <v>40</v>
      </c>
      <c r="Q1366" s="7">
        <v>19.99</v>
      </c>
      <c r="R1366" s="7"/>
      <c r="S1366" s="7"/>
      <c r="T1366" s="7"/>
      <c r="U1366" s="7"/>
      <c r="V1366" s="7"/>
      <c r="W1366" s="7"/>
      <c r="X1366" s="7"/>
      <c r="Y1366" s="7" t="s">
        <v>6771</v>
      </c>
      <c r="Z1366" s="7" t="s">
        <v>3589</v>
      </c>
      <c r="AA1366" s="7" t="s">
        <v>6772</v>
      </c>
      <c r="AB1366" s="7" t="s">
        <v>44</v>
      </c>
      <c r="AC1366" s="7"/>
      <c r="AG1366" s="10">
        <f t="shared" si="21"/>
        <v>43277</v>
      </c>
    </row>
    <row r="1367" spans="1:33">
      <c r="A1367" s="7" t="s">
        <v>6773</v>
      </c>
      <c r="B1367" s="7" t="s">
        <v>6773</v>
      </c>
      <c r="C1367" s="7" t="s">
        <v>6774</v>
      </c>
      <c r="D1367" s="7" t="s">
        <v>6775</v>
      </c>
      <c r="E1367" s="7" t="s">
        <v>33</v>
      </c>
      <c r="F1367" s="7" t="s">
        <v>34</v>
      </c>
      <c r="G1367" s="7" t="s">
        <v>35</v>
      </c>
      <c r="H1367" s="7"/>
      <c r="I1367" s="7"/>
      <c r="J1367" s="7" t="s">
        <v>57</v>
      </c>
      <c r="K1367" s="7" t="s">
        <v>3331</v>
      </c>
      <c r="L1367" s="7" t="s">
        <v>6084</v>
      </c>
      <c r="M1367" s="7" t="s">
        <v>6085</v>
      </c>
      <c r="N1367" s="7" t="s">
        <v>33</v>
      </c>
      <c r="O1367" s="7">
        <v>1</v>
      </c>
      <c r="P1367" s="7" t="s">
        <v>40</v>
      </c>
      <c r="Q1367" s="7">
        <v>19.99</v>
      </c>
      <c r="R1367" s="7"/>
      <c r="S1367" s="7"/>
      <c r="T1367" s="7"/>
      <c r="U1367" s="7"/>
      <c r="V1367" s="7"/>
      <c r="W1367" s="7"/>
      <c r="X1367" s="7"/>
      <c r="Y1367" s="7" t="s">
        <v>6776</v>
      </c>
      <c r="Z1367" s="7" t="s">
        <v>119</v>
      </c>
      <c r="AA1367" s="7" t="s">
        <v>6777</v>
      </c>
      <c r="AB1367" s="7" t="s">
        <v>44</v>
      </c>
      <c r="AC1367" s="7"/>
      <c r="AG1367" s="10">
        <f t="shared" si="21"/>
        <v>43277</v>
      </c>
    </row>
    <row r="1368" spans="1:33">
      <c r="A1368" s="7" t="s">
        <v>6778</v>
      </c>
      <c r="B1368" s="7" t="s">
        <v>6778</v>
      </c>
      <c r="C1368" s="7" t="s">
        <v>6779</v>
      </c>
      <c r="D1368" s="7" t="s">
        <v>6780</v>
      </c>
      <c r="E1368" s="7" t="s">
        <v>33</v>
      </c>
      <c r="F1368" s="7" t="s">
        <v>34</v>
      </c>
      <c r="G1368" s="7" t="s">
        <v>35</v>
      </c>
      <c r="H1368" s="7"/>
      <c r="I1368" s="7"/>
      <c r="J1368" s="7" t="s">
        <v>166</v>
      </c>
      <c r="K1368" s="7" t="s">
        <v>243</v>
      </c>
      <c r="L1368" s="7" t="s">
        <v>244</v>
      </c>
      <c r="M1368" s="7" t="s">
        <v>245</v>
      </c>
      <c r="N1368" s="7" t="s">
        <v>33</v>
      </c>
      <c r="O1368" s="7">
        <v>1</v>
      </c>
      <c r="P1368" s="7" t="s">
        <v>40</v>
      </c>
      <c r="Q1368" s="7">
        <v>18.99</v>
      </c>
      <c r="R1368" s="7"/>
      <c r="S1368" s="7">
        <v>3.99</v>
      </c>
      <c r="T1368" s="7"/>
      <c r="U1368" s="7"/>
      <c r="V1368" s="7"/>
      <c r="W1368" s="7"/>
      <c r="X1368" s="7"/>
      <c r="Y1368" s="7" t="s">
        <v>6699</v>
      </c>
      <c r="Z1368" s="7" t="s">
        <v>1066</v>
      </c>
      <c r="AA1368" s="7" t="s">
        <v>6781</v>
      </c>
      <c r="AB1368" s="7" t="s">
        <v>44</v>
      </c>
      <c r="AC1368" s="7"/>
      <c r="AG1368" s="10">
        <f t="shared" si="21"/>
        <v>43277</v>
      </c>
    </row>
    <row r="1369" spans="1:33">
      <c r="A1369" s="7" t="s">
        <v>6782</v>
      </c>
      <c r="B1369" s="7" t="s">
        <v>6782</v>
      </c>
      <c r="C1369" s="7" t="s">
        <v>6783</v>
      </c>
      <c r="D1369" s="7" t="s">
        <v>6784</v>
      </c>
      <c r="E1369" s="7" t="s">
        <v>33</v>
      </c>
      <c r="F1369" s="7" t="s">
        <v>34</v>
      </c>
      <c r="G1369" s="7" t="s">
        <v>35</v>
      </c>
      <c r="H1369" s="7"/>
      <c r="I1369" s="7"/>
      <c r="J1369" s="7" t="s">
        <v>57</v>
      </c>
      <c r="K1369" s="7" t="s">
        <v>4140</v>
      </c>
      <c r="L1369" s="7" t="s">
        <v>371</v>
      </c>
      <c r="M1369" s="7" t="s">
        <v>372</v>
      </c>
      <c r="N1369" s="7" t="s">
        <v>33</v>
      </c>
      <c r="O1369" s="7">
        <v>1</v>
      </c>
      <c r="P1369" s="7" t="s">
        <v>40</v>
      </c>
      <c r="Q1369" s="7">
        <v>18.99</v>
      </c>
      <c r="R1369" s="7"/>
      <c r="S1369" s="7"/>
      <c r="T1369" s="7"/>
      <c r="U1369" s="7"/>
      <c r="V1369" s="7"/>
      <c r="W1369" s="7"/>
      <c r="X1369" s="7"/>
      <c r="Y1369" s="7" t="s">
        <v>6785</v>
      </c>
      <c r="Z1369" s="7" t="s">
        <v>255</v>
      </c>
      <c r="AA1369" s="7" t="s">
        <v>6786</v>
      </c>
      <c r="AB1369" s="7" t="s">
        <v>44</v>
      </c>
      <c r="AC1369" s="7"/>
      <c r="AG1369" s="10">
        <f t="shared" si="21"/>
        <v>43277</v>
      </c>
    </row>
    <row r="1370" spans="1:33">
      <c r="A1370" s="7" t="s">
        <v>6787</v>
      </c>
      <c r="B1370" s="7" t="s">
        <v>6787</v>
      </c>
      <c r="C1370" s="7" t="s">
        <v>6788</v>
      </c>
      <c r="D1370" s="7" t="s">
        <v>6789</v>
      </c>
      <c r="E1370" s="7" t="s">
        <v>33</v>
      </c>
      <c r="F1370" s="7" t="s">
        <v>34</v>
      </c>
      <c r="G1370" s="7" t="s">
        <v>35</v>
      </c>
      <c r="H1370" s="7"/>
      <c r="I1370" s="7"/>
      <c r="J1370" s="7" t="s">
        <v>57</v>
      </c>
      <c r="K1370" s="7" t="s">
        <v>4273</v>
      </c>
      <c r="L1370" s="7" t="s">
        <v>107</v>
      </c>
      <c r="M1370" s="7" t="s">
        <v>108</v>
      </c>
      <c r="N1370" s="7" t="s">
        <v>33</v>
      </c>
      <c r="O1370" s="7">
        <v>1</v>
      </c>
      <c r="P1370" s="7" t="s">
        <v>40</v>
      </c>
      <c r="Q1370" s="7">
        <v>18.99</v>
      </c>
      <c r="R1370" s="7"/>
      <c r="S1370" s="7"/>
      <c r="T1370" s="7"/>
      <c r="U1370" s="7"/>
      <c r="V1370" s="7"/>
      <c r="W1370" s="7"/>
      <c r="X1370" s="7"/>
      <c r="Y1370" s="7" t="s">
        <v>5772</v>
      </c>
      <c r="Z1370" s="7" t="s">
        <v>747</v>
      </c>
      <c r="AA1370" s="7" t="s">
        <v>6790</v>
      </c>
      <c r="AB1370" s="7" t="s">
        <v>44</v>
      </c>
      <c r="AC1370" s="7"/>
      <c r="AG1370" s="10">
        <f t="shared" si="21"/>
        <v>43277</v>
      </c>
    </row>
    <row r="1371" spans="1:33">
      <c r="A1371" s="7" t="s">
        <v>6791</v>
      </c>
      <c r="B1371" s="7" t="s">
        <v>6791</v>
      </c>
      <c r="C1371" s="7" t="s">
        <v>6792</v>
      </c>
      <c r="D1371" s="7" t="s">
        <v>6793</v>
      </c>
      <c r="E1371" s="7" t="s">
        <v>33</v>
      </c>
      <c r="F1371" s="7" t="s">
        <v>34</v>
      </c>
      <c r="G1371" s="7" t="s">
        <v>35</v>
      </c>
      <c r="H1371" s="7"/>
      <c r="I1371" s="7"/>
      <c r="J1371" s="7" t="s">
        <v>57</v>
      </c>
      <c r="K1371" s="7" t="s">
        <v>512</v>
      </c>
      <c r="L1371" s="7" t="s">
        <v>4009</v>
      </c>
      <c r="M1371" s="7" t="s">
        <v>4010</v>
      </c>
      <c r="N1371" s="7" t="s">
        <v>33</v>
      </c>
      <c r="O1371" s="7">
        <v>1</v>
      </c>
      <c r="P1371" s="7" t="s">
        <v>40</v>
      </c>
      <c r="Q1371" s="7">
        <v>19.38</v>
      </c>
      <c r="R1371" s="7"/>
      <c r="S1371" s="7"/>
      <c r="T1371" s="7"/>
      <c r="U1371" s="7"/>
      <c r="V1371" s="7"/>
      <c r="W1371" s="7"/>
      <c r="X1371" s="7"/>
      <c r="Y1371" s="7" t="s">
        <v>6794</v>
      </c>
      <c r="Z1371" s="7" t="s">
        <v>42</v>
      </c>
      <c r="AA1371" s="7" t="s">
        <v>6795</v>
      </c>
      <c r="AB1371" s="7" t="s">
        <v>44</v>
      </c>
      <c r="AC1371" s="7"/>
      <c r="AG1371" s="10">
        <f t="shared" si="21"/>
        <v>43277</v>
      </c>
    </row>
    <row r="1372" spans="1:33">
      <c r="A1372" s="7" t="s">
        <v>6796</v>
      </c>
      <c r="B1372" s="7" t="s">
        <v>6796</v>
      </c>
      <c r="C1372" s="7" t="s">
        <v>6797</v>
      </c>
      <c r="D1372" s="7" t="s">
        <v>6798</v>
      </c>
      <c r="E1372" s="7" t="s">
        <v>33</v>
      </c>
      <c r="F1372" s="7" t="s">
        <v>34</v>
      </c>
      <c r="G1372" s="7" t="s">
        <v>35</v>
      </c>
      <c r="H1372" s="7"/>
      <c r="I1372" s="7"/>
      <c r="J1372" s="7" t="s">
        <v>57</v>
      </c>
      <c r="K1372" s="7" t="s">
        <v>37</v>
      </c>
      <c r="L1372" s="7" t="s">
        <v>58</v>
      </c>
      <c r="M1372" s="7" t="s">
        <v>59</v>
      </c>
      <c r="N1372" s="7" t="s">
        <v>33</v>
      </c>
      <c r="O1372" s="7">
        <v>1</v>
      </c>
      <c r="P1372" s="7" t="s">
        <v>40</v>
      </c>
      <c r="Q1372" s="7">
        <v>19.99</v>
      </c>
      <c r="R1372" s="7"/>
      <c r="S1372" s="7"/>
      <c r="T1372" s="7"/>
      <c r="U1372" s="7"/>
      <c r="V1372" s="7"/>
      <c r="W1372" s="7"/>
      <c r="X1372" s="7"/>
      <c r="Y1372" s="7" t="s">
        <v>1577</v>
      </c>
      <c r="Z1372" s="7" t="s">
        <v>422</v>
      </c>
      <c r="AA1372" s="7" t="s">
        <v>6799</v>
      </c>
      <c r="AB1372" s="7" t="s">
        <v>44</v>
      </c>
      <c r="AC1372" s="7"/>
      <c r="AG1372" s="10">
        <f t="shared" si="21"/>
        <v>43277</v>
      </c>
    </row>
    <row r="1373" spans="1:33">
      <c r="A1373" s="7" t="s">
        <v>6800</v>
      </c>
      <c r="B1373" s="7" t="s">
        <v>6800</v>
      </c>
      <c r="C1373" s="7" t="s">
        <v>6801</v>
      </c>
      <c r="D1373" s="7" t="s">
        <v>6802</v>
      </c>
      <c r="E1373" s="7" t="s">
        <v>33</v>
      </c>
      <c r="F1373" s="7" t="s">
        <v>34</v>
      </c>
      <c r="G1373" s="7" t="s">
        <v>35</v>
      </c>
      <c r="H1373" s="7"/>
      <c r="I1373" s="7"/>
      <c r="J1373" s="7" t="s">
        <v>57</v>
      </c>
      <c r="K1373" s="7" t="s">
        <v>396</v>
      </c>
      <c r="L1373" s="7" t="s">
        <v>762</v>
      </c>
      <c r="M1373" s="7" t="s">
        <v>763</v>
      </c>
      <c r="N1373" s="7" t="s">
        <v>33</v>
      </c>
      <c r="O1373" s="7">
        <v>1</v>
      </c>
      <c r="P1373" s="7" t="s">
        <v>40</v>
      </c>
      <c r="Q1373" s="7">
        <v>19.99</v>
      </c>
      <c r="R1373" s="7"/>
      <c r="S1373" s="7"/>
      <c r="T1373" s="7"/>
      <c r="U1373" s="7"/>
      <c r="V1373" s="7"/>
      <c r="W1373" s="7"/>
      <c r="X1373" s="7"/>
      <c r="Y1373" s="7" t="s">
        <v>399</v>
      </c>
      <c r="Z1373" s="7" t="s">
        <v>52</v>
      </c>
      <c r="AA1373" s="7" t="s">
        <v>6110</v>
      </c>
      <c r="AB1373" s="7" t="s">
        <v>44</v>
      </c>
      <c r="AC1373" s="7"/>
      <c r="AG1373" s="10">
        <f t="shared" si="21"/>
        <v>43277</v>
      </c>
    </row>
    <row r="1374" spans="1:33">
      <c r="A1374" s="7" t="s">
        <v>6803</v>
      </c>
      <c r="B1374" s="7" t="s">
        <v>6803</v>
      </c>
      <c r="C1374" s="7" t="s">
        <v>6804</v>
      </c>
      <c r="D1374" s="7" t="s">
        <v>6805</v>
      </c>
      <c r="E1374" s="7" t="s">
        <v>33</v>
      </c>
      <c r="F1374" s="7" t="s">
        <v>34</v>
      </c>
      <c r="G1374" s="7" t="s">
        <v>35</v>
      </c>
      <c r="H1374" s="7"/>
      <c r="I1374" s="7"/>
      <c r="J1374" s="7" t="s">
        <v>57</v>
      </c>
      <c r="K1374" s="7" t="s">
        <v>396</v>
      </c>
      <c r="L1374" s="7" t="s">
        <v>762</v>
      </c>
      <c r="M1374" s="7" t="s">
        <v>763</v>
      </c>
      <c r="N1374" s="7" t="s">
        <v>33</v>
      </c>
      <c r="O1374" s="7">
        <v>1</v>
      </c>
      <c r="P1374" s="7" t="s">
        <v>40</v>
      </c>
      <c r="Q1374" s="7">
        <v>19.99</v>
      </c>
      <c r="R1374" s="7"/>
      <c r="S1374" s="7"/>
      <c r="T1374" s="7"/>
      <c r="U1374" s="7"/>
      <c r="V1374" s="7"/>
      <c r="W1374" s="7"/>
      <c r="X1374" s="7"/>
      <c r="Y1374" s="7" t="s">
        <v>6806</v>
      </c>
      <c r="Z1374" s="7" t="s">
        <v>1460</v>
      </c>
      <c r="AA1374" s="7">
        <v>10705</v>
      </c>
      <c r="AB1374" s="7" t="s">
        <v>44</v>
      </c>
      <c r="AC1374" s="7"/>
      <c r="AG1374" s="10">
        <f t="shared" si="21"/>
        <v>43277</v>
      </c>
    </row>
    <row r="1375" spans="1:33">
      <c r="A1375" s="7" t="s">
        <v>6807</v>
      </c>
      <c r="B1375" s="7" t="s">
        <v>6807</v>
      </c>
      <c r="C1375" s="7" t="s">
        <v>6808</v>
      </c>
      <c r="D1375" s="7" t="s">
        <v>6809</v>
      </c>
      <c r="E1375" s="7" t="s">
        <v>33</v>
      </c>
      <c r="F1375" s="7" t="s">
        <v>34</v>
      </c>
      <c r="G1375" s="7" t="s">
        <v>35</v>
      </c>
      <c r="H1375" s="7"/>
      <c r="I1375" s="7"/>
      <c r="J1375" s="7" t="s">
        <v>57</v>
      </c>
      <c r="K1375" s="7" t="s">
        <v>330</v>
      </c>
      <c r="L1375" s="7" t="s">
        <v>331</v>
      </c>
      <c r="M1375" s="7" t="s">
        <v>332</v>
      </c>
      <c r="N1375" s="7" t="s">
        <v>33</v>
      </c>
      <c r="O1375" s="7">
        <v>1</v>
      </c>
      <c r="P1375" s="7" t="s">
        <v>40</v>
      </c>
      <c r="Q1375" s="7">
        <v>18.99</v>
      </c>
      <c r="R1375" s="7"/>
      <c r="S1375" s="7"/>
      <c r="T1375" s="7"/>
      <c r="U1375" s="7"/>
      <c r="V1375" s="7"/>
      <c r="W1375" s="7"/>
      <c r="X1375" s="7"/>
      <c r="Y1375" s="7" t="s">
        <v>6810</v>
      </c>
      <c r="Z1375" s="7" t="s">
        <v>209</v>
      </c>
      <c r="AA1375" s="7" t="s">
        <v>6811</v>
      </c>
      <c r="AB1375" s="7" t="s">
        <v>44</v>
      </c>
      <c r="AC1375" s="7"/>
      <c r="AG1375" s="10">
        <f t="shared" si="21"/>
        <v>43277</v>
      </c>
    </row>
    <row r="1376" spans="1:33">
      <c r="A1376" s="7" t="s">
        <v>6812</v>
      </c>
      <c r="B1376" s="7" t="s">
        <v>6812</v>
      </c>
      <c r="C1376" s="7" t="s">
        <v>6813</v>
      </c>
      <c r="D1376" s="7" t="s">
        <v>6814</v>
      </c>
      <c r="E1376" s="7" t="s">
        <v>33</v>
      </c>
      <c r="F1376" s="7" t="s">
        <v>34</v>
      </c>
      <c r="G1376" s="7" t="s">
        <v>35</v>
      </c>
      <c r="H1376" s="7"/>
      <c r="I1376" s="7"/>
      <c r="J1376" s="7" t="s">
        <v>57</v>
      </c>
      <c r="K1376" s="7" t="s">
        <v>37</v>
      </c>
      <c r="L1376" s="7" t="s">
        <v>89</v>
      </c>
      <c r="M1376" s="7" t="s">
        <v>90</v>
      </c>
      <c r="N1376" s="7" t="s">
        <v>33</v>
      </c>
      <c r="O1376" s="7">
        <v>1</v>
      </c>
      <c r="P1376" s="7" t="s">
        <v>40</v>
      </c>
      <c r="Q1376" s="7">
        <v>21.99</v>
      </c>
      <c r="R1376" s="7"/>
      <c r="S1376" s="7"/>
      <c r="T1376" s="7"/>
      <c r="U1376" s="7"/>
      <c r="V1376" s="7"/>
      <c r="W1376" s="7"/>
      <c r="X1376" s="7"/>
      <c r="Y1376" s="7" t="s">
        <v>6815</v>
      </c>
      <c r="Z1376" s="7" t="s">
        <v>438</v>
      </c>
      <c r="AA1376" s="7" t="s">
        <v>6816</v>
      </c>
      <c r="AB1376" s="7" t="s">
        <v>44</v>
      </c>
      <c r="AC1376" s="7"/>
      <c r="AG1376" s="10">
        <f t="shared" si="21"/>
        <v>43277</v>
      </c>
    </row>
    <row r="1377" spans="1:33">
      <c r="A1377" s="7" t="s">
        <v>6817</v>
      </c>
      <c r="B1377" s="7" t="s">
        <v>6817</v>
      </c>
      <c r="C1377" s="7" t="s">
        <v>6818</v>
      </c>
      <c r="D1377" s="7" t="s">
        <v>6819</v>
      </c>
      <c r="E1377" s="7" t="s">
        <v>33</v>
      </c>
      <c r="F1377" s="7" t="s">
        <v>34</v>
      </c>
      <c r="G1377" s="7" t="s">
        <v>35</v>
      </c>
      <c r="H1377" s="7"/>
      <c r="I1377" s="7"/>
      <c r="J1377" s="7" t="s">
        <v>57</v>
      </c>
      <c r="K1377" s="7" t="s">
        <v>330</v>
      </c>
      <c r="L1377" s="7" t="s">
        <v>331</v>
      </c>
      <c r="M1377" s="7" t="s">
        <v>332</v>
      </c>
      <c r="N1377" s="7" t="s">
        <v>33</v>
      </c>
      <c r="O1377" s="7">
        <v>1</v>
      </c>
      <c r="P1377" s="7" t="s">
        <v>40</v>
      </c>
      <c r="Q1377" s="7">
        <v>18.99</v>
      </c>
      <c r="R1377" s="7"/>
      <c r="S1377" s="7"/>
      <c r="T1377" s="7"/>
      <c r="U1377" s="7"/>
      <c r="V1377" s="7"/>
      <c r="W1377" s="7"/>
      <c r="X1377" s="7"/>
      <c r="Y1377" s="7" t="s">
        <v>6820</v>
      </c>
      <c r="Z1377" s="7" t="s">
        <v>6821</v>
      </c>
      <c r="AA1377" s="7">
        <v>40744</v>
      </c>
      <c r="AB1377" s="7" t="s">
        <v>44</v>
      </c>
      <c r="AC1377" s="7"/>
      <c r="AG1377" s="10">
        <f t="shared" si="21"/>
        <v>43277</v>
      </c>
    </row>
    <row r="1378" spans="1:33">
      <c r="A1378" s="7" t="s">
        <v>6822</v>
      </c>
      <c r="B1378" s="7" t="s">
        <v>6822</v>
      </c>
      <c r="C1378" s="7" t="s">
        <v>6823</v>
      </c>
      <c r="D1378" s="7" t="s">
        <v>6824</v>
      </c>
      <c r="E1378" s="7" t="s">
        <v>33</v>
      </c>
      <c r="F1378" s="7" t="s">
        <v>34</v>
      </c>
      <c r="G1378" s="7" t="s">
        <v>35</v>
      </c>
      <c r="H1378" s="7"/>
      <c r="I1378" s="7"/>
      <c r="J1378" s="7" t="s">
        <v>57</v>
      </c>
      <c r="K1378" s="7" t="s">
        <v>3331</v>
      </c>
      <c r="L1378" s="7" t="s">
        <v>5211</v>
      </c>
      <c r="M1378" s="7" t="s">
        <v>5212</v>
      </c>
      <c r="N1378" s="7" t="s">
        <v>33</v>
      </c>
      <c r="O1378" s="7">
        <v>2</v>
      </c>
      <c r="P1378" s="7" t="s">
        <v>40</v>
      </c>
      <c r="Q1378" s="7">
        <v>39.98</v>
      </c>
      <c r="R1378" s="7"/>
      <c r="S1378" s="7"/>
      <c r="T1378" s="7"/>
      <c r="U1378" s="7"/>
      <c r="V1378" s="7"/>
      <c r="W1378" s="7"/>
      <c r="X1378" s="7"/>
      <c r="Y1378" s="7" t="s">
        <v>3160</v>
      </c>
      <c r="Z1378" s="7" t="s">
        <v>1066</v>
      </c>
      <c r="AA1378" s="7" t="s">
        <v>6825</v>
      </c>
      <c r="AB1378" s="7" t="s">
        <v>44</v>
      </c>
      <c r="AC1378" s="7"/>
      <c r="AG1378" s="10">
        <f t="shared" si="21"/>
        <v>43277</v>
      </c>
    </row>
    <row r="1379" spans="1:33">
      <c r="A1379" s="7" t="s">
        <v>6826</v>
      </c>
      <c r="B1379" s="7" t="s">
        <v>6826</v>
      </c>
      <c r="C1379" s="7" t="s">
        <v>6827</v>
      </c>
      <c r="D1379" s="7" t="s">
        <v>6828</v>
      </c>
      <c r="E1379" s="7" t="s">
        <v>33</v>
      </c>
      <c r="F1379" s="7" t="s">
        <v>34</v>
      </c>
      <c r="G1379" s="7" t="s">
        <v>35</v>
      </c>
      <c r="H1379" s="7"/>
      <c r="I1379" s="7"/>
      <c r="J1379" s="7" t="s">
        <v>57</v>
      </c>
      <c r="K1379" s="7" t="s">
        <v>251</v>
      </c>
      <c r="L1379" s="7" t="s">
        <v>182</v>
      </c>
      <c r="M1379" s="7" t="s">
        <v>183</v>
      </c>
      <c r="N1379" s="7" t="s">
        <v>33</v>
      </c>
      <c r="O1379" s="7">
        <v>1</v>
      </c>
      <c r="P1379" s="7" t="s">
        <v>40</v>
      </c>
      <c r="Q1379" s="7">
        <v>18.99</v>
      </c>
      <c r="R1379" s="7"/>
      <c r="S1379" s="7"/>
      <c r="T1379" s="7"/>
      <c r="U1379" s="7"/>
      <c r="V1379" s="7"/>
      <c r="W1379" s="7"/>
      <c r="X1379" s="7"/>
      <c r="Y1379" s="7" t="s">
        <v>4145</v>
      </c>
      <c r="Z1379" s="7" t="s">
        <v>145</v>
      </c>
      <c r="AA1379" s="7" t="s">
        <v>6829</v>
      </c>
      <c r="AB1379" s="7" t="s">
        <v>44</v>
      </c>
      <c r="AC1379" s="7"/>
      <c r="AG1379" s="10">
        <f t="shared" si="21"/>
        <v>43277</v>
      </c>
    </row>
    <row r="1380" spans="1:33">
      <c r="A1380" s="7" t="s">
        <v>6830</v>
      </c>
      <c r="B1380" s="7" t="s">
        <v>6830</v>
      </c>
      <c r="C1380" s="7" t="s">
        <v>6831</v>
      </c>
      <c r="D1380" s="7" t="s">
        <v>6832</v>
      </c>
      <c r="E1380" s="7" t="s">
        <v>33</v>
      </c>
      <c r="F1380" s="7" t="s">
        <v>34</v>
      </c>
      <c r="G1380" s="7" t="s">
        <v>35</v>
      </c>
      <c r="H1380" s="7"/>
      <c r="I1380" s="7"/>
      <c r="J1380" s="7" t="s">
        <v>57</v>
      </c>
      <c r="K1380" s="7" t="s">
        <v>308</v>
      </c>
      <c r="L1380" s="7" t="s">
        <v>4582</v>
      </c>
      <c r="M1380" s="7" t="s">
        <v>4583</v>
      </c>
      <c r="N1380" s="7" t="s">
        <v>33</v>
      </c>
      <c r="O1380" s="7">
        <v>1</v>
      </c>
      <c r="P1380" s="7" t="s">
        <v>40</v>
      </c>
      <c r="Q1380" s="7">
        <v>19.99</v>
      </c>
      <c r="R1380" s="7"/>
      <c r="S1380" s="7"/>
      <c r="T1380" s="7"/>
      <c r="U1380" s="7"/>
      <c r="V1380" s="7"/>
      <c r="W1380" s="7"/>
      <c r="X1380" s="7"/>
      <c r="Y1380" s="7" t="s">
        <v>6833</v>
      </c>
      <c r="Z1380" s="7" t="s">
        <v>247</v>
      </c>
      <c r="AA1380" s="7" t="s">
        <v>6834</v>
      </c>
      <c r="AB1380" s="7" t="s">
        <v>44</v>
      </c>
      <c r="AC1380" s="7"/>
      <c r="AG1380" s="10">
        <f t="shared" si="21"/>
        <v>43277</v>
      </c>
    </row>
    <row r="1381" spans="1:33">
      <c r="A1381" s="7" t="s">
        <v>6835</v>
      </c>
      <c r="B1381" s="7" t="s">
        <v>6835</v>
      </c>
      <c r="C1381" s="7" t="s">
        <v>6836</v>
      </c>
      <c r="D1381" s="7" t="s">
        <v>6837</v>
      </c>
      <c r="E1381" s="7" t="s">
        <v>33</v>
      </c>
      <c r="F1381" s="7" t="s">
        <v>34</v>
      </c>
      <c r="G1381" s="7" t="s">
        <v>35</v>
      </c>
      <c r="H1381" s="7"/>
      <c r="I1381" s="7"/>
      <c r="J1381" s="7" t="s">
        <v>57</v>
      </c>
      <c r="K1381" s="7" t="s">
        <v>37</v>
      </c>
      <c r="L1381" s="7" t="s">
        <v>58</v>
      </c>
      <c r="M1381" s="7" t="s">
        <v>59</v>
      </c>
      <c r="N1381" s="7" t="s">
        <v>33</v>
      </c>
      <c r="O1381" s="7">
        <v>1</v>
      </c>
      <c r="P1381" s="7" t="s">
        <v>40</v>
      </c>
      <c r="Q1381" s="7">
        <v>19.99</v>
      </c>
      <c r="R1381" s="7"/>
      <c r="S1381" s="7"/>
      <c r="T1381" s="7"/>
      <c r="U1381" s="7"/>
      <c r="V1381" s="7"/>
      <c r="W1381" s="7"/>
      <c r="X1381" s="7"/>
      <c r="Y1381" s="7" t="s">
        <v>5648</v>
      </c>
      <c r="Z1381" s="7" t="s">
        <v>52</v>
      </c>
      <c r="AA1381" s="7" t="s">
        <v>6838</v>
      </c>
      <c r="AB1381" s="7" t="s">
        <v>44</v>
      </c>
      <c r="AC1381" s="7"/>
      <c r="AG1381" s="10">
        <f t="shared" si="21"/>
        <v>43277</v>
      </c>
    </row>
    <row r="1382" spans="1:33">
      <c r="A1382" s="7" t="s">
        <v>6839</v>
      </c>
      <c r="B1382" s="7" t="s">
        <v>6839</v>
      </c>
      <c r="C1382" s="7" t="s">
        <v>6840</v>
      </c>
      <c r="D1382" s="7" t="s">
        <v>6841</v>
      </c>
      <c r="E1382" s="7" t="s">
        <v>33</v>
      </c>
      <c r="F1382" s="7" t="s">
        <v>34</v>
      </c>
      <c r="G1382" s="7" t="s">
        <v>35</v>
      </c>
      <c r="H1382" s="7"/>
      <c r="I1382" s="7"/>
      <c r="J1382" s="7" t="s">
        <v>57</v>
      </c>
      <c r="K1382" s="7" t="s">
        <v>243</v>
      </c>
      <c r="L1382" s="7" t="s">
        <v>244</v>
      </c>
      <c r="M1382" s="7" t="s">
        <v>245</v>
      </c>
      <c r="N1382" s="7" t="s">
        <v>33</v>
      </c>
      <c r="O1382" s="7">
        <v>1</v>
      </c>
      <c r="P1382" s="7" t="s">
        <v>40</v>
      </c>
      <c r="Q1382" s="7">
        <v>18.99</v>
      </c>
      <c r="R1382" s="7"/>
      <c r="S1382" s="7"/>
      <c r="T1382" s="7"/>
      <c r="U1382" s="7"/>
      <c r="V1382" s="7"/>
      <c r="W1382" s="7"/>
      <c r="X1382" s="7"/>
      <c r="Y1382" s="7" t="s">
        <v>6842</v>
      </c>
      <c r="Z1382" s="7" t="s">
        <v>4235</v>
      </c>
      <c r="AA1382" s="7" t="s">
        <v>6843</v>
      </c>
      <c r="AB1382" s="7" t="s">
        <v>44</v>
      </c>
      <c r="AC1382" s="7"/>
      <c r="AG1382" s="10">
        <f t="shared" si="21"/>
        <v>43277</v>
      </c>
    </row>
    <row r="1383" spans="1:33">
      <c r="A1383" s="7" t="s">
        <v>6844</v>
      </c>
      <c r="B1383" s="7" t="s">
        <v>6844</v>
      </c>
      <c r="C1383" s="7" t="s">
        <v>6845</v>
      </c>
      <c r="D1383" s="7" t="s">
        <v>6846</v>
      </c>
      <c r="E1383" s="7" t="s">
        <v>33</v>
      </c>
      <c r="F1383" s="7" t="s">
        <v>34</v>
      </c>
      <c r="G1383" s="7" t="s">
        <v>35</v>
      </c>
      <c r="H1383" s="7"/>
      <c r="I1383" s="7"/>
      <c r="J1383" s="7" t="s">
        <v>57</v>
      </c>
      <c r="K1383" s="7" t="s">
        <v>3331</v>
      </c>
      <c r="L1383" s="7" t="s">
        <v>4977</v>
      </c>
      <c r="M1383" s="7" t="s">
        <v>4978</v>
      </c>
      <c r="N1383" s="7" t="s">
        <v>33</v>
      </c>
      <c r="O1383" s="7">
        <v>1</v>
      </c>
      <c r="P1383" s="7" t="s">
        <v>40</v>
      </c>
      <c r="Q1383" s="7">
        <v>19.99</v>
      </c>
      <c r="R1383" s="7"/>
      <c r="S1383" s="7"/>
      <c r="T1383" s="7"/>
      <c r="U1383" s="7"/>
      <c r="V1383" s="7"/>
      <c r="W1383" s="7"/>
      <c r="X1383" s="7"/>
      <c r="Y1383" s="7" t="s">
        <v>5037</v>
      </c>
      <c r="Z1383" s="7" t="s">
        <v>4225</v>
      </c>
      <c r="AA1383" s="7">
        <v>30349</v>
      </c>
      <c r="AB1383" s="7" t="s">
        <v>44</v>
      </c>
      <c r="AC1383" s="7"/>
      <c r="AG1383" s="10">
        <f t="shared" si="21"/>
        <v>43277</v>
      </c>
    </row>
    <row r="1384" spans="1:33">
      <c r="A1384" s="7" t="s">
        <v>6847</v>
      </c>
      <c r="B1384" s="7" t="s">
        <v>6847</v>
      </c>
      <c r="C1384" s="7" t="s">
        <v>6848</v>
      </c>
      <c r="D1384" s="7" t="s">
        <v>6849</v>
      </c>
      <c r="E1384" s="7" t="s">
        <v>33</v>
      </c>
      <c r="F1384" s="7" t="s">
        <v>34</v>
      </c>
      <c r="G1384" s="7" t="s">
        <v>35</v>
      </c>
      <c r="H1384" s="7"/>
      <c r="I1384" s="7"/>
      <c r="J1384" s="7" t="s">
        <v>57</v>
      </c>
      <c r="K1384" s="7" t="s">
        <v>6850</v>
      </c>
      <c r="L1384" s="7" t="s">
        <v>6851</v>
      </c>
      <c r="M1384" s="7" t="s">
        <v>6852</v>
      </c>
      <c r="N1384" s="7" t="s">
        <v>33</v>
      </c>
      <c r="O1384" s="7">
        <v>1</v>
      </c>
      <c r="P1384" s="7" t="s">
        <v>40</v>
      </c>
      <c r="Q1384" s="7">
        <v>23.88</v>
      </c>
      <c r="R1384" s="7"/>
      <c r="S1384" s="7"/>
      <c r="T1384" s="7"/>
      <c r="U1384" s="7"/>
      <c r="V1384" s="7"/>
      <c r="W1384" s="7"/>
      <c r="X1384" s="7"/>
      <c r="Y1384" s="7" t="s">
        <v>135</v>
      </c>
      <c r="Z1384" s="7" t="s">
        <v>136</v>
      </c>
      <c r="AA1384" s="7">
        <v>92592</v>
      </c>
      <c r="AB1384" s="7" t="s">
        <v>44</v>
      </c>
      <c r="AC1384" s="7"/>
      <c r="AG1384" s="10">
        <f t="shared" si="21"/>
        <v>43277</v>
      </c>
    </row>
    <row r="1385" spans="1:33">
      <c r="A1385" s="7" t="s">
        <v>6853</v>
      </c>
      <c r="B1385" s="7" t="s">
        <v>6853</v>
      </c>
      <c r="C1385" s="7" t="s">
        <v>6854</v>
      </c>
      <c r="D1385" s="7" t="s">
        <v>6855</v>
      </c>
      <c r="E1385" s="7" t="s">
        <v>33</v>
      </c>
      <c r="F1385" s="7" t="s">
        <v>34</v>
      </c>
      <c r="G1385" s="7" t="s">
        <v>35</v>
      </c>
      <c r="H1385" s="7"/>
      <c r="I1385" s="7"/>
      <c r="J1385" s="7" t="s">
        <v>57</v>
      </c>
      <c r="K1385" s="7" t="s">
        <v>396</v>
      </c>
      <c r="L1385" s="7" t="s">
        <v>762</v>
      </c>
      <c r="M1385" s="7" t="s">
        <v>763</v>
      </c>
      <c r="N1385" s="7" t="s">
        <v>33</v>
      </c>
      <c r="O1385" s="7">
        <v>1</v>
      </c>
      <c r="P1385" s="7" t="s">
        <v>40</v>
      </c>
      <c r="Q1385" s="7">
        <v>19.99</v>
      </c>
      <c r="R1385" s="7"/>
      <c r="S1385" s="7"/>
      <c r="T1385" s="7"/>
      <c r="U1385" s="7"/>
      <c r="V1385" s="7"/>
      <c r="W1385" s="7"/>
      <c r="X1385" s="7"/>
      <c r="Y1385" s="7" t="s">
        <v>5583</v>
      </c>
      <c r="Z1385" s="7" t="s">
        <v>42</v>
      </c>
      <c r="AA1385" s="7" t="s">
        <v>6856</v>
      </c>
      <c r="AB1385" s="7" t="s">
        <v>44</v>
      </c>
      <c r="AC1385" s="7"/>
      <c r="AG1385" s="10">
        <f t="shared" si="21"/>
        <v>43277</v>
      </c>
    </row>
    <row r="1386" spans="1:33">
      <c r="A1386" s="7" t="s">
        <v>6857</v>
      </c>
      <c r="B1386" s="7" t="s">
        <v>6857</v>
      </c>
      <c r="C1386" s="7" t="s">
        <v>6858</v>
      </c>
      <c r="D1386" s="7" t="s">
        <v>6859</v>
      </c>
      <c r="E1386" s="7" t="s">
        <v>33</v>
      </c>
      <c r="F1386" s="7" t="s">
        <v>34</v>
      </c>
      <c r="G1386" s="7" t="s">
        <v>35</v>
      </c>
      <c r="H1386" s="7"/>
      <c r="I1386" s="7"/>
      <c r="J1386" s="7" t="s">
        <v>57</v>
      </c>
      <c r="K1386" s="7" t="s">
        <v>330</v>
      </c>
      <c r="L1386" s="7" t="s">
        <v>331</v>
      </c>
      <c r="M1386" s="7" t="s">
        <v>332</v>
      </c>
      <c r="N1386" s="7" t="s">
        <v>33</v>
      </c>
      <c r="O1386" s="7">
        <v>1</v>
      </c>
      <c r="P1386" s="7" t="s">
        <v>40</v>
      </c>
      <c r="Q1386" s="7">
        <v>18.99</v>
      </c>
      <c r="R1386" s="7"/>
      <c r="S1386" s="7"/>
      <c r="T1386" s="7"/>
      <c r="U1386" s="7"/>
      <c r="V1386" s="7"/>
      <c r="W1386" s="7"/>
      <c r="X1386" s="7"/>
      <c r="Y1386" s="7" t="s">
        <v>942</v>
      </c>
      <c r="Z1386" s="7" t="s">
        <v>718</v>
      </c>
      <c r="AA1386" s="7" t="s">
        <v>6860</v>
      </c>
      <c r="AB1386" s="7" t="s">
        <v>44</v>
      </c>
      <c r="AC1386" s="7"/>
      <c r="AG1386" s="10">
        <f t="shared" si="21"/>
        <v>43277</v>
      </c>
    </row>
    <row r="1387" spans="1:33">
      <c r="A1387" s="7" t="s">
        <v>6861</v>
      </c>
      <c r="B1387" s="7" t="s">
        <v>6861</v>
      </c>
      <c r="C1387" s="7" t="s">
        <v>6862</v>
      </c>
      <c r="D1387" s="7" t="s">
        <v>6863</v>
      </c>
      <c r="E1387" s="7" t="s">
        <v>33</v>
      </c>
      <c r="F1387" s="7" t="s">
        <v>34</v>
      </c>
      <c r="G1387" s="7" t="s">
        <v>35</v>
      </c>
      <c r="H1387" s="7"/>
      <c r="I1387" s="7"/>
      <c r="J1387" s="7" t="s">
        <v>57</v>
      </c>
      <c r="K1387" s="7" t="s">
        <v>6864</v>
      </c>
      <c r="L1387" s="7" t="s">
        <v>6865</v>
      </c>
      <c r="M1387" s="7" t="s">
        <v>6866</v>
      </c>
      <c r="N1387" s="7" t="s">
        <v>33</v>
      </c>
      <c r="O1387" s="7">
        <v>1</v>
      </c>
      <c r="P1387" s="7" t="s">
        <v>40</v>
      </c>
      <c r="Q1387" s="7">
        <v>11.99</v>
      </c>
      <c r="R1387" s="7"/>
      <c r="S1387" s="7"/>
      <c r="T1387" s="7"/>
      <c r="U1387" s="7"/>
      <c r="V1387" s="7"/>
      <c r="W1387" s="7"/>
      <c r="X1387" s="7"/>
      <c r="Y1387" s="7" t="s">
        <v>6867</v>
      </c>
      <c r="Z1387" s="7" t="s">
        <v>255</v>
      </c>
      <c r="AA1387" s="7">
        <v>2190</v>
      </c>
      <c r="AB1387" s="7" t="s">
        <v>44</v>
      </c>
      <c r="AC1387" s="7"/>
      <c r="AG1387" s="10">
        <f t="shared" si="21"/>
        <v>43277</v>
      </c>
    </row>
    <row r="1388" spans="1:33">
      <c r="A1388" s="7" t="s">
        <v>6868</v>
      </c>
      <c r="B1388" s="7" t="s">
        <v>6868</v>
      </c>
      <c r="C1388" s="7" t="s">
        <v>6869</v>
      </c>
      <c r="D1388" s="7" t="s">
        <v>6870</v>
      </c>
      <c r="E1388" s="7" t="s">
        <v>33</v>
      </c>
      <c r="F1388" s="7" t="s">
        <v>34</v>
      </c>
      <c r="G1388" s="7" t="s">
        <v>35</v>
      </c>
      <c r="H1388" s="7"/>
      <c r="I1388" s="7"/>
      <c r="J1388" s="7" t="s">
        <v>57</v>
      </c>
      <c r="K1388" s="7" t="s">
        <v>4273</v>
      </c>
      <c r="L1388" s="7" t="s">
        <v>107</v>
      </c>
      <c r="M1388" s="7" t="s">
        <v>108</v>
      </c>
      <c r="N1388" s="7" t="s">
        <v>33</v>
      </c>
      <c r="O1388" s="7">
        <v>1</v>
      </c>
      <c r="P1388" s="7" t="s">
        <v>40</v>
      </c>
      <c r="Q1388" s="7">
        <v>18.99</v>
      </c>
      <c r="R1388" s="7"/>
      <c r="S1388" s="7"/>
      <c r="T1388" s="7"/>
      <c r="U1388" s="7"/>
      <c r="V1388" s="7"/>
      <c r="W1388" s="7"/>
      <c r="X1388" s="7"/>
      <c r="Y1388" s="7" t="s">
        <v>6871</v>
      </c>
      <c r="Z1388" s="7" t="s">
        <v>136</v>
      </c>
      <c r="AA1388" s="7" t="s">
        <v>6872</v>
      </c>
      <c r="AB1388" s="7" t="s">
        <v>44</v>
      </c>
      <c r="AC1388" s="7"/>
      <c r="AG1388" s="10">
        <f t="shared" si="21"/>
        <v>43277</v>
      </c>
    </row>
    <row r="1389" spans="1:33">
      <c r="A1389" s="7" t="s">
        <v>6873</v>
      </c>
      <c r="B1389" s="7" t="s">
        <v>6873</v>
      </c>
      <c r="C1389" s="7" t="s">
        <v>6874</v>
      </c>
      <c r="D1389" s="7" t="s">
        <v>6875</v>
      </c>
      <c r="E1389" s="7" t="s">
        <v>33</v>
      </c>
      <c r="F1389" s="7" t="s">
        <v>34</v>
      </c>
      <c r="G1389" s="7" t="s">
        <v>35</v>
      </c>
      <c r="H1389" s="7"/>
      <c r="I1389" s="7"/>
      <c r="J1389" s="7" t="s">
        <v>57</v>
      </c>
      <c r="K1389" s="7" t="s">
        <v>243</v>
      </c>
      <c r="L1389" s="7" t="s">
        <v>244</v>
      </c>
      <c r="M1389" s="7" t="s">
        <v>245</v>
      </c>
      <c r="N1389" s="7" t="s">
        <v>33</v>
      </c>
      <c r="O1389" s="7">
        <v>1</v>
      </c>
      <c r="P1389" s="7" t="s">
        <v>40</v>
      </c>
      <c r="Q1389" s="7">
        <v>18.99</v>
      </c>
      <c r="R1389" s="7"/>
      <c r="S1389" s="7"/>
      <c r="T1389" s="7"/>
      <c r="U1389" s="7"/>
      <c r="V1389" s="7"/>
      <c r="W1389" s="7"/>
      <c r="X1389" s="7"/>
      <c r="Y1389" s="7" t="s">
        <v>1342</v>
      </c>
      <c r="Z1389" s="7" t="s">
        <v>268</v>
      </c>
      <c r="AA1389" s="7" t="s">
        <v>6876</v>
      </c>
      <c r="AB1389" s="7" t="s">
        <v>44</v>
      </c>
      <c r="AC1389" s="7"/>
      <c r="AG1389" s="10">
        <f t="shared" si="21"/>
        <v>43277</v>
      </c>
    </row>
    <row r="1390" spans="1:33">
      <c r="A1390" s="7" t="s">
        <v>6877</v>
      </c>
      <c r="B1390" s="7" t="s">
        <v>6877</v>
      </c>
      <c r="C1390" s="7" t="s">
        <v>6878</v>
      </c>
      <c r="D1390" s="7" t="s">
        <v>6879</v>
      </c>
      <c r="E1390" s="7" t="s">
        <v>33</v>
      </c>
      <c r="F1390" s="7" t="s">
        <v>34</v>
      </c>
      <c r="G1390" s="7" t="s">
        <v>35</v>
      </c>
      <c r="H1390" s="7"/>
      <c r="I1390" s="7"/>
      <c r="J1390" s="7" t="s">
        <v>57</v>
      </c>
      <c r="K1390" s="7" t="s">
        <v>396</v>
      </c>
      <c r="L1390" s="7" t="s">
        <v>2755</v>
      </c>
      <c r="M1390" s="7" t="s">
        <v>2756</v>
      </c>
      <c r="N1390" s="7" t="s">
        <v>33</v>
      </c>
      <c r="O1390" s="7">
        <v>1</v>
      </c>
      <c r="P1390" s="7" t="s">
        <v>40</v>
      </c>
      <c r="Q1390" s="7">
        <v>17.99</v>
      </c>
      <c r="R1390" s="7"/>
      <c r="S1390" s="7"/>
      <c r="T1390" s="7"/>
      <c r="U1390" s="7"/>
      <c r="V1390" s="7"/>
      <c r="W1390" s="7"/>
      <c r="X1390" s="7"/>
      <c r="Y1390" s="7" t="s">
        <v>1821</v>
      </c>
      <c r="Z1390" s="7" t="s">
        <v>136</v>
      </c>
      <c r="AA1390" s="7" t="s">
        <v>6880</v>
      </c>
      <c r="AB1390" s="7" t="s">
        <v>44</v>
      </c>
      <c r="AC1390" s="7"/>
      <c r="AG1390" s="10">
        <f t="shared" si="21"/>
        <v>43277</v>
      </c>
    </row>
    <row r="1391" spans="1:33">
      <c r="A1391" s="7" t="s">
        <v>6881</v>
      </c>
      <c r="B1391" s="7" t="s">
        <v>6881</v>
      </c>
      <c r="C1391" s="7" t="s">
        <v>6882</v>
      </c>
      <c r="D1391" s="7" t="s">
        <v>6883</v>
      </c>
      <c r="E1391" s="7" t="s">
        <v>33</v>
      </c>
      <c r="F1391" s="7" t="s">
        <v>34</v>
      </c>
      <c r="G1391" s="7" t="s">
        <v>35</v>
      </c>
      <c r="H1391" s="7"/>
      <c r="I1391" s="7"/>
      <c r="J1391" s="7" t="s">
        <v>36</v>
      </c>
      <c r="K1391" s="7" t="s">
        <v>189</v>
      </c>
      <c r="L1391" s="7" t="s">
        <v>2314</v>
      </c>
      <c r="M1391" s="7" t="s">
        <v>2315</v>
      </c>
      <c r="N1391" s="7" t="s">
        <v>33</v>
      </c>
      <c r="O1391" s="7">
        <v>1</v>
      </c>
      <c r="P1391" s="7" t="s">
        <v>40</v>
      </c>
      <c r="Q1391" s="7">
        <v>16.99</v>
      </c>
      <c r="R1391" s="7"/>
      <c r="S1391" s="7">
        <v>2</v>
      </c>
      <c r="T1391" s="7"/>
      <c r="U1391" s="7"/>
      <c r="V1391" s="7"/>
      <c r="W1391" s="7"/>
      <c r="X1391" s="7">
        <v>2</v>
      </c>
      <c r="Y1391" s="7" t="s">
        <v>1409</v>
      </c>
      <c r="Z1391" s="7" t="s">
        <v>2077</v>
      </c>
      <c r="AA1391" s="7" t="s">
        <v>6884</v>
      </c>
      <c r="AB1391" s="7" t="s">
        <v>44</v>
      </c>
      <c r="AC1391" s="7"/>
      <c r="AG1391" s="10">
        <f t="shared" si="21"/>
        <v>43277</v>
      </c>
    </row>
    <row r="1392" spans="1:33">
      <c r="A1392" s="7" t="s">
        <v>6885</v>
      </c>
      <c r="B1392" s="7" t="s">
        <v>6885</v>
      </c>
      <c r="C1392" s="7" t="s">
        <v>6886</v>
      </c>
      <c r="D1392" s="7" t="s">
        <v>6887</v>
      </c>
      <c r="E1392" s="7" t="s">
        <v>33</v>
      </c>
      <c r="F1392" s="7" t="s">
        <v>34</v>
      </c>
      <c r="G1392" s="7" t="s">
        <v>35</v>
      </c>
      <c r="H1392" s="7"/>
      <c r="I1392" s="7"/>
      <c r="J1392" s="7" t="s">
        <v>57</v>
      </c>
      <c r="K1392" s="7" t="s">
        <v>581</v>
      </c>
      <c r="L1392" s="7" t="s">
        <v>662</v>
      </c>
      <c r="M1392" s="7" t="s">
        <v>663</v>
      </c>
      <c r="N1392" s="7" t="s">
        <v>33</v>
      </c>
      <c r="O1392" s="7">
        <v>1</v>
      </c>
      <c r="P1392" s="7" t="s">
        <v>40</v>
      </c>
      <c r="Q1392" s="7">
        <v>19.99</v>
      </c>
      <c r="R1392" s="7"/>
      <c r="S1392" s="7"/>
      <c r="T1392" s="7"/>
      <c r="U1392" s="7"/>
      <c r="V1392" s="7"/>
      <c r="W1392" s="7"/>
      <c r="X1392" s="7"/>
      <c r="Y1392" s="7" t="s">
        <v>6888</v>
      </c>
      <c r="Z1392" s="7" t="s">
        <v>171</v>
      </c>
      <c r="AA1392" s="7" t="s">
        <v>6889</v>
      </c>
      <c r="AB1392" s="7" t="s">
        <v>44</v>
      </c>
      <c r="AC1392" s="7"/>
      <c r="AG1392" s="10">
        <f t="shared" si="21"/>
        <v>43277</v>
      </c>
    </row>
    <row r="1393" spans="1:33">
      <c r="A1393" s="7" t="s">
        <v>6890</v>
      </c>
      <c r="B1393" s="7" t="s">
        <v>6890</v>
      </c>
      <c r="C1393" s="7" t="s">
        <v>6891</v>
      </c>
      <c r="D1393" s="7" t="s">
        <v>6892</v>
      </c>
      <c r="E1393" s="7" t="s">
        <v>33</v>
      </c>
      <c r="F1393" s="7" t="s">
        <v>34</v>
      </c>
      <c r="G1393" s="7" t="s">
        <v>35</v>
      </c>
      <c r="H1393" s="7"/>
      <c r="I1393" s="7"/>
      <c r="J1393" s="7" t="s">
        <v>57</v>
      </c>
      <c r="K1393" s="7" t="s">
        <v>243</v>
      </c>
      <c r="L1393" s="7" t="s">
        <v>244</v>
      </c>
      <c r="M1393" s="7" t="s">
        <v>245</v>
      </c>
      <c r="N1393" s="7" t="s">
        <v>33</v>
      </c>
      <c r="O1393" s="7">
        <v>1</v>
      </c>
      <c r="P1393" s="7" t="s">
        <v>40</v>
      </c>
      <c r="Q1393" s="7">
        <v>18.99</v>
      </c>
      <c r="R1393" s="7"/>
      <c r="S1393" s="7"/>
      <c r="T1393" s="7"/>
      <c r="U1393" s="7"/>
      <c r="V1393" s="7"/>
      <c r="W1393" s="7"/>
      <c r="X1393" s="7"/>
      <c r="Y1393" s="7" t="s">
        <v>1065</v>
      </c>
      <c r="Z1393" s="7" t="s">
        <v>1066</v>
      </c>
      <c r="AA1393" s="7" t="s">
        <v>6893</v>
      </c>
      <c r="AB1393" s="7" t="s">
        <v>44</v>
      </c>
      <c r="AC1393" s="7"/>
      <c r="AG1393" s="10">
        <f t="shared" si="21"/>
        <v>43277</v>
      </c>
    </row>
    <row r="1394" spans="1:33">
      <c r="A1394" s="7" t="s">
        <v>6894</v>
      </c>
      <c r="B1394" s="7" t="s">
        <v>6894</v>
      </c>
      <c r="C1394" s="7" t="s">
        <v>6895</v>
      </c>
      <c r="D1394" s="7" t="s">
        <v>6896</v>
      </c>
      <c r="E1394" s="7" t="s">
        <v>33</v>
      </c>
      <c r="F1394" s="7" t="s">
        <v>34</v>
      </c>
      <c r="G1394" s="7" t="s">
        <v>35</v>
      </c>
      <c r="H1394" s="7"/>
      <c r="I1394" s="7"/>
      <c r="J1394" s="7" t="s">
        <v>57</v>
      </c>
      <c r="K1394" s="7" t="s">
        <v>330</v>
      </c>
      <c r="L1394" s="7" t="s">
        <v>331</v>
      </c>
      <c r="M1394" s="7" t="s">
        <v>332</v>
      </c>
      <c r="N1394" s="7" t="s">
        <v>33</v>
      </c>
      <c r="O1394" s="7">
        <v>1</v>
      </c>
      <c r="P1394" s="7" t="s">
        <v>40</v>
      </c>
      <c r="Q1394" s="7">
        <v>18.99</v>
      </c>
      <c r="R1394" s="7"/>
      <c r="S1394" s="7"/>
      <c r="T1394" s="7"/>
      <c r="U1394" s="7"/>
      <c r="V1394" s="7"/>
      <c r="W1394" s="7"/>
      <c r="X1394" s="7"/>
      <c r="Y1394" s="7" t="s">
        <v>6897</v>
      </c>
      <c r="Z1394" s="7" t="s">
        <v>356</v>
      </c>
      <c r="AA1394" s="7" t="s">
        <v>6898</v>
      </c>
      <c r="AB1394" s="7" t="s">
        <v>44</v>
      </c>
      <c r="AC1394" s="7"/>
      <c r="AG1394" s="10">
        <f t="shared" si="21"/>
        <v>43277</v>
      </c>
    </row>
    <row r="1395" spans="1:33">
      <c r="A1395" s="7" t="s">
        <v>6899</v>
      </c>
      <c r="B1395" s="7" t="s">
        <v>6899</v>
      </c>
      <c r="C1395" s="7" t="s">
        <v>6900</v>
      </c>
      <c r="D1395" s="7" t="s">
        <v>6901</v>
      </c>
      <c r="E1395" s="7" t="s">
        <v>33</v>
      </c>
      <c r="F1395" s="7" t="s">
        <v>34</v>
      </c>
      <c r="G1395" s="7" t="s">
        <v>35</v>
      </c>
      <c r="H1395" s="7"/>
      <c r="I1395" s="7"/>
      <c r="J1395" s="7" t="s">
        <v>57</v>
      </c>
      <c r="K1395" s="7" t="s">
        <v>581</v>
      </c>
      <c r="L1395" s="7" t="s">
        <v>1706</v>
      </c>
      <c r="M1395" s="7" t="s">
        <v>1707</v>
      </c>
      <c r="N1395" s="7" t="s">
        <v>33</v>
      </c>
      <c r="O1395" s="7">
        <v>1</v>
      </c>
      <c r="P1395" s="7" t="s">
        <v>40</v>
      </c>
      <c r="Q1395" s="7">
        <v>19.99</v>
      </c>
      <c r="R1395" s="7"/>
      <c r="S1395" s="7"/>
      <c r="T1395" s="7"/>
      <c r="U1395" s="7"/>
      <c r="V1395" s="7"/>
      <c r="W1395" s="7"/>
      <c r="X1395" s="7"/>
      <c r="Y1395" s="7" t="s">
        <v>6902</v>
      </c>
      <c r="Z1395" s="7" t="s">
        <v>136</v>
      </c>
      <c r="AA1395" s="7" t="s">
        <v>6903</v>
      </c>
      <c r="AB1395" s="7" t="s">
        <v>44</v>
      </c>
      <c r="AC1395" s="7"/>
      <c r="AG1395" s="10">
        <f t="shared" si="21"/>
        <v>43277</v>
      </c>
    </row>
    <row r="1396" spans="1:33">
      <c r="A1396" s="7" t="s">
        <v>6904</v>
      </c>
      <c r="B1396" s="7" t="s">
        <v>6904</v>
      </c>
      <c r="C1396" s="7" t="s">
        <v>6905</v>
      </c>
      <c r="D1396" s="7" t="s">
        <v>6906</v>
      </c>
      <c r="E1396" s="7" t="s">
        <v>33</v>
      </c>
      <c r="F1396" s="7" t="s">
        <v>34</v>
      </c>
      <c r="G1396" s="7" t="s">
        <v>35</v>
      </c>
      <c r="H1396" s="7"/>
      <c r="I1396" s="7"/>
      <c r="J1396" s="7" t="s">
        <v>57</v>
      </c>
      <c r="K1396" s="7" t="s">
        <v>465</v>
      </c>
      <c r="L1396" s="7" t="s">
        <v>3599</v>
      </c>
      <c r="M1396" s="7" t="s">
        <v>3600</v>
      </c>
      <c r="N1396" s="7" t="s">
        <v>33</v>
      </c>
      <c r="O1396" s="7">
        <v>1</v>
      </c>
      <c r="P1396" s="7" t="s">
        <v>40</v>
      </c>
      <c r="Q1396" s="7">
        <v>19.99</v>
      </c>
      <c r="R1396" s="7"/>
      <c r="S1396" s="7"/>
      <c r="T1396" s="7"/>
      <c r="U1396" s="7"/>
      <c r="V1396" s="7"/>
      <c r="W1396" s="7"/>
      <c r="X1396" s="7"/>
      <c r="Y1396" s="7" t="s">
        <v>1714</v>
      </c>
      <c r="Z1396" s="7" t="s">
        <v>119</v>
      </c>
      <c r="AA1396" s="7" t="s">
        <v>6907</v>
      </c>
      <c r="AB1396" s="7" t="s">
        <v>44</v>
      </c>
      <c r="AC1396" s="7"/>
      <c r="AG1396" s="10">
        <f t="shared" si="21"/>
        <v>43277</v>
      </c>
    </row>
    <row r="1397" spans="1:33">
      <c r="A1397" s="7" t="s">
        <v>6908</v>
      </c>
      <c r="B1397" s="7" t="s">
        <v>6908</v>
      </c>
      <c r="C1397" s="7" t="s">
        <v>6909</v>
      </c>
      <c r="D1397" s="7" t="s">
        <v>6910</v>
      </c>
      <c r="E1397" s="7" t="s">
        <v>80</v>
      </c>
      <c r="F1397" s="7" t="s">
        <v>34</v>
      </c>
      <c r="G1397" s="7" t="s">
        <v>35</v>
      </c>
      <c r="H1397" s="7"/>
      <c r="I1397" s="7"/>
      <c r="J1397" s="7" t="s">
        <v>97</v>
      </c>
      <c r="K1397" s="7" t="s">
        <v>396</v>
      </c>
      <c r="L1397" s="7" t="s">
        <v>5092</v>
      </c>
      <c r="M1397" s="7" t="s">
        <v>5093</v>
      </c>
      <c r="N1397" s="7" t="s">
        <v>80</v>
      </c>
      <c r="O1397" s="7">
        <v>0</v>
      </c>
      <c r="P1397" s="7"/>
      <c r="Q1397" s="7"/>
      <c r="R1397" s="7"/>
      <c r="S1397" s="7"/>
      <c r="T1397" s="7"/>
      <c r="U1397" s="7"/>
      <c r="V1397" s="7"/>
      <c r="W1397" s="7"/>
      <c r="X1397" s="7"/>
      <c r="Y1397" s="7" t="s">
        <v>6911</v>
      </c>
      <c r="Z1397" s="7" t="s">
        <v>136</v>
      </c>
      <c r="AA1397" s="7">
        <v>94582</v>
      </c>
      <c r="AB1397" s="7" t="s">
        <v>44</v>
      </c>
      <c r="AC1397" s="7" t="s">
        <v>358</v>
      </c>
      <c r="AG1397" s="10">
        <f t="shared" si="21"/>
        <v>43277</v>
      </c>
    </row>
    <row r="1398" spans="1:33">
      <c r="A1398" s="7" t="s">
        <v>6912</v>
      </c>
      <c r="B1398" s="7" t="s">
        <v>6912</v>
      </c>
      <c r="C1398" s="7" t="s">
        <v>6913</v>
      </c>
      <c r="D1398" s="7" t="s">
        <v>6914</v>
      </c>
      <c r="E1398" s="7" t="s">
        <v>80</v>
      </c>
      <c r="F1398" s="7" t="s">
        <v>34</v>
      </c>
      <c r="G1398" s="7" t="s">
        <v>35</v>
      </c>
      <c r="H1398" s="7"/>
      <c r="I1398" s="7"/>
      <c r="J1398" s="7" t="s">
        <v>57</v>
      </c>
      <c r="K1398" s="7" t="s">
        <v>37</v>
      </c>
      <c r="L1398" s="7" t="s">
        <v>38</v>
      </c>
      <c r="M1398" s="7" t="s">
        <v>39</v>
      </c>
      <c r="N1398" s="7" t="s">
        <v>80</v>
      </c>
      <c r="O1398" s="7">
        <v>0</v>
      </c>
      <c r="P1398" s="7"/>
      <c r="Q1398" s="7"/>
      <c r="R1398" s="7"/>
      <c r="S1398" s="7"/>
      <c r="T1398" s="7"/>
      <c r="U1398" s="7"/>
      <c r="V1398" s="7"/>
      <c r="W1398" s="7"/>
      <c r="X1398" s="7"/>
      <c r="Y1398" s="7" t="s">
        <v>6915</v>
      </c>
      <c r="Z1398" s="7" t="s">
        <v>52</v>
      </c>
      <c r="AA1398" s="7" t="s">
        <v>6916</v>
      </c>
      <c r="AB1398" s="7" t="s">
        <v>44</v>
      </c>
      <c r="AC1398" s="7"/>
      <c r="AG1398" s="10">
        <f t="shared" si="21"/>
        <v>43277</v>
      </c>
    </row>
    <row r="1399" spans="1:33">
      <c r="A1399" s="7" t="s">
        <v>6917</v>
      </c>
      <c r="B1399" s="7" t="s">
        <v>6917</v>
      </c>
      <c r="C1399" s="7" t="s">
        <v>6918</v>
      </c>
      <c r="D1399" s="7" t="s">
        <v>6919</v>
      </c>
      <c r="E1399" s="7" t="s">
        <v>33</v>
      </c>
      <c r="F1399" s="7" t="s">
        <v>34</v>
      </c>
      <c r="G1399" s="7" t="s">
        <v>35</v>
      </c>
      <c r="H1399" s="7"/>
      <c r="I1399" s="7"/>
      <c r="J1399" s="7" t="s">
        <v>57</v>
      </c>
      <c r="K1399" s="7" t="s">
        <v>4435</v>
      </c>
      <c r="L1399" s="7" t="s">
        <v>4436</v>
      </c>
      <c r="M1399" s="7" t="s">
        <v>4437</v>
      </c>
      <c r="N1399" s="7" t="s">
        <v>33</v>
      </c>
      <c r="O1399" s="7">
        <v>1</v>
      </c>
      <c r="P1399" s="7" t="s">
        <v>40</v>
      </c>
      <c r="Q1399" s="7">
        <v>19.99</v>
      </c>
      <c r="R1399" s="7"/>
      <c r="S1399" s="7"/>
      <c r="T1399" s="7"/>
      <c r="U1399" s="7"/>
      <c r="V1399" s="7"/>
      <c r="W1399" s="7"/>
      <c r="X1399" s="7"/>
      <c r="Y1399" s="7" t="s">
        <v>1220</v>
      </c>
      <c r="Z1399" s="7" t="s">
        <v>770</v>
      </c>
      <c r="AA1399" s="7">
        <v>92105</v>
      </c>
      <c r="AB1399" s="7" t="s">
        <v>44</v>
      </c>
      <c r="AC1399" s="7"/>
      <c r="AG1399" s="10">
        <f t="shared" si="21"/>
        <v>43277</v>
      </c>
    </row>
    <row r="1400" spans="1:33">
      <c r="A1400" s="7" t="s">
        <v>6920</v>
      </c>
      <c r="B1400" s="7" t="s">
        <v>6920</v>
      </c>
      <c r="C1400" s="7" t="s">
        <v>6921</v>
      </c>
      <c r="D1400" s="7" t="s">
        <v>6922</v>
      </c>
      <c r="E1400" s="7" t="s">
        <v>33</v>
      </c>
      <c r="F1400" s="7" t="s">
        <v>34</v>
      </c>
      <c r="G1400" s="7" t="s">
        <v>35</v>
      </c>
      <c r="H1400" s="7"/>
      <c r="I1400" s="7"/>
      <c r="J1400" s="7" t="s">
        <v>57</v>
      </c>
      <c r="K1400" s="7" t="s">
        <v>3331</v>
      </c>
      <c r="L1400" s="7" t="s">
        <v>5676</v>
      </c>
      <c r="M1400" s="7" t="s">
        <v>5677</v>
      </c>
      <c r="N1400" s="7" t="s">
        <v>33</v>
      </c>
      <c r="O1400" s="7">
        <v>1</v>
      </c>
      <c r="P1400" s="7" t="s">
        <v>40</v>
      </c>
      <c r="Q1400" s="7">
        <v>19.99</v>
      </c>
      <c r="R1400" s="7"/>
      <c r="S1400" s="7"/>
      <c r="T1400" s="7"/>
      <c r="U1400" s="7"/>
      <c r="V1400" s="7"/>
      <c r="W1400" s="7"/>
      <c r="X1400" s="7"/>
      <c r="Y1400" s="7" t="s">
        <v>1132</v>
      </c>
      <c r="Z1400" s="7" t="s">
        <v>406</v>
      </c>
      <c r="AA1400" s="7">
        <v>21229</v>
      </c>
      <c r="AB1400" s="7" t="s">
        <v>44</v>
      </c>
      <c r="AC1400" s="7"/>
      <c r="AG1400" s="10">
        <f t="shared" si="21"/>
        <v>43277</v>
      </c>
    </row>
    <row r="1401" spans="1:33">
      <c r="A1401" s="7" t="s">
        <v>6923</v>
      </c>
      <c r="B1401" s="7" t="s">
        <v>6923</v>
      </c>
      <c r="C1401" s="7" t="s">
        <v>6924</v>
      </c>
      <c r="D1401" s="7" t="s">
        <v>6925</v>
      </c>
      <c r="E1401" s="7" t="s">
        <v>33</v>
      </c>
      <c r="F1401" s="7" t="s">
        <v>34</v>
      </c>
      <c r="G1401" s="7" t="s">
        <v>35</v>
      </c>
      <c r="H1401" s="7"/>
      <c r="I1401" s="7"/>
      <c r="J1401" s="7" t="s">
        <v>57</v>
      </c>
      <c r="K1401" s="7" t="s">
        <v>158</v>
      </c>
      <c r="L1401" s="7" t="s">
        <v>159</v>
      </c>
      <c r="M1401" s="7" t="s">
        <v>160</v>
      </c>
      <c r="N1401" s="7" t="s">
        <v>33</v>
      </c>
      <c r="O1401" s="7">
        <v>1</v>
      </c>
      <c r="P1401" s="7" t="s">
        <v>40</v>
      </c>
      <c r="Q1401" s="7">
        <v>14.99</v>
      </c>
      <c r="R1401" s="7"/>
      <c r="S1401" s="7"/>
      <c r="T1401" s="7"/>
      <c r="U1401" s="7"/>
      <c r="V1401" s="7"/>
      <c r="W1401" s="7"/>
      <c r="X1401" s="7"/>
      <c r="Y1401" s="7" t="s">
        <v>6926</v>
      </c>
      <c r="Z1401" s="7" t="s">
        <v>42</v>
      </c>
      <c r="AA1401" s="7" t="s">
        <v>6927</v>
      </c>
      <c r="AB1401" s="7" t="s">
        <v>44</v>
      </c>
      <c r="AC1401" s="7"/>
      <c r="AG1401" s="10">
        <f t="shared" si="21"/>
        <v>43277</v>
      </c>
    </row>
    <row r="1402" spans="1:33">
      <c r="A1402" s="7" t="s">
        <v>6928</v>
      </c>
      <c r="B1402" s="7" t="s">
        <v>6928</v>
      </c>
      <c r="C1402" s="7" t="s">
        <v>6929</v>
      </c>
      <c r="D1402" s="7" t="s">
        <v>6930</v>
      </c>
      <c r="E1402" s="7" t="s">
        <v>33</v>
      </c>
      <c r="F1402" s="7" t="s">
        <v>34</v>
      </c>
      <c r="G1402" s="7" t="s">
        <v>35</v>
      </c>
      <c r="H1402" s="7"/>
      <c r="I1402" s="7"/>
      <c r="J1402" s="7" t="s">
        <v>57</v>
      </c>
      <c r="K1402" s="7" t="s">
        <v>512</v>
      </c>
      <c r="L1402" s="7" t="s">
        <v>4669</v>
      </c>
      <c r="M1402" s="7" t="s">
        <v>4670</v>
      </c>
      <c r="N1402" s="7" t="s">
        <v>33</v>
      </c>
      <c r="O1402" s="7">
        <v>1</v>
      </c>
      <c r="P1402" s="7" t="s">
        <v>40</v>
      </c>
      <c r="Q1402" s="7">
        <v>19.99</v>
      </c>
      <c r="R1402" s="7"/>
      <c r="S1402" s="7"/>
      <c r="T1402" s="7"/>
      <c r="U1402" s="7"/>
      <c r="V1402" s="7"/>
      <c r="W1402" s="7"/>
      <c r="X1402" s="7"/>
      <c r="Y1402" s="7" t="s">
        <v>6931</v>
      </c>
      <c r="Z1402" s="7" t="s">
        <v>1966</v>
      </c>
      <c r="AA1402" s="7" t="s">
        <v>6932</v>
      </c>
      <c r="AB1402" s="7" t="s">
        <v>44</v>
      </c>
      <c r="AC1402" s="7"/>
      <c r="AG1402" s="10">
        <f t="shared" si="21"/>
        <v>43277</v>
      </c>
    </row>
    <row r="1403" spans="1:33">
      <c r="A1403" s="7" t="s">
        <v>6933</v>
      </c>
      <c r="B1403" s="7" t="s">
        <v>6933</v>
      </c>
      <c r="C1403" s="7" t="s">
        <v>6934</v>
      </c>
      <c r="D1403" s="7" t="s">
        <v>6935</v>
      </c>
      <c r="E1403" s="7" t="s">
        <v>33</v>
      </c>
      <c r="F1403" s="7" t="s">
        <v>34</v>
      </c>
      <c r="G1403" s="7" t="s">
        <v>35</v>
      </c>
      <c r="H1403" s="7"/>
      <c r="I1403" s="7"/>
      <c r="J1403" s="7" t="s">
        <v>57</v>
      </c>
      <c r="K1403" s="7" t="s">
        <v>581</v>
      </c>
      <c r="L1403" s="7" t="s">
        <v>2590</v>
      </c>
      <c r="M1403" s="7" t="s">
        <v>2591</v>
      </c>
      <c r="N1403" s="7" t="s">
        <v>33</v>
      </c>
      <c r="O1403" s="7">
        <v>1</v>
      </c>
      <c r="P1403" s="7" t="s">
        <v>40</v>
      </c>
      <c r="Q1403" s="7">
        <v>19.99</v>
      </c>
      <c r="R1403" s="7"/>
      <c r="S1403" s="7"/>
      <c r="T1403" s="7"/>
      <c r="U1403" s="7"/>
      <c r="V1403" s="7"/>
      <c r="W1403" s="7"/>
      <c r="X1403" s="7"/>
      <c r="Y1403" s="7" t="s">
        <v>6936</v>
      </c>
      <c r="Z1403" s="7" t="s">
        <v>119</v>
      </c>
      <c r="AA1403" s="7" t="s">
        <v>6937</v>
      </c>
      <c r="AB1403" s="7" t="s">
        <v>44</v>
      </c>
      <c r="AC1403" s="7"/>
      <c r="AG1403" s="10">
        <f t="shared" si="21"/>
        <v>43277</v>
      </c>
    </row>
    <row r="1404" spans="1:33">
      <c r="A1404" s="7" t="s">
        <v>6938</v>
      </c>
      <c r="B1404" s="7" t="s">
        <v>6938</v>
      </c>
      <c r="C1404" s="7" t="s">
        <v>6939</v>
      </c>
      <c r="D1404" s="7" t="s">
        <v>6940</v>
      </c>
      <c r="E1404" s="7" t="s">
        <v>33</v>
      </c>
      <c r="F1404" s="7" t="s">
        <v>34</v>
      </c>
      <c r="G1404" s="7" t="s">
        <v>35</v>
      </c>
      <c r="H1404" s="7"/>
      <c r="I1404" s="7"/>
      <c r="J1404" s="7" t="s">
        <v>57</v>
      </c>
      <c r="K1404" s="7" t="s">
        <v>581</v>
      </c>
      <c r="L1404" s="7" t="s">
        <v>2590</v>
      </c>
      <c r="M1404" s="7" t="s">
        <v>2591</v>
      </c>
      <c r="N1404" s="7" t="s">
        <v>33</v>
      </c>
      <c r="O1404" s="7">
        <v>1</v>
      </c>
      <c r="P1404" s="7" t="s">
        <v>40</v>
      </c>
      <c r="Q1404" s="7">
        <v>19.99</v>
      </c>
      <c r="R1404" s="7"/>
      <c r="S1404" s="7"/>
      <c r="T1404" s="7"/>
      <c r="U1404" s="7"/>
      <c r="V1404" s="7"/>
      <c r="W1404" s="7"/>
      <c r="X1404" s="7"/>
      <c r="Y1404" s="7" t="s">
        <v>6941</v>
      </c>
      <c r="Z1404" s="7" t="s">
        <v>3495</v>
      </c>
      <c r="AA1404" s="7">
        <v>10990</v>
      </c>
      <c r="AB1404" s="7" t="s">
        <v>44</v>
      </c>
      <c r="AC1404" s="7"/>
      <c r="AG1404" s="10">
        <f t="shared" si="21"/>
        <v>43277</v>
      </c>
    </row>
    <row r="1405" spans="1:33">
      <c r="A1405" s="7" t="s">
        <v>6942</v>
      </c>
      <c r="B1405" s="7" t="s">
        <v>6942</v>
      </c>
      <c r="C1405" s="7" t="s">
        <v>6943</v>
      </c>
      <c r="D1405" s="7" t="s">
        <v>6944</v>
      </c>
      <c r="E1405" s="7" t="s">
        <v>33</v>
      </c>
      <c r="F1405" s="7" t="s">
        <v>34</v>
      </c>
      <c r="G1405" s="7" t="s">
        <v>35</v>
      </c>
      <c r="H1405" s="7"/>
      <c r="I1405" s="7"/>
      <c r="J1405" s="7" t="s">
        <v>57</v>
      </c>
      <c r="K1405" s="7" t="s">
        <v>3331</v>
      </c>
      <c r="L1405" s="7" t="s">
        <v>5211</v>
      </c>
      <c r="M1405" s="7" t="s">
        <v>5212</v>
      </c>
      <c r="N1405" s="7" t="s">
        <v>33</v>
      </c>
      <c r="O1405" s="7">
        <v>1</v>
      </c>
      <c r="P1405" s="7" t="s">
        <v>40</v>
      </c>
      <c r="Q1405" s="7">
        <v>19.99</v>
      </c>
      <c r="R1405" s="7"/>
      <c r="S1405" s="7"/>
      <c r="T1405" s="7"/>
      <c r="U1405" s="7"/>
      <c r="V1405" s="7"/>
      <c r="W1405" s="7"/>
      <c r="X1405" s="7"/>
      <c r="Y1405" s="7" t="s">
        <v>6945</v>
      </c>
      <c r="Z1405" s="7" t="s">
        <v>356</v>
      </c>
      <c r="AA1405" s="7" t="s">
        <v>6946</v>
      </c>
      <c r="AB1405" s="7" t="s">
        <v>44</v>
      </c>
      <c r="AC1405" s="7"/>
      <c r="AG1405" s="10">
        <f t="shared" si="21"/>
        <v>43277</v>
      </c>
    </row>
    <row r="1406" spans="1:33">
      <c r="A1406" s="7" t="s">
        <v>6947</v>
      </c>
      <c r="B1406" s="7" t="s">
        <v>6947</v>
      </c>
      <c r="C1406" s="7" t="s">
        <v>6948</v>
      </c>
      <c r="D1406" s="7" t="s">
        <v>6949</v>
      </c>
      <c r="E1406" s="7" t="s">
        <v>80</v>
      </c>
      <c r="F1406" s="7" t="s">
        <v>34</v>
      </c>
      <c r="G1406" s="7" t="s">
        <v>35</v>
      </c>
      <c r="H1406" s="7"/>
      <c r="I1406" s="7"/>
      <c r="J1406" s="7" t="s">
        <v>97</v>
      </c>
      <c r="K1406" s="7" t="s">
        <v>581</v>
      </c>
      <c r="L1406" s="7" t="s">
        <v>582</v>
      </c>
      <c r="M1406" s="7" t="s">
        <v>583</v>
      </c>
      <c r="N1406" s="7" t="s">
        <v>80</v>
      </c>
      <c r="O1406" s="7">
        <v>0</v>
      </c>
      <c r="P1406" s="7"/>
      <c r="Q1406" s="7"/>
      <c r="R1406" s="7"/>
      <c r="S1406" s="7"/>
      <c r="T1406" s="7"/>
      <c r="U1406" s="7"/>
      <c r="V1406" s="7"/>
      <c r="W1406" s="7"/>
      <c r="X1406" s="7"/>
      <c r="Y1406" s="7" t="s">
        <v>6950</v>
      </c>
      <c r="Z1406" s="7" t="s">
        <v>42</v>
      </c>
      <c r="AA1406" s="7" t="s">
        <v>6951</v>
      </c>
      <c r="AB1406" s="7" t="s">
        <v>44</v>
      </c>
      <c r="AC1406" s="7"/>
      <c r="AG1406" s="10">
        <f t="shared" si="21"/>
        <v>43277</v>
      </c>
    </row>
    <row r="1407" spans="1:33">
      <c r="A1407" s="7" t="s">
        <v>6952</v>
      </c>
      <c r="B1407" s="7" t="s">
        <v>6952</v>
      </c>
      <c r="C1407" s="7" t="s">
        <v>6953</v>
      </c>
      <c r="D1407" s="7" t="s">
        <v>6954</v>
      </c>
      <c r="E1407" s="7" t="s">
        <v>33</v>
      </c>
      <c r="F1407" s="7" t="s">
        <v>34</v>
      </c>
      <c r="G1407" s="7" t="s">
        <v>35</v>
      </c>
      <c r="H1407" s="7"/>
      <c r="I1407" s="7"/>
      <c r="J1407" s="7" t="s">
        <v>57</v>
      </c>
      <c r="K1407" s="7" t="s">
        <v>243</v>
      </c>
      <c r="L1407" s="7" t="s">
        <v>244</v>
      </c>
      <c r="M1407" s="7" t="s">
        <v>245</v>
      </c>
      <c r="N1407" s="7" t="s">
        <v>33</v>
      </c>
      <c r="O1407" s="7">
        <v>1</v>
      </c>
      <c r="P1407" s="7" t="s">
        <v>40</v>
      </c>
      <c r="Q1407" s="7">
        <v>18.99</v>
      </c>
      <c r="R1407" s="7"/>
      <c r="S1407" s="7"/>
      <c r="T1407" s="7"/>
      <c r="U1407" s="7"/>
      <c r="V1407" s="7"/>
      <c r="W1407" s="7"/>
      <c r="X1407" s="7"/>
      <c r="Y1407" s="7" t="s">
        <v>797</v>
      </c>
      <c r="Z1407" s="7" t="s">
        <v>171</v>
      </c>
      <c r="AA1407" s="7" t="s">
        <v>6955</v>
      </c>
      <c r="AB1407" s="7" t="s">
        <v>44</v>
      </c>
      <c r="AC1407" s="7"/>
      <c r="AG1407" s="10">
        <f t="shared" si="21"/>
        <v>43277</v>
      </c>
    </row>
    <row r="1408" spans="1:33">
      <c r="A1408" s="7" t="s">
        <v>6956</v>
      </c>
      <c r="B1408" s="7" t="s">
        <v>6956</v>
      </c>
      <c r="C1408" s="7" t="s">
        <v>6957</v>
      </c>
      <c r="D1408" s="7" t="s">
        <v>6958</v>
      </c>
      <c r="E1408" s="7" t="s">
        <v>33</v>
      </c>
      <c r="F1408" s="7" t="s">
        <v>34</v>
      </c>
      <c r="G1408" s="7" t="s">
        <v>35</v>
      </c>
      <c r="H1408" s="7"/>
      <c r="I1408" s="7"/>
      <c r="J1408" s="7" t="s">
        <v>57</v>
      </c>
      <c r="K1408" s="7" t="s">
        <v>581</v>
      </c>
      <c r="L1408" s="7" t="s">
        <v>2590</v>
      </c>
      <c r="M1408" s="7" t="s">
        <v>2591</v>
      </c>
      <c r="N1408" s="7" t="s">
        <v>33</v>
      </c>
      <c r="O1408" s="7">
        <v>1</v>
      </c>
      <c r="P1408" s="7" t="s">
        <v>40</v>
      </c>
      <c r="Q1408" s="7">
        <v>19.99</v>
      </c>
      <c r="R1408" s="7"/>
      <c r="S1408" s="7"/>
      <c r="T1408" s="7"/>
      <c r="U1408" s="7"/>
      <c r="V1408" s="7"/>
      <c r="W1408" s="7"/>
      <c r="X1408" s="7"/>
      <c r="Y1408" s="7" t="s">
        <v>6959</v>
      </c>
      <c r="Z1408" s="7" t="s">
        <v>6960</v>
      </c>
      <c r="AA1408" s="7" t="s">
        <v>6961</v>
      </c>
      <c r="AB1408" s="7" t="s">
        <v>44</v>
      </c>
      <c r="AC1408" s="7"/>
      <c r="AG1408" s="10">
        <f t="shared" si="21"/>
        <v>43277</v>
      </c>
    </row>
    <row r="1409" spans="1:33">
      <c r="A1409" s="7" t="s">
        <v>6962</v>
      </c>
      <c r="B1409" s="7" t="s">
        <v>6962</v>
      </c>
      <c r="C1409" s="7" t="s">
        <v>6963</v>
      </c>
      <c r="D1409" s="7" t="s">
        <v>6964</v>
      </c>
      <c r="E1409" s="7" t="s">
        <v>33</v>
      </c>
      <c r="F1409" s="7" t="s">
        <v>34</v>
      </c>
      <c r="G1409" s="7" t="s">
        <v>35</v>
      </c>
      <c r="H1409" s="7"/>
      <c r="I1409" s="7"/>
      <c r="J1409" s="7" t="s">
        <v>57</v>
      </c>
      <c r="K1409" s="7" t="s">
        <v>4140</v>
      </c>
      <c r="L1409" s="7" t="s">
        <v>371</v>
      </c>
      <c r="M1409" s="7" t="s">
        <v>372</v>
      </c>
      <c r="N1409" s="7" t="s">
        <v>33</v>
      </c>
      <c r="O1409" s="7">
        <v>1</v>
      </c>
      <c r="P1409" s="7" t="s">
        <v>40</v>
      </c>
      <c r="Q1409" s="7">
        <v>18.99</v>
      </c>
      <c r="R1409" s="7"/>
      <c r="S1409" s="7"/>
      <c r="T1409" s="7"/>
      <c r="U1409" s="7"/>
      <c r="V1409" s="7"/>
      <c r="W1409" s="7"/>
      <c r="X1409" s="7"/>
      <c r="Y1409" s="7" t="s">
        <v>6965</v>
      </c>
      <c r="Z1409" s="7" t="s">
        <v>2483</v>
      </c>
      <c r="AA1409" s="7">
        <v>21550</v>
      </c>
      <c r="AB1409" s="7" t="s">
        <v>44</v>
      </c>
      <c r="AC1409" s="7"/>
      <c r="AG1409" s="10">
        <f t="shared" si="21"/>
        <v>43277</v>
      </c>
    </row>
    <row r="1410" spans="1:33">
      <c r="A1410" s="7" t="s">
        <v>6966</v>
      </c>
      <c r="B1410" s="7" t="s">
        <v>6966</v>
      </c>
      <c r="C1410" s="7" t="s">
        <v>6967</v>
      </c>
      <c r="D1410" s="7" t="s">
        <v>6968</v>
      </c>
      <c r="E1410" s="7" t="s">
        <v>33</v>
      </c>
      <c r="F1410" s="7" t="s">
        <v>34</v>
      </c>
      <c r="G1410" s="7" t="s">
        <v>35</v>
      </c>
      <c r="H1410" s="7"/>
      <c r="I1410" s="7"/>
      <c r="J1410" s="7" t="s">
        <v>57</v>
      </c>
      <c r="K1410" s="7" t="s">
        <v>37</v>
      </c>
      <c r="L1410" s="7" t="s">
        <v>38</v>
      </c>
      <c r="M1410" s="7" t="s">
        <v>39</v>
      </c>
      <c r="N1410" s="7" t="s">
        <v>33</v>
      </c>
      <c r="O1410" s="7">
        <v>1</v>
      </c>
      <c r="P1410" s="7" t="s">
        <v>40</v>
      </c>
      <c r="Q1410" s="7">
        <v>21.99</v>
      </c>
      <c r="R1410" s="7"/>
      <c r="S1410" s="7"/>
      <c r="T1410" s="7"/>
      <c r="U1410" s="7"/>
      <c r="V1410" s="7"/>
      <c r="W1410" s="7"/>
      <c r="X1410" s="7"/>
      <c r="Y1410" s="7" t="s">
        <v>6969</v>
      </c>
      <c r="Z1410" s="7" t="s">
        <v>4235</v>
      </c>
      <c r="AA1410" s="7" t="s">
        <v>6970</v>
      </c>
      <c r="AB1410" s="7" t="s">
        <v>44</v>
      </c>
      <c r="AC1410" s="7"/>
      <c r="AG1410" s="10">
        <f t="shared" ref="AG1410:AG1473" si="22">DATEVALUE(LEFT(C1410,10))</f>
        <v>43277</v>
      </c>
    </row>
    <row r="1411" spans="1:33">
      <c r="A1411" s="7" t="s">
        <v>6971</v>
      </c>
      <c r="B1411" s="7" t="s">
        <v>6971</v>
      </c>
      <c r="C1411" s="7" t="s">
        <v>6972</v>
      </c>
      <c r="D1411" s="7" t="s">
        <v>6973</v>
      </c>
      <c r="E1411" s="7" t="s">
        <v>33</v>
      </c>
      <c r="F1411" s="7" t="s">
        <v>34</v>
      </c>
      <c r="G1411" s="7" t="s">
        <v>35</v>
      </c>
      <c r="H1411" s="7"/>
      <c r="I1411" s="7"/>
      <c r="J1411" s="7" t="s">
        <v>57</v>
      </c>
      <c r="K1411" s="7" t="s">
        <v>581</v>
      </c>
      <c r="L1411" s="7" t="s">
        <v>690</v>
      </c>
      <c r="M1411" s="7" t="s">
        <v>691</v>
      </c>
      <c r="N1411" s="7" t="s">
        <v>33</v>
      </c>
      <c r="O1411" s="7">
        <v>1</v>
      </c>
      <c r="P1411" s="7" t="s">
        <v>40</v>
      </c>
      <c r="Q1411" s="7">
        <v>19.99</v>
      </c>
      <c r="R1411" s="7"/>
      <c r="S1411" s="7"/>
      <c r="T1411" s="7"/>
      <c r="U1411" s="7"/>
      <c r="V1411" s="7"/>
      <c r="W1411" s="7"/>
      <c r="X1411" s="7"/>
      <c r="Y1411" s="7" t="s">
        <v>6974</v>
      </c>
      <c r="Z1411" s="7" t="s">
        <v>171</v>
      </c>
      <c r="AA1411" s="7" t="s">
        <v>6975</v>
      </c>
      <c r="AB1411" s="7" t="s">
        <v>44</v>
      </c>
      <c r="AC1411" s="7"/>
      <c r="AG1411" s="10">
        <f t="shared" si="22"/>
        <v>43277</v>
      </c>
    </row>
    <row r="1412" spans="1:33">
      <c r="A1412" s="7" t="s">
        <v>6976</v>
      </c>
      <c r="B1412" s="7" t="s">
        <v>6976</v>
      </c>
      <c r="C1412" s="7" t="s">
        <v>6977</v>
      </c>
      <c r="D1412" s="7" t="s">
        <v>6978</v>
      </c>
      <c r="E1412" s="7" t="s">
        <v>33</v>
      </c>
      <c r="F1412" s="7" t="s">
        <v>34</v>
      </c>
      <c r="G1412" s="7" t="s">
        <v>35</v>
      </c>
      <c r="H1412" s="7"/>
      <c r="I1412" s="7"/>
      <c r="J1412" s="7" t="s">
        <v>57</v>
      </c>
      <c r="K1412" s="7" t="s">
        <v>1750</v>
      </c>
      <c r="L1412" s="7" t="s">
        <v>1751</v>
      </c>
      <c r="M1412" s="7" t="s">
        <v>1752</v>
      </c>
      <c r="N1412" s="7" t="s">
        <v>33</v>
      </c>
      <c r="O1412" s="7">
        <v>1</v>
      </c>
      <c r="P1412" s="7" t="s">
        <v>40</v>
      </c>
      <c r="Q1412" s="7">
        <v>29.99</v>
      </c>
      <c r="R1412" s="7"/>
      <c r="S1412" s="7"/>
      <c r="T1412" s="7"/>
      <c r="U1412" s="7"/>
      <c r="V1412" s="7"/>
      <c r="W1412" s="7"/>
      <c r="X1412" s="7"/>
      <c r="Y1412" s="7" t="s">
        <v>6979</v>
      </c>
      <c r="Z1412" s="7" t="s">
        <v>5989</v>
      </c>
      <c r="AA1412" s="7">
        <v>59808</v>
      </c>
      <c r="AB1412" s="7" t="s">
        <v>44</v>
      </c>
      <c r="AC1412" s="7"/>
      <c r="AG1412" s="10">
        <f t="shared" si="22"/>
        <v>43277</v>
      </c>
    </row>
    <row r="1413" spans="1:33">
      <c r="A1413" s="7" t="s">
        <v>6980</v>
      </c>
      <c r="B1413" s="7" t="s">
        <v>6980</v>
      </c>
      <c r="C1413" s="7" t="s">
        <v>6981</v>
      </c>
      <c r="D1413" s="7" t="s">
        <v>6982</v>
      </c>
      <c r="E1413" s="7" t="s">
        <v>33</v>
      </c>
      <c r="F1413" s="7" t="s">
        <v>34</v>
      </c>
      <c r="G1413" s="7" t="s">
        <v>35</v>
      </c>
      <c r="H1413" s="7"/>
      <c r="I1413" s="7"/>
      <c r="J1413" s="7" t="s">
        <v>57</v>
      </c>
      <c r="K1413" s="7" t="s">
        <v>4273</v>
      </c>
      <c r="L1413" s="7" t="s">
        <v>107</v>
      </c>
      <c r="M1413" s="7" t="s">
        <v>108</v>
      </c>
      <c r="N1413" s="7" t="s">
        <v>33</v>
      </c>
      <c r="O1413" s="7">
        <v>1</v>
      </c>
      <c r="P1413" s="7" t="s">
        <v>40</v>
      </c>
      <c r="Q1413" s="7">
        <v>18.99</v>
      </c>
      <c r="R1413" s="7"/>
      <c r="S1413" s="7"/>
      <c r="T1413" s="7"/>
      <c r="U1413" s="7"/>
      <c r="V1413" s="7"/>
      <c r="W1413" s="7"/>
      <c r="X1413" s="7"/>
      <c r="Y1413" s="7" t="s">
        <v>6983</v>
      </c>
      <c r="Z1413" s="7" t="s">
        <v>282</v>
      </c>
      <c r="AA1413" s="7" t="s">
        <v>6984</v>
      </c>
      <c r="AB1413" s="7" t="s">
        <v>44</v>
      </c>
      <c r="AC1413" s="7"/>
      <c r="AG1413" s="10">
        <f t="shared" si="22"/>
        <v>43277</v>
      </c>
    </row>
    <row r="1414" spans="1:33">
      <c r="A1414" s="7" t="s">
        <v>6985</v>
      </c>
      <c r="B1414" s="7" t="s">
        <v>6985</v>
      </c>
      <c r="C1414" s="7" t="s">
        <v>6986</v>
      </c>
      <c r="D1414" s="7" t="s">
        <v>6987</v>
      </c>
      <c r="E1414" s="7" t="s">
        <v>33</v>
      </c>
      <c r="F1414" s="7" t="s">
        <v>34</v>
      </c>
      <c r="G1414" s="7" t="s">
        <v>35</v>
      </c>
      <c r="H1414" s="7"/>
      <c r="I1414" s="7"/>
      <c r="J1414" s="7" t="s">
        <v>57</v>
      </c>
      <c r="K1414" s="7" t="s">
        <v>167</v>
      </c>
      <c r="L1414" s="7" t="s">
        <v>168</v>
      </c>
      <c r="M1414" s="7" t="s">
        <v>169</v>
      </c>
      <c r="N1414" s="7" t="s">
        <v>33</v>
      </c>
      <c r="O1414" s="7">
        <v>1</v>
      </c>
      <c r="P1414" s="7" t="s">
        <v>40</v>
      </c>
      <c r="Q1414" s="7">
        <v>18.99</v>
      </c>
      <c r="R1414" s="7">
        <v>1.92</v>
      </c>
      <c r="S1414" s="7"/>
      <c r="T1414" s="7"/>
      <c r="U1414" s="7"/>
      <c r="V1414" s="7"/>
      <c r="W1414" s="7"/>
      <c r="X1414" s="7"/>
      <c r="Y1414" s="7" t="s">
        <v>4388</v>
      </c>
      <c r="Z1414" s="7" t="s">
        <v>1045</v>
      </c>
      <c r="AA1414" s="7" t="s">
        <v>6988</v>
      </c>
      <c r="AB1414" s="7" t="s">
        <v>44</v>
      </c>
      <c r="AC1414" s="7"/>
      <c r="AG1414" s="10">
        <f t="shared" si="22"/>
        <v>43277</v>
      </c>
    </row>
    <row r="1415" spans="1:33">
      <c r="A1415" s="7" t="s">
        <v>6989</v>
      </c>
      <c r="B1415" s="7" t="s">
        <v>6989</v>
      </c>
      <c r="C1415" s="7" t="s">
        <v>6990</v>
      </c>
      <c r="D1415" s="7" t="s">
        <v>6991</v>
      </c>
      <c r="E1415" s="7" t="s">
        <v>33</v>
      </c>
      <c r="F1415" s="7" t="s">
        <v>34</v>
      </c>
      <c r="G1415" s="7" t="s">
        <v>35</v>
      </c>
      <c r="H1415" s="7"/>
      <c r="I1415" s="7"/>
      <c r="J1415" s="7" t="s">
        <v>97</v>
      </c>
      <c r="K1415" s="7" t="s">
        <v>316</v>
      </c>
      <c r="L1415" s="7" t="s">
        <v>1268</v>
      </c>
      <c r="M1415" s="7" t="s">
        <v>1269</v>
      </c>
      <c r="N1415" s="7" t="s">
        <v>33</v>
      </c>
      <c r="O1415" s="7">
        <v>1</v>
      </c>
      <c r="P1415" s="7" t="s">
        <v>40</v>
      </c>
      <c r="Q1415" s="7">
        <v>19.38</v>
      </c>
      <c r="R1415" s="7"/>
      <c r="S1415" s="7">
        <v>2.29</v>
      </c>
      <c r="T1415" s="7"/>
      <c r="U1415" s="7"/>
      <c r="V1415" s="7"/>
      <c r="W1415" s="7"/>
      <c r="X1415" s="7">
        <v>2.29</v>
      </c>
      <c r="Y1415" s="7" t="s">
        <v>6992</v>
      </c>
      <c r="Z1415" s="7" t="s">
        <v>128</v>
      </c>
      <c r="AA1415" s="7" t="s">
        <v>6993</v>
      </c>
      <c r="AB1415" s="7" t="s">
        <v>44</v>
      </c>
      <c r="AC1415" s="7" t="s">
        <v>358</v>
      </c>
      <c r="AG1415" s="10">
        <f t="shared" si="22"/>
        <v>43277</v>
      </c>
    </row>
    <row r="1416" spans="1:33">
      <c r="A1416" s="7" t="s">
        <v>6994</v>
      </c>
      <c r="B1416" s="7" t="s">
        <v>6994</v>
      </c>
      <c r="C1416" s="7" t="s">
        <v>6995</v>
      </c>
      <c r="D1416" s="7" t="s">
        <v>6996</v>
      </c>
      <c r="E1416" s="7" t="s">
        <v>33</v>
      </c>
      <c r="F1416" s="7" t="s">
        <v>34</v>
      </c>
      <c r="G1416" s="7" t="s">
        <v>35</v>
      </c>
      <c r="H1416" s="7"/>
      <c r="I1416" s="7"/>
      <c r="J1416" s="7" t="s">
        <v>57</v>
      </c>
      <c r="K1416" s="7" t="s">
        <v>1612</v>
      </c>
      <c r="L1416" s="7" t="s">
        <v>1613</v>
      </c>
      <c r="M1416" s="7" t="s">
        <v>1614</v>
      </c>
      <c r="N1416" s="7" t="s">
        <v>33</v>
      </c>
      <c r="O1416" s="7">
        <v>1</v>
      </c>
      <c r="P1416" s="7" t="s">
        <v>40</v>
      </c>
      <c r="Q1416" s="7">
        <v>16.99</v>
      </c>
      <c r="R1416" s="7"/>
      <c r="S1416" s="7"/>
      <c r="T1416" s="7"/>
      <c r="U1416" s="7"/>
      <c r="V1416" s="7"/>
      <c r="W1416" s="7"/>
      <c r="X1416" s="7"/>
      <c r="Y1416" s="7" t="s">
        <v>6997</v>
      </c>
      <c r="Z1416" s="7" t="s">
        <v>209</v>
      </c>
      <c r="AA1416" s="7" t="s">
        <v>6998</v>
      </c>
      <c r="AB1416" s="7" t="s">
        <v>44</v>
      </c>
      <c r="AC1416" s="7"/>
      <c r="AG1416" s="10">
        <f t="shared" si="22"/>
        <v>43277</v>
      </c>
    </row>
    <row r="1417" spans="1:33">
      <c r="A1417" s="7" t="s">
        <v>6999</v>
      </c>
      <c r="B1417" s="7" t="s">
        <v>6999</v>
      </c>
      <c r="C1417" s="7" t="s">
        <v>7000</v>
      </c>
      <c r="D1417" s="7" t="s">
        <v>7001</v>
      </c>
      <c r="E1417" s="7" t="s">
        <v>33</v>
      </c>
      <c r="F1417" s="7" t="s">
        <v>34</v>
      </c>
      <c r="G1417" s="7" t="s">
        <v>35</v>
      </c>
      <c r="H1417" s="7"/>
      <c r="I1417" s="7"/>
      <c r="J1417" s="7" t="s">
        <v>57</v>
      </c>
      <c r="K1417" s="7" t="s">
        <v>3331</v>
      </c>
      <c r="L1417" s="7" t="s">
        <v>5211</v>
      </c>
      <c r="M1417" s="7" t="s">
        <v>5212</v>
      </c>
      <c r="N1417" s="7" t="s">
        <v>33</v>
      </c>
      <c r="O1417" s="7">
        <v>1</v>
      </c>
      <c r="P1417" s="7" t="s">
        <v>40</v>
      </c>
      <c r="Q1417" s="7">
        <v>19.99</v>
      </c>
      <c r="R1417" s="7"/>
      <c r="S1417" s="7"/>
      <c r="T1417" s="7"/>
      <c r="U1417" s="7"/>
      <c r="V1417" s="7"/>
      <c r="W1417" s="7"/>
      <c r="X1417" s="7"/>
      <c r="Y1417" s="7" t="s">
        <v>7002</v>
      </c>
      <c r="Z1417" s="7" t="s">
        <v>136</v>
      </c>
      <c r="AA1417" s="7" t="s">
        <v>7003</v>
      </c>
      <c r="AB1417" s="7" t="s">
        <v>44</v>
      </c>
      <c r="AC1417" s="7"/>
      <c r="AG1417" s="10">
        <f t="shared" si="22"/>
        <v>43277</v>
      </c>
    </row>
    <row r="1418" spans="1:33">
      <c r="A1418" s="7" t="s">
        <v>7004</v>
      </c>
      <c r="B1418" s="7" t="s">
        <v>7004</v>
      </c>
      <c r="C1418" s="7" t="s">
        <v>7005</v>
      </c>
      <c r="D1418" s="7" t="s">
        <v>7006</v>
      </c>
      <c r="E1418" s="7" t="s">
        <v>33</v>
      </c>
      <c r="F1418" s="7" t="s">
        <v>34</v>
      </c>
      <c r="G1418" s="7" t="s">
        <v>35</v>
      </c>
      <c r="H1418" s="7"/>
      <c r="I1418" s="7"/>
      <c r="J1418" s="7" t="s">
        <v>57</v>
      </c>
      <c r="K1418" s="7" t="s">
        <v>330</v>
      </c>
      <c r="L1418" s="7" t="s">
        <v>331</v>
      </c>
      <c r="M1418" s="7" t="s">
        <v>332</v>
      </c>
      <c r="N1418" s="7" t="s">
        <v>33</v>
      </c>
      <c r="O1418" s="7">
        <v>1</v>
      </c>
      <c r="P1418" s="7" t="s">
        <v>40</v>
      </c>
      <c r="Q1418" s="7">
        <v>18.99</v>
      </c>
      <c r="R1418" s="7"/>
      <c r="S1418" s="7"/>
      <c r="T1418" s="7"/>
      <c r="U1418" s="7"/>
      <c r="V1418" s="7"/>
      <c r="W1418" s="7"/>
      <c r="X1418" s="7"/>
      <c r="Y1418" s="7" t="s">
        <v>7007</v>
      </c>
      <c r="Z1418" s="7" t="s">
        <v>247</v>
      </c>
      <c r="AA1418" s="7">
        <v>78613</v>
      </c>
      <c r="AB1418" s="7" t="s">
        <v>44</v>
      </c>
      <c r="AC1418" s="7"/>
      <c r="AG1418" s="10">
        <f t="shared" si="22"/>
        <v>43277</v>
      </c>
    </row>
    <row r="1419" spans="1:33">
      <c r="A1419" s="7" t="s">
        <v>7008</v>
      </c>
      <c r="B1419" s="7" t="s">
        <v>7009</v>
      </c>
      <c r="C1419" s="7" t="s">
        <v>7010</v>
      </c>
      <c r="D1419" s="7" t="s">
        <v>7011</v>
      </c>
      <c r="E1419" s="7" t="s">
        <v>33</v>
      </c>
      <c r="F1419" s="7" t="s">
        <v>34</v>
      </c>
      <c r="G1419" s="7" t="s">
        <v>544</v>
      </c>
      <c r="H1419" s="7"/>
      <c r="I1419" s="7"/>
      <c r="J1419" s="7" t="s">
        <v>97</v>
      </c>
      <c r="K1419" s="7" t="s">
        <v>497</v>
      </c>
      <c r="L1419" s="7" t="s">
        <v>7012</v>
      </c>
      <c r="M1419" s="7" t="s">
        <v>7013</v>
      </c>
      <c r="N1419" s="7" t="s">
        <v>404</v>
      </c>
      <c r="O1419" s="7">
        <v>1</v>
      </c>
      <c r="P1419" s="7"/>
      <c r="Q1419" s="7"/>
      <c r="R1419" s="7"/>
      <c r="S1419" s="7"/>
      <c r="T1419" s="7"/>
      <c r="U1419" s="7"/>
      <c r="V1419" s="7"/>
      <c r="W1419" s="7"/>
      <c r="X1419" s="7"/>
      <c r="Y1419" s="7" t="s">
        <v>1189</v>
      </c>
      <c r="Z1419" s="7" t="s">
        <v>356</v>
      </c>
      <c r="AA1419" s="7">
        <v>48085</v>
      </c>
      <c r="AB1419" s="7" t="s">
        <v>44</v>
      </c>
      <c r="AC1419" s="7"/>
      <c r="AG1419" s="10">
        <f t="shared" si="22"/>
        <v>43278</v>
      </c>
    </row>
    <row r="1420" spans="1:33">
      <c r="A1420" s="7" t="s">
        <v>7014</v>
      </c>
      <c r="B1420" s="7" t="s">
        <v>7014</v>
      </c>
      <c r="C1420" s="7" t="s">
        <v>7015</v>
      </c>
      <c r="D1420" s="7" t="s">
        <v>7016</v>
      </c>
      <c r="E1420" s="7" t="s">
        <v>33</v>
      </c>
      <c r="F1420" s="7" t="s">
        <v>34</v>
      </c>
      <c r="G1420" s="7" t="s">
        <v>35</v>
      </c>
      <c r="H1420" s="7"/>
      <c r="I1420" s="7"/>
      <c r="J1420" s="7" t="s">
        <v>57</v>
      </c>
      <c r="K1420" s="7" t="s">
        <v>243</v>
      </c>
      <c r="L1420" s="7" t="s">
        <v>244</v>
      </c>
      <c r="M1420" s="7" t="s">
        <v>245</v>
      </c>
      <c r="N1420" s="7" t="s">
        <v>33</v>
      </c>
      <c r="O1420" s="7">
        <v>1</v>
      </c>
      <c r="P1420" s="7" t="s">
        <v>40</v>
      </c>
      <c r="Q1420" s="7">
        <v>18.99</v>
      </c>
      <c r="R1420" s="7"/>
      <c r="S1420" s="7"/>
      <c r="T1420" s="7"/>
      <c r="U1420" s="7"/>
      <c r="V1420" s="7"/>
      <c r="W1420" s="7"/>
      <c r="X1420" s="7"/>
      <c r="Y1420" s="7" t="s">
        <v>7017</v>
      </c>
      <c r="Z1420" s="7" t="s">
        <v>209</v>
      </c>
      <c r="AA1420" s="7" t="s">
        <v>7018</v>
      </c>
      <c r="AB1420" s="7" t="s">
        <v>44</v>
      </c>
      <c r="AC1420" s="7"/>
      <c r="AG1420" s="10">
        <f t="shared" si="22"/>
        <v>43278</v>
      </c>
    </row>
    <row r="1421" spans="1:33">
      <c r="A1421" s="7" t="s">
        <v>7019</v>
      </c>
      <c r="B1421" s="7" t="s">
        <v>7019</v>
      </c>
      <c r="C1421" s="7" t="s">
        <v>7020</v>
      </c>
      <c r="D1421" s="7" t="s">
        <v>7021</v>
      </c>
      <c r="E1421" s="7" t="s">
        <v>33</v>
      </c>
      <c r="F1421" s="7" t="s">
        <v>34</v>
      </c>
      <c r="G1421" s="7" t="s">
        <v>35</v>
      </c>
      <c r="H1421" s="7"/>
      <c r="I1421" s="7"/>
      <c r="J1421" s="7" t="s">
        <v>57</v>
      </c>
      <c r="K1421" s="7" t="s">
        <v>98</v>
      </c>
      <c r="L1421" s="7" t="s">
        <v>485</v>
      </c>
      <c r="M1421" s="7" t="s">
        <v>486</v>
      </c>
      <c r="N1421" s="7" t="s">
        <v>33</v>
      </c>
      <c r="O1421" s="7">
        <v>1</v>
      </c>
      <c r="P1421" s="7" t="s">
        <v>40</v>
      </c>
      <c r="Q1421" s="7">
        <v>18.98</v>
      </c>
      <c r="R1421" s="7"/>
      <c r="S1421" s="7"/>
      <c r="T1421" s="7"/>
      <c r="U1421" s="7"/>
      <c r="V1421" s="7"/>
      <c r="W1421" s="7"/>
      <c r="X1421" s="7"/>
      <c r="Y1421" s="7" t="s">
        <v>5767</v>
      </c>
      <c r="Z1421" s="7" t="s">
        <v>145</v>
      </c>
      <c r="AA1421" s="7" t="s">
        <v>7022</v>
      </c>
      <c r="AB1421" s="7" t="s">
        <v>44</v>
      </c>
      <c r="AC1421" s="7"/>
      <c r="AG1421" s="10">
        <f t="shared" si="22"/>
        <v>43278</v>
      </c>
    </row>
    <row r="1422" spans="1:33">
      <c r="A1422" s="7" t="s">
        <v>7023</v>
      </c>
      <c r="B1422" s="7" t="s">
        <v>7023</v>
      </c>
      <c r="C1422" s="7" t="s">
        <v>7024</v>
      </c>
      <c r="D1422" s="7" t="s">
        <v>7025</v>
      </c>
      <c r="E1422" s="7" t="s">
        <v>33</v>
      </c>
      <c r="F1422" s="7" t="s">
        <v>34</v>
      </c>
      <c r="G1422" s="7" t="s">
        <v>35</v>
      </c>
      <c r="H1422" s="7"/>
      <c r="I1422" s="7"/>
      <c r="J1422" s="7" t="s">
        <v>57</v>
      </c>
      <c r="K1422" s="7" t="s">
        <v>37</v>
      </c>
      <c r="L1422" s="7" t="s">
        <v>58</v>
      </c>
      <c r="M1422" s="7" t="s">
        <v>59</v>
      </c>
      <c r="N1422" s="7" t="s">
        <v>33</v>
      </c>
      <c r="O1422" s="7">
        <v>1</v>
      </c>
      <c r="P1422" s="7" t="s">
        <v>40</v>
      </c>
      <c r="Q1422" s="7">
        <v>19.99</v>
      </c>
      <c r="R1422" s="7"/>
      <c r="S1422" s="7"/>
      <c r="T1422" s="7"/>
      <c r="U1422" s="7"/>
      <c r="V1422" s="7"/>
      <c r="W1422" s="7"/>
      <c r="X1422" s="7"/>
      <c r="Y1422" s="7" t="s">
        <v>6057</v>
      </c>
      <c r="Z1422" s="7" t="s">
        <v>247</v>
      </c>
      <c r="AA1422" s="7" t="s">
        <v>6058</v>
      </c>
      <c r="AB1422" s="7" t="s">
        <v>44</v>
      </c>
      <c r="AC1422" s="7"/>
      <c r="AG1422" s="10">
        <f t="shared" si="22"/>
        <v>43278</v>
      </c>
    </row>
    <row r="1423" spans="1:33">
      <c r="A1423" s="7" t="s">
        <v>7026</v>
      </c>
      <c r="B1423" s="7" t="s">
        <v>7026</v>
      </c>
      <c r="C1423" s="7" t="s">
        <v>7027</v>
      </c>
      <c r="D1423" s="7" t="s">
        <v>7028</v>
      </c>
      <c r="E1423" s="7" t="s">
        <v>33</v>
      </c>
      <c r="F1423" s="7" t="s">
        <v>34</v>
      </c>
      <c r="G1423" s="7" t="s">
        <v>35</v>
      </c>
      <c r="H1423" s="7"/>
      <c r="I1423" s="7"/>
      <c r="J1423" s="7" t="s">
        <v>57</v>
      </c>
      <c r="K1423" s="7" t="s">
        <v>7029</v>
      </c>
      <c r="L1423" s="7" t="s">
        <v>7030</v>
      </c>
      <c r="M1423" s="7" t="s">
        <v>7031</v>
      </c>
      <c r="N1423" s="7" t="s">
        <v>33</v>
      </c>
      <c r="O1423" s="7">
        <v>1</v>
      </c>
      <c r="P1423" s="7" t="s">
        <v>40</v>
      </c>
      <c r="Q1423" s="7">
        <v>9.9</v>
      </c>
      <c r="R1423" s="7"/>
      <c r="S1423" s="7"/>
      <c r="T1423" s="7"/>
      <c r="U1423" s="7"/>
      <c r="V1423" s="7"/>
      <c r="W1423" s="7"/>
      <c r="X1423" s="7"/>
      <c r="Y1423" s="7" t="s">
        <v>7032</v>
      </c>
      <c r="Z1423" s="7" t="s">
        <v>247</v>
      </c>
      <c r="AA1423" s="7" t="s">
        <v>7033</v>
      </c>
      <c r="AB1423" s="7" t="s">
        <v>44</v>
      </c>
      <c r="AC1423" s="7"/>
      <c r="AG1423" s="10">
        <f t="shared" si="22"/>
        <v>43278</v>
      </c>
    </row>
    <row r="1424" spans="1:33">
      <c r="A1424" s="7" t="s">
        <v>7034</v>
      </c>
      <c r="B1424" s="7" t="s">
        <v>7034</v>
      </c>
      <c r="C1424" s="7" t="s">
        <v>7035</v>
      </c>
      <c r="D1424" s="7" t="s">
        <v>7036</v>
      </c>
      <c r="E1424" s="7" t="s">
        <v>33</v>
      </c>
      <c r="F1424" s="7" t="s">
        <v>34</v>
      </c>
      <c r="G1424" s="7" t="s">
        <v>35</v>
      </c>
      <c r="H1424" s="7"/>
      <c r="I1424" s="7"/>
      <c r="J1424" s="7" t="s">
        <v>97</v>
      </c>
      <c r="K1424" s="7" t="s">
        <v>512</v>
      </c>
      <c r="L1424" s="7" t="s">
        <v>1261</v>
      </c>
      <c r="M1424" s="7" t="s">
        <v>1262</v>
      </c>
      <c r="N1424" s="7" t="s">
        <v>33</v>
      </c>
      <c r="O1424" s="7">
        <v>1</v>
      </c>
      <c r="P1424" s="7" t="s">
        <v>40</v>
      </c>
      <c r="Q1424" s="7">
        <v>19.99</v>
      </c>
      <c r="R1424" s="7"/>
      <c r="S1424" s="7">
        <v>6.06</v>
      </c>
      <c r="T1424" s="7"/>
      <c r="U1424" s="7"/>
      <c r="V1424" s="7"/>
      <c r="W1424" s="7"/>
      <c r="X1424" s="7"/>
      <c r="Y1424" s="7" t="s">
        <v>6560</v>
      </c>
      <c r="Z1424" s="7" t="s">
        <v>247</v>
      </c>
      <c r="AA1424" s="7" t="s">
        <v>7037</v>
      </c>
      <c r="AB1424" s="7" t="s">
        <v>44</v>
      </c>
      <c r="AC1424" s="7"/>
      <c r="AG1424" s="10">
        <f t="shared" si="22"/>
        <v>43278</v>
      </c>
    </row>
    <row r="1425" spans="1:33">
      <c r="A1425" s="7" t="s">
        <v>7038</v>
      </c>
      <c r="B1425" s="7" t="s">
        <v>7038</v>
      </c>
      <c r="C1425" s="7" t="s">
        <v>7039</v>
      </c>
      <c r="D1425" s="7" t="s">
        <v>7040</v>
      </c>
      <c r="E1425" s="7" t="s">
        <v>7041</v>
      </c>
      <c r="F1425" s="7" t="s">
        <v>34</v>
      </c>
      <c r="G1425" s="7" t="s">
        <v>35</v>
      </c>
      <c r="H1425" s="7"/>
      <c r="I1425" s="7"/>
      <c r="J1425" s="7" t="s">
        <v>57</v>
      </c>
      <c r="K1425" s="7" t="s">
        <v>581</v>
      </c>
      <c r="L1425" s="7" t="s">
        <v>1706</v>
      </c>
      <c r="M1425" s="7" t="s">
        <v>1707</v>
      </c>
      <c r="N1425" s="7" t="s">
        <v>404</v>
      </c>
      <c r="O1425" s="7">
        <v>1</v>
      </c>
      <c r="P1425" s="7" t="s">
        <v>40</v>
      </c>
      <c r="Q1425" s="7">
        <v>19.99</v>
      </c>
      <c r="R1425" s="7"/>
      <c r="S1425" s="7"/>
      <c r="T1425" s="7"/>
      <c r="U1425" s="7"/>
      <c r="V1425" s="7"/>
      <c r="W1425" s="7"/>
      <c r="X1425" s="7"/>
      <c r="Y1425" s="7" t="s">
        <v>7042</v>
      </c>
      <c r="Z1425" s="7" t="s">
        <v>171</v>
      </c>
      <c r="AA1425" s="7" t="s">
        <v>7043</v>
      </c>
      <c r="AB1425" s="7" t="s">
        <v>44</v>
      </c>
      <c r="AC1425" s="7"/>
      <c r="AG1425" s="10">
        <f t="shared" si="22"/>
        <v>43278</v>
      </c>
    </row>
    <row r="1426" spans="1:33">
      <c r="A1426" s="7" t="s">
        <v>7044</v>
      </c>
      <c r="B1426" s="7" t="s">
        <v>7044</v>
      </c>
      <c r="C1426" s="7" t="s">
        <v>7045</v>
      </c>
      <c r="D1426" s="7" t="s">
        <v>7046</v>
      </c>
      <c r="E1426" s="7" t="s">
        <v>33</v>
      </c>
      <c r="F1426" s="7" t="s">
        <v>34</v>
      </c>
      <c r="G1426" s="7" t="s">
        <v>35</v>
      </c>
      <c r="H1426" s="7"/>
      <c r="I1426" s="7"/>
      <c r="J1426" s="7" t="s">
        <v>57</v>
      </c>
      <c r="K1426" s="7" t="s">
        <v>37</v>
      </c>
      <c r="L1426" s="7" t="s">
        <v>38</v>
      </c>
      <c r="M1426" s="7" t="s">
        <v>39</v>
      </c>
      <c r="N1426" s="7" t="s">
        <v>33</v>
      </c>
      <c r="O1426" s="7">
        <v>1</v>
      </c>
      <c r="P1426" s="7" t="s">
        <v>40</v>
      </c>
      <c r="Q1426" s="7">
        <v>21.99</v>
      </c>
      <c r="R1426" s="7"/>
      <c r="S1426" s="7"/>
      <c r="T1426" s="7"/>
      <c r="U1426" s="7"/>
      <c r="V1426" s="7"/>
      <c r="W1426" s="7"/>
      <c r="X1426" s="7"/>
      <c r="Y1426" s="7" t="s">
        <v>7047</v>
      </c>
      <c r="Z1426" s="7" t="s">
        <v>136</v>
      </c>
      <c r="AA1426" s="7" t="s">
        <v>7048</v>
      </c>
      <c r="AB1426" s="7" t="s">
        <v>44</v>
      </c>
      <c r="AC1426" s="7"/>
      <c r="AG1426" s="10">
        <f t="shared" si="22"/>
        <v>43278</v>
      </c>
    </row>
    <row r="1427" spans="1:33">
      <c r="A1427" s="7" t="s">
        <v>7049</v>
      </c>
      <c r="B1427" s="7" t="s">
        <v>7049</v>
      </c>
      <c r="C1427" s="7" t="s">
        <v>7050</v>
      </c>
      <c r="D1427" s="7" t="s">
        <v>7051</v>
      </c>
      <c r="E1427" s="7" t="s">
        <v>33</v>
      </c>
      <c r="F1427" s="7" t="s">
        <v>34</v>
      </c>
      <c r="G1427" s="7" t="s">
        <v>35</v>
      </c>
      <c r="H1427" s="7"/>
      <c r="I1427" s="7"/>
      <c r="J1427" s="7" t="s">
        <v>57</v>
      </c>
      <c r="K1427" s="7" t="s">
        <v>167</v>
      </c>
      <c r="L1427" s="7" t="s">
        <v>168</v>
      </c>
      <c r="M1427" s="7" t="s">
        <v>169</v>
      </c>
      <c r="N1427" s="7" t="s">
        <v>33</v>
      </c>
      <c r="O1427" s="7">
        <v>1</v>
      </c>
      <c r="P1427" s="7" t="s">
        <v>40</v>
      </c>
      <c r="Q1427" s="7">
        <v>18.99</v>
      </c>
      <c r="R1427" s="7"/>
      <c r="S1427" s="7"/>
      <c r="T1427" s="7"/>
      <c r="U1427" s="7"/>
      <c r="V1427" s="7"/>
      <c r="W1427" s="7"/>
      <c r="X1427" s="7"/>
      <c r="Y1427" s="7" t="s">
        <v>7052</v>
      </c>
      <c r="Z1427" s="7" t="s">
        <v>7053</v>
      </c>
      <c r="AA1427" s="7">
        <v>48302</v>
      </c>
      <c r="AB1427" s="7" t="s">
        <v>44</v>
      </c>
      <c r="AC1427" s="7"/>
      <c r="AG1427" s="10">
        <f t="shared" si="22"/>
        <v>43278</v>
      </c>
    </row>
    <row r="1428" spans="1:33">
      <c r="A1428" s="7" t="s">
        <v>7054</v>
      </c>
      <c r="B1428" s="7" t="s">
        <v>7054</v>
      </c>
      <c r="C1428" s="7" t="s">
        <v>7055</v>
      </c>
      <c r="D1428" s="7" t="s">
        <v>7056</v>
      </c>
      <c r="E1428" s="7" t="s">
        <v>33</v>
      </c>
      <c r="F1428" s="7" t="s">
        <v>34</v>
      </c>
      <c r="G1428" s="7" t="s">
        <v>35</v>
      </c>
      <c r="H1428" s="7"/>
      <c r="I1428" s="7"/>
      <c r="J1428" s="7" t="s">
        <v>97</v>
      </c>
      <c r="K1428" s="7" t="s">
        <v>581</v>
      </c>
      <c r="L1428" s="7" t="s">
        <v>690</v>
      </c>
      <c r="M1428" s="7" t="s">
        <v>691</v>
      </c>
      <c r="N1428" s="7" t="s">
        <v>33</v>
      </c>
      <c r="O1428" s="7">
        <v>1</v>
      </c>
      <c r="P1428" s="7" t="s">
        <v>40</v>
      </c>
      <c r="Q1428" s="7">
        <v>19.99</v>
      </c>
      <c r="R1428" s="7"/>
      <c r="S1428" s="7">
        <v>5.99</v>
      </c>
      <c r="T1428" s="7"/>
      <c r="U1428" s="7"/>
      <c r="V1428" s="7"/>
      <c r="W1428" s="7"/>
      <c r="X1428" s="7"/>
      <c r="Y1428" s="7" t="s">
        <v>2741</v>
      </c>
      <c r="Z1428" s="7" t="s">
        <v>52</v>
      </c>
      <c r="AA1428" s="7" t="s">
        <v>7057</v>
      </c>
      <c r="AB1428" s="7" t="s">
        <v>44</v>
      </c>
      <c r="AC1428" s="7"/>
      <c r="AG1428" s="10">
        <f t="shared" si="22"/>
        <v>43278</v>
      </c>
    </row>
    <row r="1429" spans="1:33">
      <c r="A1429" s="7" t="s">
        <v>7058</v>
      </c>
      <c r="B1429" s="7" t="s">
        <v>7058</v>
      </c>
      <c r="C1429" s="7" t="s">
        <v>7059</v>
      </c>
      <c r="D1429" s="7" t="s">
        <v>7060</v>
      </c>
      <c r="E1429" s="7" t="s">
        <v>33</v>
      </c>
      <c r="F1429" s="7" t="s">
        <v>34</v>
      </c>
      <c r="G1429" s="7" t="s">
        <v>35</v>
      </c>
      <c r="H1429" s="7"/>
      <c r="I1429" s="7"/>
      <c r="J1429" s="7" t="s">
        <v>57</v>
      </c>
      <c r="K1429" s="7" t="s">
        <v>581</v>
      </c>
      <c r="L1429" s="7" t="s">
        <v>690</v>
      </c>
      <c r="M1429" s="7" t="s">
        <v>691</v>
      </c>
      <c r="N1429" s="7" t="s">
        <v>33</v>
      </c>
      <c r="O1429" s="7">
        <v>1</v>
      </c>
      <c r="P1429" s="7" t="s">
        <v>40</v>
      </c>
      <c r="Q1429" s="7">
        <v>19.99</v>
      </c>
      <c r="R1429" s="7"/>
      <c r="S1429" s="7"/>
      <c r="T1429" s="7"/>
      <c r="U1429" s="7"/>
      <c r="V1429" s="7"/>
      <c r="W1429" s="7"/>
      <c r="X1429" s="7"/>
      <c r="Y1429" s="7" t="s">
        <v>3801</v>
      </c>
      <c r="Z1429" s="7" t="s">
        <v>861</v>
      </c>
      <c r="AA1429" s="7" t="s">
        <v>7061</v>
      </c>
      <c r="AB1429" s="7" t="s">
        <v>44</v>
      </c>
      <c r="AC1429" s="7"/>
      <c r="AG1429" s="10">
        <f t="shared" si="22"/>
        <v>43278</v>
      </c>
    </row>
    <row r="1430" spans="1:33">
      <c r="A1430" s="7" t="s">
        <v>7062</v>
      </c>
      <c r="B1430" s="7" t="s">
        <v>7062</v>
      </c>
      <c r="C1430" s="7" t="s">
        <v>7063</v>
      </c>
      <c r="D1430" s="7" t="s">
        <v>7064</v>
      </c>
      <c r="E1430" s="7" t="s">
        <v>33</v>
      </c>
      <c r="F1430" s="7" t="s">
        <v>34</v>
      </c>
      <c r="G1430" s="7" t="s">
        <v>35</v>
      </c>
      <c r="H1430" s="7"/>
      <c r="I1430" s="7"/>
      <c r="J1430" s="7" t="s">
        <v>57</v>
      </c>
      <c r="K1430" s="7" t="s">
        <v>581</v>
      </c>
      <c r="L1430" s="7" t="s">
        <v>1706</v>
      </c>
      <c r="M1430" s="7" t="s">
        <v>1707</v>
      </c>
      <c r="N1430" s="7" t="s">
        <v>33</v>
      </c>
      <c r="O1430" s="7">
        <v>1</v>
      </c>
      <c r="P1430" s="7" t="s">
        <v>40</v>
      </c>
      <c r="Q1430" s="7">
        <v>19.99</v>
      </c>
      <c r="R1430" s="7"/>
      <c r="S1430" s="7"/>
      <c r="T1430" s="7"/>
      <c r="U1430" s="7"/>
      <c r="V1430" s="7"/>
      <c r="W1430" s="7"/>
      <c r="X1430" s="7"/>
      <c r="Y1430" s="7" t="s">
        <v>216</v>
      </c>
      <c r="Z1430" s="7" t="s">
        <v>255</v>
      </c>
      <c r="AA1430" s="7" t="s">
        <v>7065</v>
      </c>
      <c r="AB1430" s="7" t="s">
        <v>44</v>
      </c>
      <c r="AC1430" s="7"/>
      <c r="AG1430" s="10">
        <f t="shared" si="22"/>
        <v>43278</v>
      </c>
    </row>
    <row r="1431" spans="1:33">
      <c r="A1431" s="7" t="s">
        <v>7066</v>
      </c>
      <c r="B1431" s="7" t="s">
        <v>7066</v>
      </c>
      <c r="C1431" s="7" t="s">
        <v>7067</v>
      </c>
      <c r="D1431" s="7" t="s">
        <v>7068</v>
      </c>
      <c r="E1431" s="7" t="s">
        <v>33</v>
      </c>
      <c r="F1431" s="7" t="s">
        <v>34</v>
      </c>
      <c r="G1431" s="7" t="s">
        <v>35</v>
      </c>
      <c r="H1431" s="7"/>
      <c r="I1431" s="7"/>
      <c r="J1431" s="7" t="s">
        <v>57</v>
      </c>
      <c r="K1431" s="7" t="s">
        <v>37</v>
      </c>
      <c r="L1431" s="7" t="s">
        <v>58</v>
      </c>
      <c r="M1431" s="7" t="s">
        <v>59</v>
      </c>
      <c r="N1431" s="7" t="s">
        <v>33</v>
      </c>
      <c r="O1431" s="7">
        <v>1</v>
      </c>
      <c r="P1431" s="7" t="s">
        <v>40</v>
      </c>
      <c r="Q1431" s="7">
        <v>19.99</v>
      </c>
      <c r="R1431" s="7"/>
      <c r="S1431" s="7"/>
      <c r="T1431" s="7"/>
      <c r="U1431" s="7"/>
      <c r="V1431" s="7"/>
      <c r="W1431" s="7"/>
      <c r="X1431" s="7"/>
      <c r="Y1431" s="7" t="s">
        <v>927</v>
      </c>
      <c r="Z1431" s="7" t="s">
        <v>320</v>
      </c>
      <c r="AA1431" s="7" t="s">
        <v>7069</v>
      </c>
      <c r="AB1431" s="7" t="s">
        <v>44</v>
      </c>
      <c r="AC1431" s="7"/>
      <c r="AG1431" s="10">
        <f t="shared" si="22"/>
        <v>43278</v>
      </c>
    </row>
    <row r="1432" spans="1:33">
      <c r="A1432" s="7" t="s">
        <v>7070</v>
      </c>
      <c r="B1432" s="7" t="s">
        <v>7070</v>
      </c>
      <c r="C1432" s="7" t="s">
        <v>7071</v>
      </c>
      <c r="D1432" s="7" t="s">
        <v>7072</v>
      </c>
      <c r="E1432" s="7" t="s">
        <v>33</v>
      </c>
      <c r="F1432" s="7" t="s">
        <v>34</v>
      </c>
      <c r="G1432" s="7" t="s">
        <v>35</v>
      </c>
      <c r="H1432" s="7"/>
      <c r="I1432" s="7"/>
      <c r="J1432" s="7" t="s">
        <v>57</v>
      </c>
      <c r="K1432" s="7" t="s">
        <v>167</v>
      </c>
      <c r="L1432" s="7" t="s">
        <v>168</v>
      </c>
      <c r="M1432" s="7" t="s">
        <v>169</v>
      </c>
      <c r="N1432" s="7" t="s">
        <v>33</v>
      </c>
      <c r="O1432" s="7">
        <v>1</v>
      </c>
      <c r="P1432" s="7" t="s">
        <v>40</v>
      </c>
      <c r="Q1432" s="7">
        <v>18.99</v>
      </c>
      <c r="R1432" s="7"/>
      <c r="S1432" s="7"/>
      <c r="T1432" s="7"/>
      <c r="U1432" s="7"/>
      <c r="V1432" s="7"/>
      <c r="W1432" s="7"/>
      <c r="X1432" s="7"/>
      <c r="Y1432" s="7" t="s">
        <v>7073</v>
      </c>
      <c r="Z1432" s="7" t="s">
        <v>665</v>
      </c>
      <c r="AA1432" s="7" t="s">
        <v>7074</v>
      </c>
      <c r="AB1432" s="7" t="s">
        <v>44</v>
      </c>
      <c r="AC1432" s="7"/>
      <c r="AG1432" s="10">
        <f t="shared" si="22"/>
        <v>43278</v>
      </c>
    </row>
    <row r="1433" spans="1:33">
      <c r="A1433" s="7" t="s">
        <v>7075</v>
      </c>
      <c r="B1433" s="7" t="s">
        <v>7075</v>
      </c>
      <c r="C1433" s="7" t="s">
        <v>7076</v>
      </c>
      <c r="D1433" s="7" t="s">
        <v>7077</v>
      </c>
      <c r="E1433" s="7" t="s">
        <v>80</v>
      </c>
      <c r="F1433" s="7" t="s">
        <v>34</v>
      </c>
      <c r="G1433" s="7" t="s">
        <v>35</v>
      </c>
      <c r="H1433" s="7"/>
      <c r="I1433" s="7"/>
      <c r="J1433" s="7" t="s">
        <v>36</v>
      </c>
      <c r="K1433" s="7" t="s">
        <v>396</v>
      </c>
      <c r="L1433" s="7" t="s">
        <v>2803</v>
      </c>
      <c r="M1433" s="7" t="s">
        <v>2804</v>
      </c>
      <c r="N1433" s="7" t="s">
        <v>80</v>
      </c>
      <c r="O1433" s="7">
        <v>0</v>
      </c>
      <c r="P1433" s="7"/>
      <c r="Q1433" s="7"/>
      <c r="R1433" s="7"/>
      <c r="S1433" s="7"/>
      <c r="T1433" s="7"/>
      <c r="U1433" s="7"/>
      <c r="V1433" s="7"/>
      <c r="W1433" s="7"/>
      <c r="X1433" s="7"/>
      <c r="Y1433" s="7" t="s">
        <v>7078</v>
      </c>
      <c r="Z1433" s="7" t="s">
        <v>136</v>
      </c>
      <c r="AA1433" s="7" t="s">
        <v>7079</v>
      </c>
      <c r="AB1433" s="7" t="s">
        <v>44</v>
      </c>
      <c r="AC1433" s="7"/>
      <c r="AG1433" s="10">
        <f t="shared" si="22"/>
        <v>43278</v>
      </c>
    </row>
    <row r="1434" spans="1:33">
      <c r="A1434" s="7" t="s">
        <v>7080</v>
      </c>
      <c r="B1434" s="7" t="s">
        <v>7080</v>
      </c>
      <c r="C1434" s="7" t="s">
        <v>6657</v>
      </c>
      <c r="D1434" s="7" t="s">
        <v>7081</v>
      </c>
      <c r="E1434" s="7" t="s">
        <v>33</v>
      </c>
      <c r="F1434" s="7" t="s">
        <v>34</v>
      </c>
      <c r="G1434" s="7" t="s">
        <v>35</v>
      </c>
      <c r="H1434" s="7"/>
      <c r="I1434" s="7"/>
      <c r="J1434" s="7" t="s">
        <v>57</v>
      </c>
      <c r="K1434" s="7" t="s">
        <v>297</v>
      </c>
      <c r="L1434" s="7" t="s">
        <v>345</v>
      </c>
      <c r="M1434" s="7" t="s">
        <v>346</v>
      </c>
      <c r="N1434" s="7" t="s">
        <v>33</v>
      </c>
      <c r="O1434" s="7">
        <v>1</v>
      </c>
      <c r="P1434" s="7" t="s">
        <v>40</v>
      </c>
      <c r="Q1434" s="7">
        <v>19.99</v>
      </c>
      <c r="R1434" s="7"/>
      <c r="S1434" s="7"/>
      <c r="T1434" s="7"/>
      <c r="U1434" s="7"/>
      <c r="V1434" s="7"/>
      <c r="W1434" s="7"/>
      <c r="X1434" s="7"/>
      <c r="Y1434" s="7" t="s">
        <v>2677</v>
      </c>
      <c r="Z1434" s="7" t="s">
        <v>52</v>
      </c>
      <c r="AA1434" s="7" t="s">
        <v>7082</v>
      </c>
      <c r="AB1434" s="7" t="s">
        <v>44</v>
      </c>
      <c r="AC1434" s="7"/>
      <c r="AG1434" s="10">
        <f t="shared" si="22"/>
        <v>43278</v>
      </c>
    </row>
    <row r="1435" spans="1:33">
      <c r="A1435" s="7" t="s">
        <v>7083</v>
      </c>
      <c r="B1435" s="7" t="s">
        <v>7083</v>
      </c>
      <c r="C1435" s="7" t="s">
        <v>7084</v>
      </c>
      <c r="D1435" s="7" t="s">
        <v>7085</v>
      </c>
      <c r="E1435" s="7" t="s">
        <v>33</v>
      </c>
      <c r="F1435" s="7" t="s">
        <v>34</v>
      </c>
      <c r="G1435" s="7" t="s">
        <v>35</v>
      </c>
      <c r="H1435" s="7"/>
      <c r="I1435" s="7"/>
      <c r="J1435" s="7" t="s">
        <v>57</v>
      </c>
      <c r="K1435" s="7" t="s">
        <v>330</v>
      </c>
      <c r="L1435" s="7" t="s">
        <v>331</v>
      </c>
      <c r="M1435" s="7" t="s">
        <v>332</v>
      </c>
      <c r="N1435" s="7" t="s">
        <v>33</v>
      </c>
      <c r="O1435" s="7">
        <v>1</v>
      </c>
      <c r="P1435" s="7" t="s">
        <v>40</v>
      </c>
      <c r="Q1435" s="7">
        <v>18.99</v>
      </c>
      <c r="R1435" s="7"/>
      <c r="S1435" s="7"/>
      <c r="T1435" s="7"/>
      <c r="U1435" s="7"/>
      <c r="V1435" s="7"/>
      <c r="W1435" s="7"/>
      <c r="X1435" s="7"/>
      <c r="Y1435" s="7" t="s">
        <v>1615</v>
      </c>
      <c r="Z1435" s="7" t="s">
        <v>861</v>
      </c>
      <c r="AA1435" s="7" t="s">
        <v>7086</v>
      </c>
      <c r="AB1435" s="7" t="s">
        <v>44</v>
      </c>
      <c r="AC1435" s="7"/>
      <c r="AG1435" s="10">
        <f t="shared" si="22"/>
        <v>43278</v>
      </c>
    </row>
    <row r="1436" spans="1:33">
      <c r="A1436" s="7" t="s">
        <v>7087</v>
      </c>
      <c r="B1436" s="7" t="s">
        <v>7087</v>
      </c>
      <c r="C1436" s="7" t="s">
        <v>7088</v>
      </c>
      <c r="D1436" s="7" t="s">
        <v>7089</v>
      </c>
      <c r="E1436" s="7" t="s">
        <v>33</v>
      </c>
      <c r="F1436" s="7" t="s">
        <v>34</v>
      </c>
      <c r="G1436" s="7" t="s">
        <v>35</v>
      </c>
      <c r="H1436" s="7"/>
      <c r="I1436" s="7"/>
      <c r="J1436" s="7" t="s">
        <v>57</v>
      </c>
      <c r="K1436" s="7" t="s">
        <v>98</v>
      </c>
      <c r="L1436" s="7" t="s">
        <v>485</v>
      </c>
      <c r="M1436" s="7" t="s">
        <v>486</v>
      </c>
      <c r="N1436" s="7" t="s">
        <v>33</v>
      </c>
      <c r="O1436" s="7">
        <v>1</v>
      </c>
      <c r="P1436" s="7" t="s">
        <v>40</v>
      </c>
      <c r="Q1436" s="7">
        <v>18.98</v>
      </c>
      <c r="R1436" s="7"/>
      <c r="S1436" s="7"/>
      <c r="T1436" s="7"/>
      <c r="U1436" s="7"/>
      <c r="V1436" s="7"/>
      <c r="W1436" s="7"/>
      <c r="X1436" s="7"/>
      <c r="Y1436" s="7" t="s">
        <v>7090</v>
      </c>
      <c r="Z1436" s="7" t="s">
        <v>119</v>
      </c>
      <c r="AA1436" s="7" t="s">
        <v>7091</v>
      </c>
      <c r="AB1436" s="7" t="s">
        <v>44</v>
      </c>
      <c r="AC1436" s="7"/>
      <c r="AG1436" s="10">
        <f t="shared" si="22"/>
        <v>43278</v>
      </c>
    </row>
    <row r="1437" spans="1:33">
      <c r="A1437" s="7" t="s">
        <v>7092</v>
      </c>
      <c r="B1437" s="7" t="s">
        <v>7092</v>
      </c>
      <c r="C1437" s="7" t="s">
        <v>7093</v>
      </c>
      <c r="D1437" s="7" t="s">
        <v>7094</v>
      </c>
      <c r="E1437" s="7" t="s">
        <v>80</v>
      </c>
      <c r="F1437" s="7" t="s">
        <v>34</v>
      </c>
      <c r="G1437" s="7" t="s">
        <v>35</v>
      </c>
      <c r="H1437" s="7"/>
      <c r="I1437" s="7"/>
      <c r="J1437" s="7" t="s">
        <v>57</v>
      </c>
      <c r="K1437" s="7" t="s">
        <v>243</v>
      </c>
      <c r="L1437" s="7" t="s">
        <v>244</v>
      </c>
      <c r="M1437" s="7" t="s">
        <v>245</v>
      </c>
      <c r="N1437" s="7" t="s">
        <v>80</v>
      </c>
      <c r="O1437" s="7">
        <v>0</v>
      </c>
      <c r="P1437" s="7"/>
      <c r="Q1437" s="7"/>
      <c r="R1437" s="7"/>
      <c r="S1437" s="7"/>
      <c r="T1437" s="7"/>
      <c r="U1437" s="7"/>
      <c r="V1437" s="7"/>
      <c r="W1437" s="7"/>
      <c r="X1437" s="7"/>
      <c r="Y1437" s="7" t="s">
        <v>7095</v>
      </c>
      <c r="Z1437" s="7" t="s">
        <v>247</v>
      </c>
      <c r="AA1437" s="7" t="s">
        <v>7096</v>
      </c>
      <c r="AB1437" s="7" t="s">
        <v>44</v>
      </c>
      <c r="AC1437" s="7"/>
      <c r="AG1437" s="10">
        <f t="shared" si="22"/>
        <v>43278</v>
      </c>
    </row>
    <row r="1438" spans="1:33">
      <c r="A1438" s="7" t="s">
        <v>7097</v>
      </c>
      <c r="B1438" s="7" t="s">
        <v>7097</v>
      </c>
      <c r="C1438" s="7" t="s">
        <v>7098</v>
      </c>
      <c r="D1438" s="7" t="s">
        <v>7099</v>
      </c>
      <c r="E1438" s="7" t="s">
        <v>33</v>
      </c>
      <c r="F1438" s="7" t="s">
        <v>34</v>
      </c>
      <c r="G1438" s="7" t="s">
        <v>35</v>
      </c>
      <c r="H1438" s="7"/>
      <c r="I1438" s="7"/>
      <c r="J1438" s="7" t="s">
        <v>57</v>
      </c>
      <c r="K1438" s="7" t="s">
        <v>330</v>
      </c>
      <c r="L1438" s="7" t="s">
        <v>331</v>
      </c>
      <c r="M1438" s="7" t="s">
        <v>332</v>
      </c>
      <c r="N1438" s="7" t="s">
        <v>33</v>
      </c>
      <c r="O1438" s="7">
        <v>1</v>
      </c>
      <c r="P1438" s="7" t="s">
        <v>40</v>
      </c>
      <c r="Q1438" s="7">
        <v>18.99</v>
      </c>
      <c r="R1438" s="7"/>
      <c r="S1438" s="7"/>
      <c r="T1438" s="7"/>
      <c r="U1438" s="7"/>
      <c r="V1438" s="7"/>
      <c r="W1438" s="7"/>
      <c r="X1438" s="7"/>
      <c r="Y1438" s="7" t="s">
        <v>7100</v>
      </c>
      <c r="Z1438" s="7" t="s">
        <v>136</v>
      </c>
      <c r="AA1438" s="7">
        <v>92040</v>
      </c>
      <c r="AB1438" s="7" t="s">
        <v>44</v>
      </c>
      <c r="AC1438" s="7"/>
      <c r="AG1438" s="10">
        <f t="shared" si="22"/>
        <v>43278</v>
      </c>
    </row>
    <row r="1439" spans="1:33">
      <c r="A1439" s="7" t="s">
        <v>7101</v>
      </c>
      <c r="B1439" s="7" t="s">
        <v>7101</v>
      </c>
      <c r="C1439" s="7" t="s">
        <v>7102</v>
      </c>
      <c r="D1439" s="7" t="s">
        <v>7103</v>
      </c>
      <c r="E1439" s="7" t="s">
        <v>33</v>
      </c>
      <c r="F1439" s="7" t="s">
        <v>34</v>
      </c>
      <c r="G1439" s="7" t="s">
        <v>35</v>
      </c>
      <c r="H1439" s="7"/>
      <c r="I1439" s="7"/>
      <c r="J1439" s="7" t="s">
        <v>36</v>
      </c>
      <c r="K1439" s="7" t="s">
        <v>98</v>
      </c>
      <c r="L1439" s="7" t="s">
        <v>485</v>
      </c>
      <c r="M1439" s="7" t="s">
        <v>486</v>
      </c>
      <c r="N1439" s="7" t="s">
        <v>33</v>
      </c>
      <c r="O1439" s="7">
        <v>1</v>
      </c>
      <c r="P1439" s="7" t="s">
        <v>40</v>
      </c>
      <c r="Q1439" s="7">
        <v>18.98</v>
      </c>
      <c r="R1439" s="7"/>
      <c r="S1439" s="7">
        <v>9.98</v>
      </c>
      <c r="T1439" s="7"/>
      <c r="U1439" s="7"/>
      <c r="V1439" s="7"/>
      <c r="W1439" s="7"/>
      <c r="X1439" s="7"/>
      <c r="Y1439" s="7" t="s">
        <v>7104</v>
      </c>
      <c r="Z1439" s="7" t="s">
        <v>69</v>
      </c>
      <c r="AA1439" s="7" t="s">
        <v>7105</v>
      </c>
      <c r="AB1439" s="7" t="s">
        <v>44</v>
      </c>
      <c r="AC1439" s="7"/>
      <c r="AG1439" s="10">
        <f t="shared" si="22"/>
        <v>43278</v>
      </c>
    </row>
    <row r="1440" spans="1:33">
      <c r="A1440" s="7" t="s">
        <v>7106</v>
      </c>
      <c r="B1440" s="7" t="s">
        <v>7106</v>
      </c>
      <c r="C1440" s="7" t="s">
        <v>7107</v>
      </c>
      <c r="D1440" s="7" t="s">
        <v>7108</v>
      </c>
      <c r="E1440" s="7" t="s">
        <v>33</v>
      </c>
      <c r="F1440" s="7" t="s">
        <v>34</v>
      </c>
      <c r="G1440" s="7" t="s">
        <v>35</v>
      </c>
      <c r="H1440" s="7"/>
      <c r="I1440" s="7"/>
      <c r="J1440" s="7" t="s">
        <v>57</v>
      </c>
      <c r="K1440" s="7" t="s">
        <v>330</v>
      </c>
      <c r="L1440" s="7" t="s">
        <v>331</v>
      </c>
      <c r="M1440" s="7" t="s">
        <v>332</v>
      </c>
      <c r="N1440" s="7" t="s">
        <v>33</v>
      </c>
      <c r="O1440" s="7">
        <v>1</v>
      </c>
      <c r="P1440" s="7" t="s">
        <v>40</v>
      </c>
      <c r="Q1440" s="7">
        <v>18.99</v>
      </c>
      <c r="R1440" s="7">
        <v>1.14</v>
      </c>
      <c r="S1440" s="7"/>
      <c r="T1440" s="7"/>
      <c r="U1440" s="7"/>
      <c r="V1440" s="7"/>
      <c r="W1440" s="7"/>
      <c r="X1440" s="7"/>
      <c r="Y1440" s="7" t="s">
        <v>7109</v>
      </c>
      <c r="Z1440" s="7" t="s">
        <v>422</v>
      </c>
      <c r="AA1440" s="7">
        <v>17963</v>
      </c>
      <c r="AB1440" s="7" t="s">
        <v>44</v>
      </c>
      <c r="AC1440" s="7"/>
      <c r="AG1440" s="10">
        <f t="shared" si="22"/>
        <v>43278</v>
      </c>
    </row>
    <row r="1441" spans="1:33">
      <c r="A1441" s="7" t="s">
        <v>7110</v>
      </c>
      <c r="B1441" s="7" t="s">
        <v>7110</v>
      </c>
      <c r="C1441" s="7" t="s">
        <v>7111</v>
      </c>
      <c r="D1441" s="7" t="s">
        <v>7112</v>
      </c>
      <c r="E1441" s="7" t="s">
        <v>80</v>
      </c>
      <c r="F1441" s="7" t="s">
        <v>34</v>
      </c>
      <c r="G1441" s="7" t="s">
        <v>35</v>
      </c>
      <c r="H1441" s="7"/>
      <c r="I1441" s="7"/>
      <c r="J1441" s="7" t="s">
        <v>97</v>
      </c>
      <c r="K1441" s="7" t="s">
        <v>98</v>
      </c>
      <c r="L1441" s="7" t="s">
        <v>485</v>
      </c>
      <c r="M1441" s="7" t="s">
        <v>486</v>
      </c>
      <c r="N1441" s="7" t="s">
        <v>80</v>
      </c>
      <c r="O1441" s="7">
        <v>0</v>
      </c>
      <c r="P1441" s="7"/>
      <c r="Q1441" s="7"/>
      <c r="R1441" s="7"/>
      <c r="S1441" s="7"/>
      <c r="T1441" s="7"/>
      <c r="U1441" s="7"/>
      <c r="V1441" s="7"/>
      <c r="W1441" s="7"/>
      <c r="X1441" s="7"/>
      <c r="Y1441" s="7" t="s">
        <v>7104</v>
      </c>
      <c r="Z1441" s="7" t="s">
        <v>69</v>
      </c>
      <c r="AA1441" s="7" t="s">
        <v>7105</v>
      </c>
      <c r="AB1441" s="7" t="s">
        <v>44</v>
      </c>
      <c r="AC1441" s="7"/>
      <c r="AG1441" s="10">
        <f t="shared" si="22"/>
        <v>43278</v>
      </c>
    </row>
    <row r="1442" spans="1:33">
      <c r="A1442" s="7" t="s">
        <v>7113</v>
      </c>
      <c r="B1442" s="7" t="s">
        <v>7113</v>
      </c>
      <c r="C1442" s="7" t="s">
        <v>7114</v>
      </c>
      <c r="D1442" s="7" t="s">
        <v>7115</v>
      </c>
      <c r="E1442" s="7" t="s">
        <v>33</v>
      </c>
      <c r="F1442" s="7" t="s">
        <v>34</v>
      </c>
      <c r="G1442" s="7" t="s">
        <v>35</v>
      </c>
      <c r="H1442" s="7"/>
      <c r="I1442" s="7"/>
      <c r="J1442" s="7" t="s">
        <v>97</v>
      </c>
      <c r="K1442" s="7" t="s">
        <v>251</v>
      </c>
      <c r="L1442" s="7" t="s">
        <v>252</v>
      </c>
      <c r="M1442" s="7" t="s">
        <v>253</v>
      </c>
      <c r="N1442" s="7" t="s">
        <v>33</v>
      </c>
      <c r="O1442" s="7">
        <v>1</v>
      </c>
      <c r="P1442" s="7" t="s">
        <v>40</v>
      </c>
      <c r="Q1442" s="7">
        <v>16.99</v>
      </c>
      <c r="R1442" s="7"/>
      <c r="S1442" s="7"/>
      <c r="T1442" s="7"/>
      <c r="U1442" s="7"/>
      <c r="V1442" s="7"/>
      <c r="W1442" s="7"/>
      <c r="X1442" s="7"/>
      <c r="Y1442" s="7" t="s">
        <v>674</v>
      </c>
      <c r="Z1442" s="7" t="s">
        <v>675</v>
      </c>
      <c r="AA1442" s="7" t="s">
        <v>7116</v>
      </c>
      <c r="AB1442" s="7" t="s">
        <v>44</v>
      </c>
      <c r="AC1442" s="7"/>
      <c r="AG1442" s="10">
        <f t="shared" si="22"/>
        <v>43278</v>
      </c>
    </row>
    <row r="1443" spans="1:33">
      <c r="A1443" s="7" t="s">
        <v>7117</v>
      </c>
      <c r="B1443" s="7" t="s">
        <v>7117</v>
      </c>
      <c r="C1443" s="7" t="s">
        <v>7118</v>
      </c>
      <c r="D1443" s="7" t="s">
        <v>7119</v>
      </c>
      <c r="E1443" s="7" t="s">
        <v>33</v>
      </c>
      <c r="F1443" s="7" t="s">
        <v>34</v>
      </c>
      <c r="G1443" s="7" t="s">
        <v>35</v>
      </c>
      <c r="H1443" s="7"/>
      <c r="I1443" s="7"/>
      <c r="J1443" s="7" t="s">
        <v>57</v>
      </c>
      <c r="K1443" s="7" t="s">
        <v>243</v>
      </c>
      <c r="L1443" s="7" t="s">
        <v>244</v>
      </c>
      <c r="M1443" s="7" t="s">
        <v>245</v>
      </c>
      <c r="N1443" s="7" t="s">
        <v>33</v>
      </c>
      <c r="O1443" s="7">
        <v>1</v>
      </c>
      <c r="P1443" s="7" t="s">
        <v>40</v>
      </c>
      <c r="Q1443" s="7">
        <v>18.99</v>
      </c>
      <c r="R1443" s="7"/>
      <c r="S1443" s="7"/>
      <c r="T1443" s="7"/>
      <c r="U1443" s="7"/>
      <c r="V1443" s="7"/>
      <c r="W1443" s="7"/>
      <c r="X1443" s="7"/>
      <c r="Y1443" s="7" t="s">
        <v>7120</v>
      </c>
      <c r="Z1443" s="7" t="s">
        <v>52</v>
      </c>
      <c r="AA1443" s="7" t="s">
        <v>7121</v>
      </c>
      <c r="AB1443" s="7" t="s">
        <v>44</v>
      </c>
      <c r="AC1443" s="7"/>
      <c r="AG1443" s="10">
        <f t="shared" si="22"/>
        <v>43278</v>
      </c>
    </row>
    <row r="1444" spans="1:33">
      <c r="A1444" s="7" t="s">
        <v>7122</v>
      </c>
      <c r="B1444" s="7" t="s">
        <v>7122</v>
      </c>
      <c r="C1444" s="7" t="s">
        <v>7123</v>
      </c>
      <c r="D1444" s="7" t="s">
        <v>7124</v>
      </c>
      <c r="E1444" s="7" t="s">
        <v>33</v>
      </c>
      <c r="F1444" s="7" t="s">
        <v>34</v>
      </c>
      <c r="G1444" s="7" t="s">
        <v>35</v>
      </c>
      <c r="H1444" s="7"/>
      <c r="I1444" s="7"/>
      <c r="J1444" s="7" t="s">
        <v>166</v>
      </c>
      <c r="K1444" s="7" t="s">
        <v>581</v>
      </c>
      <c r="L1444" s="7" t="s">
        <v>662</v>
      </c>
      <c r="M1444" s="7" t="s">
        <v>663</v>
      </c>
      <c r="N1444" s="7" t="s">
        <v>33</v>
      </c>
      <c r="O1444" s="7">
        <v>1</v>
      </c>
      <c r="P1444" s="7" t="s">
        <v>40</v>
      </c>
      <c r="Q1444" s="7">
        <v>19.99</v>
      </c>
      <c r="R1444" s="7"/>
      <c r="S1444" s="7">
        <v>3.99</v>
      </c>
      <c r="T1444" s="7"/>
      <c r="U1444" s="7"/>
      <c r="V1444" s="7"/>
      <c r="W1444" s="7"/>
      <c r="X1444" s="7"/>
      <c r="Y1444" s="7" t="s">
        <v>208</v>
      </c>
      <c r="Z1444" s="7" t="s">
        <v>209</v>
      </c>
      <c r="AA1444" s="7" t="s">
        <v>7125</v>
      </c>
      <c r="AB1444" s="7" t="s">
        <v>44</v>
      </c>
      <c r="AC1444" s="7"/>
      <c r="AG1444" s="10">
        <f t="shared" si="22"/>
        <v>43278</v>
      </c>
    </row>
    <row r="1445" spans="1:33">
      <c r="A1445" s="7" t="s">
        <v>7126</v>
      </c>
      <c r="B1445" s="7" t="s">
        <v>7126</v>
      </c>
      <c r="C1445" s="7" t="s">
        <v>7127</v>
      </c>
      <c r="D1445" s="7" t="s">
        <v>7128</v>
      </c>
      <c r="E1445" s="7" t="s">
        <v>33</v>
      </c>
      <c r="F1445" s="7" t="s">
        <v>34</v>
      </c>
      <c r="G1445" s="7" t="s">
        <v>35</v>
      </c>
      <c r="H1445" s="7"/>
      <c r="I1445" s="7"/>
      <c r="J1445" s="7" t="s">
        <v>36</v>
      </c>
      <c r="K1445" s="7" t="s">
        <v>167</v>
      </c>
      <c r="L1445" s="7" t="s">
        <v>168</v>
      </c>
      <c r="M1445" s="7" t="s">
        <v>169</v>
      </c>
      <c r="N1445" s="7" t="s">
        <v>33</v>
      </c>
      <c r="O1445" s="7">
        <v>1</v>
      </c>
      <c r="P1445" s="7" t="s">
        <v>40</v>
      </c>
      <c r="Q1445" s="7">
        <v>18.99</v>
      </c>
      <c r="R1445" s="7"/>
      <c r="S1445" s="7"/>
      <c r="T1445" s="7"/>
      <c r="U1445" s="7"/>
      <c r="V1445" s="7"/>
      <c r="W1445" s="7"/>
      <c r="X1445" s="7"/>
      <c r="Y1445" s="7" t="s">
        <v>2294</v>
      </c>
      <c r="Z1445" s="7" t="s">
        <v>247</v>
      </c>
      <c r="AA1445" s="7" t="s">
        <v>7129</v>
      </c>
      <c r="AB1445" s="7" t="s">
        <v>44</v>
      </c>
      <c r="AC1445" s="7"/>
      <c r="AG1445" s="10">
        <f t="shared" si="22"/>
        <v>43278</v>
      </c>
    </row>
    <row r="1446" spans="1:33">
      <c r="A1446" s="7" t="s">
        <v>7130</v>
      </c>
      <c r="B1446" s="7" t="s">
        <v>7130</v>
      </c>
      <c r="C1446" s="7" t="s">
        <v>7131</v>
      </c>
      <c r="D1446" s="7" t="s">
        <v>7132</v>
      </c>
      <c r="E1446" s="7" t="s">
        <v>33</v>
      </c>
      <c r="F1446" s="7" t="s">
        <v>34</v>
      </c>
      <c r="G1446" s="7" t="s">
        <v>35</v>
      </c>
      <c r="H1446" s="7"/>
      <c r="I1446" s="7"/>
      <c r="J1446" s="7" t="s">
        <v>57</v>
      </c>
      <c r="K1446" s="7" t="s">
        <v>330</v>
      </c>
      <c r="L1446" s="7" t="s">
        <v>331</v>
      </c>
      <c r="M1446" s="7" t="s">
        <v>332</v>
      </c>
      <c r="N1446" s="7" t="s">
        <v>33</v>
      </c>
      <c r="O1446" s="7">
        <v>1</v>
      </c>
      <c r="P1446" s="7" t="s">
        <v>40</v>
      </c>
      <c r="Q1446" s="7">
        <v>18.99</v>
      </c>
      <c r="R1446" s="7"/>
      <c r="S1446" s="7"/>
      <c r="T1446" s="7"/>
      <c r="U1446" s="7"/>
      <c r="V1446" s="7"/>
      <c r="W1446" s="7"/>
      <c r="X1446" s="7"/>
      <c r="Y1446" s="7" t="s">
        <v>7133</v>
      </c>
      <c r="Z1446" s="7" t="s">
        <v>232</v>
      </c>
      <c r="AA1446" s="7" t="s">
        <v>7134</v>
      </c>
      <c r="AB1446" s="7" t="s">
        <v>44</v>
      </c>
      <c r="AC1446" s="7"/>
      <c r="AG1446" s="10">
        <f t="shared" si="22"/>
        <v>43278</v>
      </c>
    </row>
    <row r="1447" spans="1:33">
      <c r="A1447" s="7" t="s">
        <v>7135</v>
      </c>
      <c r="B1447" s="7" t="s">
        <v>7135</v>
      </c>
      <c r="C1447" s="7" t="s">
        <v>7136</v>
      </c>
      <c r="D1447" s="7" t="s">
        <v>7137</v>
      </c>
      <c r="E1447" s="7" t="s">
        <v>33</v>
      </c>
      <c r="F1447" s="7" t="s">
        <v>34</v>
      </c>
      <c r="G1447" s="7" t="s">
        <v>35</v>
      </c>
      <c r="H1447" s="7"/>
      <c r="I1447" s="7"/>
      <c r="J1447" s="7" t="s">
        <v>166</v>
      </c>
      <c r="K1447" s="7" t="s">
        <v>330</v>
      </c>
      <c r="L1447" s="7" t="s">
        <v>331</v>
      </c>
      <c r="M1447" s="7" t="s">
        <v>332</v>
      </c>
      <c r="N1447" s="7" t="s">
        <v>33</v>
      </c>
      <c r="O1447" s="7">
        <v>1</v>
      </c>
      <c r="P1447" s="7" t="s">
        <v>40</v>
      </c>
      <c r="Q1447" s="7">
        <v>18.99</v>
      </c>
      <c r="R1447" s="7"/>
      <c r="S1447" s="7">
        <v>3.99</v>
      </c>
      <c r="T1447" s="7"/>
      <c r="U1447" s="7"/>
      <c r="V1447" s="7"/>
      <c r="W1447" s="7"/>
      <c r="X1447" s="7"/>
      <c r="Y1447" s="7" t="s">
        <v>2082</v>
      </c>
      <c r="Z1447" s="7" t="s">
        <v>52</v>
      </c>
      <c r="AA1447" s="7" t="s">
        <v>3771</v>
      </c>
      <c r="AB1447" s="7" t="s">
        <v>44</v>
      </c>
      <c r="AC1447" s="7"/>
      <c r="AG1447" s="10">
        <f t="shared" si="22"/>
        <v>43278</v>
      </c>
    </row>
    <row r="1448" spans="1:33">
      <c r="A1448" s="7" t="s">
        <v>7138</v>
      </c>
      <c r="B1448" s="7" t="s">
        <v>7138</v>
      </c>
      <c r="C1448" s="7" t="s">
        <v>7139</v>
      </c>
      <c r="D1448" s="7" t="s">
        <v>7140</v>
      </c>
      <c r="E1448" s="7" t="s">
        <v>33</v>
      </c>
      <c r="F1448" s="7" t="s">
        <v>34</v>
      </c>
      <c r="G1448" s="7" t="s">
        <v>35</v>
      </c>
      <c r="H1448" s="7"/>
      <c r="I1448" s="7"/>
      <c r="J1448" s="7" t="s">
        <v>57</v>
      </c>
      <c r="K1448" s="7" t="s">
        <v>465</v>
      </c>
      <c r="L1448" s="7" t="s">
        <v>603</v>
      </c>
      <c r="M1448" s="7" t="s">
        <v>604</v>
      </c>
      <c r="N1448" s="7" t="s">
        <v>33</v>
      </c>
      <c r="O1448" s="7">
        <v>1</v>
      </c>
      <c r="P1448" s="7" t="s">
        <v>40</v>
      </c>
      <c r="Q1448" s="7">
        <v>19.38</v>
      </c>
      <c r="R1448" s="7"/>
      <c r="S1448" s="7"/>
      <c r="T1448" s="7"/>
      <c r="U1448" s="7"/>
      <c r="V1448" s="7"/>
      <c r="W1448" s="7"/>
      <c r="X1448" s="7"/>
      <c r="Y1448" s="7" t="s">
        <v>7141</v>
      </c>
      <c r="Z1448" s="7" t="s">
        <v>171</v>
      </c>
      <c r="AA1448" s="7" t="s">
        <v>7142</v>
      </c>
      <c r="AB1448" s="7" t="s">
        <v>44</v>
      </c>
      <c r="AC1448" s="7"/>
      <c r="AG1448" s="10">
        <f t="shared" si="22"/>
        <v>43278</v>
      </c>
    </row>
    <row r="1449" spans="1:33">
      <c r="A1449" s="7" t="s">
        <v>7143</v>
      </c>
      <c r="B1449" s="7" t="s">
        <v>7143</v>
      </c>
      <c r="C1449" s="7" t="s">
        <v>7144</v>
      </c>
      <c r="D1449" s="7" t="s">
        <v>7145</v>
      </c>
      <c r="E1449" s="7" t="s">
        <v>33</v>
      </c>
      <c r="F1449" s="7" t="s">
        <v>34</v>
      </c>
      <c r="G1449" s="7" t="s">
        <v>35</v>
      </c>
      <c r="H1449" s="7"/>
      <c r="I1449" s="7"/>
      <c r="J1449" s="7" t="s">
        <v>97</v>
      </c>
      <c r="K1449" s="7" t="s">
        <v>7146</v>
      </c>
      <c r="L1449" s="7" t="s">
        <v>7147</v>
      </c>
      <c r="M1449" s="7" t="s">
        <v>7148</v>
      </c>
      <c r="N1449" s="7" t="s">
        <v>33</v>
      </c>
      <c r="O1449" s="7">
        <v>1</v>
      </c>
      <c r="P1449" s="7" t="s">
        <v>40</v>
      </c>
      <c r="Q1449" s="7">
        <v>16.99</v>
      </c>
      <c r="R1449" s="7"/>
      <c r="S1449" s="7"/>
      <c r="T1449" s="7"/>
      <c r="U1449" s="7"/>
      <c r="V1449" s="7"/>
      <c r="W1449" s="7"/>
      <c r="X1449" s="7"/>
      <c r="Y1449" s="7" t="s">
        <v>7149</v>
      </c>
      <c r="Z1449" s="7" t="s">
        <v>3091</v>
      </c>
      <c r="AA1449" s="7" t="s">
        <v>7150</v>
      </c>
      <c r="AB1449" s="7" t="s">
        <v>44</v>
      </c>
      <c r="AC1449" s="7"/>
      <c r="AG1449" s="10">
        <f t="shared" si="22"/>
        <v>43278</v>
      </c>
    </row>
    <row r="1450" spans="1:33">
      <c r="A1450" s="7" t="s">
        <v>7151</v>
      </c>
      <c r="B1450" s="7" t="s">
        <v>7151</v>
      </c>
      <c r="C1450" s="7" t="s">
        <v>7152</v>
      </c>
      <c r="D1450" s="7" t="s">
        <v>7153</v>
      </c>
      <c r="E1450" s="7" t="s">
        <v>33</v>
      </c>
      <c r="F1450" s="7" t="s">
        <v>34</v>
      </c>
      <c r="G1450" s="7" t="s">
        <v>35</v>
      </c>
      <c r="H1450" s="7"/>
      <c r="I1450" s="7"/>
      <c r="J1450" s="7" t="s">
        <v>57</v>
      </c>
      <c r="K1450" s="7" t="s">
        <v>37</v>
      </c>
      <c r="L1450" s="7" t="s">
        <v>58</v>
      </c>
      <c r="M1450" s="7" t="s">
        <v>59</v>
      </c>
      <c r="N1450" s="7" t="s">
        <v>33</v>
      </c>
      <c r="O1450" s="7">
        <v>1</v>
      </c>
      <c r="P1450" s="7" t="s">
        <v>40</v>
      </c>
      <c r="Q1450" s="7">
        <v>19.99</v>
      </c>
      <c r="R1450" s="7"/>
      <c r="S1450" s="7"/>
      <c r="T1450" s="7"/>
      <c r="U1450" s="7"/>
      <c r="V1450" s="7"/>
      <c r="W1450" s="7"/>
      <c r="X1450" s="7"/>
      <c r="Y1450" s="7" t="s">
        <v>7154</v>
      </c>
      <c r="Z1450" s="7" t="s">
        <v>728</v>
      </c>
      <c r="AA1450" s="7" t="s">
        <v>7155</v>
      </c>
      <c r="AB1450" s="7" t="s">
        <v>44</v>
      </c>
      <c r="AC1450" s="7"/>
      <c r="AG1450" s="10">
        <f t="shared" si="22"/>
        <v>43278</v>
      </c>
    </row>
    <row r="1451" spans="1:33">
      <c r="A1451" s="7" t="s">
        <v>7156</v>
      </c>
      <c r="B1451" s="7" t="s">
        <v>7156</v>
      </c>
      <c r="C1451" s="7" t="s">
        <v>7157</v>
      </c>
      <c r="D1451" s="7" t="s">
        <v>7158</v>
      </c>
      <c r="E1451" s="7" t="s">
        <v>33</v>
      </c>
      <c r="F1451" s="7" t="s">
        <v>34</v>
      </c>
      <c r="G1451" s="7" t="s">
        <v>35</v>
      </c>
      <c r="H1451" s="7"/>
      <c r="I1451" s="7"/>
      <c r="J1451" s="7" t="s">
        <v>57</v>
      </c>
      <c r="K1451" s="7" t="s">
        <v>243</v>
      </c>
      <c r="L1451" s="7" t="s">
        <v>244</v>
      </c>
      <c r="M1451" s="7" t="s">
        <v>245</v>
      </c>
      <c r="N1451" s="7" t="s">
        <v>33</v>
      </c>
      <c r="O1451" s="7">
        <v>1</v>
      </c>
      <c r="P1451" s="7" t="s">
        <v>40</v>
      </c>
      <c r="Q1451" s="7">
        <v>18.99</v>
      </c>
      <c r="R1451" s="7"/>
      <c r="S1451" s="7"/>
      <c r="T1451" s="7"/>
      <c r="U1451" s="7"/>
      <c r="V1451" s="7"/>
      <c r="W1451" s="7"/>
      <c r="X1451" s="7"/>
      <c r="Y1451" s="7" t="s">
        <v>7159</v>
      </c>
      <c r="Z1451" s="7" t="s">
        <v>69</v>
      </c>
      <c r="AA1451" s="7" t="s">
        <v>7160</v>
      </c>
      <c r="AB1451" s="7" t="s">
        <v>44</v>
      </c>
      <c r="AC1451" s="7"/>
      <c r="AG1451" s="10">
        <f t="shared" si="22"/>
        <v>43278</v>
      </c>
    </row>
    <row r="1452" spans="1:33">
      <c r="A1452" s="7" t="s">
        <v>7161</v>
      </c>
      <c r="B1452" s="7" t="s">
        <v>7161</v>
      </c>
      <c r="C1452" s="7" t="s">
        <v>7162</v>
      </c>
      <c r="D1452" s="7" t="s">
        <v>7163</v>
      </c>
      <c r="E1452" s="7" t="s">
        <v>33</v>
      </c>
      <c r="F1452" s="7" t="s">
        <v>34</v>
      </c>
      <c r="G1452" s="7" t="s">
        <v>35</v>
      </c>
      <c r="H1452" s="7"/>
      <c r="I1452" s="7"/>
      <c r="J1452" s="7" t="s">
        <v>36</v>
      </c>
      <c r="K1452" s="7" t="s">
        <v>167</v>
      </c>
      <c r="L1452" s="7" t="s">
        <v>168</v>
      </c>
      <c r="M1452" s="7" t="s">
        <v>169</v>
      </c>
      <c r="N1452" s="7" t="s">
        <v>33</v>
      </c>
      <c r="O1452" s="7">
        <v>1</v>
      </c>
      <c r="P1452" s="7" t="s">
        <v>40</v>
      </c>
      <c r="Q1452" s="7">
        <v>18.99</v>
      </c>
      <c r="R1452" s="7"/>
      <c r="S1452" s="7">
        <v>3.99</v>
      </c>
      <c r="T1452" s="7"/>
      <c r="U1452" s="7"/>
      <c r="V1452" s="7"/>
      <c r="W1452" s="7"/>
      <c r="X1452" s="7">
        <v>3.99</v>
      </c>
      <c r="Y1452" s="7" t="s">
        <v>7164</v>
      </c>
      <c r="Z1452" s="7" t="s">
        <v>549</v>
      </c>
      <c r="AA1452" s="7">
        <v>46123</v>
      </c>
      <c r="AB1452" s="7" t="s">
        <v>44</v>
      </c>
      <c r="AC1452" s="7"/>
      <c r="AG1452" s="10">
        <f t="shared" si="22"/>
        <v>43278</v>
      </c>
    </row>
    <row r="1453" spans="1:33">
      <c r="A1453" s="7" t="s">
        <v>7165</v>
      </c>
      <c r="B1453" s="7" t="s">
        <v>7165</v>
      </c>
      <c r="C1453" s="7" t="s">
        <v>7166</v>
      </c>
      <c r="D1453" s="7" t="s">
        <v>7167</v>
      </c>
      <c r="E1453" s="7" t="s">
        <v>33</v>
      </c>
      <c r="F1453" s="7" t="s">
        <v>34</v>
      </c>
      <c r="G1453" s="7" t="s">
        <v>35</v>
      </c>
      <c r="H1453" s="7"/>
      <c r="I1453" s="7"/>
      <c r="J1453" s="7" t="s">
        <v>57</v>
      </c>
      <c r="K1453" s="7" t="s">
        <v>243</v>
      </c>
      <c r="L1453" s="7" t="s">
        <v>244</v>
      </c>
      <c r="M1453" s="7" t="s">
        <v>245</v>
      </c>
      <c r="N1453" s="7" t="s">
        <v>33</v>
      </c>
      <c r="O1453" s="7">
        <v>1</v>
      </c>
      <c r="P1453" s="7" t="s">
        <v>40</v>
      </c>
      <c r="Q1453" s="7">
        <v>18.99</v>
      </c>
      <c r="R1453" s="7"/>
      <c r="S1453" s="7"/>
      <c r="T1453" s="7"/>
      <c r="U1453" s="7"/>
      <c r="V1453" s="7"/>
      <c r="W1453" s="7"/>
      <c r="X1453" s="7"/>
      <c r="Y1453" s="7" t="s">
        <v>7168</v>
      </c>
      <c r="Z1453" s="7" t="s">
        <v>2944</v>
      </c>
      <c r="AA1453" s="7">
        <v>33629</v>
      </c>
      <c r="AB1453" s="7" t="s">
        <v>44</v>
      </c>
      <c r="AC1453" s="7"/>
      <c r="AG1453" s="10">
        <f t="shared" si="22"/>
        <v>43278</v>
      </c>
    </row>
    <row r="1454" spans="1:33">
      <c r="A1454" s="7" t="s">
        <v>7169</v>
      </c>
      <c r="B1454" s="7" t="s">
        <v>7169</v>
      </c>
      <c r="C1454" s="7" t="s">
        <v>7170</v>
      </c>
      <c r="D1454" s="7" t="s">
        <v>7171</v>
      </c>
      <c r="E1454" s="7" t="s">
        <v>33</v>
      </c>
      <c r="F1454" s="7" t="s">
        <v>34</v>
      </c>
      <c r="G1454" s="7" t="s">
        <v>35</v>
      </c>
      <c r="H1454" s="7"/>
      <c r="I1454" s="7"/>
      <c r="J1454" s="7" t="s">
        <v>166</v>
      </c>
      <c r="K1454" s="7" t="s">
        <v>581</v>
      </c>
      <c r="L1454" s="7" t="s">
        <v>1706</v>
      </c>
      <c r="M1454" s="7" t="s">
        <v>1707</v>
      </c>
      <c r="N1454" s="7" t="s">
        <v>33</v>
      </c>
      <c r="O1454" s="7">
        <v>1</v>
      </c>
      <c r="P1454" s="7" t="s">
        <v>40</v>
      </c>
      <c r="Q1454" s="7">
        <v>19.99</v>
      </c>
      <c r="R1454" s="7"/>
      <c r="S1454" s="7">
        <v>3.99</v>
      </c>
      <c r="T1454" s="7"/>
      <c r="U1454" s="7"/>
      <c r="V1454" s="7"/>
      <c r="W1454" s="7"/>
      <c r="X1454" s="7"/>
      <c r="Y1454" s="7" t="s">
        <v>1065</v>
      </c>
      <c r="Z1454" s="7" t="s">
        <v>247</v>
      </c>
      <c r="AA1454" s="7" t="s">
        <v>7172</v>
      </c>
      <c r="AB1454" s="7" t="s">
        <v>44</v>
      </c>
      <c r="AC1454" s="7"/>
      <c r="AG1454" s="10">
        <f t="shared" si="22"/>
        <v>43278</v>
      </c>
    </row>
    <row r="1455" spans="1:33">
      <c r="A1455" s="7" t="s">
        <v>7173</v>
      </c>
      <c r="B1455" s="7" t="s">
        <v>7173</v>
      </c>
      <c r="C1455" s="7" t="s">
        <v>7174</v>
      </c>
      <c r="D1455" s="7" t="s">
        <v>7175</v>
      </c>
      <c r="E1455" s="7" t="s">
        <v>33</v>
      </c>
      <c r="F1455" s="7" t="s">
        <v>34</v>
      </c>
      <c r="G1455" s="7" t="s">
        <v>35</v>
      </c>
      <c r="H1455" s="7"/>
      <c r="I1455" s="7"/>
      <c r="J1455" s="7" t="s">
        <v>57</v>
      </c>
      <c r="K1455" s="7" t="s">
        <v>167</v>
      </c>
      <c r="L1455" s="7" t="s">
        <v>168</v>
      </c>
      <c r="M1455" s="7" t="s">
        <v>169</v>
      </c>
      <c r="N1455" s="7" t="s">
        <v>33</v>
      </c>
      <c r="O1455" s="7">
        <v>1</v>
      </c>
      <c r="P1455" s="7" t="s">
        <v>40</v>
      </c>
      <c r="Q1455" s="7">
        <v>18.99</v>
      </c>
      <c r="R1455" s="7"/>
      <c r="S1455" s="7"/>
      <c r="T1455" s="7"/>
      <c r="U1455" s="7"/>
      <c r="V1455" s="7"/>
      <c r="W1455" s="7"/>
      <c r="X1455" s="7"/>
      <c r="Y1455" s="7" t="s">
        <v>6442</v>
      </c>
      <c r="Z1455" s="7" t="s">
        <v>1547</v>
      </c>
      <c r="AA1455" s="7" t="s">
        <v>7176</v>
      </c>
      <c r="AB1455" s="7" t="s">
        <v>44</v>
      </c>
      <c r="AC1455" s="7"/>
      <c r="AG1455" s="10">
        <f t="shared" si="22"/>
        <v>43278</v>
      </c>
    </row>
    <row r="1456" spans="1:33">
      <c r="A1456" s="7" t="s">
        <v>7177</v>
      </c>
      <c r="B1456" s="7" t="s">
        <v>7177</v>
      </c>
      <c r="C1456" s="7" t="s">
        <v>7178</v>
      </c>
      <c r="D1456" s="7" t="s">
        <v>7179</v>
      </c>
      <c r="E1456" s="7" t="s">
        <v>33</v>
      </c>
      <c r="F1456" s="7" t="s">
        <v>34</v>
      </c>
      <c r="G1456" s="7" t="s">
        <v>35</v>
      </c>
      <c r="H1456" s="7"/>
      <c r="I1456" s="7"/>
      <c r="J1456" s="7" t="s">
        <v>57</v>
      </c>
      <c r="K1456" s="7" t="s">
        <v>297</v>
      </c>
      <c r="L1456" s="7" t="s">
        <v>7180</v>
      </c>
      <c r="M1456" s="7" t="s">
        <v>7181</v>
      </c>
      <c r="N1456" s="7" t="s">
        <v>33</v>
      </c>
      <c r="O1456" s="7">
        <v>1</v>
      </c>
      <c r="P1456" s="7" t="s">
        <v>40</v>
      </c>
      <c r="Q1456" s="7">
        <v>19.99</v>
      </c>
      <c r="R1456" s="7"/>
      <c r="S1456" s="7"/>
      <c r="T1456" s="7"/>
      <c r="U1456" s="7"/>
      <c r="V1456" s="7"/>
      <c r="W1456" s="7"/>
      <c r="X1456" s="7"/>
      <c r="Y1456" s="7" t="s">
        <v>1060</v>
      </c>
      <c r="Z1456" s="7" t="s">
        <v>42</v>
      </c>
      <c r="AA1456" s="7" t="s">
        <v>7182</v>
      </c>
      <c r="AB1456" s="7" t="s">
        <v>44</v>
      </c>
      <c r="AC1456" s="7"/>
      <c r="AG1456" s="10">
        <f t="shared" si="22"/>
        <v>43278</v>
      </c>
    </row>
    <row r="1457" spans="1:33">
      <c r="A1457" s="7" t="s">
        <v>7183</v>
      </c>
      <c r="B1457" s="7" t="s">
        <v>7183</v>
      </c>
      <c r="C1457" s="7" t="s">
        <v>7184</v>
      </c>
      <c r="D1457" s="7" t="s">
        <v>7185</v>
      </c>
      <c r="E1457" s="7" t="s">
        <v>33</v>
      </c>
      <c r="F1457" s="7" t="s">
        <v>34</v>
      </c>
      <c r="G1457" s="7" t="s">
        <v>35</v>
      </c>
      <c r="H1457" s="7"/>
      <c r="I1457" s="7"/>
      <c r="J1457" s="7" t="s">
        <v>57</v>
      </c>
      <c r="K1457" s="7" t="s">
        <v>37</v>
      </c>
      <c r="L1457" s="7" t="s">
        <v>58</v>
      </c>
      <c r="M1457" s="7" t="s">
        <v>59</v>
      </c>
      <c r="N1457" s="7" t="s">
        <v>33</v>
      </c>
      <c r="O1457" s="7">
        <v>1</v>
      </c>
      <c r="P1457" s="7" t="s">
        <v>40</v>
      </c>
      <c r="Q1457" s="7">
        <v>19.99</v>
      </c>
      <c r="R1457" s="7"/>
      <c r="S1457" s="7"/>
      <c r="T1457" s="7"/>
      <c r="U1457" s="7"/>
      <c r="V1457" s="7"/>
      <c r="W1457" s="7"/>
      <c r="X1457" s="7"/>
      <c r="Y1457" s="7" t="s">
        <v>7186</v>
      </c>
      <c r="Z1457" s="7" t="s">
        <v>665</v>
      </c>
      <c r="AA1457" s="7" t="s">
        <v>7187</v>
      </c>
      <c r="AB1457" s="7" t="s">
        <v>44</v>
      </c>
      <c r="AC1457" s="7"/>
      <c r="AG1457" s="10">
        <f t="shared" si="22"/>
        <v>43278</v>
      </c>
    </row>
    <row r="1458" spans="1:33">
      <c r="A1458" s="7" t="s">
        <v>7188</v>
      </c>
      <c r="B1458" s="7" t="s">
        <v>7188</v>
      </c>
      <c r="C1458" s="7" t="s">
        <v>7189</v>
      </c>
      <c r="D1458" s="7" t="s">
        <v>7190</v>
      </c>
      <c r="E1458" s="7" t="s">
        <v>33</v>
      </c>
      <c r="F1458" s="7" t="s">
        <v>34</v>
      </c>
      <c r="G1458" s="7" t="s">
        <v>35</v>
      </c>
      <c r="H1458" s="7"/>
      <c r="I1458" s="7"/>
      <c r="J1458" s="7" t="s">
        <v>57</v>
      </c>
      <c r="K1458" s="7" t="s">
        <v>124</v>
      </c>
      <c r="L1458" s="7" t="s">
        <v>4602</v>
      </c>
      <c r="M1458" s="7" t="s">
        <v>4603</v>
      </c>
      <c r="N1458" s="7" t="s">
        <v>33</v>
      </c>
      <c r="O1458" s="7">
        <v>1</v>
      </c>
      <c r="P1458" s="7" t="s">
        <v>40</v>
      </c>
      <c r="Q1458" s="7">
        <v>15.99</v>
      </c>
      <c r="R1458" s="7"/>
      <c r="S1458" s="7"/>
      <c r="T1458" s="7"/>
      <c r="U1458" s="7"/>
      <c r="V1458" s="7"/>
      <c r="W1458" s="7"/>
      <c r="X1458" s="7"/>
      <c r="Y1458" s="7" t="s">
        <v>1615</v>
      </c>
      <c r="Z1458" s="7" t="s">
        <v>861</v>
      </c>
      <c r="AA1458" s="7" t="s">
        <v>7191</v>
      </c>
      <c r="AB1458" s="7" t="s">
        <v>44</v>
      </c>
      <c r="AC1458" s="7"/>
      <c r="AG1458" s="10">
        <f t="shared" si="22"/>
        <v>43278</v>
      </c>
    </row>
    <row r="1459" spans="1:33">
      <c r="A1459" s="7" t="s">
        <v>7192</v>
      </c>
      <c r="B1459" s="7" t="s">
        <v>7192</v>
      </c>
      <c r="C1459" s="7" t="s">
        <v>7193</v>
      </c>
      <c r="D1459" s="7" t="s">
        <v>7194</v>
      </c>
      <c r="E1459" s="7" t="s">
        <v>33</v>
      </c>
      <c r="F1459" s="7" t="s">
        <v>34</v>
      </c>
      <c r="G1459" s="7" t="s">
        <v>35</v>
      </c>
      <c r="H1459" s="7"/>
      <c r="I1459" s="7"/>
      <c r="J1459" s="7" t="s">
        <v>57</v>
      </c>
      <c r="K1459" s="7" t="s">
        <v>297</v>
      </c>
      <c r="L1459" s="7" t="s">
        <v>7180</v>
      </c>
      <c r="M1459" s="7" t="s">
        <v>7181</v>
      </c>
      <c r="N1459" s="7" t="s">
        <v>33</v>
      </c>
      <c r="O1459" s="7">
        <v>1</v>
      </c>
      <c r="P1459" s="7" t="s">
        <v>40</v>
      </c>
      <c r="Q1459" s="7">
        <v>19.99</v>
      </c>
      <c r="R1459" s="7"/>
      <c r="S1459" s="7"/>
      <c r="T1459" s="7"/>
      <c r="U1459" s="7"/>
      <c r="V1459" s="7"/>
      <c r="W1459" s="7"/>
      <c r="X1459" s="7"/>
      <c r="Y1459" s="7" t="s">
        <v>5667</v>
      </c>
      <c r="Z1459" s="7" t="s">
        <v>136</v>
      </c>
      <c r="AA1459" s="7">
        <v>91784</v>
      </c>
      <c r="AB1459" s="7" t="s">
        <v>44</v>
      </c>
      <c r="AC1459" s="7"/>
      <c r="AG1459" s="10">
        <f t="shared" si="22"/>
        <v>43278</v>
      </c>
    </row>
    <row r="1460" spans="1:33">
      <c r="A1460" s="7" t="s">
        <v>7195</v>
      </c>
      <c r="B1460" s="7" t="s">
        <v>7195</v>
      </c>
      <c r="C1460" s="7" t="s">
        <v>7196</v>
      </c>
      <c r="D1460" s="7" t="s">
        <v>7197</v>
      </c>
      <c r="E1460" s="7" t="s">
        <v>33</v>
      </c>
      <c r="F1460" s="7" t="s">
        <v>34</v>
      </c>
      <c r="G1460" s="7" t="s">
        <v>35</v>
      </c>
      <c r="H1460" s="7"/>
      <c r="I1460" s="7"/>
      <c r="J1460" s="7" t="s">
        <v>57</v>
      </c>
      <c r="K1460" s="7" t="s">
        <v>330</v>
      </c>
      <c r="L1460" s="7" t="s">
        <v>331</v>
      </c>
      <c r="M1460" s="7" t="s">
        <v>332</v>
      </c>
      <c r="N1460" s="7" t="s">
        <v>33</v>
      </c>
      <c r="O1460" s="7">
        <v>1</v>
      </c>
      <c r="P1460" s="7" t="s">
        <v>40</v>
      </c>
      <c r="Q1460" s="7">
        <v>18.99</v>
      </c>
      <c r="R1460" s="7"/>
      <c r="S1460" s="7"/>
      <c r="T1460" s="7"/>
      <c r="U1460" s="7"/>
      <c r="V1460" s="7"/>
      <c r="W1460" s="7"/>
      <c r="X1460" s="7"/>
      <c r="Y1460" s="7" t="s">
        <v>2727</v>
      </c>
      <c r="Z1460" s="7" t="s">
        <v>438</v>
      </c>
      <c r="AA1460" s="7" t="s">
        <v>7198</v>
      </c>
      <c r="AB1460" s="7" t="s">
        <v>44</v>
      </c>
      <c r="AC1460" s="7"/>
      <c r="AG1460" s="10">
        <f t="shared" si="22"/>
        <v>43278</v>
      </c>
    </row>
    <row r="1461" spans="1:33">
      <c r="A1461" s="7" t="s">
        <v>7199</v>
      </c>
      <c r="B1461" s="7" t="s">
        <v>7199</v>
      </c>
      <c r="C1461" s="7" t="s">
        <v>7200</v>
      </c>
      <c r="D1461" s="7" t="s">
        <v>7201</v>
      </c>
      <c r="E1461" s="7" t="s">
        <v>33</v>
      </c>
      <c r="F1461" s="7" t="s">
        <v>34</v>
      </c>
      <c r="G1461" s="7" t="s">
        <v>35</v>
      </c>
      <c r="H1461" s="7"/>
      <c r="I1461" s="7"/>
      <c r="J1461" s="7" t="s">
        <v>57</v>
      </c>
      <c r="K1461" s="7" t="s">
        <v>330</v>
      </c>
      <c r="L1461" s="7" t="s">
        <v>331</v>
      </c>
      <c r="M1461" s="7" t="s">
        <v>332</v>
      </c>
      <c r="N1461" s="7" t="s">
        <v>33</v>
      </c>
      <c r="O1461" s="7">
        <v>1</v>
      </c>
      <c r="P1461" s="7" t="s">
        <v>40</v>
      </c>
      <c r="Q1461" s="7">
        <v>18.99</v>
      </c>
      <c r="R1461" s="7"/>
      <c r="S1461" s="7"/>
      <c r="T1461" s="7"/>
      <c r="U1461" s="7"/>
      <c r="V1461" s="7"/>
      <c r="W1461" s="7"/>
      <c r="X1461" s="7"/>
      <c r="Y1461" s="7" t="s">
        <v>827</v>
      </c>
      <c r="Z1461" s="7" t="s">
        <v>295</v>
      </c>
      <c r="AA1461" s="7" t="s">
        <v>7202</v>
      </c>
      <c r="AB1461" s="7" t="s">
        <v>44</v>
      </c>
      <c r="AC1461" s="7"/>
      <c r="AG1461" s="10">
        <f t="shared" si="22"/>
        <v>43278</v>
      </c>
    </row>
    <row r="1462" spans="1:33">
      <c r="A1462" s="7" t="s">
        <v>7203</v>
      </c>
      <c r="B1462" s="7" t="s">
        <v>7203</v>
      </c>
      <c r="C1462" s="7" t="s">
        <v>7204</v>
      </c>
      <c r="D1462" s="7" t="s">
        <v>7205</v>
      </c>
      <c r="E1462" s="7" t="s">
        <v>33</v>
      </c>
      <c r="F1462" s="7" t="s">
        <v>34</v>
      </c>
      <c r="G1462" s="7" t="s">
        <v>35</v>
      </c>
      <c r="H1462" s="7"/>
      <c r="I1462" s="7"/>
      <c r="J1462" s="7" t="s">
        <v>97</v>
      </c>
      <c r="K1462" s="7" t="s">
        <v>37</v>
      </c>
      <c r="L1462" s="7" t="s">
        <v>89</v>
      </c>
      <c r="M1462" s="7" t="s">
        <v>90</v>
      </c>
      <c r="N1462" s="7" t="s">
        <v>33</v>
      </c>
      <c r="O1462" s="7">
        <v>1</v>
      </c>
      <c r="P1462" s="7" t="s">
        <v>40</v>
      </c>
      <c r="Q1462" s="7">
        <v>21.99</v>
      </c>
      <c r="R1462" s="7"/>
      <c r="S1462" s="7">
        <v>2.49</v>
      </c>
      <c r="T1462" s="7"/>
      <c r="U1462" s="7"/>
      <c r="V1462" s="7"/>
      <c r="W1462" s="7"/>
      <c r="X1462" s="7">
        <v>2.49</v>
      </c>
      <c r="Y1462" s="7" t="s">
        <v>7206</v>
      </c>
      <c r="Z1462" s="7" t="s">
        <v>282</v>
      </c>
      <c r="AA1462" s="7" t="s">
        <v>7207</v>
      </c>
      <c r="AB1462" s="7" t="s">
        <v>44</v>
      </c>
      <c r="AC1462" s="7" t="s">
        <v>358</v>
      </c>
      <c r="AG1462" s="10">
        <f t="shared" si="22"/>
        <v>43278</v>
      </c>
    </row>
    <row r="1463" spans="1:33">
      <c r="A1463" s="7" t="s">
        <v>7208</v>
      </c>
      <c r="B1463" s="7" t="s">
        <v>7208</v>
      </c>
      <c r="C1463" s="7" t="s">
        <v>7209</v>
      </c>
      <c r="D1463" s="7" t="s">
        <v>7210</v>
      </c>
      <c r="E1463" s="7" t="s">
        <v>33</v>
      </c>
      <c r="F1463" s="7" t="s">
        <v>34</v>
      </c>
      <c r="G1463" s="7" t="s">
        <v>35</v>
      </c>
      <c r="H1463" s="7"/>
      <c r="I1463" s="7"/>
      <c r="J1463" s="7" t="s">
        <v>166</v>
      </c>
      <c r="K1463" s="7" t="s">
        <v>124</v>
      </c>
      <c r="L1463" s="7" t="s">
        <v>338</v>
      </c>
      <c r="M1463" s="7" t="s">
        <v>339</v>
      </c>
      <c r="N1463" s="7" t="s">
        <v>33</v>
      </c>
      <c r="O1463" s="7">
        <v>1</v>
      </c>
      <c r="P1463" s="7" t="s">
        <v>40</v>
      </c>
      <c r="Q1463" s="7">
        <v>14.99</v>
      </c>
      <c r="R1463" s="7"/>
      <c r="S1463" s="7">
        <v>3.99</v>
      </c>
      <c r="T1463" s="7"/>
      <c r="U1463" s="7"/>
      <c r="V1463" s="7"/>
      <c r="W1463" s="7"/>
      <c r="X1463" s="7"/>
      <c r="Y1463" s="7" t="s">
        <v>7211</v>
      </c>
      <c r="Z1463" s="7" t="s">
        <v>255</v>
      </c>
      <c r="AA1463" s="7" t="s">
        <v>7212</v>
      </c>
      <c r="AB1463" s="7" t="s">
        <v>44</v>
      </c>
      <c r="AC1463" s="7"/>
      <c r="AG1463" s="10">
        <f t="shared" si="22"/>
        <v>43278</v>
      </c>
    </row>
    <row r="1464" spans="1:33">
      <c r="A1464" s="7" t="s">
        <v>7213</v>
      </c>
      <c r="B1464" s="7" t="s">
        <v>7213</v>
      </c>
      <c r="C1464" s="7" t="s">
        <v>7214</v>
      </c>
      <c r="D1464" s="7" t="s">
        <v>7215</v>
      </c>
      <c r="E1464" s="7" t="s">
        <v>33</v>
      </c>
      <c r="F1464" s="7" t="s">
        <v>34</v>
      </c>
      <c r="G1464" s="7" t="s">
        <v>35</v>
      </c>
      <c r="H1464" s="7"/>
      <c r="I1464" s="7"/>
      <c r="J1464" s="7" t="s">
        <v>57</v>
      </c>
      <c r="K1464" s="7" t="s">
        <v>243</v>
      </c>
      <c r="L1464" s="7" t="s">
        <v>244</v>
      </c>
      <c r="M1464" s="7" t="s">
        <v>245</v>
      </c>
      <c r="N1464" s="7" t="s">
        <v>33</v>
      </c>
      <c r="O1464" s="7">
        <v>1</v>
      </c>
      <c r="P1464" s="7" t="s">
        <v>40</v>
      </c>
      <c r="Q1464" s="7">
        <v>18.99</v>
      </c>
      <c r="R1464" s="7"/>
      <c r="S1464" s="7"/>
      <c r="T1464" s="7"/>
      <c r="U1464" s="7"/>
      <c r="V1464" s="7"/>
      <c r="W1464" s="7"/>
      <c r="X1464" s="7"/>
      <c r="Y1464" s="7" t="s">
        <v>7216</v>
      </c>
      <c r="Z1464" s="7" t="s">
        <v>295</v>
      </c>
      <c r="AA1464" s="7" t="s">
        <v>7217</v>
      </c>
      <c r="AB1464" s="7" t="s">
        <v>44</v>
      </c>
      <c r="AC1464" s="7"/>
      <c r="AG1464" s="10">
        <f t="shared" si="22"/>
        <v>43278</v>
      </c>
    </row>
    <row r="1465" spans="1:33">
      <c r="A1465" s="7" t="s">
        <v>7218</v>
      </c>
      <c r="B1465" s="7" t="s">
        <v>7218</v>
      </c>
      <c r="C1465" s="7" t="s">
        <v>7219</v>
      </c>
      <c r="D1465" s="7" t="s">
        <v>7220</v>
      </c>
      <c r="E1465" s="7" t="s">
        <v>33</v>
      </c>
      <c r="F1465" s="7" t="s">
        <v>34</v>
      </c>
      <c r="G1465" s="7" t="s">
        <v>35</v>
      </c>
      <c r="H1465" s="7"/>
      <c r="I1465" s="7"/>
      <c r="J1465" s="7" t="s">
        <v>57</v>
      </c>
      <c r="K1465" s="7" t="s">
        <v>396</v>
      </c>
      <c r="L1465" s="7" t="s">
        <v>2398</v>
      </c>
      <c r="M1465" s="7" t="s">
        <v>2399</v>
      </c>
      <c r="N1465" s="7" t="s">
        <v>33</v>
      </c>
      <c r="O1465" s="7">
        <v>1</v>
      </c>
      <c r="P1465" s="7" t="s">
        <v>40</v>
      </c>
      <c r="Q1465" s="7">
        <v>19.99</v>
      </c>
      <c r="R1465" s="7"/>
      <c r="S1465" s="7"/>
      <c r="T1465" s="7"/>
      <c r="U1465" s="7"/>
      <c r="V1465" s="7"/>
      <c r="W1465" s="7"/>
      <c r="X1465" s="7"/>
      <c r="Y1465" s="7" t="s">
        <v>7216</v>
      </c>
      <c r="Z1465" s="7" t="s">
        <v>295</v>
      </c>
      <c r="AA1465" s="7" t="s">
        <v>7221</v>
      </c>
      <c r="AB1465" s="7" t="s">
        <v>44</v>
      </c>
      <c r="AC1465" s="7"/>
      <c r="AG1465" s="10">
        <f t="shared" si="22"/>
        <v>43278</v>
      </c>
    </row>
    <row r="1466" spans="1:33">
      <c r="A1466" s="7" t="s">
        <v>7222</v>
      </c>
      <c r="B1466" s="7" t="s">
        <v>7222</v>
      </c>
      <c r="C1466" s="7" t="s">
        <v>7223</v>
      </c>
      <c r="D1466" s="7" t="s">
        <v>7224</v>
      </c>
      <c r="E1466" s="7" t="s">
        <v>33</v>
      </c>
      <c r="F1466" s="7" t="s">
        <v>34</v>
      </c>
      <c r="G1466" s="7" t="s">
        <v>35</v>
      </c>
      <c r="H1466" s="7"/>
      <c r="I1466" s="7"/>
      <c r="J1466" s="7" t="s">
        <v>57</v>
      </c>
      <c r="K1466" s="7" t="s">
        <v>221</v>
      </c>
      <c r="L1466" s="7" t="s">
        <v>222</v>
      </c>
      <c r="M1466" s="7" t="s">
        <v>223</v>
      </c>
      <c r="N1466" s="7" t="s">
        <v>33</v>
      </c>
      <c r="O1466" s="7">
        <v>1</v>
      </c>
      <c r="P1466" s="7" t="s">
        <v>40</v>
      </c>
      <c r="Q1466" s="7">
        <v>18.99</v>
      </c>
      <c r="R1466" s="7">
        <v>1.52</v>
      </c>
      <c r="S1466" s="7"/>
      <c r="T1466" s="7"/>
      <c r="U1466" s="7"/>
      <c r="V1466" s="7"/>
      <c r="W1466" s="7"/>
      <c r="X1466" s="7"/>
      <c r="Y1466" s="7" t="s">
        <v>7225</v>
      </c>
      <c r="Z1466" s="7" t="s">
        <v>1045</v>
      </c>
      <c r="AA1466" s="7" t="s">
        <v>7226</v>
      </c>
      <c r="AB1466" s="7" t="s">
        <v>44</v>
      </c>
      <c r="AC1466" s="7"/>
      <c r="AG1466" s="10">
        <f t="shared" si="22"/>
        <v>43278</v>
      </c>
    </row>
    <row r="1467" spans="1:33">
      <c r="A1467" s="7" t="s">
        <v>7227</v>
      </c>
      <c r="B1467" s="7" t="s">
        <v>7227</v>
      </c>
      <c r="C1467" s="7" t="s">
        <v>7228</v>
      </c>
      <c r="D1467" s="7" t="s">
        <v>7229</v>
      </c>
      <c r="E1467" s="7" t="s">
        <v>33</v>
      </c>
      <c r="F1467" s="7" t="s">
        <v>34</v>
      </c>
      <c r="G1467" s="7" t="s">
        <v>35</v>
      </c>
      <c r="H1467" s="7"/>
      <c r="I1467" s="7"/>
      <c r="J1467" s="7" t="s">
        <v>57</v>
      </c>
      <c r="K1467" s="7" t="s">
        <v>995</v>
      </c>
      <c r="L1467" s="7" t="s">
        <v>1305</v>
      </c>
      <c r="M1467" s="7" t="s">
        <v>1306</v>
      </c>
      <c r="N1467" s="7" t="s">
        <v>33</v>
      </c>
      <c r="O1467" s="7">
        <v>1</v>
      </c>
      <c r="P1467" s="7" t="s">
        <v>40</v>
      </c>
      <c r="Q1467" s="7">
        <v>19.99</v>
      </c>
      <c r="R1467" s="7"/>
      <c r="S1467" s="7"/>
      <c r="T1467" s="7"/>
      <c r="U1467" s="7"/>
      <c r="V1467" s="7"/>
      <c r="W1467" s="7"/>
      <c r="X1467" s="7"/>
      <c r="Y1467" s="7" t="s">
        <v>7230</v>
      </c>
      <c r="Z1467" s="7" t="s">
        <v>42</v>
      </c>
      <c r="AA1467" s="7" t="s">
        <v>7231</v>
      </c>
      <c r="AB1467" s="7" t="s">
        <v>44</v>
      </c>
      <c r="AC1467" s="7"/>
      <c r="AG1467" s="10">
        <f t="shared" si="22"/>
        <v>43278</v>
      </c>
    </row>
    <row r="1468" spans="1:33">
      <c r="A1468" s="7" t="s">
        <v>7232</v>
      </c>
      <c r="B1468" s="7" t="s">
        <v>7232</v>
      </c>
      <c r="C1468" s="7" t="s">
        <v>7233</v>
      </c>
      <c r="D1468" s="7" t="s">
        <v>7234</v>
      </c>
      <c r="E1468" s="7" t="s">
        <v>33</v>
      </c>
      <c r="F1468" s="7" t="s">
        <v>34</v>
      </c>
      <c r="G1468" s="7" t="s">
        <v>35</v>
      </c>
      <c r="H1468" s="7"/>
      <c r="I1468" s="7"/>
      <c r="J1468" s="7" t="s">
        <v>57</v>
      </c>
      <c r="K1468" s="7" t="s">
        <v>330</v>
      </c>
      <c r="L1468" s="7" t="s">
        <v>331</v>
      </c>
      <c r="M1468" s="7" t="s">
        <v>332</v>
      </c>
      <c r="N1468" s="7" t="s">
        <v>33</v>
      </c>
      <c r="O1468" s="7">
        <v>1</v>
      </c>
      <c r="P1468" s="7" t="s">
        <v>40</v>
      </c>
      <c r="Q1468" s="7">
        <v>18.99</v>
      </c>
      <c r="R1468" s="7"/>
      <c r="S1468" s="7"/>
      <c r="T1468" s="7"/>
      <c r="U1468" s="7"/>
      <c r="V1468" s="7"/>
      <c r="W1468" s="7"/>
      <c r="X1468" s="7"/>
      <c r="Y1468" s="7" t="s">
        <v>1212</v>
      </c>
      <c r="Z1468" s="7" t="s">
        <v>2472</v>
      </c>
      <c r="AA1468" s="7" t="s">
        <v>7235</v>
      </c>
      <c r="AB1468" s="7" t="s">
        <v>44</v>
      </c>
      <c r="AC1468" s="7"/>
      <c r="AG1468" s="10">
        <f t="shared" si="22"/>
        <v>43278</v>
      </c>
    </row>
    <row r="1469" spans="1:33">
      <c r="A1469" s="7" t="s">
        <v>7236</v>
      </c>
      <c r="B1469" s="7" t="s">
        <v>7236</v>
      </c>
      <c r="C1469" s="7" t="s">
        <v>7237</v>
      </c>
      <c r="D1469" s="7" t="s">
        <v>7238</v>
      </c>
      <c r="E1469" s="7" t="s">
        <v>33</v>
      </c>
      <c r="F1469" s="7" t="s">
        <v>34</v>
      </c>
      <c r="G1469" s="7" t="s">
        <v>35</v>
      </c>
      <c r="H1469" s="7"/>
      <c r="I1469" s="7"/>
      <c r="J1469" s="7" t="s">
        <v>57</v>
      </c>
      <c r="K1469" s="7" t="s">
        <v>124</v>
      </c>
      <c r="L1469" s="7" t="s">
        <v>3133</v>
      </c>
      <c r="M1469" s="7" t="s">
        <v>3134</v>
      </c>
      <c r="N1469" s="7" t="s">
        <v>33</v>
      </c>
      <c r="O1469" s="7">
        <v>1</v>
      </c>
      <c r="P1469" s="7" t="s">
        <v>40</v>
      </c>
      <c r="Q1469" s="7">
        <v>16.99</v>
      </c>
      <c r="R1469" s="7"/>
      <c r="S1469" s="7"/>
      <c r="T1469" s="7"/>
      <c r="U1469" s="7"/>
      <c r="V1469" s="7"/>
      <c r="W1469" s="7"/>
      <c r="X1469" s="7"/>
      <c r="Y1469" s="7" t="s">
        <v>7239</v>
      </c>
      <c r="Z1469" s="7" t="s">
        <v>841</v>
      </c>
      <c r="AA1469" s="7">
        <v>84043</v>
      </c>
      <c r="AB1469" s="7" t="s">
        <v>44</v>
      </c>
      <c r="AC1469" s="7"/>
      <c r="AG1469" s="10">
        <f t="shared" si="22"/>
        <v>43278</v>
      </c>
    </row>
    <row r="1470" spans="1:33">
      <c r="A1470" s="7" t="s">
        <v>7240</v>
      </c>
      <c r="B1470" s="7" t="s">
        <v>7240</v>
      </c>
      <c r="C1470" s="7" t="s">
        <v>7241</v>
      </c>
      <c r="D1470" s="7" t="s">
        <v>7242</v>
      </c>
      <c r="E1470" s="7" t="s">
        <v>33</v>
      </c>
      <c r="F1470" s="7" t="s">
        <v>34</v>
      </c>
      <c r="G1470" s="7" t="s">
        <v>35</v>
      </c>
      <c r="H1470" s="7"/>
      <c r="I1470" s="7"/>
      <c r="J1470" s="7" t="s">
        <v>97</v>
      </c>
      <c r="K1470" s="7" t="s">
        <v>287</v>
      </c>
      <c r="L1470" s="7" t="s">
        <v>627</v>
      </c>
      <c r="M1470" s="7" t="s">
        <v>628</v>
      </c>
      <c r="N1470" s="7" t="s">
        <v>33</v>
      </c>
      <c r="O1470" s="7">
        <v>1</v>
      </c>
      <c r="P1470" s="7" t="s">
        <v>40</v>
      </c>
      <c r="Q1470" s="7">
        <v>21.99</v>
      </c>
      <c r="R1470" s="7"/>
      <c r="S1470" s="7">
        <v>3.71</v>
      </c>
      <c r="T1470" s="7"/>
      <c r="U1470" s="7"/>
      <c r="V1470" s="7"/>
      <c r="W1470" s="7"/>
      <c r="X1470" s="7">
        <v>3.71</v>
      </c>
      <c r="Y1470" s="7" t="s">
        <v>208</v>
      </c>
      <c r="Z1470" s="7" t="s">
        <v>209</v>
      </c>
      <c r="AA1470" s="7" t="s">
        <v>7243</v>
      </c>
      <c r="AB1470" s="7" t="s">
        <v>44</v>
      </c>
      <c r="AC1470" s="7" t="s">
        <v>358</v>
      </c>
      <c r="AG1470" s="10">
        <f t="shared" si="22"/>
        <v>43278</v>
      </c>
    </row>
    <row r="1471" spans="1:33">
      <c r="A1471" s="7" t="s">
        <v>7244</v>
      </c>
      <c r="B1471" s="7" t="s">
        <v>7244</v>
      </c>
      <c r="C1471" s="7" t="s">
        <v>7245</v>
      </c>
      <c r="D1471" s="7" t="s">
        <v>7246</v>
      </c>
      <c r="E1471" s="7" t="s">
        <v>33</v>
      </c>
      <c r="F1471" s="7" t="s">
        <v>34</v>
      </c>
      <c r="G1471" s="7" t="s">
        <v>35</v>
      </c>
      <c r="H1471" s="7"/>
      <c r="I1471" s="7"/>
      <c r="J1471" s="7" t="s">
        <v>57</v>
      </c>
      <c r="K1471" s="7" t="s">
        <v>388</v>
      </c>
      <c r="L1471" s="7" t="s">
        <v>569</v>
      </c>
      <c r="M1471" s="7" t="s">
        <v>570</v>
      </c>
      <c r="N1471" s="7" t="s">
        <v>33</v>
      </c>
      <c r="O1471" s="7">
        <v>1</v>
      </c>
      <c r="P1471" s="7" t="s">
        <v>40</v>
      </c>
      <c r="Q1471" s="7">
        <v>14.99</v>
      </c>
      <c r="R1471" s="7"/>
      <c r="S1471" s="7"/>
      <c r="T1471" s="7"/>
      <c r="U1471" s="7"/>
      <c r="V1471" s="7"/>
      <c r="W1471" s="7"/>
      <c r="X1471" s="7"/>
      <c r="Y1471" s="7" t="s">
        <v>7247</v>
      </c>
      <c r="Z1471" s="7" t="s">
        <v>52</v>
      </c>
      <c r="AA1471" s="7" t="s">
        <v>7248</v>
      </c>
      <c r="AB1471" s="7" t="s">
        <v>44</v>
      </c>
      <c r="AC1471" s="7"/>
      <c r="AG1471" s="10">
        <f t="shared" si="22"/>
        <v>43278</v>
      </c>
    </row>
    <row r="1472" spans="1:33">
      <c r="A1472" s="7" t="s">
        <v>7249</v>
      </c>
      <c r="B1472" s="7" t="s">
        <v>7249</v>
      </c>
      <c r="C1472" s="7" t="s">
        <v>7250</v>
      </c>
      <c r="D1472" s="7" t="s">
        <v>7251</v>
      </c>
      <c r="E1472" s="7" t="s">
        <v>33</v>
      </c>
      <c r="F1472" s="7" t="s">
        <v>34</v>
      </c>
      <c r="G1472" s="7" t="s">
        <v>35</v>
      </c>
      <c r="H1472" s="7"/>
      <c r="I1472" s="7"/>
      <c r="J1472" s="7" t="s">
        <v>57</v>
      </c>
      <c r="K1472" s="7" t="s">
        <v>189</v>
      </c>
      <c r="L1472" s="7" t="s">
        <v>7252</v>
      </c>
      <c r="M1472" s="7" t="s">
        <v>7253</v>
      </c>
      <c r="N1472" s="7" t="s">
        <v>33</v>
      </c>
      <c r="O1472" s="7">
        <v>1</v>
      </c>
      <c r="P1472" s="7" t="s">
        <v>40</v>
      </c>
      <c r="Q1472" s="7">
        <v>16.99</v>
      </c>
      <c r="R1472" s="7"/>
      <c r="S1472" s="7"/>
      <c r="T1472" s="7"/>
      <c r="U1472" s="7"/>
      <c r="V1472" s="7"/>
      <c r="W1472" s="7"/>
      <c r="X1472" s="7"/>
      <c r="Y1472" s="7" t="s">
        <v>41</v>
      </c>
      <c r="Z1472" s="7" t="s">
        <v>42</v>
      </c>
      <c r="AA1472" s="7" t="s">
        <v>7254</v>
      </c>
      <c r="AB1472" s="7" t="s">
        <v>44</v>
      </c>
      <c r="AC1472" s="7"/>
      <c r="AG1472" s="10">
        <f t="shared" si="22"/>
        <v>43278</v>
      </c>
    </row>
    <row r="1473" spans="1:33">
      <c r="A1473" s="7" t="s">
        <v>7255</v>
      </c>
      <c r="B1473" s="7" t="s">
        <v>7255</v>
      </c>
      <c r="C1473" s="7" t="s">
        <v>7256</v>
      </c>
      <c r="D1473" s="7" t="s">
        <v>7257</v>
      </c>
      <c r="E1473" s="7" t="s">
        <v>33</v>
      </c>
      <c r="F1473" s="7" t="s">
        <v>34</v>
      </c>
      <c r="G1473" s="7" t="s">
        <v>35</v>
      </c>
      <c r="H1473" s="7"/>
      <c r="I1473" s="7"/>
      <c r="J1473" s="7" t="s">
        <v>57</v>
      </c>
      <c r="K1473" s="7" t="s">
        <v>4273</v>
      </c>
      <c r="L1473" s="7" t="s">
        <v>107</v>
      </c>
      <c r="M1473" s="7" t="s">
        <v>108</v>
      </c>
      <c r="N1473" s="7" t="s">
        <v>33</v>
      </c>
      <c r="O1473" s="7">
        <v>1</v>
      </c>
      <c r="P1473" s="7" t="s">
        <v>40</v>
      </c>
      <c r="Q1473" s="7">
        <v>18.99</v>
      </c>
      <c r="R1473" s="7"/>
      <c r="S1473" s="7"/>
      <c r="T1473" s="7"/>
      <c r="U1473" s="7"/>
      <c r="V1473" s="7"/>
      <c r="W1473" s="7"/>
      <c r="X1473" s="7"/>
      <c r="Y1473" s="7" t="s">
        <v>7258</v>
      </c>
      <c r="Z1473" s="7" t="s">
        <v>42</v>
      </c>
      <c r="AA1473" s="7" t="s">
        <v>7259</v>
      </c>
      <c r="AB1473" s="7" t="s">
        <v>44</v>
      </c>
      <c r="AC1473" s="7"/>
      <c r="AG1473" s="10">
        <f t="shared" si="22"/>
        <v>43278</v>
      </c>
    </row>
    <row r="1474" spans="1:33">
      <c r="A1474" s="7" t="s">
        <v>7260</v>
      </c>
      <c r="B1474" s="7" t="s">
        <v>7260</v>
      </c>
      <c r="C1474" s="7" t="s">
        <v>7261</v>
      </c>
      <c r="D1474" s="7" t="s">
        <v>7262</v>
      </c>
      <c r="E1474" s="7" t="s">
        <v>33</v>
      </c>
      <c r="F1474" s="7" t="s">
        <v>34</v>
      </c>
      <c r="G1474" s="7" t="s">
        <v>35</v>
      </c>
      <c r="H1474" s="7"/>
      <c r="I1474" s="7"/>
      <c r="J1474" s="7" t="s">
        <v>57</v>
      </c>
      <c r="K1474" s="7" t="s">
        <v>465</v>
      </c>
      <c r="L1474" s="7" t="s">
        <v>3599</v>
      </c>
      <c r="M1474" s="7" t="s">
        <v>3600</v>
      </c>
      <c r="N1474" s="7" t="s">
        <v>33</v>
      </c>
      <c r="O1474" s="7">
        <v>1</v>
      </c>
      <c r="P1474" s="7" t="s">
        <v>40</v>
      </c>
      <c r="Q1474" s="7">
        <v>19.99</v>
      </c>
      <c r="R1474" s="7"/>
      <c r="S1474" s="7"/>
      <c r="T1474" s="7"/>
      <c r="U1474" s="7"/>
      <c r="V1474" s="7"/>
      <c r="W1474" s="7"/>
      <c r="X1474" s="7"/>
      <c r="Y1474" s="7" t="s">
        <v>7263</v>
      </c>
      <c r="Z1474" s="7" t="s">
        <v>171</v>
      </c>
      <c r="AA1474" s="7" t="s">
        <v>7264</v>
      </c>
      <c r="AB1474" s="7" t="s">
        <v>44</v>
      </c>
      <c r="AC1474" s="7"/>
      <c r="AG1474" s="10">
        <f t="shared" ref="AG1474:AG1537" si="23">DATEVALUE(LEFT(C1474,10))</f>
        <v>43278</v>
      </c>
    </row>
    <row r="1475" spans="1:33">
      <c r="A1475" s="7" t="s">
        <v>7265</v>
      </c>
      <c r="B1475" s="7" t="s">
        <v>7265</v>
      </c>
      <c r="C1475" s="7" t="s">
        <v>7266</v>
      </c>
      <c r="D1475" s="7" t="s">
        <v>7267</v>
      </c>
      <c r="E1475" s="7" t="s">
        <v>33</v>
      </c>
      <c r="F1475" s="7" t="s">
        <v>34</v>
      </c>
      <c r="G1475" s="7" t="s">
        <v>35</v>
      </c>
      <c r="H1475" s="7"/>
      <c r="I1475" s="7"/>
      <c r="J1475" s="7" t="s">
        <v>57</v>
      </c>
      <c r="K1475" s="7" t="s">
        <v>1005</v>
      </c>
      <c r="L1475" s="7" t="s">
        <v>7268</v>
      </c>
      <c r="M1475" s="7" t="s">
        <v>7269</v>
      </c>
      <c r="N1475" s="7" t="s">
        <v>33</v>
      </c>
      <c r="O1475" s="7">
        <v>1</v>
      </c>
      <c r="P1475" s="7" t="s">
        <v>40</v>
      </c>
      <c r="Q1475" s="7">
        <v>16.99</v>
      </c>
      <c r="R1475" s="7"/>
      <c r="S1475" s="7"/>
      <c r="T1475" s="7"/>
      <c r="U1475" s="7"/>
      <c r="V1475" s="7"/>
      <c r="W1475" s="7"/>
      <c r="X1475" s="7"/>
      <c r="Y1475" s="7" t="s">
        <v>7270</v>
      </c>
      <c r="Z1475" s="7" t="s">
        <v>406</v>
      </c>
      <c r="AA1475" s="7" t="s">
        <v>7271</v>
      </c>
      <c r="AB1475" s="7" t="s">
        <v>44</v>
      </c>
      <c r="AC1475" s="7"/>
      <c r="AG1475" s="10">
        <f t="shared" si="23"/>
        <v>43278</v>
      </c>
    </row>
    <row r="1476" spans="1:33">
      <c r="A1476" s="7" t="s">
        <v>7272</v>
      </c>
      <c r="B1476" s="7" t="s">
        <v>7272</v>
      </c>
      <c r="C1476" s="7" t="s">
        <v>7273</v>
      </c>
      <c r="D1476" s="7" t="s">
        <v>7274</v>
      </c>
      <c r="E1476" s="7" t="s">
        <v>33</v>
      </c>
      <c r="F1476" s="7" t="s">
        <v>34</v>
      </c>
      <c r="G1476" s="7" t="s">
        <v>35</v>
      </c>
      <c r="H1476" s="7"/>
      <c r="I1476" s="7"/>
      <c r="J1476" s="7" t="s">
        <v>57</v>
      </c>
      <c r="K1476" s="7" t="s">
        <v>388</v>
      </c>
      <c r="L1476" s="7" t="s">
        <v>569</v>
      </c>
      <c r="M1476" s="7" t="s">
        <v>570</v>
      </c>
      <c r="N1476" s="7" t="s">
        <v>33</v>
      </c>
      <c r="O1476" s="7">
        <v>1</v>
      </c>
      <c r="P1476" s="7" t="s">
        <v>40</v>
      </c>
      <c r="Q1476" s="7">
        <v>14.99</v>
      </c>
      <c r="R1476" s="7"/>
      <c r="S1476" s="7"/>
      <c r="T1476" s="7"/>
      <c r="U1476" s="7"/>
      <c r="V1476" s="7"/>
      <c r="W1476" s="7"/>
      <c r="X1476" s="7"/>
      <c r="Y1476" s="7" t="s">
        <v>7275</v>
      </c>
      <c r="Z1476" s="7" t="s">
        <v>728</v>
      </c>
      <c r="AA1476" s="7" t="s">
        <v>7276</v>
      </c>
      <c r="AB1476" s="7" t="s">
        <v>44</v>
      </c>
      <c r="AC1476" s="7"/>
      <c r="AG1476" s="10">
        <f t="shared" si="23"/>
        <v>43278</v>
      </c>
    </row>
    <row r="1477" spans="1:33">
      <c r="A1477" s="7" t="s">
        <v>7277</v>
      </c>
      <c r="B1477" s="7" t="s">
        <v>7277</v>
      </c>
      <c r="C1477" s="7" t="s">
        <v>7278</v>
      </c>
      <c r="D1477" s="7" t="s">
        <v>7279</v>
      </c>
      <c r="E1477" s="7" t="s">
        <v>33</v>
      </c>
      <c r="F1477" s="7" t="s">
        <v>34</v>
      </c>
      <c r="G1477" s="7" t="s">
        <v>35</v>
      </c>
      <c r="H1477" s="7"/>
      <c r="I1477" s="7"/>
      <c r="J1477" s="7" t="s">
        <v>57</v>
      </c>
      <c r="K1477" s="7" t="s">
        <v>581</v>
      </c>
      <c r="L1477" s="7" t="s">
        <v>2590</v>
      </c>
      <c r="M1477" s="7" t="s">
        <v>2591</v>
      </c>
      <c r="N1477" s="7" t="s">
        <v>33</v>
      </c>
      <c r="O1477" s="7">
        <v>1</v>
      </c>
      <c r="P1477" s="7" t="s">
        <v>40</v>
      </c>
      <c r="Q1477" s="7">
        <v>19.99</v>
      </c>
      <c r="R1477" s="7"/>
      <c r="S1477" s="7"/>
      <c r="T1477" s="7"/>
      <c r="U1477" s="7"/>
      <c r="V1477" s="7"/>
      <c r="W1477" s="7"/>
      <c r="X1477" s="7"/>
      <c r="Y1477" s="7" t="s">
        <v>3739</v>
      </c>
      <c r="Z1477" s="7" t="s">
        <v>861</v>
      </c>
      <c r="AA1477" s="7" t="s">
        <v>7280</v>
      </c>
      <c r="AB1477" s="7" t="s">
        <v>44</v>
      </c>
      <c r="AC1477" s="7"/>
      <c r="AG1477" s="10">
        <f t="shared" si="23"/>
        <v>43278</v>
      </c>
    </row>
    <row r="1478" spans="1:33">
      <c r="A1478" s="7" t="s">
        <v>7281</v>
      </c>
      <c r="B1478" s="7" t="s">
        <v>7281</v>
      </c>
      <c r="C1478" s="7" t="s">
        <v>7282</v>
      </c>
      <c r="D1478" s="7" t="s">
        <v>7283</v>
      </c>
      <c r="E1478" s="7" t="s">
        <v>33</v>
      </c>
      <c r="F1478" s="7" t="s">
        <v>34</v>
      </c>
      <c r="G1478" s="7" t="s">
        <v>35</v>
      </c>
      <c r="H1478" s="7"/>
      <c r="I1478" s="7"/>
      <c r="J1478" s="7" t="s">
        <v>57</v>
      </c>
      <c r="K1478" s="7" t="s">
        <v>396</v>
      </c>
      <c r="L1478" s="7" t="s">
        <v>2755</v>
      </c>
      <c r="M1478" s="7" t="s">
        <v>2756</v>
      </c>
      <c r="N1478" s="7" t="s">
        <v>33</v>
      </c>
      <c r="O1478" s="7">
        <v>1</v>
      </c>
      <c r="P1478" s="7" t="s">
        <v>40</v>
      </c>
      <c r="Q1478" s="7">
        <v>17.99</v>
      </c>
      <c r="R1478" s="7"/>
      <c r="S1478" s="7"/>
      <c r="T1478" s="7"/>
      <c r="U1478" s="7"/>
      <c r="V1478" s="7"/>
      <c r="W1478" s="7"/>
      <c r="X1478" s="7"/>
      <c r="Y1478" s="7" t="s">
        <v>1283</v>
      </c>
      <c r="Z1478" s="7" t="s">
        <v>136</v>
      </c>
      <c r="AA1478" s="7" t="s">
        <v>7284</v>
      </c>
      <c r="AB1478" s="7" t="s">
        <v>44</v>
      </c>
      <c r="AC1478" s="7"/>
      <c r="AG1478" s="10">
        <f t="shared" si="23"/>
        <v>43278</v>
      </c>
    </row>
    <row r="1479" spans="1:33">
      <c r="A1479" s="7" t="s">
        <v>7285</v>
      </c>
      <c r="B1479" s="7" t="s">
        <v>7285</v>
      </c>
      <c r="C1479" s="7" t="s">
        <v>7286</v>
      </c>
      <c r="D1479" s="7" t="s">
        <v>7287</v>
      </c>
      <c r="E1479" s="7" t="s">
        <v>33</v>
      </c>
      <c r="F1479" s="7" t="s">
        <v>34</v>
      </c>
      <c r="G1479" s="7" t="s">
        <v>35</v>
      </c>
      <c r="H1479" s="7"/>
      <c r="I1479" s="7"/>
      <c r="J1479" s="7" t="s">
        <v>57</v>
      </c>
      <c r="K1479" s="7" t="s">
        <v>465</v>
      </c>
      <c r="L1479" s="7" t="s">
        <v>7288</v>
      </c>
      <c r="M1479" s="7" t="s">
        <v>7289</v>
      </c>
      <c r="N1479" s="7" t="s">
        <v>33</v>
      </c>
      <c r="O1479" s="7">
        <v>1</v>
      </c>
      <c r="P1479" s="7" t="s">
        <v>40</v>
      </c>
      <c r="Q1479" s="7">
        <v>17.99</v>
      </c>
      <c r="R1479" s="7"/>
      <c r="S1479" s="7"/>
      <c r="T1479" s="7"/>
      <c r="U1479" s="7"/>
      <c r="V1479" s="7"/>
      <c r="W1479" s="7"/>
      <c r="X1479" s="7"/>
      <c r="Y1479" s="7" t="s">
        <v>7290</v>
      </c>
      <c r="Z1479" s="7" t="s">
        <v>770</v>
      </c>
      <c r="AA1479" s="7">
        <v>93536</v>
      </c>
      <c r="AB1479" s="7" t="s">
        <v>44</v>
      </c>
      <c r="AC1479" s="7"/>
      <c r="AG1479" s="10">
        <f t="shared" si="23"/>
        <v>43278</v>
      </c>
    </row>
    <row r="1480" spans="1:33">
      <c r="A1480" s="7" t="s">
        <v>7291</v>
      </c>
      <c r="B1480" s="7" t="s">
        <v>7291</v>
      </c>
      <c r="C1480" s="7" t="s">
        <v>7292</v>
      </c>
      <c r="D1480" s="7" t="s">
        <v>7293</v>
      </c>
      <c r="E1480" s="7" t="s">
        <v>33</v>
      </c>
      <c r="F1480" s="7" t="s">
        <v>34</v>
      </c>
      <c r="G1480" s="7" t="s">
        <v>35</v>
      </c>
      <c r="H1480" s="7"/>
      <c r="I1480" s="7"/>
      <c r="J1480" s="7" t="s">
        <v>166</v>
      </c>
      <c r="K1480" s="7" t="s">
        <v>512</v>
      </c>
      <c r="L1480" s="7" t="s">
        <v>7294</v>
      </c>
      <c r="M1480" s="7" t="s">
        <v>7295</v>
      </c>
      <c r="N1480" s="7" t="s">
        <v>33</v>
      </c>
      <c r="O1480" s="7">
        <v>1</v>
      </c>
      <c r="P1480" s="7" t="s">
        <v>40</v>
      </c>
      <c r="Q1480" s="7">
        <v>19.38</v>
      </c>
      <c r="R1480" s="7"/>
      <c r="S1480" s="7">
        <v>3.99</v>
      </c>
      <c r="T1480" s="7"/>
      <c r="U1480" s="7"/>
      <c r="V1480" s="7"/>
      <c r="W1480" s="7"/>
      <c r="X1480" s="7"/>
      <c r="Y1480" s="7" t="s">
        <v>6833</v>
      </c>
      <c r="Z1480" s="7" t="s">
        <v>247</v>
      </c>
      <c r="AA1480" s="7" t="s">
        <v>7296</v>
      </c>
      <c r="AB1480" s="7" t="s">
        <v>44</v>
      </c>
      <c r="AC1480" s="7"/>
      <c r="AG1480" s="10">
        <f t="shared" si="23"/>
        <v>43278</v>
      </c>
    </row>
    <row r="1481" spans="1:33">
      <c r="A1481" s="7" t="s">
        <v>7297</v>
      </c>
      <c r="B1481" s="7" t="s">
        <v>7297</v>
      </c>
      <c r="C1481" s="7" t="s">
        <v>7298</v>
      </c>
      <c r="D1481" s="7" t="s">
        <v>7299</v>
      </c>
      <c r="E1481" s="7" t="s">
        <v>33</v>
      </c>
      <c r="F1481" s="7" t="s">
        <v>34</v>
      </c>
      <c r="G1481" s="7" t="s">
        <v>35</v>
      </c>
      <c r="H1481" s="7"/>
      <c r="I1481" s="7"/>
      <c r="J1481" s="7" t="s">
        <v>166</v>
      </c>
      <c r="K1481" s="7" t="s">
        <v>581</v>
      </c>
      <c r="L1481" s="7" t="s">
        <v>2590</v>
      </c>
      <c r="M1481" s="7" t="s">
        <v>2591</v>
      </c>
      <c r="N1481" s="7" t="s">
        <v>33</v>
      </c>
      <c r="O1481" s="7">
        <v>1</v>
      </c>
      <c r="P1481" s="7" t="s">
        <v>40</v>
      </c>
      <c r="Q1481" s="7">
        <v>19.99</v>
      </c>
      <c r="R1481" s="7"/>
      <c r="S1481" s="7">
        <v>3.99</v>
      </c>
      <c r="T1481" s="7"/>
      <c r="U1481" s="7"/>
      <c r="V1481" s="7"/>
      <c r="W1481" s="7"/>
      <c r="X1481" s="7"/>
      <c r="Y1481" s="7" t="s">
        <v>7300</v>
      </c>
      <c r="Z1481" s="7" t="s">
        <v>630</v>
      </c>
      <c r="AA1481" s="7" t="s">
        <v>7301</v>
      </c>
      <c r="AB1481" s="7" t="s">
        <v>44</v>
      </c>
      <c r="AC1481" s="7"/>
      <c r="AG1481" s="10">
        <f t="shared" si="23"/>
        <v>43278</v>
      </c>
    </row>
    <row r="1482" spans="1:33">
      <c r="A1482" s="7" t="s">
        <v>7302</v>
      </c>
      <c r="B1482" s="7" t="s">
        <v>7302</v>
      </c>
      <c r="C1482" s="7" t="s">
        <v>7303</v>
      </c>
      <c r="D1482" s="7" t="s">
        <v>7304</v>
      </c>
      <c r="E1482" s="7" t="s">
        <v>33</v>
      </c>
      <c r="F1482" s="7" t="s">
        <v>34</v>
      </c>
      <c r="G1482" s="7" t="s">
        <v>35</v>
      </c>
      <c r="H1482" s="7"/>
      <c r="I1482" s="7"/>
      <c r="J1482" s="7" t="s">
        <v>57</v>
      </c>
      <c r="K1482" s="7" t="s">
        <v>362</v>
      </c>
      <c r="L1482" s="7" t="s">
        <v>363</v>
      </c>
      <c r="M1482" s="7" t="s">
        <v>364</v>
      </c>
      <c r="N1482" s="7" t="s">
        <v>33</v>
      </c>
      <c r="O1482" s="7">
        <v>1</v>
      </c>
      <c r="P1482" s="7" t="s">
        <v>40</v>
      </c>
      <c r="Q1482" s="7">
        <v>18.98</v>
      </c>
      <c r="R1482" s="7"/>
      <c r="S1482" s="7"/>
      <c r="T1482" s="7"/>
      <c r="U1482" s="7"/>
      <c r="V1482" s="7"/>
      <c r="W1482" s="7"/>
      <c r="X1482" s="7"/>
      <c r="Y1482" s="7" t="s">
        <v>7305</v>
      </c>
      <c r="Z1482" s="7" t="s">
        <v>209</v>
      </c>
      <c r="AA1482" s="7" t="s">
        <v>7306</v>
      </c>
      <c r="AB1482" s="7" t="s">
        <v>44</v>
      </c>
      <c r="AC1482" s="7"/>
      <c r="AG1482" s="10">
        <f t="shared" si="23"/>
        <v>43278</v>
      </c>
    </row>
    <row r="1483" spans="1:33">
      <c r="A1483" s="7" t="s">
        <v>7307</v>
      </c>
      <c r="B1483" s="7" t="s">
        <v>7307</v>
      </c>
      <c r="C1483" s="7" t="s">
        <v>7308</v>
      </c>
      <c r="D1483" s="7" t="s">
        <v>7309</v>
      </c>
      <c r="E1483" s="7" t="s">
        <v>33</v>
      </c>
      <c r="F1483" s="7" t="s">
        <v>34</v>
      </c>
      <c r="G1483" s="7" t="s">
        <v>35</v>
      </c>
      <c r="H1483" s="7"/>
      <c r="I1483" s="7"/>
      <c r="J1483" s="7" t="s">
        <v>57</v>
      </c>
      <c r="K1483" s="7" t="s">
        <v>396</v>
      </c>
      <c r="L1483" s="7" t="s">
        <v>6704</v>
      </c>
      <c r="M1483" s="7" t="s">
        <v>6705</v>
      </c>
      <c r="N1483" s="7" t="s">
        <v>33</v>
      </c>
      <c r="O1483" s="7">
        <v>1</v>
      </c>
      <c r="P1483" s="7" t="s">
        <v>40</v>
      </c>
      <c r="Q1483" s="7">
        <v>19.99</v>
      </c>
      <c r="R1483" s="7"/>
      <c r="S1483" s="7"/>
      <c r="T1483" s="7"/>
      <c r="U1483" s="7"/>
      <c r="V1483" s="7"/>
      <c r="W1483" s="7"/>
      <c r="X1483" s="7"/>
      <c r="Y1483" s="7" t="s">
        <v>3433</v>
      </c>
      <c r="Z1483" s="7" t="s">
        <v>145</v>
      </c>
      <c r="AA1483" s="7" t="s">
        <v>7310</v>
      </c>
      <c r="AB1483" s="7" t="s">
        <v>44</v>
      </c>
      <c r="AC1483" s="7"/>
      <c r="AG1483" s="10">
        <f t="shared" si="23"/>
        <v>43278</v>
      </c>
    </row>
    <row r="1484" spans="1:33">
      <c r="A1484" s="7" t="s">
        <v>7307</v>
      </c>
      <c r="B1484" s="7" t="s">
        <v>7307</v>
      </c>
      <c r="C1484" s="7" t="s">
        <v>7308</v>
      </c>
      <c r="D1484" s="7" t="s">
        <v>7309</v>
      </c>
      <c r="E1484" s="7" t="s">
        <v>33</v>
      </c>
      <c r="F1484" s="7" t="s">
        <v>34</v>
      </c>
      <c r="G1484" s="7" t="s">
        <v>35</v>
      </c>
      <c r="H1484" s="7"/>
      <c r="I1484" s="7"/>
      <c r="J1484" s="7" t="s">
        <v>57</v>
      </c>
      <c r="K1484" s="7" t="s">
        <v>396</v>
      </c>
      <c r="L1484" s="7" t="s">
        <v>7311</v>
      </c>
      <c r="M1484" s="7" t="s">
        <v>7312</v>
      </c>
      <c r="N1484" s="7" t="s">
        <v>33</v>
      </c>
      <c r="O1484" s="7">
        <v>1</v>
      </c>
      <c r="P1484" s="7" t="s">
        <v>40</v>
      </c>
      <c r="Q1484" s="7">
        <v>19.99</v>
      </c>
      <c r="R1484" s="7"/>
      <c r="S1484" s="7"/>
      <c r="T1484" s="7"/>
      <c r="U1484" s="7"/>
      <c r="V1484" s="7"/>
      <c r="W1484" s="7"/>
      <c r="X1484" s="7"/>
      <c r="Y1484" s="7" t="s">
        <v>3433</v>
      </c>
      <c r="Z1484" s="7" t="s">
        <v>145</v>
      </c>
      <c r="AA1484" s="7" t="s">
        <v>7310</v>
      </c>
      <c r="AB1484" s="7" t="s">
        <v>44</v>
      </c>
      <c r="AC1484" s="7"/>
      <c r="AG1484" s="10">
        <f t="shared" si="23"/>
        <v>43278</v>
      </c>
    </row>
    <row r="1485" spans="1:33">
      <c r="A1485" s="7" t="s">
        <v>7313</v>
      </c>
      <c r="B1485" s="7" t="s">
        <v>7313</v>
      </c>
      <c r="C1485" s="7" t="s">
        <v>7314</v>
      </c>
      <c r="D1485" s="7" t="s">
        <v>7315</v>
      </c>
      <c r="E1485" s="7" t="s">
        <v>33</v>
      </c>
      <c r="F1485" s="7" t="s">
        <v>34</v>
      </c>
      <c r="G1485" s="7" t="s">
        <v>35</v>
      </c>
      <c r="H1485" s="7"/>
      <c r="I1485" s="7"/>
      <c r="J1485" s="7" t="s">
        <v>57</v>
      </c>
      <c r="K1485" s="7" t="s">
        <v>465</v>
      </c>
      <c r="L1485" s="7" t="s">
        <v>1731</v>
      </c>
      <c r="M1485" s="7" t="s">
        <v>1732</v>
      </c>
      <c r="N1485" s="7" t="s">
        <v>33</v>
      </c>
      <c r="O1485" s="7">
        <v>1</v>
      </c>
      <c r="P1485" s="7" t="s">
        <v>40</v>
      </c>
      <c r="Q1485" s="7">
        <v>19.99</v>
      </c>
      <c r="R1485" s="7"/>
      <c r="S1485" s="7"/>
      <c r="T1485" s="7"/>
      <c r="U1485" s="7"/>
      <c r="V1485" s="7"/>
      <c r="W1485" s="7"/>
      <c r="X1485" s="7"/>
      <c r="Y1485" s="7" t="s">
        <v>7316</v>
      </c>
      <c r="Z1485" s="7" t="s">
        <v>295</v>
      </c>
      <c r="AA1485" s="7" t="s">
        <v>7317</v>
      </c>
      <c r="AB1485" s="7" t="s">
        <v>44</v>
      </c>
      <c r="AC1485" s="7"/>
      <c r="AG1485" s="10">
        <f t="shared" si="23"/>
        <v>43278</v>
      </c>
    </row>
    <row r="1486" spans="1:33">
      <c r="A1486" s="7" t="s">
        <v>7318</v>
      </c>
      <c r="B1486" s="7" t="s">
        <v>7318</v>
      </c>
      <c r="C1486" s="7" t="s">
        <v>7319</v>
      </c>
      <c r="D1486" s="7" t="s">
        <v>7320</v>
      </c>
      <c r="E1486" s="7" t="s">
        <v>33</v>
      </c>
      <c r="F1486" s="7" t="s">
        <v>34</v>
      </c>
      <c r="G1486" s="7" t="s">
        <v>35</v>
      </c>
      <c r="H1486" s="7"/>
      <c r="I1486" s="7"/>
      <c r="J1486" s="7" t="s">
        <v>57</v>
      </c>
      <c r="K1486" s="7" t="s">
        <v>243</v>
      </c>
      <c r="L1486" s="7" t="s">
        <v>244</v>
      </c>
      <c r="M1486" s="7" t="s">
        <v>245</v>
      </c>
      <c r="N1486" s="7" t="s">
        <v>33</v>
      </c>
      <c r="O1486" s="7">
        <v>1</v>
      </c>
      <c r="P1486" s="7" t="s">
        <v>40</v>
      </c>
      <c r="Q1486" s="7">
        <v>18.99</v>
      </c>
      <c r="R1486" s="7"/>
      <c r="S1486" s="7"/>
      <c r="T1486" s="7"/>
      <c r="U1486" s="7"/>
      <c r="V1486" s="7"/>
      <c r="W1486" s="7"/>
      <c r="X1486" s="7"/>
      <c r="Y1486" s="7" t="s">
        <v>7321</v>
      </c>
      <c r="Z1486" s="7" t="s">
        <v>7322</v>
      </c>
      <c r="AA1486" s="7">
        <v>3102</v>
      </c>
      <c r="AB1486" s="7" t="s">
        <v>44</v>
      </c>
      <c r="AC1486" s="7"/>
      <c r="AG1486" s="10">
        <f t="shared" si="23"/>
        <v>43278</v>
      </c>
    </row>
    <row r="1487" spans="1:33">
      <c r="A1487" s="7" t="s">
        <v>7323</v>
      </c>
      <c r="B1487" s="7" t="s">
        <v>7323</v>
      </c>
      <c r="C1487" s="7" t="s">
        <v>7324</v>
      </c>
      <c r="D1487" s="7" t="s">
        <v>7325</v>
      </c>
      <c r="E1487" s="7" t="s">
        <v>33</v>
      </c>
      <c r="F1487" s="7" t="s">
        <v>34</v>
      </c>
      <c r="G1487" s="7" t="s">
        <v>35</v>
      </c>
      <c r="H1487" s="7"/>
      <c r="I1487" s="7"/>
      <c r="J1487" s="7" t="s">
        <v>57</v>
      </c>
      <c r="K1487" s="7" t="s">
        <v>167</v>
      </c>
      <c r="L1487" s="7" t="s">
        <v>168</v>
      </c>
      <c r="M1487" s="7" t="s">
        <v>169</v>
      </c>
      <c r="N1487" s="7" t="s">
        <v>33</v>
      </c>
      <c r="O1487" s="7">
        <v>1</v>
      </c>
      <c r="P1487" s="7" t="s">
        <v>40</v>
      </c>
      <c r="Q1487" s="7">
        <v>18.99</v>
      </c>
      <c r="R1487" s="7"/>
      <c r="S1487" s="7"/>
      <c r="T1487" s="7"/>
      <c r="U1487" s="7"/>
      <c r="V1487" s="7"/>
      <c r="W1487" s="7"/>
      <c r="X1487" s="7"/>
      <c r="Y1487" s="7" t="s">
        <v>723</v>
      </c>
      <c r="Z1487" s="7" t="s">
        <v>611</v>
      </c>
      <c r="AA1487" s="7" t="s">
        <v>7326</v>
      </c>
      <c r="AB1487" s="7" t="s">
        <v>44</v>
      </c>
      <c r="AC1487" s="7"/>
      <c r="AG1487" s="10">
        <f t="shared" si="23"/>
        <v>43278</v>
      </c>
    </row>
    <row r="1488" spans="1:33">
      <c r="A1488" s="7" t="s">
        <v>7327</v>
      </c>
      <c r="B1488" s="7" t="s">
        <v>7327</v>
      </c>
      <c r="C1488" s="7" t="s">
        <v>7328</v>
      </c>
      <c r="D1488" s="7" t="s">
        <v>7329</v>
      </c>
      <c r="E1488" s="7" t="s">
        <v>33</v>
      </c>
      <c r="F1488" s="7" t="s">
        <v>34</v>
      </c>
      <c r="G1488" s="7" t="s">
        <v>35</v>
      </c>
      <c r="H1488" s="7"/>
      <c r="I1488" s="7"/>
      <c r="J1488" s="7" t="s">
        <v>57</v>
      </c>
      <c r="K1488" s="7" t="s">
        <v>37</v>
      </c>
      <c r="L1488" s="7" t="s">
        <v>58</v>
      </c>
      <c r="M1488" s="7" t="s">
        <v>59</v>
      </c>
      <c r="N1488" s="7" t="s">
        <v>33</v>
      </c>
      <c r="O1488" s="7">
        <v>1</v>
      </c>
      <c r="P1488" s="7" t="s">
        <v>40</v>
      </c>
      <c r="Q1488" s="7">
        <v>19.99</v>
      </c>
      <c r="R1488" s="7"/>
      <c r="S1488" s="7"/>
      <c r="T1488" s="7"/>
      <c r="U1488" s="7"/>
      <c r="V1488" s="7"/>
      <c r="W1488" s="7"/>
      <c r="X1488" s="7"/>
      <c r="Y1488" s="7" t="s">
        <v>7330</v>
      </c>
      <c r="Z1488" s="7" t="s">
        <v>2944</v>
      </c>
      <c r="AA1488" s="7">
        <v>33812</v>
      </c>
      <c r="AB1488" s="7" t="s">
        <v>44</v>
      </c>
      <c r="AC1488" s="7"/>
      <c r="AG1488" s="10">
        <f t="shared" si="23"/>
        <v>43278</v>
      </c>
    </row>
    <row r="1489" spans="1:33">
      <c r="A1489" s="7" t="s">
        <v>7331</v>
      </c>
      <c r="B1489" s="7" t="s">
        <v>7331</v>
      </c>
      <c r="C1489" s="7" t="s">
        <v>7332</v>
      </c>
      <c r="D1489" s="7" t="s">
        <v>7333</v>
      </c>
      <c r="E1489" s="7" t="s">
        <v>33</v>
      </c>
      <c r="F1489" s="7" t="s">
        <v>34</v>
      </c>
      <c r="G1489" s="7" t="s">
        <v>35</v>
      </c>
      <c r="H1489" s="7"/>
      <c r="I1489" s="7"/>
      <c r="J1489" s="7" t="s">
        <v>57</v>
      </c>
      <c r="K1489" s="7" t="s">
        <v>98</v>
      </c>
      <c r="L1489" s="7" t="s">
        <v>485</v>
      </c>
      <c r="M1489" s="7" t="s">
        <v>486</v>
      </c>
      <c r="N1489" s="7" t="s">
        <v>33</v>
      </c>
      <c r="O1489" s="7">
        <v>1</v>
      </c>
      <c r="P1489" s="7" t="s">
        <v>40</v>
      </c>
      <c r="Q1489" s="7">
        <v>18.98</v>
      </c>
      <c r="R1489" s="7"/>
      <c r="S1489" s="7"/>
      <c r="T1489" s="7"/>
      <c r="U1489" s="7"/>
      <c r="V1489" s="7"/>
      <c r="W1489" s="7"/>
      <c r="X1489" s="7"/>
      <c r="Y1489" s="7" t="s">
        <v>4121</v>
      </c>
      <c r="Z1489" s="7" t="s">
        <v>255</v>
      </c>
      <c r="AA1489" s="7" t="s">
        <v>4122</v>
      </c>
      <c r="AB1489" s="7" t="s">
        <v>44</v>
      </c>
      <c r="AC1489" s="7"/>
      <c r="AG1489" s="10">
        <f t="shared" si="23"/>
        <v>43278</v>
      </c>
    </row>
    <row r="1490" spans="1:33">
      <c r="A1490" s="7" t="s">
        <v>7334</v>
      </c>
      <c r="B1490" s="7" t="s">
        <v>7334</v>
      </c>
      <c r="C1490" s="7" t="s">
        <v>7335</v>
      </c>
      <c r="D1490" s="7" t="s">
        <v>7336</v>
      </c>
      <c r="E1490" s="7" t="s">
        <v>33</v>
      </c>
      <c r="F1490" s="7" t="s">
        <v>34</v>
      </c>
      <c r="G1490" s="7" t="s">
        <v>35</v>
      </c>
      <c r="H1490" s="7"/>
      <c r="I1490" s="7"/>
      <c r="J1490" s="7" t="s">
        <v>57</v>
      </c>
      <c r="K1490" s="7" t="s">
        <v>396</v>
      </c>
      <c r="L1490" s="7" t="s">
        <v>2755</v>
      </c>
      <c r="M1490" s="7" t="s">
        <v>2756</v>
      </c>
      <c r="N1490" s="7" t="s">
        <v>33</v>
      </c>
      <c r="O1490" s="7">
        <v>1</v>
      </c>
      <c r="P1490" s="7" t="s">
        <v>40</v>
      </c>
      <c r="Q1490" s="7">
        <v>17.99</v>
      </c>
      <c r="R1490" s="7"/>
      <c r="S1490" s="7"/>
      <c r="T1490" s="7"/>
      <c r="U1490" s="7"/>
      <c r="V1490" s="7"/>
      <c r="W1490" s="7"/>
      <c r="X1490" s="7"/>
      <c r="Y1490" s="7" t="s">
        <v>2871</v>
      </c>
      <c r="Z1490" s="7" t="s">
        <v>356</v>
      </c>
      <c r="AA1490" s="7" t="s">
        <v>7337</v>
      </c>
      <c r="AB1490" s="7" t="s">
        <v>44</v>
      </c>
      <c r="AC1490" s="7"/>
      <c r="AG1490" s="10">
        <f t="shared" si="23"/>
        <v>43278</v>
      </c>
    </row>
    <row r="1491" spans="1:33">
      <c r="A1491" s="7" t="s">
        <v>7338</v>
      </c>
      <c r="B1491" s="7" t="s">
        <v>7338</v>
      </c>
      <c r="C1491" s="7" t="s">
        <v>7339</v>
      </c>
      <c r="D1491" s="7" t="s">
        <v>7340</v>
      </c>
      <c r="E1491" s="7" t="s">
        <v>33</v>
      </c>
      <c r="F1491" s="7" t="s">
        <v>34</v>
      </c>
      <c r="G1491" s="7" t="s">
        <v>35</v>
      </c>
      <c r="H1491" s="7"/>
      <c r="I1491" s="7"/>
      <c r="J1491" s="7" t="s">
        <v>97</v>
      </c>
      <c r="K1491" s="7" t="s">
        <v>3331</v>
      </c>
      <c r="L1491" s="7" t="s">
        <v>5211</v>
      </c>
      <c r="M1491" s="7" t="s">
        <v>5212</v>
      </c>
      <c r="N1491" s="7" t="s">
        <v>33</v>
      </c>
      <c r="O1491" s="7">
        <v>1</v>
      </c>
      <c r="P1491" s="7" t="s">
        <v>40</v>
      </c>
      <c r="Q1491" s="7">
        <v>19.99</v>
      </c>
      <c r="R1491" s="7"/>
      <c r="S1491" s="7">
        <v>5.99</v>
      </c>
      <c r="T1491" s="7"/>
      <c r="U1491" s="7"/>
      <c r="V1491" s="7"/>
      <c r="W1491" s="7"/>
      <c r="X1491" s="7"/>
      <c r="Y1491" s="7" t="s">
        <v>6279</v>
      </c>
      <c r="Z1491" s="7" t="s">
        <v>41</v>
      </c>
      <c r="AA1491" s="7" t="s">
        <v>6280</v>
      </c>
      <c r="AB1491" s="7" t="s">
        <v>44</v>
      </c>
      <c r="AC1491" s="7"/>
      <c r="AG1491" s="10">
        <f t="shared" si="23"/>
        <v>43278</v>
      </c>
    </row>
    <row r="1492" spans="1:33">
      <c r="A1492" s="7" t="s">
        <v>7341</v>
      </c>
      <c r="B1492" s="7" t="s">
        <v>7341</v>
      </c>
      <c r="C1492" s="7" t="s">
        <v>7342</v>
      </c>
      <c r="D1492" s="7" t="s">
        <v>7343</v>
      </c>
      <c r="E1492" s="7" t="s">
        <v>80</v>
      </c>
      <c r="F1492" s="7" t="s">
        <v>34</v>
      </c>
      <c r="G1492" s="7" t="s">
        <v>35</v>
      </c>
      <c r="H1492" s="7"/>
      <c r="I1492" s="7"/>
      <c r="J1492" s="7" t="s">
        <v>57</v>
      </c>
      <c r="K1492" s="7" t="s">
        <v>37</v>
      </c>
      <c r="L1492" s="7" t="s">
        <v>38</v>
      </c>
      <c r="M1492" s="7" t="s">
        <v>39</v>
      </c>
      <c r="N1492" s="7" t="s">
        <v>80</v>
      </c>
      <c r="O1492" s="7">
        <v>0</v>
      </c>
      <c r="P1492" s="7"/>
      <c r="Q1492" s="7"/>
      <c r="R1492" s="7"/>
      <c r="S1492" s="7"/>
      <c r="T1492" s="7"/>
      <c r="U1492" s="7"/>
      <c r="V1492" s="7"/>
      <c r="W1492" s="7"/>
      <c r="X1492" s="7"/>
      <c r="Y1492" s="7" t="s">
        <v>3433</v>
      </c>
      <c r="Z1492" s="7" t="s">
        <v>145</v>
      </c>
      <c r="AA1492" s="7" t="s">
        <v>7310</v>
      </c>
      <c r="AB1492" s="7" t="s">
        <v>44</v>
      </c>
      <c r="AC1492" s="7"/>
      <c r="AG1492" s="10">
        <f t="shared" si="23"/>
        <v>43278</v>
      </c>
    </row>
    <row r="1493" spans="1:33">
      <c r="A1493" s="7" t="s">
        <v>7344</v>
      </c>
      <c r="B1493" s="7" t="s">
        <v>7344</v>
      </c>
      <c r="C1493" s="7" t="s">
        <v>7345</v>
      </c>
      <c r="D1493" s="7" t="s">
        <v>7346</v>
      </c>
      <c r="E1493" s="7" t="s">
        <v>33</v>
      </c>
      <c r="F1493" s="7" t="s">
        <v>34</v>
      </c>
      <c r="G1493" s="7" t="s">
        <v>35</v>
      </c>
      <c r="H1493" s="7"/>
      <c r="I1493" s="7"/>
      <c r="J1493" s="7" t="s">
        <v>57</v>
      </c>
      <c r="K1493" s="7" t="s">
        <v>98</v>
      </c>
      <c r="L1493" s="7" t="s">
        <v>1537</v>
      </c>
      <c r="M1493" s="7" t="s">
        <v>1538</v>
      </c>
      <c r="N1493" s="7" t="s">
        <v>33</v>
      </c>
      <c r="O1493" s="7">
        <v>1</v>
      </c>
      <c r="P1493" s="7" t="s">
        <v>40</v>
      </c>
      <c r="Q1493" s="7">
        <v>18.98</v>
      </c>
      <c r="R1493" s="7"/>
      <c r="S1493" s="7"/>
      <c r="T1493" s="7"/>
      <c r="U1493" s="7"/>
      <c r="V1493" s="7"/>
      <c r="W1493" s="7"/>
      <c r="X1493" s="7"/>
      <c r="Y1493" s="7" t="s">
        <v>4584</v>
      </c>
      <c r="Z1493" s="7" t="s">
        <v>119</v>
      </c>
      <c r="AA1493" s="7" t="s">
        <v>7347</v>
      </c>
      <c r="AB1493" s="7" t="s">
        <v>44</v>
      </c>
      <c r="AC1493" s="7"/>
      <c r="AG1493" s="10">
        <f t="shared" si="23"/>
        <v>43278</v>
      </c>
    </row>
    <row r="1494" spans="1:33">
      <c r="A1494" s="7" t="s">
        <v>7348</v>
      </c>
      <c r="B1494" s="7" t="s">
        <v>7348</v>
      </c>
      <c r="C1494" s="7" t="s">
        <v>7349</v>
      </c>
      <c r="D1494" s="7" t="s">
        <v>7350</v>
      </c>
      <c r="E1494" s="7" t="s">
        <v>33</v>
      </c>
      <c r="F1494" s="7" t="s">
        <v>34</v>
      </c>
      <c r="G1494" s="7" t="s">
        <v>35</v>
      </c>
      <c r="H1494" s="7"/>
      <c r="I1494" s="7"/>
      <c r="J1494" s="7" t="s">
        <v>57</v>
      </c>
      <c r="K1494" s="7" t="s">
        <v>124</v>
      </c>
      <c r="L1494" s="7" t="s">
        <v>338</v>
      </c>
      <c r="M1494" s="7" t="s">
        <v>339</v>
      </c>
      <c r="N1494" s="7" t="s">
        <v>33</v>
      </c>
      <c r="O1494" s="7">
        <v>1</v>
      </c>
      <c r="P1494" s="7" t="s">
        <v>40</v>
      </c>
      <c r="Q1494" s="7">
        <v>14.99</v>
      </c>
      <c r="R1494" s="7"/>
      <c r="S1494" s="7"/>
      <c r="T1494" s="7"/>
      <c r="U1494" s="7"/>
      <c r="V1494" s="7"/>
      <c r="W1494" s="7"/>
      <c r="X1494" s="7"/>
      <c r="Y1494" s="7" t="s">
        <v>7351</v>
      </c>
      <c r="Z1494" s="7" t="s">
        <v>4961</v>
      </c>
      <c r="AA1494" s="7">
        <v>62035</v>
      </c>
      <c r="AB1494" s="7" t="s">
        <v>44</v>
      </c>
      <c r="AC1494" s="7"/>
      <c r="AG1494" s="10">
        <f t="shared" si="23"/>
        <v>43278</v>
      </c>
    </row>
    <row r="1495" spans="1:33">
      <c r="A1495" s="7" t="s">
        <v>7352</v>
      </c>
      <c r="B1495" s="7" t="s">
        <v>7352</v>
      </c>
      <c r="C1495" s="7" t="s">
        <v>7353</v>
      </c>
      <c r="D1495" s="7" t="s">
        <v>7354</v>
      </c>
      <c r="E1495" s="7" t="s">
        <v>33</v>
      </c>
      <c r="F1495" s="7" t="s">
        <v>34</v>
      </c>
      <c r="G1495" s="7" t="s">
        <v>35</v>
      </c>
      <c r="H1495" s="7"/>
      <c r="I1495" s="7"/>
      <c r="J1495" s="7" t="s">
        <v>57</v>
      </c>
      <c r="K1495" s="7" t="s">
        <v>330</v>
      </c>
      <c r="L1495" s="7" t="s">
        <v>331</v>
      </c>
      <c r="M1495" s="7" t="s">
        <v>332</v>
      </c>
      <c r="N1495" s="7" t="s">
        <v>33</v>
      </c>
      <c r="O1495" s="7">
        <v>1</v>
      </c>
      <c r="P1495" s="7" t="s">
        <v>40</v>
      </c>
      <c r="Q1495" s="7">
        <v>18.99</v>
      </c>
      <c r="R1495" s="7"/>
      <c r="S1495" s="7"/>
      <c r="T1495" s="7"/>
      <c r="U1495" s="7"/>
      <c r="V1495" s="7"/>
      <c r="W1495" s="7"/>
      <c r="X1495" s="7"/>
      <c r="Y1495" s="7" t="s">
        <v>7355</v>
      </c>
      <c r="Z1495" s="7" t="s">
        <v>2593</v>
      </c>
      <c r="AA1495" s="7">
        <v>43824</v>
      </c>
      <c r="AB1495" s="7" t="s">
        <v>44</v>
      </c>
      <c r="AC1495" s="7"/>
      <c r="AG1495" s="10">
        <f t="shared" si="23"/>
        <v>43278</v>
      </c>
    </row>
    <row r="1496" spans="1:33">
      <c r="A1496" s="7" t="s">
        <v>7356</v>
      </c>
      <c r="B1496" s="7" t="s">
        <v>7356</v>
      </c>
      <c r="C1496" s="7" t="s">
        <v>7357</v>
      </c>
      <c r="D1496" s="7" t="s">
        <v>7358</v>
      </c>
      <c r="E1496" s="7" t="s">
        <v>33</v>
      </c>
      <c r="F1496" s="7" t="s">
        <v>34</v>
      </c>
      <c r="G1496" s="7" t="s">
        <v>35</v>
      </c>
      <c r="H1496" s="7"/>
      <c r="I1496" s="7"/>
      <c r="J1496" s="7" t="s">
        <v>57</v>
      </c>
      <c r="K1496" s="7" t="s">
        <v>396</v>
      </c>
      <c r="L1496" s="7" t="s">
        <v>2398</v>
      </c>
      <c r="M1496" s="7" t="s">
        <v>2399</v>
      </c>
      <c r="N1496" s="7" t="s">
        <v>33</v>
      </c>
      <c r="O1496" s="7">
        <v>1</v>
      </c>
      <c r="P1496" s="7" t="s">
        <v>40</v>
      </c>
      <c r="Q1496" s="7">
        <v>19.99</v>
      </c>
      <c r="R1496" s="7"/>
      <c r="S1496" s="7"/>
      <c r="T1496" s="7"/>
      <c r="U1496" s="7"/>
      <c r="V1496" s="7"/>
      <c r="W1496" s="7"/>
      <c r="X1496" s="7"/>
      <c r="Y1496" s="7" t="s">
        <v>1567</v>
      </c>
      <c r="Z1496" s="7" t="s">
        <v>119</v>
      </c>
      <c r="AA1496" s="7" t="s">
        <v>7359</v>
      </c>
      <c r="AB1496" s="7" t="s">
        <v>44</v>
      </c>
      <c r="AC1496" s="7"/>
      <c r="AG1496" s="10">
        <f t="shared" si="23"/>
        <v>43278</v>
      </c>
    </row>
    <row r="1497" spans="1:33">
      <c r="A1497" s="7" t="s">
        <v>7360</v>
      </c>
      <c r="B1497" s="7" t="s">
        <v>7360</v>
      </c>
      <c r="C1497" s="7" t="s">
        <v>7361</v>
      </c>
      <c r="D1497" s="7" t="s">
        <v>7362</v>
      </c>
      <c r="E1497" s="7" t="s">
        <v>33</v>
      </c>
      <c r="F1497" s="7" t="s">
        <v>34</v>
      </c>
      <c r="G1497" s="7" t="s">
        <v>35</v>
      </c>
      <c r="H1497" s="7"/>
      <c r="I1497" s="7"/>
      <c r="J1497" s="7" t="s">
        <v>166</v>
      </c>
      <c r="K1497" s="7" t="s">
        <v>251</v>
      </c>
      <c r="L1497" s="7" t="s">
        <v>252</v>
      </c>
      <c r="M1497" s="7" t="s">
        <v>253</v>
      </c>
      <c r="N1497" s="7" t="s">
        <v>33</v>
      </c>
      <c r="O1497" s="7">
        <v>1</v>
      </c>
      <c r="P1497" s="7" t="s">
        <v>40</v>
      </c>
      <c r="Q1497" s="7">
        <v>16.99</v>
      </c>
      <c r="R1497" s="7"/>
      <c r="S1497" s="7">
        <v>3.99</v>
      </c>
      <c r="T1497" s="7"/>
      <c r="U1497" s="7"/>
      <c r="V1497" s="7"/>
      <c r="W1497" s="7"/>
      <c r="X1497" s="7"/>
      <c r="Y1497" s="7" t="s">
        <v>7363</v>
      </c>
      <c r="Z1497" s="7" t="s">
        <v>119</v>
      </c>
      <c r="AA1497" s="7" t="s">
        <v>7364</v>
      </c>
      <c r="AB1497" s="7" t="s">
        <v>44</v>
      </c>
      <c r="AC1497" s="7"/>
      <c r="AG1497" s="10">
        <f t="shared" si="23"/>
        <v>43278</v>
      </c>
    </row>
    <row r="1498" spans="1:33">
      <c r="A1498" s="7" t="s">
        <v>7365</v>
      </c>
      <c r="B1498" s="7" t="s">
        <v>7365</v>
      </c>
      <c r="C1498" s="7" t="s">
        <v>7366</v>
      </c>
      <c r="D1498" s="7" t="s">
        <v>7367</v>
      </c>
      <c r="E1498" s="7" t="s">
        <v>33</v>
      </c>
      <c r="F1498" s="7" t="s">
        <v>34</v>
      </c>
      <c r="G1498" s="7" t="s">
        <v>35</v>
      </c>
      <c r="H1498" s="7"/>
      <c r="I1498" s="7"/>
      <c r="J1498" s="7" t="s">
        <v>97</v>
      </c>
      <c r="K1498" s="7" t="s">
        <v>794</v>
      </c>
      <c r="L1498" s="7" t="s">
        <v>5232</v>
      </c>
      <c r="M1498" s="7" t="s">
        <v>5233</v>
      </c>
      <c r="N1498" s="7" t="s">
        <v>33</v>
      </c>
      <c r="O1498" s="7">
        <v>1</v>
      </c>
      <c r="P1498" s="7" t="s">
        <v>40</v>
      </c>
      <c r="Q1498" s="7">
        <v>18.99</v>
      </c>
      <c r="R1498" s="7"/>
      <c r="S1498" s="7">
        <v>3.49</v>
      </c>
      <c r="T1498" s="7"/>
      <c r="U1498" s="7"/>
      <c r="V1498" s="7"/>
      <c r="W1498" s="7"/>
      <c r="X1498" s="7">
        <v>3.49</v>
      </c>
      <c r="Y1498" s="7" t="s">
        <v>7368</v>
      </c>
      <c r="Z1498" s="7" t="s">
        <v>145</v>
      </c>
      <c r="AA1498" s="7" t="s">
        <v>7369</v>
      </c>
      <c r="AB1498" s="7" t="s">
        <v>44</v>
      </c>
      <c r="AC1498" s="7" t="s">
        <v>358</v>
      </c>
      <c r="AG1498" s="10">
        <f t="shared" si="23"/>
        <v>43278</v>
      </c>
    </row>
    <row r="1499" spans="1:33">
      <c r="A1499" s="7" t="s">
        <v>7370</v>
      </c>
      <c r="B1499" s="7" t="s">
        <v>7370</v>
      </c>
      <c r="C1499" s="7" t="s">
        <v>7371</v>
      </c>
      <c r="D1499" s="7" t="s">
        <v>7372</v>
      </c>
      <c r="E1499" s="7" t="s">
        <v>33</v>
      </c>
      <c r="F1499" s="7" t="s">
        <v>34</v>
      </c>
      <c r="G1499" s="7" t="s">
        <v>35</v>
      </c>
      <c r="H1499" s="7"/>
      <c r="I1499" s="7"/>
      <c r="J1499" s="7" t="s">
        <v>36</v>
      </c>
      <c r="K1499" s="7" t="s">
        <v>287</v>
      </c>
      <c r="L1499" s="7" t="s">
        <v>288</v>
      </c>
      <c r="M1499" s="7" t="s">
        <v>289</v>
      </c>
      <c r="N1499" s="7" t="s">
        <v>33</v>
      </c>
      <c r="O1499" s="7">
        <v>1</v>
      </c>
      <c r="P1499" s="7" t="s">
        <v>40</v>
      </c>
      <c r="Q1499" s="7">
        <v>21.99</v>
      </c>
      <c r="R1499" s="7"/>
      <c r="S1499" s="7">
        <v>14.47</v>
      </c>
      <c r="T1499" s="7"/>
      <c r="U1499" s="7"/>
      <c r="V1499" s="7"/>
      <c r="W1499" s="7"/>
      <c r="X1499" s="7"/>
      <c r="Y1499" s="7" t="s">
        <v>6454</v>
      </c>
      <c r="Z1499" s="7" t="s">
        <v>7373</v>
      </c>
      <c r="AA1499" s="7" t="s">
        <v>7374</v>
      </c>
      <c r="AB1499" s="7" t="s">
        <v>7375</v>
      </c>
      <c r="AC1499" s="7"/>
      <c r="AG1499" s="10">
        <f t="shared" si="23"/>
        <v>43278</v>
      </c>
    </row>
    <row r="1500" spans="1:33">
      <c r="A1500" s="7" t="s">
        <v>7376</v>
      </c>
      <c r="B1500" s="7" t="s">
        <v>7376</v>
      </c>
      <c r="C1500" s="7" t="s">
        <v>7377</v>
      </c>
      <c r="D1500" s="7" t="s">
        <v>7378</v>
      </c>
      <c r="E1500" s="7" t="s">
        <v>33</v>
      </c>
      <c r="F1500" s="7" t="s">
        <v>34</v>
      </c>
      <c r="G1500" s="7" t="s">
        <v>35</v>
      </c>
      <c r="H1500" s="7"/>
      <c r="I1500" s="7"/>
      <c r="J1500" s="7" t="s">
        <v>57</v>
      </c>
      <c r="K1500" s="7" t="s">
        <v>3756</v>
      </c>
      <c r="L1500" s="7" t="s">
        <v>3757</v>
      </c>
      <c r="M1500" s="7" t="s">
        <v>3758</v>
      </c>
      <c r="N1500" s="7" t="s">
        <v>33</v>
      </c>
      <c r="O1500" s="7">
        <v>1</v>
      </c>
      <c r="P1500" s="7" t="s">
        <v>40</v>
      </c>
      <c r="Q1500" s="7">
        <v>17.99</v>
      </c>
      <c r="R1500" s="7"/>
      <c r="S1500" s="7"/>
      <c r="T1500" s="7"/>
      <c r="U1500" s="7"/>
      <c r="V1500" s="7"/>
      <c r="W1500" s="7"/>
      <c r="X1500" s="7"/>
      <c r="Y1500" s="7" t="s">
        <v>1837</v>
      </c>
      <c r="Z1500" s="7" t="s">
        <v>69</v>
      </c>
      <c r="AA1500" s="7">
        <v>45414</v>
      </c>
      <c r="AB1500" s="7" t="s">
        <v>44</v>
      </c>
      <c r="AC1500" s="7"/>
      <c r="AG1500" s="10">
        <f t="shared" si="23"/>
        <v>43278</v>
      </c>
    </row>
    <row r="1501" spans="1:33">
      <c r="A1501" s="7" t="s">
        <v>7379</v>
      </c>
      <c r="B1501" s="7" t="s">
        <v>7379</v>
      </c>
      <c r="C1501" s="7" t="s">
        <v>7380</v>
      </c>
      <c r="D1501" s="7" t="s">
        <v>7381</v>
      </c>
      <c r="E1501" s="7" t="s">
        <v>33</v>
      </c>
      <c r="F1501" s="7" t="s">
        <v>34</v>
      </c>
      <c r="G1501" s="7" t="s">
        <v>35</v>
      </c>
      <c r="H1501" s="7"/>
      <c r="I1501" s="7"/>
      <c r="J1501" s="7" t="s">
        <v>57</v>
      </c>
      <c r="K1501" s="7" t="s">
        <v>3957</v>
      </c>
      <c r="L1501" s="7" t="s">
        <v>3958</v>
      </c>
      <c r="M1501" s="7" t="s">
        <v>3959</v>
      </c>
      <c r="N1501" s="7" t="s">
        <v>33</v>
      </c>
      <c r="O1501" s="7">
        <v>1</v>
      </c>
      <c r="P1501" s="7" t="s">
        <v>40</v>
      </c>
      <c r="Q1501" s="7">
        <v>15.99</v>
      </c>
      <c r="R1501" s="7"/>
      <c r="S1501" s="7"/>
      <c r="T1501" s="7"/>
      <c r="U1501" s="7"/>
      <c r="V1501" s="7"/>
      <c r="W1501" s="7"/>
      <c r="X1501" s="7"/>
      <c r="Y1501" s="7" t="s">
        <v>7382</v>
      </c>
      <c r="Z1501" s="7" t="s">
        <v>356</v>
      </c>
      <c r="AA1501" s="7" t="s">
        <v>7383</v>
      </c>
      <c r="AB1501" s="7" t="s">
        <v>44</v>
      </c>
      <c r="AC1501" s="7"/>
      <c r="AG1501" s="10">
        <f t="shared" si="23"/>
        <v>43278</v>
      </c>
    </row>
    <row r="1502" spans="1:33">
      <c r="A1502" s="7" t="s">
        <v>7384</v>
      </c>
      <c r="B1502" s="7" t="s">
        <v>7385</v>
      </c>
      <c r="C1502" s="7" t="s">
        <v>7386</v>
      </c>
      <c r="D1502" s="7" t="s">
        <v>7387</v>
      </c>
      <c r="E1502" s="7" t="s">
        <v>33</v>
      </c>
      <c r="F1502" s="7" t="s">
        <v>34</v>
      </c>
      <c r="G1502" s="7" t="s">
        <v>544</v>
      </c>
      <c r="H1502" s="7"/>
      <c r="I1502" s="7"/>
      <c r="J1502" s="7" t="s">
        <v>97</v>
      </c>
      <c r="K1502" s="7" t="s">
        <v>5965</v>
      </c>
      <c r="L1502" s="7" t="s">
        <v>206</v>
      </c>
      <c r="M1502" s="7" t="s">
        <v>207</v>
      </c>
      <c r="N1502" s="7" t="s">
        <v>33</v>
      </c>
      <c r="O1502" s="7">
        <v>1</v>
      </c>
      <c r="P1502" s="7"/>
      <c r="Q1502" s="7"/>
      <c r="R1502" s="7"/>
      <c r="S1502" s="7"/>
      <c r="T1502" s="7"/>
      <c r="U1502" s="7"/>
      <c r="V1502" s="7"/>
      <c r="W1502" s="7"/>
      <c r="X1502" s="7"/>
      <c r="Y1502" s="7" t="s">
        <v>7388</v>
      </c>
      <c r="Z1502" s="7" t="s">
        <v>406</v>
      </c>
      <c r="AA1502" s="7">
        <v>21795</v>
      </c>
      <c r="AB1502" s="7" t="s">
        <v>44</v>
      </c>
      <c r="AC1502" s="7"/>
      <c r="AG1502" s="10">
        <f t="shared" si="23"/>
        <v>43279</v>
      </c>
    </row>
    <row r="1503" spans="1:33">
      <c r="A1503" s="7" t="s">
        <v>7389</v>
      </c>
      <c r="B1503" s="7" t="s">
        <v>7389</v>
      </c>
      <c r="C1503" s="7" t="s">
        <v>7390</v>
      </c>
      <c r="D1503" s="7" t="s">
        <v>7391</v>
      </c>
      <c r="E1503" s="7" t="s">
        <v>33</v>
      </c>
      <c r="F1503" s="7" t="s">
        <v>34</v>
      </c>
      <c r="G1503" s="7" t="s">
        <v>35</v>
      </c>
      <c r="H1503" s="7"/>
      <c r="I1503" s="7"/>
      <c r="J1503" s="7" t="s">
        <v>57</v>
      </c>
      <c r="K1503" s="7" t="s">
        <v>465</v>
      </c>
      <c r="L1503" s="7" t="s">
        <v>7288</v>
      </c>
      <c r="M1503" s="7" t="s">
        <v>7289</v>
      </c>
      <c r="N1503" s="7" t="s">
        <v>33</v>
      </c>
      <c r="O1503" s="7">
        <v>1</v>
      </c>
      <c r="P1503" s="7" t="s">
        <v>40</v>
      </c>
      <c r="Q1503" s="7">
        <v>17.99</v>
      </c>
      <c r="R1503" s="7"/>
      <c r="S1503" s="7"/>
      <c r="T1503" s="7"/>
      <c r="U1503" s="7"/>
      <c r="V1503" s="7"/>
      <c r="W1503" s="7"/>
      <c r="X1503" s="7"/>
      <c r="Y1503" s="7" t="s">
        <v>7392</v>
      </c>
      <c r="Z1503" s="7" t="s">
        <v>247</v>
      </c>
      <c r="AA1503" s="7" t="s">
        <v>7393</v>
      </c>
      <c r="AB1503" s="7" t="s">
        <v>44</v>
      </c>
      <c r="AC1503" s="7"/>
      <c r="AG1503" s="10">
        <f t="shared" si="23"/>
        <v>43279</v>
      </c>
    </row>
    <row r="1504" spans="1:33">
      <c r="A1504" s="7" t="s">
        <v>7394</v>
      </c>
      <c r="B1504" s="7" t="s">
        <v>7394</v>
      </c>
      <c r="C1504" s="7" t="s">
        <v>7395</v>
      </c>
      <c r="D1504" s="7" t="s">
        <v>7396</v>
      </c>
      <c r="E1504" s="7" t="s">
        <v>33</v>
      </c>
      <c r="F1504" s="7" t="s">
        <v>34</v>
      </c>
      <c r="G1504" s="7" t="s">
        <v>35</v>
      </c>
      <c r="H1504" s="7"/>
      <c r="I1504" s="7"/>
      <c r="J1504" s="7" t="s">
        <v>57</v>
      </c>
      <c r="K1504" s="7" t="s">
        <v>4273</v>
      </c>
      <c r="L1504" s="7" t="s">
        <v>107</v>
      </c>
      <c r="M1504" s="7" t="s">
        <v>108</v>
      </c>
      <c r="N1504" s="7" t="s">
        <v>33</v>
      </c>
      <c r="O1504" s="7">
        <v>1</v>
      </c>
      <c r="P1504" s="7" t="s">
        <v>40</v>
      </c>
      <c r="Q1504" s="7">
        <v>18.99</v>
      </c>
      <c r="R1504" s="7"/>
      <c r="S1504" s="7"/>
      <c r="T1504" s="7"/>
      <c r="U1504" s="7"/>
      <c r="V1504" s="7"/>
      <c r="W1504" s="7"/>
      <c r="X1504" s="7"/>
      <c r="Y1504" s="7" t="s">
        <v>7397</v>
      </c>
      <c r="Z1504" s="7" t="s">
        <v>247</v>
      </c>
      <c r="AA1504" s="7" t="s">
        <v>7398</v>
      </c>
      <c r="AB1504" s="7" t="s">
        <v>44</v>
      </c>
      <c r="AC1504" s="7"/>
      <c r="AG1504" s="10">
        <f t="shared" si="23"/>
        <v>43279</v>
      </c>
    </row>
    <row r="1505" spans="1:33">
      <c r="A1505" s="7" t="s">
        <v>7399</v>
      </c>
      <c r="B1505" s="7" t="s">
        <v>7399</v>
      </c>
      <c r="C1505" s="7" t="s">
        <v>7400</v>
      </c>
      <c r="D1505" s="7" t="s">
        <v>7401</v>
      </c>
      <c r="E1505" s="7" t="s">
        <v>33</v>
      </c>
      <c r="F1505" s="7" t="s">
        <v>34</v>
      </c>
      <c r="G1505" s="7" t="s">
        <v>35</v>
      </c>
      <c r="H1505" s="7"/>
      <c r="I1505" s="7"/>
      <c r="J1505" s="7" t="s">
        <v>57</v>
      </c>
      <c r="K1505" s="7" t="s">
        <v>4397</v>
      </c>
      <c r="L1505" s="7" t="s">
        <v>7402</v>
      </c>
      <c r="M1505" s="7" t="s">
        <v>7403</v>
      </c>
      <c r="N1505" s="7" t="s">
        <v>33</v>
      </c>
      <c r="O1505" s="7">
        <v>1</v>
      </c>
      <c r="P1505" s="7" t="s">
        <v>40</v>
      </c>
      <c r="Q1505" s="7">
        <v>17.99</v>
      </c>
      <c r="R1505" s="7"/>
      <c r="S1505" s="7"/>
      <c r="T1505" s="7"/>
      <c r="U1505" s="7"/>
      <c r="V1505" s="7"/>
      <c r="W1505" s="7"/>
      <c r="X1505" s="7"/>
      <c r="Y1505" s="7" t="s">
        <v>7404</v>
      </c>
      <c r="Z1505" s="7" t="s">
        <v>136</v>
      </c>
      <c r="AA1505" s="7" t="s">
        <v>7405</v>
      </c>
      <c r="AB1505" s="7" t="s">
        <v>44</v>
      </c>
      <c r="AC1505" s="7"/>
      <c r="AG1505" s="10">
        <f t="shared" si="23"/>
        <v>43279</v>
      </c>
    </row>
    <row r="1506" spans="1:33">
      <c r="A1506" s="7" t="s">
        <v>7406</v>
      </c>
      <c r="B1506" s="7" t="s">
        <v>7406</v>
      </c>
      <c r="C1506" s="7" t="s">
        <v>7407</v>
      </c>
      <c r="D1506" s="7" t="s">
        <v>7408</v>
      </c>
      <c r="E1506" s="7" t="s">
        <v>33</v>
      </c>
      <c r="F1506" s="7" t="s">
        <v>34</v>
      </c>
      <c r="G1506" s="7" t="s">
        <v>35</v>
      </c>
      <c r="H1506" s="7"/>
      <c r="I1506" s="7"/>
      <c r="J1506" s="7" t="s">
        <v>57</v>
      </c>
      <c r="K1506" s="7" t="s">
        <v>251</v>
      </c>
      <c r="L1506" s="7" t="s">
        <v>182</v>
      </c>
      <c r="M1506" s="7" t="s">
        <v>183</v>
      </c>
      <c r="N1506" s="7" t="s">
        <v>33</v>
      </c>
      <c r="O1506" s="7">
        <v>1</v>
      </c>
      <c r="P1506" s="7" t="s">
        <v>40</v>
      </c>
      <c r="Q1506" s="7">
        <v>18.99</v>
      </c>
      <c r="R1506" s="7"/>
      <c r="S1506" s="7"/>
      <c r="T1506" s="7"/>
      <c r="U1506" s="7"/>
      <c r="V1506" s="7"/>
      <c r="W1506" s="7"/>
      <c r="X1506" s="7"/>
      <c r="Y1506" s="7" t="s">
        <v>7409</v>
      </c>
      <c r="Z1506" s="7" t="s">
        <v>136</v>
      </c>
      <c r="AA1506" s="7" t="s">
        <v>7410</v>
      </c>
      <c r="AB1506" s="7" t="s">
        <v>44</v>
      </c>
      <c r="AC1506" s="7"/>
      <c r="AG1506" s="10">
        <f t="shared" si="23"/>
        <v>43279</v>
      </c>
    </row>
    <row r="1507" spans="1:33">
      <c r="A1507" s="7" t="s">
        <v>7411</v>
      </c>
      <c r="B1507" s="7" t="s">
        <v>7411</v>
      </c>
      <c r="C1507" s="7" t="s">
        <v>7412</v>
      </c>
      <c r="D1507" s="7" t="s">
        <v>7413</v>
      </c>
      <c r="E1507" s="7" t="s">
        <v>33</v>
      </c>
      <c r="F1507" s="7" t="s">
        <v>34</v>
      </c>
      <c r="G1507" s="7" t="s">
        <v>35</v>
      </c>
      <c r="H1507" s="7"/>
      <c r="I1507" s="7"/>
      <c r="J1507" s="7" t="s">
        <v>57</v>
      </c>
      <c r="K1507" s="7" t="s">
        <v>98</v>
      </c>
      <c r="L1507" s="7" t="s">
        <v>1515</v>
      </c>
      <c r="M1507" s="7" t="s">
        <v>1516</v>
      </c>
      <c r="N1507" s="7" t="s">
        <v>33</v>
      </c>
      <c r="O1507" s="7">
        <v>1</v>
      </c>
      <c r="P1507" s="7" t="s">
        <v>40</v>
      </c>
      <c r="Q1507" s="7">
        <v>12.98</v>
      </c>
      <c r="R1507" s="7"/>
      <c r="S1507" s="7"/>
      <c r="T1507" s="7"/>
      <c r="U1507" s="7"/>
      <c r="V1507" s="7"/>
      <c r="W1507" s="7"/>
      <c r="X1507" s="7"/>
      <c r="Y1507" s="7" t="s">
        <v>7414</v>
      </c>
      <c r="Z1507" s="7" t="s">
        <v>665</v>
      </c>
      <c r="AA1507" s="7">
        <v>53718</v>
      </c>
      <c r="AB1507" s="7" t="s">
        <v>44</v>
      </c>
      <c r="AC1507" s="7"/>
      <c r="AG1507" s="10">
        <f t="shared" si="23"/>
        <v>43279</v>
      </c>
    </row>
    <row r="1508" spans="1:33">
      <c r="A1508" s="7" t="s">
        <v>7411</v>
      </c>
      <c r="B1508" s="7" t="s">
        <v>7411</v>
      </c>
      <c r="C1508" s="7" t="s">
        <v>7412</v>
      </c>
      <c r="D1508" s="7" t="s">
        <v>7413</v>
      </c>
      <c r="E1508" s="7" t="s">
        <v>33</v>
      </c>
      <c r="F1508" s="7" t="s">
        <v>34</v>
      </c>
      <c r="G1508" s="7" t="s">
        <v>35</v>
      </c>
      <c r="H1508" s="7"/>
      <c r="I1508" s="7"/>
      <c r="J1508" s="7" t="s">
        <v>57</v>
      </c>
      <c r="K1508" s="7" t="s">
        <v>98</v>
      </c>
      <c r="L1508" s="7" t="s">
        <v>1626</v>
      </c>
      <c r="M1508" s="7" t="s">
        <v>1627</v>
      </c>
      <c r="N1508" s="7" t="s">
        <v>33</v>
      </c>
      <c r="O1508" s="7">
        <v>1</v>
      </c>
      <c r="P1508" s="7" t="s">
        <v>40</v>
      </c>
      <c r="Q1508" s="7">
        <v>18.98</v>
      </c>
      <c r="R1508" s="7"/>
      <c r="S1508" s="7"/>
      <c r="T1508" s="7"/>
      <c r="U1508" s="7"/>
      <c r="V1508" s="7"/>
      <c r="W1508" s="7"/>
      <c r="X1508" s="7"/>
      <c r="Y1508" s="7" t="s">
        <v>7414</v>
      </c>
      <c r="Z1508" s="7" t="s">
        <v>665</v>
      </c>
      <c r="AA1508" s="7">
        <v>53718</v>
      </c>
      <c r="AB1508" s="7" t="s">
        <v>44</v>
      </c>
      <c r="AC1508" s="7"/>
      <c r="AG1508" s="10">
        <f t="shared" si="23"/>
        <v>43279</v>
      </c>
    </row>
    <row r="1509" spans="1:33">
      <c r="A1509" s="7" t="s">
        <v>7415</v>
      </c>
      <c r="B1509" s="7" t="s">
        <v>7415</v>
      </c>
      <c r="C1509" s="7" t="s">
        <v>7416</v>
      </c>
      <c r="D1509" s="7" t="s">
        <v>7417</v>
      </c>
      <c r="E1509" s="7" t="s">
        <v>33</v>
      </c>
      <c r="F1509" s="7" t="s">
        <v>34</v>
      </c>
      <c r="G1509" s="7" t="s">
        <v>35</v>
      </c>
      <c r="H1509" s="7"/>
      <c r="I1509" s="7"/>
      <c r="J1509" s="7" t="s">
        <v>36</v>
      </c>
      <c r="K1509" s="7" t="s">
        <v>388</v>
      </c>
      <c r="L1509" s="7" t="s">
        <v>7418</v>
      </c>
      <c r="M1509" s="7" t="s">
        <v>7419</v>
      </c>
      <c r="N1509" s="7" t="s">
        <v>33</v>
      </c>
      <c r="O1509" s="7">
        <v>1</v>
      </c>
      <c r="P1509" s="7" t="s">
        <v>40</v>
      </c>
      <c r="Q1509" s="7">
        <v>19.38</v>
      </c>
      <c r="R1509" s="7"/>
      <c r="S1509" s="7">
        <v>2.99</v>
      </c>
      <c r="T1509" s="7"/>
      <c r="U1509" s="7"/>
      <c r="V1509" s="7"/>
      <c r="W1509" s="7"/>
      <c r="X1509" s="7">
        <v>2.99</v>
      </c>
      <c r="Y1509" s="7" t="s">
        <v>7420</v>
      </c>
      <c r="Z1509" s="7" t="s">
        <v>136</v>
      </c>
      <c r="AA1509" s="7">
        <v>92130</v>
      </c>
      <c r="AB1509" s="7" t="s">
        <v>44</v>
      </c>
      <c r="AC1509" s="7"/>
      <c r="AG1509" s="10">
        <f t="shared" si="23"/>
        <v>43279</v>
      </c>
    </row>
    <row r="1510" spans="1:33">
      <c r="A1510" s="7" t="s">
        <v>7415</v>
      </c>
      <c r="B1510" s="7" t="s">
        <v>7415</v>
      </c>
      <c r="C1510" s="7" t="s">
        <v>7416</v>
      </c>
      <c r="D1510" s="7" t="s">
        <v>7417</v>
      </c>
      <c r="E1510" s="7" t="s">
        <v>33</v>
      </c>
      <c r="F1510" s="7" t="s">
        <v>34</v>
      </c>
      <c r="G1510" s="7" t="s">
        <v>35</v>
      </c>
      <c r="H1510" s="7"/>
      <c r="I1510" s="7"/>
      <c r="J1510" s="7" t="s">
        <v>36</v>
      </c>
      <c r="K1510" s="7" t="s">
        <v>497</v>
      </c>
      <c r="L1510" s="7" t="s">
        <v>7421</v>
      </c>
      <c r="M1510" s="7" t="s">
        <v>7422</v>
      </c>
      <c r="N1510" s="7" t="s">
        <v>33</v>
      </c>
      <c r="O1510" s="7">
        <v>1</v>
      </c>
      <c r="P1510" s="7" t="s">
        <v>40</v>
      </c>
      <c r="Q1510" s="7">
        <v>19.99</v>
      </c>
      <c r="R1510" s="7"/>
      <c r="S1510" s="7">
        <v>3</v>
      </c>
      <c r="T1510" s="7"/>
      <c r="U1510" s="7"/>
      <c r="V1510" s="7"/>
      <c r="W1510" s="7"/>
      <c r="X1510" s="7">
        <v>3</v>
      </c>
      <c r="Y1510" s="7" t="s">
        <v>7420</v>
      </c>
      <c r="Z1510" s="7" t="s">
        <v>136</v>
      </c>
      <c r="AA1510" s="7">
        <v>92130</v>
      </c>
      <c r="AB1510" s="7" t="s">
        <v>44</v>
      </c>
      <c r="AC1510" s="7"/>
      <c r="AG1510" s="10">
        <f t="shared" si="23"/>
        <v>43279</v>
      </c>
    </row>
    <row r="1511" spans="1:33">
      <c r="A1511" s="7" t="s">
        <v>7423</v>
      </c>
      <c r="B1511" s="7" t="s">
        <v>7423</v>
      </c>
      <c r="C1511" s="7" t="s">
        <v>7424</v>
      </c>
      <c r="D1511" s="7" t="s">
        <v>7425</v>
      </c>
      <c r="E1511" s="7" t="s">
        <v>33</v>
      </c>
      <c r="F1511" s="7" t="s">
        <v>34</v>
      </c>
      <c r="G1511" s="7" t="s">
        <v>35</v>
      </c>
      <c r="H1511" s="7"/>
      <c r="I1511" s="7"/>
      <c r="J1511" s="7" t="s">
        <v>57</v>
      </c>
      <c r="K1511" s="7" t="s">
        <v>37</v>
      </c>
      <c r="L1511" s="7" t="s">
        <v>58</v>
      </c>
      <c r="M1511" s="7" t="s">
        <v>59</v>
      </c>
      <c r="N1511" s="7" t="s">
        <v>33</v>
      </c>
      <c r="O1511" s="7">
        <v>1</v>
      </c>
      <c r="P1511" s="7" t="s">
        <v>40</v>
      </c>
      <c r="Q1511" s="7">
        <v>19.99</v>
      </c>
      <c r="R1511" s="7"/>
      <c r="S1511" s="7"/>
      <c r="T1511" s="7"/>
      <c r="U1511" s="7"/>
      <c r="V1511" s="7"/>
      <c r="W1511" s="7"/>
      <c r="X1511" s="7"/>
      <c r="Y1511" s="7" t="s">
        <v>4108</v>
      </c>
      <c r="Z1511" s="7" t="s">
        <v>247</v>
      </c>
      <c r="AA1511" s="7" t="s">
        <v>7426</v>
      </c>
      <c r="AB1511" s="7" t="s">
        <v>44</v>
      </c>
      <c r="AC1511" s="7"/>
      <c r="AG1511" s="10">
        <f t="shared" si="23"/>
        <v>43279</v>
      </c>
    </row>
    <row r="1512" spans="1:33">
      <c r="A1512" s="7" t="s">
        <v>7427</v>
      </c>
      <c r="B1512" s="7" t="s">
        <v>7427</v>
      </c>
      <c r="C1512" s="7" t="s">
        <v>7428</v>
      </c>
      <c r="D1512" s="7" t="s">
        <v>7429</v>
      </c>
      <c r="E1512" s="7" t="s">
        <v>33</v>
      </c>
      <c r="F1512" s="7" t="s">
        <v>34</v>
      </c>
      <c r="G1512" s="7" t="s">
        <v>35</v>
      </c>
      <c r="H1512" s="7"/>
      <c r="I1512" s="7"/>
      <c r="J1512" s="7" t="s">
        <v>57</v>
      </c>
      <c r="K1512" s="7" t="s">
        <v>251</v>
      </c>
      <c r="L1512" s="7" t="s">
        <v>252</v>
      </c>
      <c r="M1512" s="7" t="s">
        <v>253</v>
      </c>
      <c r="N1512" s="7" t="s">
        <v>33</v>
      </c>
      <c r="O1512" s="7">
        <v>1</v>
      </c>
      <c r="P1512" s="7" t="s">
        <v>40</v>
      </c>
      <c r="Q1512" s="7">
        <v>16.99</v>
      </c>
      <c r="R1512" s="7"/>
      <c r="S1512" s="7"/>
      <c r="T1512" s="7"/>
      <c r="U1512" s="7"/>
      <c r="V1512" s="7"/>
      <c r="W1512" s="7"/>
      <c r="X1512" s="7"/>
      <c r="Y1512" s="7" t="s">
        <v>811</v>
      </c>
      <c r="Z1512" s="7" t="s">
        <v>136</v>
      </c>
      <c r="AA1512" s="7" t="s">
        <v>7430</v>
      </c>
      <c r="AB1512" s="7" t="s">
        <v>44</v>
      </c>
      <c r="AC1512" s="7"/>
      <c r="AG1512" s="10">
        <f t="shared" si="23"/>
        <v>43279</v>
      </c>
    </row>
    <row r="1513" spans="1:33">
      <c r="A1513" s="7" t="s">
        <v>7431</v>
      </c>
      <c r="B1513" s="7" t="s">
        <v>7431</v>
      </c>
      <c r="C1513" s="7" t="s">
        <v>7432</v>
      </c>
      <c r="D1513" s="7" t="s">
        <v>7433</v>
      </c>
      <c r="E1513" s="7" t="s">
        <v>33</v>
      </c>
      <c r="F1513" s="7" t="s">
        <v>34</v>
      </c>
      <c r="G1513" s="7" t="s">
        <v>35</v>
      </c>
      <c r="H1513" s="7"/>
      <c r="I1513" s="7"/>
      <c r="J1513" s="7" t="s">
        <v>57</v>
      </c>
      <c r="K1513" s="7" t="s">
        <v>251</v>
      </c>
      <c r="L1513" s="7" t="s">
        <v>182</v>
      </c>
      <c r="M1513" s="7" t="s">
        <v>183</v>
      </c>
      <c r="N1513" s="7" t="s">
        <v>33</v>
      </c>
      <c r="O1513" s="7">
        <v>1</v>
      </c>
      <c r="P1513" s="7" t="s">
        <v>40</v>
      </c>
      <c r="Q1513" s="7">
        <v>18.99</v>
      </c>
      <c r="R1513" s="7"/>
      <c r="S1513" s="7"/>
      <c r="T1513" s="7"/>
      <c r="U1513" s="7"/>
      <c r="V1513" s="7"/>
      <c r="W1513" s="7"/>
      <c r="X1513" s="7"/>
      <c r="Y1513" s="7" t="s">
        <v>7434</v>
      </c>
      <c r="Z1513" s="7" t="s">
        <v>1083</v>
      </c>
      <c r="AA1513" s="7" t="s">
        <v>7435</v>
      </c>
      <c r="AB1513" s="7" t="s">
        <v>44</v>
      </c>
      <c r="AC1513" s="7"/>
      <c r="AG1513" s="10">
        <f t="shared" si="23"/>
        <v>43279</v>
      </c>
    </row>
    <row r="1514" spans="1:33">
      <c r="A1514" s="7" t="s">
        <v>7436</v>
      </c>
      <c r="B1514" s="7" t="s">
        <v>7436</v>
      </c>
      <c r="C1514" s="7" t="s">
        <v>7437</v>
      </c>
      <c r="D1514" s="7" t="s">
        <v>7438</v>
      </c>
      <c r="E1514" s="7" t="s">
        <v>33</v>
      </c>
      <c r="F1514" s="7" t="s">
        <v>34</v>
      </c>
      <c r="G1514" s="7" t="s">
        <v>35</v>
      </c>
      <c r="H1514" s="7"/>
      <c r="I1514" s="7"/>
      <c r="J1514" s="7" t="s">
        <v>57</v>
      </c>
      <c r="K1514" s="7" t="s">
        <v>297</v>
      </c>
      <c r="L1514" s="7" t="s">
        <v>1240</v>
      </c>
      <c r="M1514" s="7" t="s">
        <v>1241</v>
      </c>
      <c r="N1514" s="7" t="s">
        <v>33</v>
      </c>
      <c r="O1514" s="7">
        <v>1</v>
      </c>
      <c r="P1514" s="7" t="s">
        <v>40</v>
      </c>
      <c r="Q1514" s="7">
        <v>19.99</v>
      </c>
      <c r="R1514" s="7"/>
      <c r="S1514" s="7"/>
      <c r="T1514" s="7"/>
      <c r="U1514" s="7"/>
      <c r="V1514" s="7"/>
      <c r="W1514" s="7"/>
      <c r="X1514" s="7"/>
      <c r="Y1514" s="7" t="s">
        <v>4005</v>
      </c>
      <c r="Z1514" s="7" t="s">
        <v>42</v>
      </c>
      <c r="AA1514" s="7" t="s">
        <v>7439</v>
      </c>
      <c r="AB1514" s="7" t="s">
        <v>44</v>
      </c>
      <c r="AC1514" s="7"/>
      <c r="AG1514" s="10">
        <f t="shared" si="23"/>
        <v>43279</v>
      </c>
    </row>
    <row r="1515" spans="1:33">
      <c r="A1515" s="7" t="s">
        <v>7440</v>
      </c>
      <c r="B1515" s="7" t="s">
        <v>7440</v>
      </c>
      <c r="C1515" s="7" t="s">
        <v>7441</v>
      </c>
      <c r="D1515" s="7" t="s">
        <v>7442</v>
      </c>
      <c r="E1515" s="7" t="s">
        <v>33</v>
      </c>
      <c r="F1515" s="7" t="s">
        <v>34</v>
      </c>
      <c r="G1515" s="7" t="s">
        <v>35</v>
      </c>
      <c r="H1515" s="7"/>
      <c r="I1515" s="7"/>
      <c r="J1515" s="7" t="s">
        <v>57</v>
      </c>
      <c r="K1515" s="7" t="s">
        <v>124</v>
      </c>
      <c r="L1515" s="7" t="s">
        <v>4602</v>
      </c>
      <c r="M1515" s="7" t="s">
        <v>4603</v>
      </c>
      <c r="N1515" s="7" t="s">
        <v>33</v>
      </c>
      <c r="O1515" s="7">
        <v>1</v>
      </c>
      <c r="P1515" s="7" t="s">
        <v>40</v>
      </c>
      <c r="Q1515" s="7">
        <v>15.99</v>
      </c>
      <c r="R1515" s="7"/>
      <c r="S1515" s="7"/>
      <c r="T1515" s="7"/>
      <c r="U1515" s="7"/>
      <c r="V1515" s="7"/>
      <c r="W1515" s="7"/>
      <c r="X1515" s="7"/>
      <c r="Y1515" s="7" t="s">
        <v>764</v>
      </c>
      <c r="Z1515" s="7" t="s">
        <v>247</v>
      </c>
      <c r="AA1515" s="7" t="s">
        <v>7443</v>
      </c>
      <c r="AB1515" s="7" t="s">
        <v>44</v>
      </c>
      <c r="AC1515" s="7"/>
      <c r="AG1515" s="10">
        <f t="shared" si="23"/>
        <v>43279</v>
      </c>
    </row>
    <row r="1516" spans="1:33">
      <c r="A1516" s="7" t="s">
        <v>7444</v>
      </c>
      <c r="B1516" s="7" t="s">
        <v>7444</v>
      </c>
      <c r="C1516" s="7" t="s">
        <v>7445</v>
      </c>
      <c r="D1516" s="7" t="s">
        <v>7446</v>
      </c>
      <c r="E1516" s="7" t="s">
        <v>33</v>
      </c>
      <c r="F1516" s="7" t="s">
        <v>34</v>
      </c>
      <c r="G1516" s="7" t="s">
        <v>35</v>
      </c>
      <c r="H1516" s="7"/>
      <c r="I1516" s="7"/>
      <c r="J1516" s="7" t="s">
        <v>57</v>
      </c>
      <c r="K1516" s="7" t="s">
        <v>1293</v>
      </c>
      <c r="L1516" s="7" t="s">
        <v>1294</v>
      </c>
      <c r="M1516" s="7" t="s">
        <v>1295</v>
      </c>
      <c r="N1516" s="7" t="s">
        <v>33</v>
      </c>
      <c r="O1516" s="7">
        <v>1</v>
      </c>
      <c r="P1516" s="7" t="s">
        <v>40</v>
      </c>
      <c r="Q1516" s="7">
        <v>19.38</v>
      </c>
      <c r="R1516" s="7">
        <v>1.16</v>
      </c>
      <c r="S1516" s="7"/>
      <c r="T1516" s="7"/>
      <c r="U1516" s="7"/>
      <c r="V1516" s="7"/>
      <c r="W1516" s="7"/>
      <c r="X1516" s="7"/>
      <c r="Y1516" s="7" t="s">
        <v>7447</v>
      </c>
      <c r="Z1516" s="7" t="s">
        <v>422</v>
      </c>
      <c r="AA1516" s="7" t="s">
        <v>7448</v>
      </c>
      <c r="AB1516" s="7" t="s">
        <v>44</v>
      </c>
      <c r="AC1516" s="7"/>
      <c r="AG1516" s="10">
        <f t="shared" si="23"/>
        <v>43279</v>
      </c>
    </row>
    <row r="1517" spans="1:33">
      <c r="A1517" s="7" t="s">
        <v>7449</v>
      </c>
      <c r="B1517" s="7" t="s">
        <v>7449</v>
      </c>
      <c r="C1517" s="7" t="s">
        <v>7450</v>
      </c>
      <c r="D1517" s="7" t="s">
        <v>7451</v>
      </c>
      <c r="E1517" s="7" t="s">
        <v>33</v>
      </c>
      <c r="F1517" s="7" t="s">
        <v>34</v>
      </c>
      <c r="G1517" s="7" t="s">
        <v>35</v>
      </c>
      <c r="H1517" s="7"/>
      <c r="I1517" s="7"/>
      <c r="J1517" s="7" t="s">
        <v>57</v>
      </c>
      <c r="K1517" s="7" t="s">
        <v>297</v>
      </c>
      <c r="L1517" s="7" t="s">
        <v>7452</v>
      </c>
      <c r="M1517" s="7" t="s">
        <v>7453</v>
      </c>
      <c r="N1517" s="7" t="s">
        <v>33</v>
      </c>
      <c r="O1517" s="7">
        <v>1</v>
      </c>
      <c r="P1517" s="7" t="s">
        <v>40</v>
      </c>
      <c r="Q1517" s="7">
        <v>19.99</v>
      </c>
      <c r="R1517" s="7"/>
      <c r="S1517" s="7"/>
      <c r="T1517" s="7"/>
      <c r="U1517" s="7"/>
      <c r="V1517" s="7"/>
      <c r="W1517" s="7"/>
      <c r="X1517" s="7"/>
      <c r="Y1517" s="7" t="s">
        <v>5427</v>
      </c>
      <c r="Z1517" s="7" t="s">
        <v>665</v>
      </c>
      <c r="AA1517" s="7" t="s">
        <v>7454</v>
      </c>
      <c r="AB1517" s="7" t="s">
        <v>44</v>
      </c>
      <c r="AC1517" s="7"/>
      <c r="AG1517" s="10">
        <f t="shared" si="23"/>
        <v>43279</v>
      </c>
    </row>
    <row r="1518" spans="1:33">
      <c r="A1518" s="7" t="s">
        <v>7455</v>
      </c>
      <c r="B1518" s="7" t="s">
        <v>7455</v>
      </c>
      <c r="C1518" s="7" t="s">
        <v>7456</v>
      </c>
      <c r="D1518" s="7" t="s">
        <v>7457</v>
      </c>
      <c r="E1518" s="7" t="s">
        <v>33</v>
      </c>
      <c r="F1518" s="7" t="s">
        <v>34</v>
      </c>
      <c r="G1518" s="7" t="s">
        <v>35</v>
      </c>
      <c r="H1518" s="7"/>
      <c r="I1518" s="7"/>
      <c r="J1518" s="7" t="s">
        <v>57</v>
      </c>
      <c r="K1518" s="7" t="s">
        <v>330</v>
      </c>
      <c r="L1518" s="7" t="s">
        <v>331</v>
      </c>
      <c r="M1518" s="7" t="s">
        <v>332</v>
      </c>
      <c r="N1518" s="7" t="s">
        <v>33</v>
      </c>
      <c r="O1518" s="7">
        <v>1</v>
      </c>
      <c r="P1518" s="7" t="s">
        <v>40</v>
      </c>
      <c r="Q1518" s="7">
        <v>18.99</v>
      </c>
      <c r="R1518" s="7"/>
      <c r="S1518" s="7"/>
      <c r="T1518" s="7"/>
      <c r="U1518" s="7"/>
      <c r="V1518" s="7"/>
      <c r="W1518" s="7"/>
      <c r="X1518" s="7"/>
      <c r="Y1518" s="7" t="s">
        <v>2871</v>
      </c>
      <c r="Z1518" s="7" t="s">
        <v>356</v>
      </c>
      <c r="AA1518" s="7" t="s">
        <v>7458</v>
      </c>
      <c r="AB1518" s="7" t="s">
        <v>44</v>
      </c>
      <c r="AC1518" s="7"/>
      <c r="AG1518" s="10">
        <f t="shared" si="23"/>
        <v>43279</v>
      </c>
    </row>
    <row r="1519" spans="1:33">
      <c r="A1519" s="7" t="s">
        <v>7459</v>
      </c>
      <c r="B1519" s="7" t="s">
        <v>7459</v>
      </c>
      <c r="C1519" s="7" t="s">
        <v>7460</v>
      </c>
      <c r="D1519" s="7" t="s">
        <v>7461</v>
      </c>
      <c r="E1519" s="7" t="s">
        <v>33</v>
      </c>
      <c r="F1519" s="7" t="s">
        <v>34</v>
      </c>
      <c r="G1519" s="7" t="s">
        <v>35</v>
      </c>
      <c r="H1519" s="7"/>
      <c r="I1519" s="7"/>
      <c r="J1519" s="7" t="s">
        <v>57</v>
      </c>
      <c r="K1519" s="7" t="s">
        <v>396</v>
      </c>
      <c r="L1519" s="7" t="s">
        <v>7311</v>
      </c>
      <c r="M1519" s="7" t="s">
        <v>7312</v>
      </c>
      <c r="N1519" s="7" t="s">
        <v>33</v>
      </c>
      <c r="O1519" s="7">
        <v>1</v>
      </c>
      <c r="P1519" s="7" t="s">
        <v>40</v>
      </c>
      <c r="Q1519" s="7">
        <v>19.99</v>
      </c>
      <c r="R1519" s="7"/>
      <c r="S1519" s="7"/>
      <c r="T1519" s="7"/>
      <c r="U1519" s="7"/>
      <c r="V1519" s="7"/>
      <c r="W1519" s="7"/>
      <c r="X1519" s="7"/>
      <c r="Y1519" s="7" t="s">
        <v>4135</v>
      </c>
      <c r="Z1519" s="7" t="s">
        <v>69</v>
      </c>
      <c r="AA1519" s="7" t="s">
        <v>7462</v>
      </c>
      <c r="AB1519" s="7" t="s">
        <v>44</v>
      </c>
      <c r="AC1519" s="7"/>
      <c r="AG1519" s="10">
        <f t="shared" si="23"/>
        <v>43279</v>
      </c>
    </row>
    <row r="1520" spans="1:33">
      <c r="A1520" s="7" t="s">
        <v>7463</v>
      </c>
      <c r="B1520" s="7" t="s">
        <v>7463</v>
      </c>
      <c r="C1520" s="7" t="s">
        <v>7464</v>
      </c>
      <c r="D1520" s="7" t="s">
        <v>7465</v>
      </c>
      <c r="E1520" s="7" t="s">
        <v>33</v>
      </c>
      <c r="F1520" s="7" t="s">
        <v>34</v>
      </c>
      <c r="G1520" s="7" t="s">
        <v>35</v>
      </c>
      <c r="H1520" s="7"/>
      <c r="I1520" s="7"/>
      <c r="J1520" s="7" t="s">
        <v>57</v>
      </c>
      <c r="K1520" s="7" t="s">
        <v>581</v>
      </c>
      <c r="L1520" s="7" t="s">
        <v>1706</v>
      </c>
      <c r="M1520" s="7" t="s">
        <v>1707</v>
      </c>
      <c r="N1520" s="7" t="s">
        <v>33</v>
      </c>
      <c r="O1520" s="7">
        <v>1</v>
      </c>
      <c r="P1520" s="7" t="s">
        <v>40</v>
      </c>
      <c r="Q1520" s="7">
        <v>19.99</v>
      </c>
      <c r="R1520" s="7"/>
      <c r="S1520" s="7"/>
      <c r="T1520" s="7"/>
      <c r="U1520" s="7"/>
      <c r="V1520" s="7"/>
      <c r="W1520" s="7"/>
      <c r="X1520" s="7"/>
      <c r="Y1520" s="7" t="s">
        <v>7466</v>
      </c>
      <c r="Z1520" s="7" t="s">
        <v>747</v>
      </c>
      <c r="AA1520" s="7" t="s">
        <v>7467</v>
      </c>
      <c r="AB1520" s="7" t="s">
        <v>44</v>
      </c>
      <c r="AC1520" s="7"/>
      <c r="AG1520" s="10">
        <f t="shared" si="23"/>
        <v>43279</v>
      </c>
    </row>
    <row r="1521" spans="1:33">
      <c r="A1521" s="7" t="s">
        <v>7468</v>
      </c>
      <c r="B1521" s="7" t="s">
        <v>7468</v>
      </c>
      <c r="C1521" s="7" t="s">
        <v>7469</v>
      </c>
      <c r="D1521" s="7" t="s">
        <v>7470</v>
      </c>
      <c r="E1521" s="7" t="s">
        <v>33</v>
      </c>
      <c r="F1521" s="7" t="s">
        <v>34</v>
      </c>
      <c r="G1521" s="7" t="s">
        <v>35</v>
      </c>
      <c r="H1521" s="7"/>
      <c r="I1521" s="7"/>
      <c r="J1521" s="7" t="s">
        <v>57</v>
      </c>
      <c r="K1521" s="7" t="s">
        <v>243</v>
      </c>
      <c r="L1521" s="7" t="s">
        <v>244</v>
      </c>
      <c r="M1521" s="7" t="s">
        <v>245</v>
      </c>
      <c r="N1521" s="7" t="s">
        <v>33</v>
      </c>
      <c r="O1521" s="7">
        <v>1</v>
      </c>
      <c r="P1521" s="7" t="s">
        <v>40</v>
      </c>
      <c r="Q1521" s="7">
        <v>18.99</v>
      </c>
      <c r="R1521" s="7"/>
      <c r="S1521" s="7"/>
      <c r="T1521" s="7"/>
      <c r="U1521" s="7"/>
      <c r="V1521" s="7"/>
      <c r="W1521" s="7"/>
      <c r="X1521" s="7"/>
      <c r="Y1521" s="7" t="s">
        <v>7471</v>
      </c>
      <c r="Z1521" s="7" t="s">
        <v>438</v>
      </c>
      <c r="AA1521" s="7" t="s">
        <v>7472</v>
      </c>
      <c r="AB1521" s="7" t="s">
        <v>44</v>
      </c>
      <c r="AC1521" s="7"/>
      <c r="AG1521" s="10">
        <f t="shared" si="23"/>
        <v>43279</v>
      </c>
    </row>
    <row r="1522" spans="1:33">
      <c r="A1522" s="7" t="s">
        <v>7473</v>
      </c>
      <c r="B1522" s="7" t="s">
        <v>7473</v>
      </c>
      <c r="C1522" s="7" t="s">
        <v>7474</v>
      </c>
      <c r="D1522" s="7" t="s">
        <v>7475</v>
      </c>
      <c r="E1522" s="7" t="s">
        <v>33</v>
      </c>
      <c r="F1522" s="7" t="s">
        <v>34</v>
      </c>
      <c r="G1522" s="7" t="s">
        <v>35</v>
      </c>
      <c r="H1522" s="7"/>
      <c r="I1522" s="7"/>
      <c r="J1522" s="7" t="s">
        <v>57</v>
      </c>
      <c r="K1522" s="7" t="s">
        <v>124</v>
      </c>
      <c r="L1522" s="7" t="s">
        <v>1042</v>
      </c>
      <c r="M1522" s="7" t="s">
        <v>1043</v>
      </c>
      <c r="N1522" s="7" t="s">
        <v>33</v>
      </c>
      <c r="O1522" s="7">
        <v>1</v>
      </c>
      <c r="P1522" s="7" t="s">
        <v>40</v>
      </c>
      <c r="Q1522" s="7">
        <v>14.99</v>
      </c>
      <c r="R1522" s="7"/>
      <c r="S1522" s="7"/>
      <c r="T1522" s="7"/>
      <c r="U1522" s="7"/>
      <c r="V1522" s="7"/>
      <c r="W1522" s="7"/>
      <c r="X1522" s="7"/>
      <c r="Y1522" s="7" t="s">
        <v>7476</v>
      </c>
      <c r="Z1522" s="7" t="s">
        <v>549</v>
      </c>
      <c r="AA1522" s="7" t="s">
        <v>7477</v>
      </c>
      <c r="AB1522" s="7" t="s">
        <v>44</v>
      </c>
      <c r="AC1522" s="7"/>
      <c r="AG1522" s="10">
        <f t="shared" si="23"/>
        <v>43279</v>
      </c>
    </row>
    <row r="1523" spans="1:33">
      <c r="A1523" s="7" t="s">
        <v>7478</v>
      </c>
      <c r="B1523" s="7" t="s">
        <v>7478</v>
      </c>
      <c r="C1523" s="7" t="s">
        <v>7479</v>
      </c>
      <c r="D1523" s="7" t="s">
        <v>7480</v>
      </c>
      <c r="E1523" s="7" t="s">
        <v>33</v>
      </c>
      <c r="F1523" s="7" t="s">
        <v>34</v>
      </c>
      <c r="G1523" s="7" t="s">
        <v>35</v>
      </c>
      <c r="H1523" s="7"/>
      <c r="I1523" s="7"/>
      <c r="J1523" s="7" t="s">
        <v>57</v>
      </c>
      <c r="K1523" s="7" t="s">
        <v>396</v>
      </c>
      <c r="L1523" s="7" t="s">
        <v>2398</v>
      </c>
      <c r="M1523" s="7" t="s">
        <v>2399</v>
      </c>
      <c r="N1523" s="7" t="s">
        <v>33</v>
      </c>
      <c r="O1523" s="7">
        <v>1</v>
      </c>
      <c r="P1523" s="7" t="s">
        <v>40</v>
      </c>
      <c r="Q1523" s="7">
        <v>19.99</v>
      </c>
      <c r="R1523" s="7"/>
      <c r="S1523" s="7"/>
      <c r="T1523" s="7"/>
      <c r="U1523" s="7"/>
      <c r="V1523" s="7"/>
      <c r="W1523" s="7"/>
      <c r="X1523" s="7"/>
      <c r="Y1523" s="7" t="s">
        <v>7481</v>
      </c>
      <c r="Z1523" s="7" t="s">
        <v>209</v>
      </c>
      <c r="AA1523" s="7" t="s">
        <v>7482</v>
      </c>
      <c r="AB1523" s="7" t="s">
        <v>44</v>
      </c>
      <c r="AC1523" s="7"/>
      <c r="AG1523" s="10">
        <f t="shared" si="23"/>
        <v>43279</v>
      </c>
    </row>
    <row r="1524" spans="1:33">
      <c r="A1524" s="7" t="s">
        <v>7483</v>
      </c>
      <c r="B1524" s="7" t="s">
        <v>7483</v>
      </c>
      <c r="C1524" s="7" t="s">
        <v>7484</v>
      </c>
      <c r="D1524" s="7" t="s">
        <v>7485</v>
      </c>
      <c r="E1524" s="7" t="s">
        <v>33</v>
      </c>
      <c r="F1524" s="7" t="s">
        <v>34</v>
      </c>
      <c r="G1524" s="7" t="s">
        <v>35</v>
      </c>
      <c r="H1524" s="7"/>
      <c r="I1524" s="7"/>
      <c r="J1524" s="7" t="s">
        <v>57</v>
      </c>
      <c r="K1524" s="7" t="s">
        <v>1293</v>
      </c>
      <c r="L1524" s="7" t="s">
        <v>1294</v>
      </c>
      <c r="M1524" s="7" t="s">
        <v>1295</v>
      </c>
      <c r="N1524" s="7" t="s">
        <v>33</v>
      </c>
      <c r="O1524" s="7">
        <v>1</v>
      </c>
      <c r="P1524" s="7" t="s">
        <v>40</v>
      </c>
      <c r="Q1524" s="7">
        <v>19.38</v>
      </c>
      <c r="R1524" s="7">
        <v>1.71</v>
      </c>
      <c r="S1524" s="7"/>
      <c r="T1524" s="7"/>
      <c r="U1524" s="7"/>
      <c r="V1524" s="7"/>
      <c r="W1524" s="7"/>
      <c r="X1524" s="7"/>
      <c r="Y1524" s="7" t="s">
        <v>1593</v>
      </c>
      <c r="Z1524" s="7" t="s">
        <v>455</v>
      </c>
      <c r="AA1524" s="7" t="s">
        <v>7486</v>
      </c>
      <c r="AB1524" s="7" t="s">
        <v>44</v>
      </c>
      <c r="AC1524" s="7"/>
      <c r="AG1524" s="10">
        <f t="shared" si="23"/>
        <v>43279</v>
      </c>
    </row>
    <row r="1525" spans="1:33">
      <c r="A1525" s="7" t="s">
        <v>7487</v>
      </c>
      <c r="B1525" s="7" t="s">
        <v>7487</v>
      </c>
      <c r="C1525" s="7" t="s">
        <v>7488</v>
      </c>
      <c r="D1525" s="7" t="s">
        <v>7489</v>
      </c>
      <c r="E1525" s="7" t="s">
        <v>33</v>
      </c>
      <c r="F1525" s="7" t="s">
        <v>34</v>
      </c>
      <c r="G1525" s="7" t="s">
        <v>35</v>
      </c>
      <c r="H1525" s="7"/>
      <c r="I1525" s="7"/>
      <c r="J1525" s="7" t="s">
        <v>57</v>
      </c>
      <c r="K1525" s="7" t="s">
        <v>330</v>
      </c>
      <c r="L1525" s="7" t="s">
        <v>331</v>
      </c>
      <c r="M1525" s="7" t="s">
        <v>332</v>
      </c>
      <c r="N1525" s="7" t="s">
        <v>33</v>
      </c>
      <c r="O1525" s="7">
        <v>1</v>
      </c>
      <c r="P1525" s="7" t="s">
        <v>40</v>
      </c>
      <c r="Q1525" s="7">
        <v>18.99</v>
      </c>
      <c r="R1525" s="7"/>
      <c r="S1525" s="7"/>
      <c r="T1525" s="7"/>
      <c r="U1525" s="7"/>
      <c r="V1525" s="7"/>
      <c r="W1525" s="7"/>
      <c r="X1525" s="7"/>
      <c r="Y1525" s="7" t="s">
        <v>7490</v>
      </c>
      <c r="Z1525" s="7" t="s">
        <v>438</v>
      </c>
      <c r="AA1525" s="7" t="s">
        <v>7491</v>
      </c>
      <c r="AB1525" s="7" t="s">
        <v>44</v>
      </c>
      <c r="AC1525" s="7"/>
      <c r="AG1525" s="10">
        <f t="shared" si="23"/>
        <v>43279</v>
      </c>
    </row>
    <row r="1526" spans="1:33">
      <c r="A1526" s="7" t="s">
        <v>7492</v>
      </c>
      <c r="B1526" s="7" t="s">
        <v>7492</v>
      </c>
      <c r="C1526" s="7" t="s">
        <v>7493</v>
      </c>
      <c r="D1526" s="7" t="s">
        <v>7494</v>
      </c>
      <c r="E1526" s="7" t="s">
        <v>33</v>
      </c>
      <c r="F1526" s="7" t="s">
        <v>34</v>
      </c>
      <c r="G1526" s="7" t="s">
        <v>35</v>
      </c>
      <c r="H1526" s="7"/>
      <c r="I1526" s="7"/>
      <c r="J1526" s="7" t="s">
        <v>57</v>
      </c>
      <c r="K1526" s="7" t="s">
        <v>124</v>
      </c>
      <c r="L1526" s="7" t="s">
        <v>5876</v>
      </c>
      <c r="M1526" s="7" t="s">
        <v>5877</v>
      </c>
      <c r="N1526" s="7" t="s">
        <v>33</v>
      </c>
      <c r="O1526" s="7">
        <v>1</v>
      </c>
      <c r="P1526" s="7" t="s">
        <v>40</v>
      </c>
      <c r="Q1526" s="7">
        <v>14.99</v>
      </c>
      <c r="R1526" s="7"/>
      <c r="S1526" s="7"/>
      <c r="T1526" s="7"/>
      <c r="U1526" s="7"/>
      <c r="V1526" s="7"/>
      <c r="W1526" s="7"/>
      <c r="X1526" s="7"/>
      <c r="Y1526" s="7" t="s">
        <v>1837</v>
      </c>
      <c r="Z1526" s="7" t="s">
        <v>247</v>
      </c>
      <c r="AA1526" s="7" t="s">
        <v>7495</v>
      </c>
      <c r="AB1526" s="7" t="s">
        <v>44</v>
      </c>
      <c r="AC1526" s="7"/>
      <c r="AG1526" s="10">
        <f t="shared" si="23"/>
        <v>43279</v>
      </c>
    </row>
    <row r="1527" spans="1:33">
      <c r="A1527" s="7" t="s">
        <v>7496</v>
      </c>
      <c r="B1527" s="7" t="s">
        <v>7496</v>
      </c>
      <c r="C1527" s="7" t="s">
        <v>7497</v>
      </c>
      <c r="D1527" s="7" t="s">
        <v>7498</v>
      </c>
      <c r="E1527" s="7" t="s">
        <v>33</v>
      </c>
      <c r="F1527" s="7" t="s">
        <v>34</v>
      </c>
      <c r="G1527" s="7" t="s">
        <v>35</v>
      </c>
      <c r="H1527" s="7"/>
      <c r="I1527" s="7"/>
      <c r="J1527" s="7" t="s">
        <v>57</v>
      </c>
      <c r="K1527" s="7" t="s">
        <v>221</v>
      </c>
      <c r="L1527" s="7" t="s">
        <v>222</v>
      </c>
      <c r="M1527" s="7" t="s">
        <v>223</v>
      </c>
      <c r="N1527" s="7" t="s">
        <v>33</v>
      </c>
      <c r="O1527" s="7">
        <v>1</v>
      </c>
      <c r="P1527" s="7" t="s">
        <v>40</v>
      </c>
      <c r="Q1527" s="7">
        <v>18.99</v>
      </c>
      <c r="R1527" s="7"/>
      <c r="S1527" s="7"/>
      <c r="T1527" s="7"/>
      <c r="U1527" s="7"/>
      <c r="V1527" s="7"/>
      <c r="W1527" s="7"/>
      <c r="X1527" s="7"/>
      <c r="Y1527" s="7" t="s">
        <v>5465</v>
      </c>
      <c r="Z1527" s="7" t="s">
        <v>42</v>
      </c>
      <c r="AA1527" s="7" t="s">
        <v>7499</v>
      </c>
      <c r="AB1527" s="7" t="s">
        <v>44</v>
      </c>
      <c r="AC1527" s="7"/>
      <c r="AG1527" s="10">
        <f t="shared" si="23"/>
        <v>43279</v>
      </c>
    </row>
    <row r="1528" spans="1:33">
      <c r="A1528" s="7" t="s">
        <v>7500</v>
      </c>
      <c r="B1528" s="7" t="s">
        <v>7500</v>
      </c>
      <c r="C1528" s="7" t="s">
        <v>7501</v>
      </c>
      <c r="D1528" s="7" t="s">
        <v>7502</v>
      </c>
      <c r="E1528" s="7" t="s">
        <v>33</v>
      </c>
      <c r="F1528" s="7" t="s">
        <v>34</v>
      </c>
      <c r="G1528" s="7" t="s">
        <v>35</v>
      </c>
      <c r="H1528" s="7"/>
      <c r="I1528" s="7"/>
      <c r="J1528" s="7" t="s">
        <v>57</v>
      </c>
      <c r="K1528" s="7" t="s">
        <v>316</v>
      </c>
      <c r="L1528" s="7" t="s">
        <v>892</v>
      </c>
      <c r="M1528" s="7" t="s">
        <v>893</v>
      </c>
      <c r="N1528" s="7" t="s">
        <v>33</v>
      </c>
      <c r="O1528" s="7">
        <v>1</v>
      </c>
      <c r="P1528" s="7" t="s">
        <v>40</v>
      </c>
      <c r="Q1528" s="7">
        <v>19.99</v>
      </c>
      <c r="R1528" s="7"/>
      <c r="S1528" s="7"/>
      <c r="T1528" s="7"/>
      <c r="U1528" s="7"/>
      <c r="V1528" s="7"/>
      <c r="W1528" s="7"/>
      <c r="X1528" s="7"/>
      <c r="Y1528" s="7" t="s">
        <v>437</v>
      </c>
      <c r="Z1528" s="7" t="s">
        <v>576</v>
      </c>
      <c r="AA1528" s="7" t="s">
        <v>7503</v>
      </c>
      <c r="AB1528" s="7" t="s">
        <v>44</v>
      </c>
      <c r="AC1528" s="7"/>
      <c r="AG1528" s="10">
        <f t="shared" si="23"/>
        <v>43279</v>
      </c>
    </row>
    <row r="1529" spans="1:33">
      <c r="A1529" s="7" t="s">
        <v>7504</v>
      </c>
      <c r="B1529" s="7" t="s">
        <v>7504</v>
      </c>
      <c r="C1529" s="7" t="s">
        <v>7505</v>
      </c>
      <c r="D1529" s="7" t="s">
        <v>7506</v>
      </c>
      <c r="E1529" s="7" t="s">
        <v>33</v>
      </c>
      <c r="F1529" s="7" t="s">
        <v>34</v>
      </c>
      <c r="G1529" s="7" t="s">
        <v>35</v>
      </c>
      <c r="H1529" s="7"/>
      <c r="I1529" s="7"/>
      <c r="J1529" s="7" t="s">
        <v>57</v>
      </c>
      <c r="K1529" s="7" t="s">
        <v>251</v>
      </c>
      <c r="L1529" s="7" t="s">
        <v>252</v>
      </c>
      <c r="M1529" s="7" t="s">
        <v>253</v>
      </c>
      <c r="N1529" s="7" t="s">
        <v>33</v>
      </c>
      <c r="O1529" s="7">
        <v>1</v>
      </c>
      <c r="P1529" s="7" t="s">
        <v>40</v>
      </c>
      <c r="Q1529" s="7">
        <v>16.99</v>
      </c>
      <c r="R1529" s="7"/>
      <c r="S1529" s="7"/>
      <c r="T1529" s="7"/>
      <c r="U1529" s="7"/>
      <c r="V1529" s="7"/>
      <c r="W1529" s="7"/>
      <c r="X1529" s="7"/>
      <c r="Y1529" s="7" t="s">
        <v>7507</v>
      </c>
      <c r="Z1529" s="7" t="s">
        <v>255</v>
      </c>
      <c r="AA1529" s="7">
        <v>2176</v>
      </c>
      <c r="AB1529" s="7" t="s">
        <v>44</v>
      </c>
      <c r="AC1529" s="7"/>
      <c r="AG1529" s="10">
        <f t="shared" si="23"/>
        <v>43279</v>
      </c>
    </row>
    <row r="1530" spans="1:33">
      <c r="A1530" s="7" t="s">
        <v>7508</v>
      </c>
      <c r="B1530" s="7" t="s">
        <v>7508</v>
      </c>
      <c r="C1530" s="7" t="s">
        <v>7509</v>
      </c>
      <c r="D1530" s="7" t="s">
        <v>7510</v>
      </c>
      <c r="E1530" s="7" t="s">
        <v>33</v>
      </c>
      <c r="F1530" s="7" t="s">
        <v>34</v>
      </c>
      <c r="G1530" s="7" t="s">
        <v>35</v>
      </c>
      <c r="H1530" s="7"/>
      <c r="I1530" s="7"/>
      <c r="J1530" s="7" t="s">
        <v>57</v>
      </c>
      <c r="K1530" s="7" t="s">
        <v>251</v>
      </c>
      <c r="L1530" s="7" t="s">
        <v>182</v>
      </c>
      <c r="M1530" s="7" t="s">
        <v>183</v>
      </c>
      <c r="N1530" s="7" t="s">
        <v>33</v>
      </c>
      <c r="O1530" s="7">
        <v>1</v>
      </c>
      <c r="P1530" s="7" t="s">
        <v>40</v>
      </c>
      <c r="Q1530" s="7">
        <v>18.99</v>
      </c>
      <c r="R1530" s="7"/>
      <c r="S1530" s="7"/>
      <c r="T1530" s="7"/>
      <c r="U1530" s="7"/>
      <c r="V1530" s="7"/>
      <c r="W1530" s="7"/>
      <c r="X1530" s="7"/>
      <c r="Y1530" s="7" t="s">
        <v>2302</v>
      </c>
      <c r="Z1530" s="7" t="s">
        <v>282</v>
      </c>
      <c r="AA1530" s="7" t="s">
        <v>7511</v>
      </c>
      <c r="AB1530" s="7" t="s">
        <v>44</v>
      </c>
      <c r="AC1530" s="7"/>
      <c r="AG1530" s="10">
        <f t="shared" si="23"/>
        <v>43279</v>
      </c>
    </row>
    <row r="1531" spans="1:33">
      <c r="A1531" s="7" t="s">
        <v>7512</v>
      </c>
      <c r="B1531" s="7" t="s">
        <v>7512</v>
      </c>
      <c r="C1531" s="7" t="s">
        <v>7513</v>
      </c>
      <c r="D1531" s="7" t="s">
        <v>7514</v>
      </c>
      <c r="E1531" s="7" t="s">
        <v>33</v>
      </c>
      <c r="F1531" s="7" t="s">
        <v>34</v>
      </c>
      <c r="G1531" s="7" t="s">
        <v>35</v>
      </c>
      <c r="H1531" s="7"/>
      <c r="I1531" s="7"/>
      <c r="J1531" s="7" t="s">
        <v>57</v>
      </c>
      <c r="K1531" s="7" t="s">
        <v>4273</v>
      </c>
      <c r="L1531" s="7" t="s">
        <v>107</v>
      </c>
      <c r="M1531" s="7" t="s">
        <v>108</v>
      </c>
      <c r="N1531" s="7" t="s">
        <v>33</v>
      </c>
      <c r="O1531" s="7">
        <v>1</v>
      </c>
      <c r="P1531" s="7" t="s">
        <v>40</v>
      </c>
      <c r="Q1531" s="7">
        <v>18.99</v>
      </c>
      <c r="R1531" s="7"/>
      <c r="S1531" s="7"/>
      <c r="T1531" s="7"/>
      <c r="U1531" s="7"/>
      <c r="V1531" s="7"/>
      <c r="W1531" s="7"/>
      <c r="X1531" s="7"/>
      <c r="Y1531" s="7" t="s">
        <v>7515</v>
      </c>
      <c r="Z1531" s="7" t="s">
        <v>128</v>
      </c>
      <c r="AA1531" s="7" t="s">
        <v>7516</v>
      </c>
      <c r="AB1531" s="7" t="s">
        <v>44</v>
      </c>
      <c r="AC1531" s="7"/>
      <c r="AG1531" s="10">
        <f t="shared" si="23"/>
        <v>43279</v>
      </c>
    </row>
    <row r="1532" spans="1:33">
      <c r="A1532" s="7" t="s">
        <v>7517</v>
      </c>
      <c r="B1532" s="7" t="s">
        <v>7517</v>
      </c>
      <c r="C1532" s="7" t="s">
        <v>7518</v>
      </c>
      <c r="D1532" s="7" t="s">
        <v>7519</v>
      </c>
      <c r="E1532" s="7" t="s">
        <v>33</v>
      </c>
      <c r="F1532" s="7" t="s">
        <v>34</v>
      </c>
      <c r="G1532" s="7" t="s">
        <v>35</v>
      </c>
      <c r="H1532" s="7"/>
      <c r="I1532" s="7"/>
      <c r="J1532" s="7" t="s">
        <v>166</v>
      </c>
      <c r="K1532" s="7" t="s">
        <v>581</v>
      </c>
      <c r="L1532" s="7" t="s">
        <v>2590</v>
      </c>
      <c r="M1532" s="7" t="s">
        <v>2591</v>
      </c>
      <c r="N1532" s="7" t="s">
        <v>33</v>
      </c>
      <c r="O1532" s="7">
        <v>1</v>
      </c>
      <c r="P1532" s="7" t="s">
        <v>40</v>
      </c>
      <c r="Q1532" s="7">
        <v>19.99</v>
      </c>
      <c r="R1532" s="7">
        <v>1.2</v>
      </c>
      <c r="S1532" s="7">
        <v>3.99</v>
      </c>
      <c r="T1532" s="7">
        <v>0.24</v>
      </c>
      <c r="U1532" s="7"/>
      <c r="V1532" s="7"/>
      <c r="W1532" s="7"/>
      <c r="X1532" s="7"/>
      <c r="Y1532" s="7" t="s">
        <v>7520</v>
      </c>
      <c r="Z1532" s="7" t="s">
        <v>422</v>
      </c>
      <c r="AA1532" s="7" t="s">
        <v>7521</v>
      </c>
      <c r="AB1532" s="7" t="s">
        <v>44</v>
      </c>
      <c r="AC1532" s="7"/>
      <c r="AG1532" s="10">
        <f t="shared" si="23"/>
        <v>43279</v>
      </c>
    </row>
    <row r="1533" spans="1:33">
      <c r="A1533" s="7" t="s">
        <v>7522</v>
      </c>
      <c r="B1533" s="7" t="s">
        <v>7522</v>
      </c>
      <c r="C1533" s="7" t="s">
        <v>7523</v>
      </c>
      <c r="D1533" s="7" t="s">
        <v>7524</v>
      </c>
      <c r="E1533" s="7" t="s">
        <v>33</v>
      </c>
      <c r="F1533" s="7" t="s">
        <v>34</v>
      </c>
      <c r="G1533" s="7" t="s">
        <v>35</v>
      </c>
      <c r="H1533" s="7"/>
      <c r="I1533" s="7"/>
      <c r="J1533" s="7" t="s">
        <v>57</v>
      </c>
      <c r="K1533" s="7" t="s">
        <v>124</v>
      </c>
      <c r="L1533" s="7" t="s">
        <v>4602</v>
      </c>
      <c r="M1533" s="7" t="s">
        <v>4603</v>
      </c>
      <c r="N1533" s="7" t="s">
        <v>33</v>
      </c>
      <c r="O1533" s="7">
        <v>1</v>
      </c>
      <c r="P1533" s="7" t="s">
        <v>40</v>
      </c>
      <c r="Q1533" s="7">
        <v>15.99</v>
      </c>
      <c r="R1533" s="7"/>
      <c r="S1533" s="7"/>
      <c r="T1533" s="7"/>
      <c r="U1533" s="7"/>
      <c r="V1533" s="7"/>
      <c r="W1533" s="7"/>
      <c r="X1533" s="7"/>
      <c r="Y1533" s="7" t="s">
        <v>7525</v>
      </c>
      <c r="Z1533" s="7" t="s">
        <v>422</v>
      </c>
      <c r="AA1533" s="7" t="s">
        <v>7526</v>
      </c>
      <c r="AB1533" s="7" t="s">
        <v>44</v>
      </c>
      <c r="AC1533" s="7"/>
      <c r="AG1533" s="10">
        <f t="shared" si="23"/>
        <v>43279</v>
      </c>
    </row>
    <row r="1534" spans="1:33">
      <c r="A1534" s="7" t="s">
        <v>7527</v>
      </c>
      <c r="B1534" s="7" t="s">
        <v>7527</v>
      </c>
      <c r="C1534" s="7" t="s">
        <v>7528</v>
      </c>
      <c r="D1534" s="7" t="s">
        <v>7529</v>
      </c>
      <c r="E1534" s="7" t="s">
        <v>33</v>
      </c>
      <c r="F1534" s="7" t="s">
        <v>34</v>
      </c>
      <c r="G1534" s="7" t="s">
        <v>35</v>
      </c>
      <c r="H1534" s="7"/>
      <c r="I1534" s="7"/>
      <c r="J1534" s="7" t="s">
        <v>57</v>
      </c>
      <c r="K1534" s="7" t="s">
        <v>243</v>
      </c>
      <c r="L1534" s="7" t="s">
        <v>244</v>
      </c>
      <c r="M1534" s="7" t="s">
        <v>245</v>
      </c>
      <c r="N1534" s="7" t="s">
        <v>33</v>
      </c>
      <c r="O1534" s="7">
        <v>1</v>
      </c>
      <c r="P1534" s="7" t="s">
        <v>40</v>
      </c>
      <c r="Q1534" s="7">
        <v>18.99</v>
      </c>
      <c r="R1534" s="7"/>
      <c r="S1534" s="7"/>
      <c r="T1534" s="7"/>
      <c r="U1534" s="7"/>
      <c r="V1534" s="7"/>
      <c r="W1534" s="7"/>
      <c r="X1534" s="7"/>
      <c r="Y1534" s="7" t="s">
        <v>7530</v>
      </c>
      <c r="Z1534" s="7" t="s">
        <v>7531</v>
      </c>
      <c r="AA1534" s="7">
        <v>1537</v>
      </c>
      <c r="AB1534" s="7" t="s">
        <v>44</v>
      </c>
      <c r="AC1534" s="7"/>
      <c r="AG1534" s="10">
        <f t="shared" si="23"/>
        <v>43279</v>
      </c>
    </row>
    <row r="1535" spans="1:33">
      <c r="A1535" s="7" t="s">
        <v>7532</v>
      </c>
      <c r="B1535" s="7" t="s">
        <v>7532</v>
      </c>
      <c r="C1535" s="7" t="s">
        <v>7533</v>
      </c>
      <c r="D1535" s="7" t="s">
        <v>7534</v>
      </c>
      <c r="E1535" s="7" t="s">
        <v>33</v>
      </c>
      <c r="F1535" s="7" t="s">
        <v>34</v>
      </c>
      <c r="G1535" s="7" t="s">
        <v>35</v>
      </c>
      <c r="H1535" s="7"/>
      <c r="I1535" s="7"/>
      <c r="J1535" s="7" t="s">
        <v>57</v>
      </c>
      <c r="K1535" s="7" t="s">
        <v>124</v>
      </c>
      <c r="L1535" s="7" t="s">
        <v>562</v>
      </c>
      <c r="M1535" s="7" t="s">
        <v>563</v>
      </c>
      <c r="N1535" s="7" t="s">
        <v>33</v>
      </c>
      <c r="O1535" s="7">
        <v>1</v>
      </c>
      <c r="P1535" s="7" t="s">
        <v>40</v>
      </c>
      <c r="Q1535" s="7">
        <v>15.99</v>
      </c>
      <c r="R1535" s="7"/>
      <c r="S1535" s="7"/>
      <c r="T1535" s="7"/>
      <c r="U1535" s="7"/>
      <c r="V1535" s="7"/>
      <c r="W1535" s="7"/>
      <c r="X1535" s="7"/>
      <c r="Y1535" s="7" t="s">
        <v>7535</v>
      </c>
      <c r="Z1535" s="7" t="s">
        <v>728</v>
      </c>
      <c r="AA1535" s="7" t="s">
        <v>7536</v>
      </c>
      <c r="AB1535" s="7" t="s">
        <v>44</v>
      </c>
      <c r="AC1535" s="7"/>
      <c r="AG1535" s="10">
        <f t="shared" si="23"/>
        <v>43279</v>
      </c>
    </row>
    <row r="1536" spans="1:33">
      <c r="A1536" s="7" t="s">
        <v>7537</v>
      </c>
      <c r="B1536" s="7" t="s">
        <v>7537</v>
      </c>
      <c r="C1536" s="7" t="s">
        <v>7538</v>
      </c>
      <c r="D1536" s="7" t="s">
        <v>7539</v>
      </c>
      <c r="E1536" s="7" t="s">
        <v>80</v>
      </c>
      <c r="F1536" s="7" t="s">
        <v>34</v>
      </c>
      <c r="G1536" s="7" t="s">
        <v>35</v>
      </c>
      <c r="H1536" s="7"/>
      <c r="I1536" s="7"/>
      <c r="J1536" s="7" t="s">
        <v>57</v>
      </c>
      <c r="K1536" s="7" t="s">
        <v>581</v>
      </c>
      <c r="L1536" s="7" t="s">
        <v>2590</v>
      </c>
      <c r="M1536" s="7" t="s">
        <v>2591</v>
      </c>
      <c r="N1536" s="7" t="s">
        <v>80</v>
      </c>
      <c r="O1536" s="7">
        <v>0</v>
      </c>
      <c r="P1536" s="7"/>
      <c r="Q1536" s="7"/>
      <c r="R1536" s="7"/>
      <c r="S1536" s="7"/>
      <c r="T1536" s="7"/>
      <c r="U1536" s="7"/>
      <c r="V1536" s="7"/>
      <c r="W1536" s="7"/>
      <c r="X1536" s="7"/>
      <c r="Y1536" s="7" t="s">
        <v>1577</v>
      </c>
      <c r="Z1536" s="7" t="s">
        <v>422</v>
      </c>
      <c r="AA1536" s="7" t="s">
        <v>7540</v>
      </c>
      <c r="AB1536" s="7" t="s">
        <v>44</v>
      </c>
      <c r="AC1536" s="7"/>
      <c r="AG1536" s="10">
        <f t="shared" si="23"/>
        <v>43279</v>
      </c>
    </row>
    <row r="1537" spans="1:33">
      <c r="A1537" s="7" t="s">
        <v>7541</v>
      </c>
      <c r="B1537" s="7" t="s">
        <v>7541</v>
      </c>
      <c r="C1537" s="7" t="s">
        <v>7542</v>
      </c>
      <c r="D1537" s="7" t="s">
        <v>7543</v>
      </c>
      <c r="E1537" s="7" t="s">
        <v>33</v>
      </c>
      <c r="F1537" s="7" t="s">
        <v>34</v>
      </c>
      <c r="G1537" s="7" t="s">
        <v>35</v>
      </c>
      <c r="H1537" s="7"/>
      <c r="I1537" s="7"/>
      <c r="J1537" s="7" t="s">
        <v>57</v>
      </c>
      <c r="K1537" s="7" t="s">
        <v>6460</v>
      </c>
      <c r="L1537" s="7" t="s">
        <v>6461</v>
      </c>
      <c r="M1537" s="7" t="s">
        <v>6462</v>
      </c>
      <c r="N1537" s="7" t="s">
        <v>33</v>
      </c>
      <c r="O1537" s="7">
        <v>1</v>
      </c>
      <c r="P1537" s="7" t="s">
        <v>40</v>
      </c>
      <c r="Q1537" s="7">
        <v>19.99</v>
      </c>
      <c r="R1537" s="7"/>
      <c r="S1537" s="7"/>
      <c r="T1537" s="7"/>
      <c r="U1537" s="7"/>
      <c r="V1537" s="7"/>
      <c r="W1537" s="7"/>
      <c r="X1537" s="7"/>
      <c r="Y1537" s="7" t="s">
        <v>7544</v>
      </c>
      <c r="Z1537" s="7" t="s">
        <v>5541</v>
      </c>
      <c r="AA1537" s="7" t="s">
        <v>7545</v>
      </c>
      <c r="AB1537" s="7" t="s">
        <v>44</v>
      </c>
      <c r="AC1537" s="7"/>
      <c r="AG1537" s="10">
        <f t="shared" si="23"/>
        <v>43279</v>
      </c>
    </row>
    <row r="1538" spans="1:33">
      <c r="A1538" s="7" t="s">
        <v>7546</v>
      </c>
      <c r="B1538" s="7" t="s">
        <v>7546</v>
      </c>
      <c r="C1538" s="7" t="s">
        <v>7547</v>
      </c>
      <c r="D1538" s="7" t="s">
        <v>7548</v>
      </c>
      <c r="E1538" s="7" t="s">
        <v>33</v>
      </c>
      <c r="F1538" s="7" t="s">
        <v>34</v>
      </c>
      <c r="G1538" s="7" t="s">
        <v>35</v>
      </c>
      <c r="H1538" s="7"/>
      <c r="I1538" s="7"/>
      <c r="J1538" s="7" t="s">
        <v>57</v>
      </c>
      <c r="K1538" s="7" t="s">
        <v>396</v>
      </c>
      <c r="L1538" s="7" t="s">
        <v>7311</v>
      </c>
      <c r="M1538" s="7" t="s">
        <v>7312</v>
      </c>
      <c r="N1538" s="7" t="s">
        <v>33</v>
      </c>
      <c r="O1538" s="7">
        <v>1</v>
      </c>
      <c r="P1538" s="7" t="s">
        <v>40</v>
      </c>
      <c r="Q1538" s="7">
        <v>19.99</v>
      </c>
      <c r="R1538" s="7"/>
      <c r="S1538" s="7"/>
      <c r="T1538" s="7"/>
      <c r="U1538" s="7"/>
      <c r="V1538" s="7"/>
      <c r="W1538" s="7"/>
      <c r="X1538" s="7"/>
      <c r="Y1538" s="7" t="s">
        <v>399</v>
      </c>
      <c r="Z1538" s="7" t="s">
        <v>52</v>
      </c>
      <c r="AA1538" s="7" t="s">
        <v>7549</v>
      </c>
      <c r="AB1538" s="7" t="s">
        <v>44</v>
      </c>
      <c r="AC1538" s="7"/>
      <c r="AG1538" s="10">
        <f t="shared" ref="AG1538:AG1601" si="24">DATEVALUE(LEFT(C1538,10))</f>
        <v>43279</v>
      </c>
    </row>
    <row r="1539" spans="1:33">
      <c r="A1539" s="7" t="s">
        <v>7550</v>
      </c>
      <c r="B1539" s="7" t="s">
        <v>7550</v>
      </c>
      <c r="C1539" s="7" t="s">
        <v>7551</v>
      </c>
      <c r="D1539" s="7" t="s">
        <v>7552</v>
      </c>
      <c r="E1539" s="7" t="s">
        <v>80</v>
      </c>
      <c r="F1539" s="7" t="s">
        <v>34</v>
      </c>
      <c r="G1539" s="7" t="s">
        <v>35</v>
      </c>
      <c r="H1539" s="7"/>
      <c r="I1539" s="7"/>
      <c r="J1539" s="7" t="s">
        <v>57</v>
      </c>
      <c r="K1539" s="7" t="s">
        <v>308</v>
      </c>
      <c r="L1539" s="7" t="s">
        <v>3695</v>
      </c>
      <c r="M1539" s="7" t="s">
        <v>3696</v>
      </c>
      <c r="N1539" s="7" t="s">
        <v>80</v>
      </c>
      <c r="O1539" s="7">
        <v>0</v>
      </c>
      <c r="P1539" s="7"/>
      <c r="Q1539" s="7"/>
      <c r="R1539" s="7"/>
      <c r="S1539" s="7"/>
      <c r="T1539" s="7"/>
      <c r="U1539" s="7"/>
      <c r="V1539" s="7"/>
      <c r="W1539" s="7"/>
      <c r="X1539" s="7"/>
      <c r="Y1539" s="7" t="s">
        <v>605</v>
      </c>
      <c r="Z1539" s="7" t="s">
        <v>52</v>
      </c>
      <c r="AA1539" s="7" t="s">
        <v>7553</v>
      </c>
      <c r="AB1539" s="7" t="s">
        <v>44</v>
      </c>
      <c r="AC1539" s="7"/>
      <c r="AG1539" s="10">
        <f t="shared" si="24"/>
        <v>43279</v>
      </c>
    </row>
    <row r="1540" spans="1:33">
      <c r="A1540" s="7" t="s">
        <v>7554</v>
      </c>
      <c r="B1540" s="7" t="s">
        <v>7554</v>
      </c>
      <c r="C1540" s="7" t="s">
        <v>7555</v>
      </c>
      <c r="D1540" s="7" t="s">
        <v>7556</v>
      </c>
      <c r="E1540" s="7" t="s">
        <v>33</v>
      </c>
      <c r="F1540" s="7" t="s">
        <v>34</v>
      </c>
      <c r="G1540" s="7" t="s">
        <v>35</v>
      </c>
      <c r="H1540" s="7"/>
      <c r="I1540" s="7"/>
      <c r="J1540" s="7" t="s">
        <v>57</v>
      </c>
      <c r="K1540" s="7" t="s">
        <v>388</v>
      </c>
      <c r="L1540" s="7" t="s">
        <v>569</v>
      </c>
      <c r="M1540" s="7" t="s">
        <v>570</v>
      </c>
      <c r="N1540" s="7" t="s">
        <v>33</v>
      </c>
      <c r="O1540" s="7">
        <v>1</v>
      </c>
      <c r="P1540" s="7" t="s">
        <v>40</v>
      </c>
      <c r="Q1540" s="7">
        <v>14.99</v>
      </c>
      <c r="R1540" s="7"/>
      <c r="S1540" s="7"/>
      <c r="T1540" s="7"/>
      <c r="U1540" s="7"/>
      <c r="V1540" s="7"/>
      <c r="W1540" s="7"/>
      <c r="X1540" s="7"/>
      <c r="Y1540" s="7" t="s">
        <v>7557</v>
      </c>
      <c r="Z1540" s="7" t="s">
        <v>1599</v>
      </c>
      <c r="AA1540" s="7">
        <v>75052</v>
      </c>
      <c r="AB1540" s="7" t="s">
        <v>44</v>
      </c>
      <c r="AC1540" s="7"/>
      <c r="AG1540" s="10">
        <f t="shared" si="24"/>
        <v>43279</v>
      </c>
    </row>
    <row r="1541" spans="1:33">
      <c r="A1541" s="7" t="s">
        <v>7558</v>
      </c>
      <c r="B1541" s="7" t="s">
        <v>7558</v>
      </c>
      <c r="C1541" s="7" t="s">
        <v>7559</v>
      </c>
      <c r="D1541" s="7" t="s">
        <v>7560</v>
      </c>
      <c r="E1541" s="7" t="s">
        <v>33</v>
      </c>
      <c r="F1541" s="7" t="s">
        <v>34</v>
      </c>
      <c r="G1541" s="7" t="s">
        <v>35</v>
      </c>
      <c r="H1541" s="7"/>
      <c r="I1541" s="7"/>
      <c r="J1541" s="7" t="s">
        <v>57</v>
      </c>
      <c r="K1541" s="7" t="s">
        <v>124</v>
      </c>
      <c r="L1541" s="7" t="s">
        <v>229</v>
      </c>
      <c r="M1541" s="7" t="s">
        <v>230</v>
      </c>
      <c r="N1541" s="7" t="s">
        <v>33</v>
      </c>
      <c r="O1541" s="7">
        <v>1</v>
      </c>
      <c r="P1541" s="7" t="s">
        <v>40</v>
      </c>
      <c r="Q1541" s="7">
        <v>16.99</v>
      </c>
      <c r="R1541" s="7"/>
      <c r="S1541" s="7"/>
      <c r="T1541" s="7"/>
      <c r="U1541" s="7"/>
      <c r="V1541" s="7"/>
      <c r="W1541" s="7"/>
      <c r="X1541" s="7"/>
      <c r="Y1541" s="7" t="s">
        <v>7561</v>
      </c>
      <c r="Z1541" s="7" t="s">
        <v>1066</v>
      </c>
      <c r="AA1541" s="7" t="s">
        <v>7562</v>
      </c>
      <c r="AB1541" s="7" t="s">
        <v>44</v>
      </c>
      <c r="AC1541" s="7"/>
      <c r="AG1541" s="10">
        <f t="shared" si="24"/>
        <v>43279</v>
      </c>
    </row>
    <row r="1542" spans="1:33">
      <c r="A1542" s="7" t="s">
        <v>7563</v>
      </c>
      <c r="B1542" s="7" t="s">
        <v>7563</v>
      </c>
      <c r="C1542" s="7" t="s">
        <v>7564</v>
      </c>
      <c r="D1542" s="7" t="s">
        <v>7565</v>
      </c>
      <c r="E1542" s="7" t="s">
        <v>33</v>
      </c>
      <c r="F1542" s="7" t="s">
        <v>34</v>
      </c>
      <c r="G1542" s="7" t="s">
        <v>35</v>
      </c>
      <c r="H1542" s="7"/>
      <c r="I1542" s="7"/>
      <c r="J1542" s="7" t="s">
        <v>57</v>
      </c>
      <c r="K1542" s="7" t="s">
        <v>362</v>
      </c>
      <c r="L1542" s="7" t="s">
        <v>505</v>
      </c>
      <c r="M1542" s="7" t="s">
        <v>506</v>
      </c>
      <c r="N1542" s="7" t="s">
        <v>33</v>
      </c>
      <c r="O1542" s="7">
        <v>1</v>
      </c>
      <c r="P1542" s="7" t="s">
        <v>40</v>
      </c>
      <c r="Q1542" s="7">
        <v>18.98</v>
      </c>
      <c r="R1542" s="7"/>
      <c r="S1542" s="7"/>
      <c r="T1542" s="7"/>
      <c r="U1542" s="7"/>
      <c r="V1542" s="7"/>
      <c r="W1542" s="7"/>
      <c r="X1542" s="7"/>
      <c r="Y1542" s="7" t="s">
        <v>5398</v>
      </c>
      <c r="Z1542" s="7" t="s">
        <v>5451</v>
      </c>
      <c r="AA1542" s="7" t="s">
        <v>7566</v>
      </c>
      <c r="AB1542" s="7" t="s">
        <v>44</v>
      </c>
      <c r="AC1542" s="7"/>
      <c r="AG1542" s="10">
        <f t="shared" si="24"/>
        <v>43279</v>
      </c>
    </row>
    <row r="1543" spans="1:33">
      <c r="A1543" s="7" t="s">
        <v>7567</v>
      </c>
      <c r="B1543" s="7" t="s">
        <v>7567</v>
      </c>
      <c r="C1543" s="7" t="s">
        <v>7568</v>
      </c>
      <c r="D1543" s="7" t="s">
        <v>7569</v>
      </c>
      <c r="E1543" s="7" t="s">
        <v>33</v>
      </c>
      <c r="F1543" s="7" t="s">
        <v>34</v>
      </c>
      <c r="G1543" s="7" t="s">
        <v>35</v>
      </c>
      <c r="H1543" s="7"/>
      <c r="I1543" s="7"/>
      <c r="J1543" s="7" t="s">
        <v>166</v>
      </c>
      <c r="K1543" s="7" t="s">
        <v>330</v>
      </c>
      <c r="L1543" s="7" t="s">
        <v>331</v>
      </c>
      <c r="M1543" s="7" t="s">
        <v>332</v>
      </c>
      <c r="N1543" s="7" t="s">
        <v>33</v>
      </c>
      <c r="O1543" s="7">
        <v>1</v>
      </c>
      <c r="P1543" s="7" t="s">
        <v>40</v>
      </c>
      <c r="Q1543" s="7">
        <v>18.99</v>
      </c>
      <c r="R1543" s="7"/>
      <c r="S1543" s="7">
        <v>3.99</v>
      </c>
      <c r="T1543" s="7"/>
      <c r="U1543" s="7"/>
      <c r="V1543" s="7"/>
      <c r="W1543" s="7"/>
      <c r="X1543" s="7"/>
      <c r="Y1543" s="7" t="s">
        <v>7570</v>
      </c>
      <c r="Z1543" s="7" t="s">
        <v>52</v>
      </c>
      <c r="AA1543" s="7" t="s">
        <v>7571</v>
      </c>
      <c r="AB1543" s="7" t="s">
        <v>44</v>
      </c>
      <c r="AC1543" s="7"/>
      <c r="AG1543" s="10">
        <f t="shared" si="24"/>
        <v>43279</v>
      </c>
    </row>
    <row r="1544" spans="1:33">
      <c r="A1544" s="7" t="s">
        <v>7572</v>
      </c>
      <c r="B1544" s="7" t="s">
        <v>7572</v>
      </c>
      <c r="C1544" s="7" t="s">
        <v>7573</v>
      </c>
      <c r="D1544" s="7" t="s">
        <v>7574</v>
      </c>
      <c r="E1544" s="7" t="s">
        <v>33</v>
      </c>
      <c r="F1544" s="7" t="s">
        <v>34</v>
      </c>
      <c r="G1544" s="7" t="s">
        <v>35</v>
      </c>
      <c r="H1544" s="7"/>
      <c r="I1544" s="7"/>
      <c r="J1544" s="7" t="s">
        <v>166</v>
      </c>
      <c r="K1544" s="7" t="s">
        <v>167</v>
      </c>
      <c r="L1544" s="7" t="s">
        <v>168</v>
      </c>
      <c r="M1544" s="7" t="s">
        <v>169</v>
      </c>
      <c r="N1544" s="7" t="s">
        <v>33</v>
      </c>
      <c r="O1544" s="7">
        <v>1</v>
      </c>
      <c r="P1544" s="7" t="s">
        <v>40</v>
      </c>
      <c r="Q1544" s="7">
        <v>18.99</v>
      </c>
      <c r="R1544" s="7"/>
      <c r="S1544" s="7">
        <v>3.99</v>
      </c>
      <c r="T1544" s="7"/>
      <c r="U1544" s="7"/>
      <c r="V1544" s="7"/>
      <c r="W1544" s="7"/>
      <c r="X1544" s="7"/>
      <c r="Y1544" s="7" t="s">
        <v>7575</v>
      </c>
      <c r="Z1544" s="7" t="s">
        <v>119</v>
      </c>
      <c r="AA1544" s="7" t="s">
        <v>7576</v>
      </c>
      <c r="AB1544" s="7" t="s">
        <v>44</v>
      </c>
      <c r="AC1544" s="7"/>
      <c r="AG1544" s="10">
        <f t="shared" si="24"/>
        <v>43279</v>
      </c>
    </row>
    <row r="1545" spans="1:33">
      <c r="A1545" s="7" t="s">
        <v>7577</v>
      </c>
      <c r="B1545" s="7" t="s">
        <v>7577</v>
      </c>
      <c r="C1545" s="7" t="s">
        <v>7578</v>
      </c>
      <c r="D1545" s="7" t="s">
        <v>7579</v>
      </c>
      <c r="E1545" s="7" t="s">
        <v>33</v>
      </c>
      <c r="F1545" s="7" t="s">
        <v>34</v>
      </c>
      <c r="G1545" s="7" t="s">
        <v>35</v>
      </c>
      <c r="H1545" s="7"/>
      <c r="I1545" s="7"/>
      <c r="J1545" s="7" t="s">
        <v>166</v>
      </c>
      <c r="K1545" s="7" t="s">
        <v>7580</v>
      </c>
      <c r="L1545" s="7" t="s">
        <v>7581</v>
      </c>
      <c r="M1545" s="7" t="s">
        <v>7582</v>
      </c>
      <c r="N1545" s="7" t="s">
        <v>33</v>
      </c>
      <c r="O1545" s="7">
        <v>1</v>
      </c>
      <c r="P1545" s="7" t="s">
        <v>40</v>
      </c>
      <c r="Q1545" s="7">
        <v>19.99</v>
      </c>
      <c r="R1545" s="7"/>
      <c r="S1545" s="7">
        <v>3.99</v>
      </c>
      <c r="T1545" s="7"/>
      <c r="U1545" s="7"/>
      <c r="V1545" s="7"/>
      <c r="W1545" s="7">
        <v>3</v>
      </c>
      <c r="X1545" s="7"/>
      <c r="Y1545" s="7" t="s">
        <v>7583</v>
      </c>
      <c r="Z1545" s="7" t="s">
        <v>136</v>
      </c>
      <c r="AA1545" s="7">
        <v>94580</v>
      </c>
      <c r="AB1545" s="7" t="s">
        <v>44</v>
      </c>
      <c r="AC1545" s="7" t="s">
        <v>5048</v>
      </c>
      <c r="AG1545" s="10">
        <f t="shared" si="24"/>
        <v>43279</v>
      </c>
    </row>
    <row r="1546" spans="1:33">
      <c r="A1546" s="7" t="s">
        <v>7584</v>
      </c>
      <c r="B1546" s="7" t="s">
        <v>7584</v>
      </c>
      <c r="C1546" s="7" t="s">
        <v>7585</v>
      </c>
      <c r="D1546" s="7" t="s">
        <v>7586</v>
      </c>
      <c r="E1546" s="7" t="s">
        <v>33</v>
      </c>
      <c r="F1546" s="7" t="s">
        <v>34</v>
      </c>
      <c r="G1546" s="7" t="s">
        <v>35</v>
      </c>
      <c r="H1546" s="7"/>
      <c r="I1546" s="7"/>
      <c r="J1546" s="7" t="s">
        <v>57</v>
      </c>
      <c r="K1546" s="7" t="s">
        <v>98</v>
      </c>
      <c r="L1546" s="7" t="s">
        <v>703</v>
      </c>
      <c r="M1546" s="7" t="s">
        <v>704</v>
      </c>
      <c r="N1546" s="7" t="s">
        <v>33</v>
      </c>
      <c r="O1546" s="7">
        <v>1</v>
      </c>
      <c r="P1546" s="7" t="s">
        <v>40</v>
      </c>
      <c r="Q1546" s="7">
        <v>18.98</v>
      </c>
      <c r="R1546" s="7"/>
      <c r="S1546" s="7"/>
      <c r="T1546" s="7"/>
      <c r="U1546" s="7"/>
      <c r="V1546" s="7"/>
      <c r="W1546" s="7"/>
      <c r="X1546" s="7"/>
      <c r="Y1546" s="7" t="s">
        <v>1453</v>
      </c>
      <c r="Z1546" s="7" t="s">
        <v>438</v>
      </c>
      <c r="AA1546" s="7" t="s">
        <v>7587</v>
      </c>
      <c r="AB1546" s="7" t="s">
        <v>44</v>
      </c>
      <c r="AC1546" s="7"/>
      <c r="AG1546" s="10">
        <f t="shared" si="24"/>
        <v>43279</v>
      </c>
    </row>
    <row r="1547" spans="1:33">
      <c r="A1547" s="7" t="s">
        <v>7588</v>
      </c>
      <c r="B1547" s="7" t="s">
        <v>7588</v>
      </c>
      <c r="C1547" s="7" t="s">
        <v>7589</v>
      </c>
      <c r="D1547" s="7" t="s">
        <v>7590</v>
      </c>
      <c r="E1547" s="7" t="s">
        <v>33</v>
      </c>
      <c r="F1547" s="7" t="s">
        <v>34</v>
      </c>
      <c r="G1547" s="7" t="s">
        <v>35</v>
      </c>
      <c r="H1547" s="7"/>
      <c r="I1547" s="7"/>
      <c r="J1547" s="7" t="s">
        <v>57</v>
      </c>
      <c r="K1547" s="7" t="s">
        <v>167</v>
      </c>
      <c r="L1547" s="7" t="s">
        <v>168</v>
      </c>
      <c r="M1547" s="7" t="s">
        <v>169</v>
      </c>
      <c r="N1547" s="7" t="s">
        <v>33</v>
      </c>
      <c r="O1547" s="7">
        <v>1</v>
      </c>
      <c r="P1547" s="7" t="s">
        <v>40</v>
      </c>
      <c r="Q1547" s="7">
        <v>18.99</v>
      </c>
      <c r="R1547" s="7"/>
      <c r="S1547" s="7"/>
      <c r="T1547" s="7"/>
      <c r="U1547" s="7"/>
      <c r="V1547" s="7"/>
      <c r="W1547" s="7"/>
      <c r="X1547" s="7"/>
      <c r="Y1547" s="7" t="s">
        <v>5077</v>
      </c>
      <c r="Z1547" s="7" t="s">
        <v>42</v>
      </c>
      <c r="AA1547" s="7" t="s">
        <v>7591</v>
      </c>
      <c r="AB1547" s="7" t="s">
        <v>44</v>
      </c>
      <c r="AC1547" s="7"/>
      <c r="AG1547" s="10">
        <f t="shared" si="24"/>
        <v>43279</v>
      </c>
    </row>
    <row r="1548" spans="1:33">
      <c r="A1548" s="7" t="s">
        <v>7592</v>
      </c>
      <c r="B1548" s="7" t="s">
        <v>7592</v>
      </c>
      <c r="C1548" s="7" t="s">
        <v>7593</v>
      </c>
      <c r="D1548" s="7" t="s">
        <v>7594</v>
      </c>
      <c r="E1548" s="7" t="s">
        <v>33</v>
      </c>
      <c r="F1548" s="7" t="s">
        <v>34</v>
      </c>
      <c r="G1548" s="7" t="s">
        <v>35</v>
      </c>
      <c r="H1548" s="7"/>
      <c r="I1548" s="7"/>
      <c r="J1548" s="7" t="s">
        <v>166</v>
      </c>
      <c r="K1548" s="7" t="s">
        <v>37</v>
      </c>
      <c r="L1548" s="7" t="s">
        <v>58</v>
      </c>
      <c r="M1548" s="7" t="s">
        <v>59</v>
      </c>
      <c r="N1548" s="7" t="s">
        <v>33</v>
      </c>
      <c r="O1548" s="7">
        <v>1</v>
      </c>
      <c r="P1548" s="7" t="s">
        <v>40</v>
      </c>
      <c r="Q1548" s="7">
        <v>19.99</v>
      </c>
      <c r="R1548" s="7"/>
      <c r="S1548" s="7">
        <v>3.99</v>
      </c>
      <c r="T1548" s="7"/>
      <c r="U1548" s="7"/>
      <c r="V1548" s="7"/>
      <c r="W1548" s="7"/>
      <c r="X1548" s="7"/>
      <c r="Y1548" s="7" t="s">
        <v>399</v>
      </c>
      <c r="Z1548" s="7" t="s">
        <v>52</v>
      </c>
      <c r="AA1548" s="7" t="s">
        <v>7595</v>
      </c>
      <c r="AB1548" s="7" t="s">
        <v>44</v>
      </c>
      <c r="AC1548" s="7"/>
      <c r="AG1548" s="10">
        <f t="shared" si="24"/>
        <v>43279</v>
      </c>
    </row>
    <row r="1549" spans="1:33">
      <c r="A1549" s="7" t="s">
        <v>7596</v>
      </c>
      <c r="B1549" s="7" t="s">
        <v>7596</v>
      </c>
      <c r="C1549" s="7" t="s">
        <v>7597</v>
      </c>
      <c r="D1549" s="7" t="s">
        <v>7598</v>
      </c>
      <c r="E1549" s="7" t="s">
        <v>33</v>
      </c>
      <c r="F1549" s="7" t="s">
        <v>34</v>
      </c>
      <c r="G1549" s="7" t="s">
        <v>35</v>
      </c>
      <c r="H1549" s="7"/>
      <c r="I1549" s="7"/>
      <c r="J1549" s="7" t="s">
        <v>57</v>
      </c>
      <c r="K1549" s="7" t="s">
        <v>297</v>
      </c>
      <c r="L1549" s="7" t="s">
        <v>1508</v>
      </c>
      <c r="M1549" s="7" t="s">
        <v>1509</v>
      </c>
      <c r="N1549" s="7" t="s">
        <v>33</v>
      </c>
      <c r="O1549" s="7">
        <v>1</v>
      </c>
      <c r="P1549" s="7" t="s">
        <v>40</v>
      </c>
      <c r="Q1549" s="7">
        <v>19.99</v>
      </c>
      <c r="R1549" s="7"/>
      <c r="S1549" s="7"/>
      <c r="T1549" s="7"/>
      <c r="U1549" s="7"/>
      <c r="V1549" s="7"/>
      <c r="W1549" s="7"/>
      <c r="X1549" s="7"/>
      <c r="Y1549" s="7" t="s">
        <v>7599</v>
      </c>
      <c r="Z1549" s="7" t="s">
        <v>209</v>
      </c>
      <c r="AA1549" s="7">
        <v>28352</v>
      </c>
      <c r="AB1549" s="7" t="s">
        <v>44</v>
      </c>
      <c r="AC1549" s="7"/>
      <c r="AG1549" s="10">
        <f t="shared" si="24"/>
        <v>43279</v>
      </c>
    </row>
    <row r="1550" spans="1:33">
      <c r="A1550" s="7" t="s">
        <v>7600</v>
      </c>
      <c r="B1550" s="7" t="s">
        <v>7600</v>
      </c>
      <c r="C1550" s="7" t="s">
        <v>7601</v>
      </c>
      <c r="D1550" s="7" t="s">
        <v>7602</v>
      </c>
      <c r="E1550" s="7" t="s">
        <v>33</v>
      </c>
      <c r="F1550" s="7" t="s">
        <v>34</v>
      </c>
      <c r="G1550" s="7" t="s">
        <v>35</v>
      </c>
      <c r="H1550" s="7"/>
      <c r="I1550" s="7"/>
      <c r="J1550" s="7" t="s">
        <v>57</v>
      </c>
      <c r="K1550" s="7" t="s">
        <v>3331</v>
      </c>
      <c r="L1550" s="7" t="s">
        <v>5211</v>
      </c>
      <c r="M1550" s="7" t="s">
        <v>5212</v>
      </c>
      <c r="N1550" s="7" t="s">
        <v>33</v>
      </c>
      <c r="O1550" s="7">
        <v>1</v>
      </c>
      <c r="P1550" s="7" t="s">
        <v>40</v>
      </c>
      <c r="Q1550" s="7">
        <v>19.99</v>
      </c>
      <c r="R1550" s="7"/>
      <c r="S1550" s="7"/>
      <c r="T1550" s="7"/>
      <c r="U1550" s="7"/>
      <c r="V1550" s="7"/>
      <c r="W1550" s="7"/>
      <c r="X1550" s="7"/>
      <c r="Y1550" s="7" t="s">
        <v>7603</v>
      </c>
      <c r="Z1550" s="7" t="s">
        <v>42</v>
      </c>
      <c r="AA1550" s="7" t="s">
        <v>7604</v>
      </c>
      <c r="AB1550" s="7" t="s">
        <v>44</v>
      </c>
      <c r="AC1550" s="7"/>
      <c r="AG1550" s="10">
        <f t="shared" si="24"/>
        <v>43279</v>
      </c>
    </row>
    <row r="1551" spans="1:33">
      <c r="A1551" s="7" t="s">
        <v>7605</v>
      </c>
      <c r="B1551" s="7" t="s">
        <v>7605</v>
      </c>
      <c r="C1551" s="7" t="s">
        <v>7606</v>
      </c>
      <c r="D1551" s="7" t="s">
        <v>7607</v>
      </c>
      <c r="E1551" s="7" t="s">
        <v>33</v>
      </c>
      <c r="F1551" s="7" t="s">
        <v>34</v>
      </c>
      <c r="G1551" s="7" t="s">
        <v>35</v>
      </c>
      <c r="H1551" s="7"/>
      <c r="I1551" s="7"/>
      <c r="J1551" s="7" t="s">
        <v>97</v>
      </c>
      <c r="K1551" s="7" t="s">
        <v>995</v>
      </c>
      <c r="L1551" s="7" t="s">
        <v>7608</v>
      </c>
      <c r="M1551" s="7" t="s">
        <v>7609</v>
      </c>
      <c r="N1551" s="7" t="s">
        <v>33</v>
      </c>
      <c r="O1551" s="7">
        <v>1</v>
      </c>
      <c r="P1551" s="7" t="s">
        <v>40</v>
      </c>
      <c r="Q1551" s="7">
        <v>19.99</v>
      </c>
      <c r="R1551" s="7">
        <v>1.2</v>
      </c>
      <c r="S1551" s="7">
        <v>2.6</v>
      </c>
      <c r="T1551" s="7">
        <v>0.16</v>
      </c>
      <c r="U1551" s="7"/>
      <c r="V1551" s="7"/>
      <c r="W1551" s="7"/>
      <c r="X1551" s="7"/>
      <c r="Y1551" s="7" t="s">
        <v>7610</v>
      </c>
      <c r="Z1551" s="7" t="s">
        <v>422</v>
      </c>
      <c r="AA1551" s="7" t="s">
        <v>7611</v>
      </c>
      <c r="AB1551" s="7" t="s">
        <v>44</v>
      </c>
      <c r="AC1551" s="7"/>
      <c r="AG1551" s="10">
        <f t="shared" si="24"/>
        <v>43279</v>
      </c>
    </row>
    <row r="1552" spans="1:33">
      <c r="A1552" s="7" t="s">
        <v>7612</v>
      </c>
      <c r="B1552" s="7" t="s">
        <v>7612</v>
      </c>
      <c r="C1552" s="7" t="s">
        <v>7613</v>
      </c>
      <c r="D1552" s="7" t="s">
        <v>7614</v>
      </c>
      <c r="E1552" s="7" t="s">
        <v>33</v>
      </c>
      <c r="F1552" s="7" t="s">
        <v>34</v>
      </c>
      <c r="G1552" s="7" t="s">
        <v>35</v>
      </c>
      <c r="H1552" s="7"/>
      <c r="I1552" s="7"/>
      <c r="J1552" s="7" t="s">
        <v>166</v>
      </c>
      <c r="K1552" s="7" t="s">
        <v>297</v>
      </c>
      <c r="L1552" s="7" t="s">
        <v>7615</v>
      </c>
      <c r="M1552" s="7" t="s">
        <v>7616</v>
      </c>
      <c r="N1552" s="7" t="s">
        <v>33</v>
      </c>
      <c r="O1552" s="7">
        <v>1</v>
      </c>
      <c r="P1552" s="7" t="s">
        <v>40</v>
      </c>
      <c r="Q1552" s="7">
        <v>19.99</v>
      </c>
      <c r="R1552" s="7"/>
      <c r="S1552" s="7">
        <v>1.49</v>
      </c>
      <c r="T1552" s="7"/>
      <c r="U1552" s="7"/>
      <c r="V1552" s="7"/>
      <c r="W1552" s="7"/>
      <c r="X1552" s="7">
        <v>1.49</v>
      </c>
      <c r="Y1552" s="7" t="s">
        <v>942</v>
      </c>
      <c r="Z1552" s="7" t="s">
        <v>718</v>
      </c>
      <c r="AA1552" s="7" t="s">
        <v>7617</v>
      </c>
      <c r="AB1552" s="7" t="s">
        <v>44</v>
      </c>
      <c r="AC1552" s="7"/>
      <c r="AG1552" s="10">
        <f t="shared" si="24"/>
        <v>43279</v>
      </c>
    </row>
    <row r="1553" spans="1:33">
      <c r="A1553" s="7" t="s">
        <v>7618</v>
      </c>
      <c r="B1553" s="7" t="s">
        <v>7618</v>
      </c>
      <c r="C1553" s="7" t="s">
        <v>7619</v>
      </c>
      <c r="D1553" s="7" t="s">
        <v>7620</v>
      </c>
      <c r="E1553" s="7" t="s">
        <v>33</v>
      </c>
      <c r="F1553" s="7" t="s">
        <v>34</v>
      </c>
      <c r="G1553" s="7" t="s">
        <v>35</v>
      </c>
      <c r="H1553" s="7"/>
      <c r="I1553" s="7"/>
      <c r="J1553" s="7" t="s">
        <v>57</v>
      </c>
      <c r="K1553" s="7" t="s">
        <v>221</v>
      </c>
      <c r="L1553" s="7" t="s">
        <v>222</v>
      </c>
      <c r="M1553" s="7" t="s">
        <v>223</v>
      </c>
      <c r="N1553" s="7" t="s">
        <v>33</v>
      </c>
      <c r="O1553" s="7">
        <v>1</v>
      </c>
      <c r="P1553" s="7" t="s">
        <v>40</v>
      </c>
      <c r="Q1553" s="7">
        <v>18.99</v>
      </c>
      <c r="R1553" s="7"/>
      <c r="S1553" s="7"/>
      <c r="T1553" s="7"/>
      <c r="U1553" s="7"/>
      <c r="V1553" s="7"/>
      <c r="W1553" s="7"/>
      <c r="X1553" s="7"/>
      <c r="Y1553" s="7" t="s">
        <v>7621</v>
      </c>
      <c r="Z1553" s="7" t="s">
        <v>119</v>
      </c>
      <c r="AA1553" s="7" t="s">
        <v>7622</v>
      </c>
      <c r="AB1553" s="7" t="s">
        <v>44</v>
      </c>
      <c r="AC1553" s="7"/>
      <c r="AG1553" s="10">
        <f t="shared" si="24"/>
        <v>43279</v>
      </c>
    </row>
    <row r="1554" spans="1:33">
      <c r="A1554" s="7" t="s">
        <v>7618</v>
      </c>
      <c r="B1554" s="7" t="s">
        <v>7618</v>
      </c>
      <c r="C1554" s="7" t="s">
        <v>7619</v>
      </c>
      <c r="D1554" s="7" t="s">
        <v>7620</v>
      </c>
      <c r="E1554" s="7" t="s">
        <v>33</v>
      </c>
      <c r="F1554" s="7" t="s">
        <v>34</v>
      </c>
      <c r="G1554" s="7" t="s">
        <v>35</v>
      </c>
      <c r="H1554" s="7"/>
      <c r="I1554" s="7"/>
      <c r="J1554" s="7" t="s">
        <v>57</v>
      </c>
      <c r="K1554" s="7" t="s">
        <v>4140</v>
      </c>
      <c r="L1554" s="7" t="s">
        <v>371</v>
      </c>
      <c r="M1554" s="7" t="s">
        <v>372</v>
      </c>
      <c r="N1554" s="7" t="s">
        <v>33</v>
      </c>
      <c r="O1554" s="7">
        <v>1</v>
      </c>
      <c r="P1554" s="7" t="s">
        <v>40</v>
      </c>
      <c r="Q1554" s="7">
        <v>18.99</v>
      </c>
      <c r="R1554" s="7"/>
      <c r="S1554" s="7"/>
      <c r="T1554" s="7"/>
      <c r="U1554" s="7"/>
      <c r="V1554" s="7"/>
      <c r="W1554" s="7"/>
      <c r="X1554" s="7"/>
      <c r="Y1554" s="7" t="s">
        <v>7621</v>
      </c>
      <c r="Z1554" s="7" t="s">
        <v>119</v>
      </c>
      <c r="AA1554" s="7" t="s">
        <v>7622</v>
      </c>
      <c r="AB1554" s="7" t="s">
        <v>44</v>
      </c>
      <c r="AC1554" s="7"/>
      <c r="AG1554" s="10">
        <f t="shared" si="24"/>
        <v>43279</v>
      </c>
    </row>
    <row r="1555" spans="1:33">
      <c r="A1555" s="7" t="s">
        <v>7623</v>
      </c>
      <c r="B1555" s="7" t="s">
        <v>7623</v>
      </c>
      <c r="C1555" s="7" t="s">
        <v>7624</v>
      </c>
      <c r="D1555" s="7" t="s">
        <v>7625</v>
      </c>
      <c r="E1555" s="7" t="s">
        <v>33</v>
      </c>
      <c r="F1555" s="7" t="s">
        <v>34</v>
      </c>
      <c r="G1555" s="7" t="s">
        <v>35</v>
      </c>
      <c r="H1555" s="7"/>
      <c r="I1555" s="7"/>
      <c r="J1555" s="7" t="s">
        <v>57</v>
      </c>
      <c r="K1555" s="7" t="s">
        <v>3331</v>
      </c>
      <c r="L1555" s="7" t="s">
        <v>5211</v>
      </c>
      <c r="M1555" s="7" t="s">
        <v>5212</v>
      </c>
      <c r="N1555" s="7" t="s">
        <v>33</v>
      </c>
      <c r="O1555" s="7">
        <v>1</v>
      </c>
      <c r="P1555" s="7" t="s">
        <v>40</v>
      </c>
      <c r="Q1555" s="7">
        <v>19.99</v>
      </c>
      <c r="R1555" s="7"/>
      <c r="S1555" s="7"/>
      <c r="T1555" s="7"/>
      <c r="U1555" s="7"/>
      <c r="V1555" s="7"/>
      <c r="W1555" s="7"/>
      <c r="X1555" s="7"/>
      <c r="Y1555" s="7" t="s">
        <v>7626</v>
      </c>
      <c r="Z1555" s="7" t="s">
        <v>42</v>
      </c>
      <c r="AA1555" s="7" t="s">
        <v>7627</v>
      </c>
      <c r="AB1555" s="7" t="s">
        <v>44</v>
      </c>
      <c r="AC1555" s="7"/>
      <c r="AG1555" s="10">
        <f t="shared" si="24"/>
        <v>43279</v>
      </c>
    </row>
    <row r="1556" spans="1:33">
      <c r="A1556" s="7" t="s">
        <v>7628</v>
      </c>
      <c r="B1556" s="7" t="s">
        <v>7628</v>
      </c>
      <c r="C1556" s="7" t="s">
        <v>7629</v>
      </c>
      <c r="D1556" s="7" t="s">
        <v>7630</v>
      </c>
      <c r="E1556" s="7" t="s">
        <v>33</v>
      </c>
      <c r="F1556" s="7" t="s">
        <v>34</v>
      </c>
      <c r="G1556" s="7" t="s">
        <v>35</v>
      </c>
      <c r="H1556" s="7"/>
      <c r="I1556" s="7"/>
      <c r="J1556" s="7" t="s">
        <v>57</v>
      </c>
      <c r="K1556" s="7" t="s">
        <v>6245</v>
      </c>
      <c r="L1556" s="7" t="s">
        <v>2282</v>
      </c>
      <c r="M1556" s="7" t="s">
        <v>2283</v>
      </c>
      <c r="N1556" s="7" t="s">
        <v>33</v>
      </c>
      <c r="O1556" s="7">
        <v>1</v>
      </c>
      <c r="P1556" s="7" t="s">
        <v>40</v>
      </c>
      <c r="Q1556" s="7">
        <v>18.99</v>
      </c>
      <c r="R1556" s="7"/>
      <c r="S1556" s="7"/>
      <c r="T1556" s="7"/>
      <c r="U1556" s="7"/>
      <c r="V1556" s="7"/>
      <c r="W1556" s="7"/>
      <c r="X1556" s="7"/>
      <c r="Y1556" s="7" t="s">
        <v>7631</v>
      </c>
      <c r="Z1556" s="7" t="s">
        <v>282</v>
      </c>
      <c r="AA1556" s="7" t="s">
        <v>7632</v>
      </c>
      <c r="AB1556" s="7" t="s">
        <v>44</v>
      </c>
      <c r="AC1556" s="7"/>
      <c r="AG1556" s="10">
        <f t="shared" si="24"/>
        <v>43279</v>
      </c>
    </row>
    <row r="1557" spans="1:33">
      <c r="A1557" s="7" t="s">
        <v>7633</v>
      </c>
      <c r="B1557" s="7" t="s">
        <v>7633</v>
      </c>
      <c r="C1557" s="7" t="s">
        <v>7634</v>
      </c>
      <c r="D1557" s="7" t="s">
        <v>7635</v>
      </c>
      <c r="E1557" s="7" t="s">
        <v>33</v>
      </c>
      <c r="F1557" s="7" t="s">
        <v>34</v>
      </c>
      <c r="G1557" s="7" t="s">
        <v>35</v>
      </c>
      <c r="H1557" s="7"/>
      <c r="I1557" s="7"/>
      <c r="J1557" s="7" t="s">
        <v>57</v>
      </c>
      <c r="K1557" s="7" t="s">
        <v>297</v>
      </c>
      <c r="L1557" s="7" t="s">
        <v>4425</v>
      </c>
      <c r="M1557" s="7" t="s">
        <v>4426</v>
      </c>
      <c r="N1557" s="7" t="s">
        <v>33</v>
      </c>
      <c r="O1557" s="7">
        <v>1</v>
      </c>
      <c r="P1557" s="7" t="s">
        <v>40</v>
      </c>
      <c r="Q1557" s="7">
        <v>19.99</v>
      </c>
      <c r="R1557" s="7"/>
      <c r="S1557" s="7"/>
      <c r="T1557" s="7"/>
      <c r="U1557" s="7"/>
      <c r="V1557" s="7"/>
      <c r="W1557" s="7"/>
      <c r="X1557" s="7"/>
      <c r="Y1557" s="7" t="s">
        <v>7636</v>
      </c>
      <c r="Z1557" s="7" t="s">
        <v>136</v>
      </c>
      <c r="AA1557" s="7" t="s">
        <v>7637</v>
      </c>
      <c r="AB1557" s="7" t="s">
        <v>44</v>
      </c>
      <c r="AC1557" s="7"/>
      <c r="AG1557" s="10">
        <f t="shared" si="24"/>
        <v>43279</v>
      </c>
    </row>
    <row r="1558" spans="1:33">
      <c r="A1558" s="7" t="s">
        <v>7638</v>
      </c>
      <c r="B1558" s="7" t="s">
        <v>7638</v>
      </c>
      <c r="C1558" s="7" t="s">
        <v>7639</v>
      </c>
      <c r="D1558" s="7" t="s">
        <v>7640</v>
      </c>
      <c r="E1558" s="7" t="s">
        <v>33</v>
      </c>
      <c r="F1558" s="7" t="s">
        <v>34</v>
      </c>
      <c r="G1558" s="7" t="s">
        <v>35</v>
      </c>
      <c r="H1558" s="7"/>
      <c r="I1558" s="7"/>
      <c r="J1558" s="7" t="s">
        <v>57</v>
      </c>
      <c r="K1558" s="7" t="s">
        <v>251</v>
      </c>
      <c r="L1558" s="7" t="s">
        <v>252</v>
      </c>
      <c r="M1558" s="7" t="s">
        <v>253</v>
      </c>
      <c r="N1558" s="7" t="s">
        <v>33</v>
      </c>
      <c r="O1558" s="7">
        <v>1</v>
      </c>
      <c r="P1558" s="7" t="s">
        <v>40</v>
      </c>
      <c r="Q1558" s="7">
        <v>16.99</v>
      </c>
      <c r="R1558" s="7"/>
      <c r="S1558" s="7"/>
      <c r="T1558" s="7"/>
      <c r="U1558" s="7"/>
      <c r="V1558" s="7"/>
      <c r="W1558" s="7"/>
      <c r="X1558" s="7"/>
      <c r="Y1558" s="7" t="s">
        <v>7641</v>
      </c>
      <c r="Z1558" s="7" t="s">
        <v>136</v>
      </c>
      <c r="AA1558" s="7" t="s">
        <v>7642</v>
      </c>
      <c r="AB1558" s="7" t="s">
        <v>44</v>
      </c>
      <c r="AC1558" s="7"/>
      <c r="AG1558" s="10">
        <f t="shared" si="24"/>
        <v>43279</v>
      </c>
    </row>
    <row r="1559" spans="1:33">
      <c r="A1559" s="7" t="s">
        <v>7643</v>
      </c>
      <c r="B1559" s="7" t="s">
        <v>7643</v>
      </c>
      <c r="C1559" s="7" t="s">
        <v>7644</v>
      </c>
      <c r="D1559" s="7" t="s">
        <v>7645</v>
      </c>
      <c r="E1559" s="7" t="s">
        <v>33</v>
      </c>
      <c r="F1559" s="7" t="s">
        <v>34</v>
      </c>
      <c r="G1559" s="7" t="s">
        <v>35</v>
      </c>
      <c r="H1559" s="7"/>
      <c r="I1559" s="7"/>
      <c r="J1559" s="7" t="s">
        <v>57</v>
      </c>
      <c r="K1559" s="7" t="s">
        <v>581</v>
      </c>
      <c r="L1559" s="7" t="s">
        <v>1706</v>
      </c>
      <c r="M1559" s="7" t="s">
        <v>1707</v>
      </c>
      <c r="N1559" s="7" t="s">
        <v>33</v>
      </c>
      <c r="O1559" s="7">
        <v>1</v>
      </c>
      <c r="P1559" s="7" t="s">
        <v>40</v>
      </c>
      <c r="Q1559" s="7">
        <v>19.99</v>
      </c>
      <c r="R1559" s="7"/>
      <c r="S1559" s="7"/>
      <c r="T1559" s="7"/>
      <c r="U1559" s="7"/>
      <c r="V1559" s="7"/>
      <c r="W1559" s="7"/>
      <c r="X1559" s="7"/>
      <c r="Y1559" s="7" t="s">
        <v>7646</v>
      </c>
      <c r="Z1559" s="7" t="s">
        <v>136</v>
      </c>
      <c r="AA1559" s="7">
        <v>91945</v>
      </c>
      <c r="AB1559" s="7" t="s">
        <v>44</v>
      </c>
      <c r="AC1559" s="7"/>
      <c r="AG1559" s="10">
        <f t="shared" si="24"/>
        <v>43279</v>
      </c>
    </row>
    <row r="1560" spans="1:33">
      <c r="A1560" s="7" t="s">
        <v>7647</v>
      </c>
      <c r="B1560" s="7" t="s">
        <v>7647</v>
      </c>
      <c r="C1560" s="7" t="s">
        <v>7648</v>
      </c>
      <c r="D1560" s="7" t="s">
        <v>7649</v>
      </c>
      <c r="E1560" s="7" t="s">
        <v>33</v>
      </c>
      <c r="F1560" s="7" t="s">
        <v>34</v>
      </c>
      <c r="G1560" s="7" t="s">
        <v>35</v>
      </c>
      <c r="H1560" s="7"/>
      <c r="I1560" s="7"/>
      <c r="J1560" s="7" t="s">
        <v>57</v>
      </c>
      <c r="K1560" s="7" t="s">
        <v>330</v>
      </c>
      <c r="L1560" s="7" t="s">
        <v>331</v>
      </c>
      <c r="M1560" s="7" t="s">
        <v>332</v>
      </c>
      <c r="N1560" s="7" t="s">
        <v>33</v>
      </c>
      <c r="O1560" s="7">
        <v>1</v>
      </c>
      <c r="P1560" s="7" t="s">
        <v>40</v>
      </c>
      <c r="Q1560" s="7">
        <v>18.99</v>
      </c>
      <c r="R1560" s="7"/>
      <c r="S1560" s="7"/>
      <c r="T1560" s="7"/>
      <c r="U1560" s="7"/>
      <c r="V1560" s="7"/>
      <c r="W1560" s="7"/>
      <c r="X1560" s="7"/>
      <c r="Y1560" s="7" t="s">
        <v>2419</v>
      </c>
      <c r="Z1560" s="7" t="s">
        <v>52</v>
      </c>
      <c r="AA1560" s="7" t="s">
        <v>7650</v>
      </c>
      <c r="AB1560" s="7" t="s">
        <v>44</v>
      </c>
      <c r="AC1560" s="7"/>
      <c r="AG1560" s="10">
        <f t="shared" si="24"/>
        <v>43279</v>
      </c>
    </row>
    <row r="1561" spans="1:33">
      <c r="A1561" s="7" t="s">
        <v>7651</v>
      </c>
      <c r="B1561" s="7" t="s">
        <v>7651</v>
      </c>
      <c r="C1561" s="7" t="s">
        <v>7652</v>
      </c>
      <c r="D1561" s="7" t="s">
        <v>7653</v>
      </c>
      <c r="E1561" s="7" t="s">
        <v>33</v>
      </c>
      <c r="F1561" s="7" t="s">
        <v>34</v>
      </c>
      <c r="G1561" s="7" t="s">
        <v>35</v>
      </c>
      <c r="H1561" s="7"/>
      <c r="I1561" s="7"/>
      <c r="J1561" s="7" t="s">
        <v>57</v>
      </c>
      <c r="K1561" s="7" t="s">
        <v>465</v>
      </c>
      <c r="L1561" s="7" t="s">
        <v>3599</v>
      </c>
      <c r="M1561" s="7" t="s">
        <v>3600</v>
      </c>
      <c r="N1561" s="7" t="s">
        <v>33</v>
      </c>
      <c r="O1561" s="7">
        <v>1</v>
      </c>
      <c r="P1561" s="7" t="s">
        <v>40</v>
      </c>
      <c r="Q1561" s="7">
        <v>19.99</v>
      </c>
      <c r="R1561" s="7"/>
      <c r="S1561" s="7"/>
      <c r="T1561" s="7"/>
      <c r="U1561" s="7"/>
      <c r="V1561" s="7"/>
      <c r="W1561" s="7"/>
      <c r="X1561" s="7"/>
      <c r="Y1561" s="7" t="s">
        <v>7654</v>
      </c>
      <c r="Z1561" s="7" t="s">
        <v>69</v>
      </c>
      <c r="AA1561" s="7">
        <v>43447</v>
      </c>
      <c r="AB1561" s="7" t="s">
        <v>44</v>
      </c>
      <c r="AC1561" s="7"/>
      <c r="AG1561" s="10">
        <f t="shared" si="24"/>
        <v>43279</v>
      </c>
    </row>
    <row r="1562" spans="1:33">
      <c r="A1562" s="7" t="s">
        <v>7655</v>
      </c>
      <c r="B1562" s="7" t="s">
        <v>7655</v>
      </c>
      <c r="C1562" s="7" t="s">
        <v>7656</v>
      </c>
      <c r="D1562" s="7" t="s">
        <v>7657</v>
      </c>
      <c r="E1562" s="7" t="s">
        <v>33</v>
      </c>
      <c r="F1562" s="7" t="s">
        <v>34</v>
      </c>
      <c r="G1562" s="7" t="s">
        <v>35</v>
      </c>
      <c r="H1562" s="7"/>
      <c r="I1562" s="7"/>
      <c r="J1562" s="7" t="s">
        <v>57</v>
      </c>
      <c r="K1562" s="7" t="s">
        <v>581</v>
      </c>
      <c r="L1562" s="7" t="s">
        <v>1706</v>
      </c>
      <c r="M1562" s="7" t="s">
        <v>1707</v>
      </c>
      <c r="N1562" s="7" t="s">
        <v>33</v>
      </c>
      <c r="O1562" s="7">
        <v>1</v>
      </c>
      <c r="P1562" s="7" t="s">
        <v>40</v>
      </c>
      <c r="Q1562" s="7">
        <v>19.99</v>
      </c>
      <c r="R1562" s="7"/>
      <c r="S1562" s="7"/>
      <c r="T1562" s="7"/>
      <c r="U1562" s="7"/>
      <c r="V1562" s="7"/>
      <c r="W1562" s="7"/>
      <c r="X1562" s="7"/>
      <c r="Y1562" s="7" t="s">
        <v>5583</v>
      </c>
      <c r="Z1562" s="7" t="s">
        <v>42</v>
      </c>
      <c r="AA1562" s="7" t="s">
        <v>7658</v>
      </c>
      <c r="AB1562" s="7" t="s">
        <v>44</v>
      </c>
      <c r="AC1562" s="7"/>
      <c r="AG1562" s="10">
        <f t="shared" si="24"/>
        <v>43279</v>
      </c>
    </row>
    <row r="1563" spans="1:33">
      <c r="A1563" s="7" t="s">
        <v>7659</v>
      </c>
      <c r="B1563" s="7" t="s">
        <v>7659</v>
      </c>
      <c r="C1563" s="7" t="s">
        <v>7660</v>
      </c>
      <c r="D1563" s="7" t="s">
        <v>7661</v>
      </c>
      <c r="E1563" s="7" t="s">
        <v>33</v>
      </c>
      <c r="F1563" s="7" t="s">
        <v>34</v>
      </c>
      <c r="G1563" s="7" t="s">
        <v>35</v>
      </c>
      <c r="H1563" s="7"/>
      <c r="I1563" s="7"/>
      <c r="J1563" s="7" t="s">
        <v>57</v>
      </c>
      <c r="K1563" s="7" t="s">
        <v>243</v>
      </c>
      <c r="L1563" s="7" t="s">
        <v>244</v>
      </c>
      <c r="M1563" s="7" t="s">
        <v>245</v>
      </c>
      <c r="N1563" s="7" t="s">
        <v>33</v>
      </c>
      <c r="O1563" s="7">
        <v>1</v>
      </c>
      <c r="P1563" s="7" t="s">
        <v>40</v>
      </c>
      <c r="Q1563" s="7">
        <v>18.99</v>
      </c>
      <c r="R1563" s="7"/>
      <c r="S1563" s="7"/>
      <c r="T1563" s="7"/>
      <c r="U1563" s="7"/>
      <c r="V1563" s="7"/>
      <c r="W1563" s="7"/>
      <c r="X1563" s="7"/>
      <c r="Y1563" s="7" t="s">
        <v>208</v>
      </c>
      <c r="Z1563" s="7" t="s">
        <v>209</v>
      </c>
      <c r="AA1563" s="7" t="s">
        <v>7662</v>
      </c>
      <c r="AB1563" s="7" t="s">
        <v>44</v>
      </c>
      <c r="AC1563" s="7"/>
      <c r="AG1563" s="10">
        <f t="shared" si="24"/>
        <v>43279</v>
      </c>
    </row>
    <row r="1564" spans="1:33">
      <c r="A1564" s="7" t="s">
        <v>7663</v>
      </c>
      <c r="B1564" s="7" t="s">
        <v>7663</v>
      </c>
      <c r="C1564" s="7" t="s">
        <v>7664</v>
      </c>
      <c r="D1564" s="7" t="s">
        <v>7665</v>
      </c>
      <c r="E1564" s="7" t="s">
        <v>33</v>
      </c>
      <c r="F1564" s="7" t="s">
        <v>34</v>
      </c>
      <c r="G1564" s="7" t="s">
        <v>35</v>
      </c>
      <c r="H1564" s="7"/>
      <c r="I1564" s="7"/>
      <c r="J1564" s="7" t="s">
        <v>166</v>
      </c>
      <c r="K1564" s="7" t="s">
        <v>37</v>
      </c>
      <c r="L1564" s="7" t="s">
        <v>58</v>
      </c>
      <c r="M1564" s="7" t="s">
        <v>59</v>
      </c>
      <c r="N1564" s="7" t="s">
        <v>33</v>
      </c>
      <c r="O1564" s="7">
        <v>1</v>
      </c>
      <c r="P1564" s="7" t="s">
        <v>40</v>
      </c>
      <c r="Q1564" s="7">
        <v>19.99</v>
      </c>
      <c r="R1564" s="7"/>
      <c r="S1564" s="7">
        <v>3.99</v>
      </c>
      <c r="T1564" s="7"/>
      <c r="U1564" s="7"/>
      <c r="V1564" s="7"/>
      <c r="W1564" s="7"/>
      <c r="X1564" s="7"/>
      <c r="Y1564" s="7" t="s">
        <v>6401</v>
      </c>
      <c r="Z1564" s="7" t="s">
        <v>119</v>
      </c>
      <c r="AA1564" s="7" t="s">
        <v>7666</v>
      </c>
      <c r="AB1564" s="7" t="s">
        <v>44</v>
      </c>
      <c r="AC1564" s="7"/>
      <c r="AG1564" s="10">
        <f t="shared" si="24"/>
        <v>43279</v>
      </c>
    </row>
    <row r="1565" spans="1:33">
      <c r="A1565" s="7" t="s">
        <v>7667</v>
      </c>
      <c r="B1565" s="7" t="s">
        <v>7667</v>
      </c>
      <c r="C1565" s="7" t="s">
        <v>7668</v>
      </c>
      <c r="D1565" s="7" t="s">
        <v>7669</v>
      </c>
      <c r="E1565" s="7" t="s">
        <v>33</v>
      </c>
      <c r="F1565" s="7" t="s">
        <v>34</v>
      </c>
      <c r="G1565" s="7" t="s">
        <v>35</v>
      </c>
      <c r="H1565" s="7"/>
      <c r="I1565" s="7"/>
      <c r="J1565" s="7" t="s">
        <v>57</v>
      </c>
      <c r="K1565" s="7" t="s">
        <v>243</v>
      </c>
      <c r="L1565" s="7" t="s">
        <v>244</v>
      </c>
      <c r="M1565" s="7" t="s">
        <v>245</v>
      </c>
      <c r="N1565" s="7" t="s">
        <v>33</v>
      </c>
      <c r="O1565" s="7">
        <v>1</v>
      </c>
      <c r="P1565" s="7" t="s">
        <v>40</v>
      </c>
      <c r="Q1565" s="7">
        <v>18.99</v>
      </c>
      <c r="R1565" s="7"/>
      <c r="S1565" s="7"/>
      <c r="T1565" s="7"/>
      <c r="U1565" s="7"/>
      <c r="V1565" s="7"/>
      <c r="W1565" s="7"/>
      <c r="X1565" s="7"/>
      <c r="Y1565" s="7" t="s">
        <v>1567</v>
      </c>
      <c r="Z1565" s="7" t="s">
        <v>119</v>
      </c>
      <c r="AA1565" s="7" t="s">
        <v>7670</v>
      </c>
      <c r="AB1565" s="7" t="s">
        <v>44</v>
      </c>
      <c r="AC1565" s="7"/>
      <c r="AG1565" s="10">
        <f t="shared" si="24"/>
        <v>43279</v>
      </c>
    </row>
    <row r="1566" spans="1:33">
      <c r="A1566" s="7" t="s">
        <v>7671</v>
      </c>
      <c r="B1566" s="7" t="s">
        <v>7671</v>
      </c>
      <c r="C1566" s="7" t="s">
        <v>7672</v>
      </c>
      <c r="D1566" s="7" t="s">
        <v>7673</v>
      </c>
      <c r="E1566" s="7" t="s">
        <v>33</v>
      </c>
      <c r="F1566" s="7" t="s">
        <v>34</v>
      </c>
      <c r="G1566" s="7" t="s">
        <v>35</v>
      </c>
      <c r="H1566" s="7"/>
      <c r="I1566" s="7"/>
      <c r="J1566" s="7" t="s">
        <v>57</v>
      </c>
      <c r="K1566" s="7" t="s">
        <v>81</v>
      </c>
      <c r="L1566" s="7" t="s">
        <v>5396</v>
      </c>
      <c r="M1566" s="7" t="s">
        <v>5397</v>
      </c>
      <c r="N1566" s="7" t="s">
        <v>33</v>
      </c>
      <c r="O1566" s="7">
        <v>1</v>
      </c>
      <c r="P1566" s="7" t="s">
        <v>40</v>
      </c>
      <c r="Q1566" s="7">
        <v>19.99</v>
      </c>
      <c r="R1566" s="7"/>
      <c r="S1566" s="7"/>
      <c r="T1566" s="7"/>
      <c r="U1566" s="7"/>
      <c r="V1566" s="7"/>
      <c r="W1566" s="7"/>
      <c r="X1566" s="7"/>
      <c r="Y1566" s="7" t="s">
        <v>797</v>
      </c>
      <c r="Z1566" s="7" t="s">
        <v>171</v>
      </c>
      <c r="AA1566" s="7" t="s">
        <v>7674</v>
      </c>
      <c r="AB1566" s="7" t="s">
        <v>44</v>
      </c>
      <c r="AC1566" s="7"/>
      <c r="AG1566" s="10">
        <f t="shared" si="24"/>
        <v>43279</v>
      </c>
    </row>
    <row r="1567" spans="1:33">
      <c r="A1567" s="7" t="s">
        <v>7675</v>
      </c>
      <c r="B1567" s="7" t="s">
        <v>7675</v>
      </c>
      <c r="C1567" s="7" t="s">
        <v>7676</v>
      </c>
      <c r="D1567" s="7" t="s">
        <v>7677</v>
      </c>
      <c r="E1567" s="7" t="s">
        <v>33</v>
      </c>
      <c r="F1567" s="7" t="s">
        <v>34</v>
      </c>
      <c r="G1567" s="7" t="s">
        <v>35</v>
      </c>
      <c r="H1567" s="7"/>
      <c r="I1567" s="7"/>
      <c r="J1567" s="7" t="s">
        <v>57</v>
      </c>
      <c r="K1567" s="7" t="s">
        <v>330</v>
      </c>
      <c r="L1567" s="7" t="s">
        <v>331</v>
      </c>
      <c r="M1567" s="7" t="s">
        <v>332</v>
      </c>
      <c r="N1567" s="7" t="s">
        <v>33</v>
      </c>
      <c r="O1567" s="7">
        <v>1</v>
      </c>
      <c r="P1567" s="7" t="s">
        <v>40</v>
      </c>
      <c r="Q1567" s="7">
        <v>18.99</v>
      </c>
      <c r="R1567" s="7"/>
      <c r="S1567" s="7"/>
      <c r="T1567" s="7"/>
      <c r="U1567" s="7"/>
      <c r="V1567" s="7"/>
      <c r="W1567" s="7"/>
      <c r="X1567" s="7"/>
      <c r="Y1567" s="7" t="s">
        <v>7678</v>
      </c>
      <c r="Z1567" s="7" t="s">
        <v>2472</v>
      </c>
      <c r="AA1567" s="7" t="s">
        <v>7679</v>
      </c>
      <c r="AB1567" s="7" t="s">
        <v>44</v>
      </c>
      <c r="AC1567" s="7"/>
      <c r="AG1567" s="10">
        <f t="shared" si="24"/>
        <v>43279</v>
      </c>
    </row>
    <row r="1568" spans="1:33">
      <c r="A1568" s="7" t="s">
        <v>7680</v>
      </c>
      <c r="B1568" s="7" t="s">
        <v>7680</v>
      </c>
      <c r="C1568" s="7" t="s">
        <v>7681</v>
      </c>
      <c r="D1568" s="7" t="s">
        <v>7682</v>
      </c>
      <c r="E1568" s="7" t="s">
        <v>33</v>
      </c>
      <c r="F1568" s="7" t="s">
        <v>34</v>
      </c>
      <c r="G1568" s="7" t="s">
        <v>35</v>
      </c>
      <c r="H1568" s="7"/>
      <c r="I1568" s="7"/>
      <c r="J1568" s="7" t="s">
        <v>97</v>
      </c>
      <c r="K1568" s="7" t="s">
        <v>581</v>
      </c>
      <c r="L1568" s="7" t="s">
        <v>1706</v>
      </c>
      <c r="M1568" s="7" t="s">
        <v>1707</v>
      </c>
      <c r="N1568" s="7" t="s">
        <v>33</v>
      </c>
      <c r="O1568" s="7">
        <v>1</v>
      </c>
      <c r="P1568" s="7" t="s">
        <v>40</v>
      </c>
      <c r="Q1568" s="7">
        <v>19.99</v>
      </c>
      <c r="R1568" s="7"/>
      <c r="S1568" s="7">
        <v>3.49</v>
      </c>
      <c r="T1568" s="7"/>
      <c r="U1568" s="7"/>
      <c r="V1568" s="7"/>
      <c r="W1568" s="7"/>
      <c r="X1568" s="7">
        <v>3.49</v>
      </c>
      <c r="Y1568" s="7" t="s">
        <v>399</v>
      </c>
      <c r="Z1568" s="7" t="s">
        <v>52</v>
      </c>
      <c r="AA1568" s="7" t="s">
        <v>7683</v>
      </c>
      <c r="AB1568" s="7" t="s">
        <v>44</v>
      </c>
      <c r="AC1568" s="7" t="s">
        <v>358</v>
      </c>
      <c r="AG1568" s="10">
        <f t="shared" si="24"/>
        <v>43279</v>
      </c>
    </row>
    <row r="1569" spans="1:33">
      <c r="A1569" s="7" t="s">
        <v>7684</v>
      </c>
      <c r="B1569" s="7" t="s">
        <v>7684</v>
      </c>
      <c r="C1569" s="7" t="s">
        <v>7685</v>
      </c>
      <c r="D1569" s="7" t="s">
        <v>7686</v>
      </c>
      <c r="E1569" s="7" t="s">
        <v>33</v>
      </c>
      <c r="F1569" s="7" t="s">
        <v>34</v>
      </c>
      <c r="G1569" s="7" t="s">
        <v>35</v>
      </c>
      <c r="H1569" s="7"/>
      <c r="I1569" s="7"/>
      <c r="J1569" s="7" t="s">
        <v>166</v>
      </c>
      <c r="K1569" s="7" t="s">
        <v>243</v>
      </c>
      <c r="L1569" s="7" t="s">
        <v>244</v>
      </c>
      <c r="M1569" s="7" t="s">
        <v>245</v>
      </c>
      <c r="N1569" s="7" t="s">
        <v>33</v>
      </c>
      <c r="O1569" s="7">
        <v>1</v>
      </c>
      <c r="P1569" s="7" t="s">
        <v>40</v>
      </c>
      <c r="Q1569" s="7">
        <v>18.99</v>
      </c>
      <c r="R1569" s="7"/>
      <c r="S1569" s="7">
        <v>3.99</v>
      </c>
      <c r="T1569" s="7"/>
      <c r="U1569" s="7"/>
      <c r="V1569" s="7"/>
      <c r="W1569" s="7"/>
      <c r="X1569" s="7"/>
      <c r="Y1569" s="7" t="s">
        <v>7687</v>
      </c>
      <c r="Z1569" s="7" t="s">
        <v>728</v>
      </c>
      <c r="AA1569" s="7" t="s">
        <v>7688</v>
      </c>
      <c r="AB1569" s="7" t="s">
        <v>44</v>
      </c>
      <c r="AC1569" s="7"/>
      <c r="AG1569" s="10">
        <f t="shared" si="24"/>
        <v>43279</v>
      </c>
    </row>
    <row r="1570" spans="1:33">
      <c r="A1570" s="7" t="s">
        <v>7689</v>
      </c>
      <c r="B1570" s="7" t="s">
        <v>7689</v>
      </c>
      <c r="C1570" s="7" t="s">
        <v>7690</v>
      </c>
      <c r="D1570" s="7" t="s">
        <v>7691</v>
      </c>
      <c r="E1570" s="7" t="s">
        <v>33</v>
      </c>
      <c r="F1570" s="7" t="s">
        <v>34</v>
      </c>
      <c r="G1570" s="7" t="s">
        <v>35</v>
      </c>
      <c r="H1570" s="7"/>
      <c r="I1570" s="7"/>
      <c r="J1570" s="7" t="s">
        <v>57</v>
      </c>
      <c r="K1570" s="7" t="s">
        <v>330</v>
      </c>
      <c r="L1570" s="7" t="s">
        <v>331</v>
      </c>
      <c r="M1570" s="7" t="s">
        <v>332</v>
      </c>
      <c r="N1570" s="7" t="s">
        <v>33</v>
      </c>
      <c r="O1570" s="7">
        <v>1</v>
      </c>
      <c r="P1570" s="7" t="s">
        <v>40</v>
      </c>
      <c r="Q1570" s="7">
        <v>18.99</v>
      </c>
      <c r="R1570" s="7"/>
      <c r="S1570" s="7"/>
      <c r="T1570" s="7"/>
      <c r="U1570" s="7"/>
      <c r="V1570" s="7"/>
      <c r="W1570" s="7"/>
      <c r="X1570" s="7"/>
      <c r="Y1570" s="7" t="s">
        <v>7692</v>
      </c>
      <c r="Z1570" s="7" t="s">
        <v>282</v>
      </c>
      <c r="AA1570" s="7">
        <v>8053</v>
      </c>
      <c r="AB1570" s="7" t="s">
        <v>44</v>
      </c>
      <c r="AC1570" s="7"/>
      <c r="AG1570" s="10">
        <f t="shared" si="24"/>
        <v>43279</v>
      </c>
    </row>
    <row r="1571" spans="1:33">
      <c r="A1571" s="7" t="s">
        <v>7693</v>
      </c>
      <c r="B1571" s="7" t="s">
        <v>7693</v>
      </c>
      <c r="C1571" s="7" t="s">
        <v>7694</v>
      </c>
      <c r="D1571" s="7" t="s">
        <v>7695</v>
      </c>
      <c r="E1571" s="7" t="s">
        <v>33</v>
      </c>
      <c r="F1571" s="7" t="s">
        <v>34</v>
      </c>
      <c r="G1571" s="7" t="s">
        <v>35</v>
      </c>
      <c r="H1571" s="7"/>
      <c r="I1571" s="7"/>
      <c r="J1571" s="7" t="s">
        <v>57</v>
      </c>
      <c r="K1571" s="7" t="s">
        <v>167</v>
      </c>
      <c r="L1571" s="7" t="s">
        <v>168</v>
      </c>
      <c r="M1571" s="7" t="s">
        <v>169</v>
      </c>
      <c r="N1571" s="7" t="s">
        <v>33</v>
      </c>
      <c r="O1571" s="7">
        <v>1</v>
      </c>
      <c r="P1571" s="7" t="s">
        <v>40</v>
      </c>
      <c r="Q1571" s="7">
        <v>18.99</v>
      </c>
      <c r="R1571" s="7">
        <v>1.14</v>
      </c>
      <c r="S1571" s="7"/>
      <c r="T1571" s="7"/>
      <c r="U1571" s="7"/>
      <c r="V1571" s="7"/>
      <c r="W1571" s="7"/>
      <c r="X1571" s="7"/>
      <c r="Y1571" s="7" t="s">
        <v>7696</v>
      </c>
      <c r="Z1571" s="7" t="s">
        <v>422</v>
      </c>
      <c r="AA1571" s="7" t="s">
        <v>7697</v>
      </c>
      <c r="AB1571" s="7" t="s">
        <v>44</v>
      </c>
      <c r="AC1571" s="7"/>
      <c r="AG1571" s="10">
        <f t="shared" si="24"/>
        <v>43279</v>
      </c>
    </row>
    <row r="1572" spans="1:33">
      <c r="A1572" s="7" t="s">
        <v>7698</v>
      </c>
      <c r="B1572" s="7" t="s">
        <v>7698</v>
      </c>
      <c r="C1572" s="7" t="s">
        <v>7699</v>
      </c>
      <c r="D1572" s="7" t="s">
        <v>7700</v>
      </c>
      <c r="E1572" s="7" t="s">
        <v>33</v>
      </c>
      <c r="F1572" s="7" t="s">
        <v>34</v>
      </c>
      <c r="G1572" s="7" t="s">
        <v>35</v>
      </c>
      <c r="H1572" s="7"/>
      <c r="I1572" s="7"/>
      <c r="J1572" s="7" t="s">
        <v>57</v>
      </c>
      <c r="K1572" s="7" t="s">
        <v>37</v>
      </c>
      <c r="L1572" s="7" t="s">
        <v>58</v>
      </c>
      <c r="M1572" s="7" t="s">
        <v>59</v>
      </c>
      <c r="N1572" s="7" t="s">
        <v>33</v>
      </c>
      <c r="O1572" s="7">
        <v>1</v>
      </c>
      <c r="P1572" s="7" t="s">
        <v>40</v>
      </c>
      <c r="Q1572" s="7">
        <v>19.99</v>
      </c>
      <c r="R1572" s="7"/>
      <c r="S1572" s="7"/>
      <c r="T1572" s="7"/>
      <c r="U1572" s="7"/>
      <c r="V1572" s="7"/>
      <c r="W1572" s="7"/>
      <c r="X1572" s="7"/>
      <c r="Y1572" s="7" t="s">
        <v>1132</v>
      </c>
      <c r="Z1572" s="7" t="s">
        <v>406</v>
      </c>
      <c r="AA1572" s="7" t="s">
        <v>7701</v>
      </c>
      <c r="AB1572" s="7" t="s">
        <v>44</v>
      </c>
      <c r="AC1572" s="7"/>
      <c r="AG1572" s="10">
        <f t="shared" si="24"/>
        <v>43279</v>
      </c>
    </row>
    <row r="1573" spans="1:33">
      <c r="A1573" s="7" t="s">
        <v>7702</v>
      </c>
      <c r="B1573" s="7" t="s">
        <v>7702</v>
      </c>
      <c r="C1573" s="7" t="s">
        <v>7703</v>
      </c>
      <c r="D1573" s="7" t="s">
        <v>7704</v>
      </c>
      <c r="E1573" s="7" t="s">
        <v>33</v>
      </c>
      <c r="F1573" s="7" t="s">
        <v>34</v>
      </c>
      <c r="G1573" s="7" t="s">
        <v>35</v>
      </c>
      <c r="H1573" s="7"/>
      <c r="I1573" s="7"/>
      <c r="J1573" s="7" t="s">
        <v>57</v>
      </c>
      <c r="K1573" s="7" t="s">
        <v>995</v>
      </c>
      <c r="L1573" s="7" t="s">
        <v>996</v>
      </c>
      <c r="M1573" s="7" t="s">
        <v>997</v>
      </c>
      <c r="N1573" s="7" t="s">
        <v>33</v>
      </c>
      <c r="O1573" s="7">
        <v>1</v>
      </c>
      <c r="P1573" s="7" t="s">
        <v>40</v>
      </c>
      <c r="Q1573" s="7">
        <v>19.99</v>
      </c>
      <c r="R1573" s="7"/>
      <c r="S1573" s="7"/>
      <c r="T1573" s="7"/>
      <c r="U1573" s="7"/>
      <c r="V1573" s="7"/>
      <c r="W1573" s="7"/>
      <c r="X1573" s="7"/>
      <c r="Y1573" s="7" t="s">
        <v>7705</v>
      </c>
      <c r="Z1573" s="7" t="s">
        <v>282</v>
      </c>
      <c r="AA1573" s="7" t="s">
        <v>7706</v>
      </c>
      <c r="AB1573" s="7" t="s">
        <v>44</v>
      </c>
      <c r="AC1573" s="7"/>
      <c r="AG1573" s="10">
        <f t="shared" si="24"/>
        <v>43279</v>
      </c>
    </row>
    <row r="1574" spans="1:33">
      <c r="A1574" s="7" t="s">
        <v>7707</v>
      </c>
      <c r="B1574" s="7" t="s">
        <v>7707</v>
      </c>
      <c r="C1574" s="7" t="s">
        <v>7708</v>
      </c>
      <c r="D1574" s="7" t="s">
        <v>7709</v>
      </c>
      <c r="E1574" s="7" t="s">
        <v>33</v>
      </c>
      <c r="F1574" s="7" t="s">
        <v>34</v>
      </c>
      <c r="G1574" s="7" t="s">
        <v>35</v>
      </c>
      <c r="H1574" s="7"/>
      <c r="I1574" s="7"/>
      <c r="J1574" s="7" t="s">
        <v>97</v>
      </c>
      <c r="K1574" s="7" t="s">
        <v>3331</v>
      </c>
      <c r="L1574" s="7" t="s">
        <v>4977</v>
      </c>
      <c r="M1574" s="7" t="s">
        <v>4978</v>
      </c>
      <c r="N1574" s="7" t="s">
        <v>33</v>
      </c>
      <c r="O1574" s="7">
        <v>1</v>
      </c>
      <c r="P1574" s="7" t="s">
        <v>40</v>
      </c>
      <c r="Q1574" s="7">
        <v>19.99</v>
      </c>
      <c r="R1574" s="7"/>
      <c r="S1574" s="7">
        <v>3.71</v>
      </c>
      <c r="T1574" s="7"/>
      <c r="U1574" s="7"/>
      <c r="V1574" s="7"/>
      <c r="W1574" s="7"/>
      <c r="X1574" s="7">
        <v>3.71</v>
      </c>
      <c r="Y1574" s="7" t="s">
        <v>6205</v>
      </c>
      <c r="Z1574" s="7" t="s">
        <v>718</v>
      </c>
      <c r="AA1574" s="7" t="s">
        <v>7710</v>
      </c>
      <c r="AB1574" s="7" t="s">
        <v>44</v>
      </c>
      <c r="AC1574" s="7" t="s">
        <v>358</v>
      </c>
      <c r="AG1574" s="10">
        <f t="shared" si="24"/>
        <v>43279</v>
      </c>
    </row>
    <row r="1575" spans="1:33">
      <c r="A1575" s="7" t="s">
        <v>7711</v>
      </c>
      <c r="B1575" s="7" t="s">
        <v>7711</v>
      </c>
      <c r="C1575" s="7" t="s">
        <v>7712</v>
      </c>
      <c r="D1575" s="7" t="s">
        <v>7713</v>
      </c>
      <c r="E1575" s="7" t="s">
        <v>33</v>
      </c>
      <c r="F1575" s="7" t="s">
        <v>34</v>
      </c>
      <c r="G1575" s="7" t="s">
        <v>35</v>
      </c>
      <c r="H1575" s="7"/>
      <c r="I1575" s="7"/>
      <c r="J1575" s="7" t="s">
        <v>166</v>
      </c>
      <c r="K1575" s="7" t="s">
        <v>581</v>
      </c>
      <c r="L1575" s="7" t="s">
        <v>2590</v>
      </c>
      <c r="M1575" s="7" t="s">
        <v>2591</v>
      </c>
      <c r="N1575" s="7" t="s">
        <v>33</v>
      </c>
      <c r="O1575" s="7">
        <v>1</v>
      </c>
      <c r="P1575" s="7" t="s">
        <v>40</v>
      </c>
      <c r="Q1575" s="7">
        <v>19.99</v>
      </c>
      <c r="R1575" s="7"/>
      <c r="S1575" s="7">
        <v>3.99</v>
      </c>
      <c r="T1575" s="7"/>
      <c r="U1575" s="7"/>
      <c r="V1575" s="7"/>
      <c r="W1575" s="7"/>
      <c r="X1575" s="7"/>
      <c r="Y1575" s="7" t="s">
        <v>7714</v>
      </c>
      <c r="Z1575" s="7" t="s">
        <v>136</v>
      </c>
      <c r="AA1575" s="7" t="s">
        <v>7715</v>
      </c>
      <c r="AB1575" s="7" t="s">
        <v>44</v>
      </c>
      <c r="AC1575" s="7"/>
      <c r="AG1575" s="10">
        <f t="shared" si="24"/>
        <v>43279</v>
      </c>
    </row>
    <row r="1576" spans="1:33">
      <c r="A1576" s="7" t="s">
        <v>7716</v>
      </c>
      <c r="B1576" s="7" t="s">
        <v>7716</v>
      </c>
      <c r="C1576" s="7" t="s">
        <v>7717</v>
      </c>
      <c r="D1576" s="7" t="s">
        <v>7718</v>
      </c>
      <c r="E1576" s="7" t="s">
        <v>33</v>
      </c>
      <c r="F1576" s="7" t="s">
        <v>34</v>
      </c>
      <c r="G1576" s="7" t="s">
        <v>35</v>
      </c>
      <c r="H1576" s="7"/>
      <c r="I1576" s="7"/>
      <c r="J1576" s="7" t="s">
        <v>57</v>
      </c>
      <c r="K1576" s="7" t="s">
        <v>581</v>
      </c>
      <c r="L1576" s="7" t="s">
        <v>1706</v>
      </c>
      <c r="M1576" s="7" t="s">
        <v>1707</v>
      </c>
      <c r="N1576" s="7" t="s">
        <v>33</v>
      </c>
      <c r="O1576" s="7">
        <v>1</v>
      </c>
      <c r="P1576" s="7" t="s">
        <v>40</v>
      </c>
      <c r="Q1576" s="7">
        <v>19.99</v>
      </c>
      <c r="R1576" s="7"/>
      <c r="S1576" s="7"/>
      <c r="T1576" s="7"/>
      <c r="U1576" s="7"/>
      <c r="V1576" s="7"/>
      <c r="W1576" s="7"/>
      <c r="X1576" s="7"/>
      <c r="Y1576" s="7" t="s">
        <v>1399</v>
      </c>
      <c r="Z1576" s="7" t="s">
        <v>136</v>
      </c>
      <c r="AA1576" s="7" t="s">
        <v>7719</v>
      </c>
      <c r="AB1576" s="7" t="s">
        <v>44</v>
      </c>
      <c r="AC1576" s="7"/>
      <c r="AG1576" s="10">
        <f t="shared" si="24"/>
        <v>43279</v>
      </c>
    </row>
    <row r="1577" spans="1:33">
      <c r="A1577" s="7" t="s">
        <v>7720</v>
      </c>
      <c r="B1577" s="7" t="s">
        <v>7720</v>
      </c>
      <c r="C1577" s="7" t="s">
        <v>7721</v>
      </c>
      <c r="D1577" s="7" t="s">
        <v>7722</v>
      </c>
      <c r="E1577" s="7" t="s">
        <v>33</v>
      </c>
      <c r="F1577" s="7" t="s">
        <v>34</v>
      </c>
      <c r="G1577" s="7" t="s">
        <v>35</v>
      </c>
      <c r="H1577" s="7"/>
      <c r="I1577" s="7"/>
      <c r="J1577" s="7" t="s">
        <v>57</v>
      </c>
      <c r="K1577" s="7" t="s">
        <v>124</v>
      </c>
      <c r="L1577" s="7" t="s">
        <v>478</v>
      </c>
      <c r="M1577" s="7" t="s">
        <v>479</v>
      </c>
      <c r="N1577" s="7" t="s">
        <v>33</v>
      </c>
      <c r="O1577" s="7">
        <v>1</v>
      </c>
      <c r="P1577" s="7" t="s">
        <v>40</v>
      </c>
      <c r="Q1577" s="7">
        <v>15.99</v>
      </c>
      <c r="R1577" s="7"/>
      <c r="S1577" s="7"/>
      <c r="T1577" s="7"/>
      <c r="U1577" s="7"/>
      <c r="V1577" s="7"/>
      <c r="W1577" s="7"/>
      <c r="X1577" s="7"/>
      <c r="Y1577" s="7" t="s">
        <v>7723</v>
      </c>
      <c r="Z1577" s="7" t="s">
        <v>1599</v>
      </c>
      <c r="AA1577" s="7">
        <v>76357</v>
      </c>
      <c r="AB1577" s="7" t="s">
        <v>44</v>
      </c>
      <c r="AC1577" s="7"/>
      <c r="AG1577" s="10">
        <f t="shared" si="24"/>
        <v>43279</v>
      </c>
    </row>
    <row r="1578" spans="1:33">
      <c r="A1578" s="7" t="s">
        <v>7724</v>
      </c>
      <c r="B1578" s="7" t="s">
        <v>7724</v>
      </c>
      <c r="C1578" s="7" t="s">
        <v>7725</v>
      </c>
      <c r="D1578" s="7" t="s">
        <v>7726</v>
      </c>
      <c r="E1578" s="7" t="s">
        <v>33</v>
      </c>
      <c r="F1578" s="7" t="s">
        <v>34</v>
      </c>
      <c r="G1578" s="7" t="s">
        <v>35</v>
      </c>
      <c r="H1578" s="7"/>
      <c r="I1578" s="7"/>
      <c r="J1578" s="7" t="s">
        <v>57</v>
      </c>
      <c r="K1578" s="7" t="s">
        <v>388</v>
      </c>
      <c r="L1578" s="7" t="s">
        <v>7727</v>
      </c>
      <c r="M1578" s="7" t="s">
        <v>7728</v>
      </c>
      <c r="N1578" s="7" t="s">
        <v>33</v>
      </c>
      <c r="O1578" s="7">
        <v>1</v>
      </c>
      <c r="P1578" s="7" t="s">
        <v>40</v>
      </c>
      <c r="Q1578" s="7">
        <v>19.99</v>
      </c>
      <c r="R1578" s="7"/>
      <c r="S1578" s="7"/>
      <c r="T1578" s="7"/>
      <c r="U1578" s="7"/>
      <c r="V1578" s="7"/>
      <c r="W1578" s="7"/>
      <c r="X1578" s="7"/>
      <c r="Y1578" s="7" t="s">
        <v>7729</v>
      </c>
      <c r="Z1578" s="7" t="s">
        <v>136</v>
      </c>
      <c r="AA1578" s="7" t="s">
        <v>7730</v>
      </c>
      <c r="AB1578" s="7" t="s">
        <v>44</v>
      </c>
      <c r="AC1578" s="7"/>
      <c r="AG1578" s="10">
        <f t="shared" si="24"/>
        <v>43279</v>
      </c>
    </row>
    <row r="1579" spans="1:33">
      <c r="A1579" s="7" t="s">
        <v>7724</v>
      </c>
      <c r="B1579" s="7" t="s">
        <v>7724</v>
      </c>
      <c r="C1579" s="7" t="s">
        <v>7725</v>
      </c>
      <c r="D1579" s="7" t="s">
        <v>7726</v>
      </c>
      <c r="E1579" s="7" t="s">
        <v>33</v>
      </c>
      <c r="F1579" s="7" t="s">
        <v>34</v>
      </c>
      <c r="G1579" s="7" t="s">
        <v>35</v>
      </c>
      <c r="H1579" s="7"/>
      <c r="I1579" s="7"/>
      <c r="J1579" s="7" t="s">
        <v>57</v>
      </c>
      <c r="K1579" s="7" t="s">
        <v>2171</v>
      </c>
      <c r="L1579" s="7" t="s">
        <v>2172</v>
      </c>
      <c r="M1579" s="7" t="s">
        <v>2173</v>
      </c>
      <c r="N1579" s="7" t="s">
        <v>33</v>
      </c>
      <c r="O1579" s="7">
        <v>1</v>
      </c>
      <c r="P1579" s="7" t="s">
        <v>40</v>
      </c>
      <c r="Q1579" s="7">
        <v>19.99</v>
      </c>
      <c r="R1579" s="7"/>
      <c r="S1579" s="7"/>
      <c r="T1579" s="7"/>
      <c r="U1579" s="7"/>
      <c r="V1579" s="7"/>
      <c r="W1579" s="7"/>
      <c r="X1579" s="7"/>
      <c r="Y1579" s="7" t="s">
        <v>7729</v>
      </c>
      <c r="Z1579" s="7" t="s">
        <v>136</v>
      </c>
      <c r="AA1579" s="7" t="s">
        <v>7730</v>
      </c>
      <c r="AB1579" s="7" t="s">
        <v>44</v>
      </c>
      <c r="AC1579" s="7"/>
      <c r="AG1579" s="10">
        <f t="shared" si="24"/>
        <v>43279</v>
      </c>
    </row>
    <row r="1580" spans="1:33">
      <c r="A1580" s="7" t="s">
        <v>7731</v>
      </c>
      <c r="B1580" s="7" t="s">
        <v>7731</v>
      </c>
      <c r="C1580" s="7" t="s">
        <v>7732</v>
      </c>
      <c r="D1580" s="7" t="s">
        <v>7733</v>
      </c>
      <c r="E1580" s="7" t="s">
        <v>33</v>
      </c>
      <c r="F1580" s="7" t="s">
        <v>34</v>
      </c>
      <c r="G1580" s="7" t="s">
        <v>35</v>
      </c>
      <c r="H1580" s="7"/>
      <c r="I1580" s="7"/>
      <c r="J1580" s="7" t="s">
        <v>36</v>
      </c>
      <c r="K1580" s="7" t="s">
        <v>167</v>
      </c>
      <c r="L1580" s="7" t="s">
        <v>168</v>
      </c>
      <c r="M1580" s="7" t="s">
        <v>169</v>
      </c>
      <c r="N1580" s="7" t="s">
        <v>33</v>
      </c>
      <c r="O1580" s="7">
        <v>1</v>
      </c>
      <c r="P1580" s="7" t="s">
        <v>40</v>
      </c>
      <c r="Q1580" s="7">
        <v>18.99</v>
      </c>
      <c r="R1580" s="7"/>
      <c r="S1580" s="7">
        <v>3</v>
      </c>
      <c r="T1580" s="7"/>
      <c r="U1580" s="7"/>
      <c r="V1580" s="7"/>
      <c r="W1580" s="7"/>
      <c r="X1580" s="7">
        <v>3</v>
      </c>
      <c r="Y1580" s="7" t="s">
        <v>4927</v>
      </c>
      <c r="Z1580" s="7" t="s">
        <v>718</v>
      </c>
      <c r="AA1580" s="7" t="s">
        <v>7734</v>
      </c>
      <c r="AB1580" s="7" t="s">
        <v>44</v>
      </c>
      <c r="AC1580" s="7"/>
      <c r="AG1580" s="10">
        <f t="shared" si="24"/>
        <v>43279</v>
      </c>
    </row>
    <row r="1581" spans="1:33">
      <c r="A1581" s="7" t="s">
        <v>7735</v>
      </c>
      <c r="B1581" s="7" t="s">
        <v>7735</v>
      </c>
      <c r="C1581" s="7" t="s">
        <v>7736</v>
      </c>
      <c r="D1581" s="7" t="s">
        <v>7737</v>
      </c>
      <c r="E1581" s="7" t="s">
        <v>33</v>
      </c>
      <c r="F1581" s="7" t="s">
        <v>34</v>
      </c>
      <c r="G1581" s="7" t="s">
        <v>35</v>
      </c>
      <c r="H1581" s="7"/>
      <c r="I1581" s="7"/>
      <c r="J1581" s="7" t="s">
        <v>166</v>
      </c>
      <c r="K1581" s="7" t="s">
        <v>581</v>
      </c>
      <c r="L1581" s="7" t="s">
        <v>2590</v>
      </c>
      <c r="M1581" s="7" t="s">
        <v>2591</v>
      </c>
      <c r="N1581" s="7" t="s">
        <v>33</v>
      </c>
      <c r="O1581" s="7">
        <v>1</v>
      </c>
      <c r="P1581" s="7" t="s">
        <v>40</v>
      </c>
      <c r="Q1581" s="7">
        <v>19.99</v>
      </c>
      <c r="R1581" s="7"/>
      <c r="S1581" s="7">
        <v>3.99</v>
      </c>
      <c r="T1581" s="7"/>
      <c r="U1581" s="7"/>
      <c r="V1581" s="7"/>
      <c r="W1581" s="7"/>
      <c r="X1581" s="7"/>
      <c r="Y1581" s="7" t="s">
        <v>7738</v>
      </c>
      <c r="Z1581" s="7" t="s">
        <v>406</v>
      </c>
      <c r="AA1581" s="7">
        <v>21030</v>
      </c>
      <c r="AB1581" s="7" t="s">
        <v>44</v>
      </c>
      <c r="AC1581" s="7"/>
      <c r="AG1581" s="10">
        <f t="shared" si="24"/>
        <v>43279</v>
      </c>
    </row>
    <row r="1582" spans="1:33">
      <c r="A1582" s="7" t="s">
        <v>7739</v>
      </c>
      <c r="B1582" s="7" t="s">
        <v>7739</v>
      </c>
      <c r="C1582" s="7" t="s">
        <v>7740</v>
      </c>
      <c r="D1582" s="7" t="s">
        <v>7741</v>
      </c>
      <c r="E1582" s="7" t="s">
        <v>33</v>
      </c>
      <c r="F1582" s="7" t="s">
        <v>34</v>
      </c>
      <c r="G1582" s="7" t="s">
        <v>35</v>
      </c>
      <c r="H1582" s="7"/>
      <c r="I1582" s="7"/>
      <c r="J1582" s="7" t="s">
        <v>57</v>
      </c>
      <c r="K1582" s="7" t="s">
        <v>167</v>
      </c>
      <c r="L1582" s="7" t="s">
        <v>168</v>
      </c>
      <c r="M1582" s="7" t="s">
        <v>169</v>
      </c>
      <c r="N1582" s="7" t="s">
        <v>33</v>
      </c>
      <c r="O1582" s="7">
        <v>1</v>
      </c>
      <c r="P1582" s="7" t="s">
        <v>40</v>
      </c>
      <c r="Q1582" s="7">
        <v>18.99</v>
      </c>
      <c r="R1582" s="7">
        <v>1.75</v>
      </c>
      <c r="S1582" s="7"/>
      <c r="T1582" s="7"/>
      <c r="U1582" s="7"/>
      <c r="V1582" s="7"/>
      <c r="W1582" s="7"/>
      <c r="X1582" s="7"/>
      <c r="Y1582" s="7" t="s">
        <v>2352</v>
      </c>
      <c r="Z1582" s="7" t="s">
        <v>1045</v>
      </c>
      <c r="AA1582" s="7" t="s">
        <v>7742</v>
      </c>
      <c r="AB1582" s="7" t="s">
        <v>44</v>
      </c>
      <c r="AC1582" s="7"/>
      <c r="AG1582" s="10">
        <f t="shared" si="24"/>
        <v>43279</v>
      </c>
    </row>
    <row r="1583" spans="1:33">
      <c r="A1583" s="7" t="s">
        <v>7743</v>
      </c>
      <c r="B1583" s="7" t="s">
        <v>7743</v>
      </c>
      <c r="C1583" s="7" t="s">
        <v>7744</v>
      </c>
      <c r="D1583" s="7" t="s">
        <v>7745</v>
      </c>
      <c r="E1583" s="7" t="s">
        <v>33</v>
      </c>
      <c r="F1583" s="7" t="s">
        <v>34</v>
      </c>
      <c r="G1583" s="7" t="s">
        <v>35</v>
      </c>
      <c r="H1583" s="7"/>
      <c r="I1583" s="7"/>
      <c r="J1583" s="7" t="s">
        <v>57</v>
      </c>
      <c r="K1583" s="7" t="s">
        <v>581</v>
      </c>
      <c r="L1583" s="7" t="s">
        <v>2590</v>
      </c>
      <c r="M1583" s="7" t="s">
        <v>2591</v>
      </c>
      <c r="N1583" s="7" t="s">
        <v>33</v>
      </c>
      <c r="O1583" s="7">
        <v>1</v>
      </c>
      <c r="P1583" s="7" t="s">
        <v>40</v>
      </c>
      <c r="Q1583" s="7">
        <v>19.99</v>
      </c>
      <c r="R1583" s="7"/>
      <c r="S1583" s="7"/>
      <c r="T1583" s="7"/>
      <c r="U1583" s="7"/>
      <c r="V1583" s="7"/>
      <c r="W1583" s="7"/>
      <c r="X1583" s="7"/>
      <c r="Y1583" s="7" t="s">
        <v>7746</v>
      </c>
      <c r="Z1583" s="7" t="s">
        <v>209</v>
      </c>
      <c r="AA1583" s="7" t="s">
        <v>7747</v>
      </c>
      <c r="AB1583" s="7" t="s">
        <v>44</v>
      </c>
      <c r="AC1583" s="7"/>
      <c r="AG1583" s="10">
        <f t="shared" si="24"/>
        <v>43279</v>
      </c>
    </row>
    <row r="1584" spans="1:33">
      <c r="A1584" s="7" t="s">
        <v>7748</v>
      </c>
      <c r="B1584" s="7" t="s">
        <v>7748</v>
      </c>
      <c r="C1584" s="7" t="s">
        <v>7749</v>
      </c>
      <c r="D1584" s="7" t="s">
        <v>7750</v>
      </c>
      <c r="E1584" s="7" t="s">
        <v>33</v>
      </c>
      <c r="F1584" s="7" t="s">
        <v>34</v>
      </c>
      <c r="G1584" s="7" t="s">
        <v>35</v>
      </c>
      <c r="H1584" s="7"/>
      <c r="I1584" s="7"/>
      <c r="J1584" s="7" t="s">
        <v>57</v>
      </c>
      <c r="K1584" s="7" t="s">
        <v>581</v>
      </c>
      <c r="L1584" s="7" t="s">
        <v>690</v>
      </c>
      <c r="M1584" s="7" t="s">
        <v>691</v>
      </c>
      <c r="N1584" s="7" t="s">
        <v>33</v>
      </c>
      <c r="O1584" s="7">
        <v>1</v>
      </c>
      <c r="P1584" s="7" t="s">
        <v>40</v>
      </c>
      <c r="Q1584" s="7">
        <v>19.99</v>
      </c>
      <c r="R1584" s="7"/>
      <c r="S1584" s="7"/>
      <c r="T1584" s="7"/>
      <c r="U1584" s="7"/>
      <c r="V1584" s="7"/>
      <c r="W1584" s="7"/>
      <c r="X1584" s="7"/>
      <c r="Y1584" s="7" t="s">
        <v>1567</v>
      </c>
      <c r="Z1584" s="7" t="s">
        <v>119</v>
      </c>
      <c r="AA1584" s="7" t="s">
        <v>7751</v>
      </c>
      <c r="AB1584" s="7" t="s">
        <v>44</v>
      </c>
      <c r="AC1584" s="7"/>
      <c r="AG1584" s="10">
        <f t="shared" si="24"/>
        <v>43279</v>
      </c>
    </row>
    <row r="1585" spans="1:33">
      <c r="A1585" s="7" t="s">
        <v>7752</v>
      </c>
      <c r="B1585" s="7" t="s">
        <v>7752</v>
      </c>
      <c r="C1585" s="7" t="s">
        <v>7753</v>
      </c>
      <c r="D1585" s="7" t="s">
        <v>7754</v>
      </c>
      <c r="E1585" s="7" t="s">
        <v>33</v>
      </c>
      <c r="F1585" s="7" t="s">
        <v>34</v>
      </c>
      <c r="G1585" s="7" t="s">
        <v>35</v>
      </c>
      <c r="H1585" s="7"/>
      <c r="I1585" s="7"/>
      <c r="J1585" s="7" t="s">
        <v>97</v>
      </c>
      <c r="K1585" s="7" t="s">
        <v>4185</v>
      </c>
      <c r="L1585" s="7" t="s">
        <v>7755</v>
      </c>
      <c r="M1585" s="7" t="s">
        <v>7756</v>
      </c>
      <c r="N1585" s="7" t="s">
        <v>33</v>
      </c>
      <c r="O1585" s="7">
        <v>1</v>
      </c>
      <c r="P1585" s="7" t="s">
        <v>40</v>
      </c>
      <c r="Q1585" s="7">
        <v>20.99</v>
      </c>
      <c r="R1585" s="7"/>
      <c r="S1585" s="7">
        <v>4.38</v>
      </c>
      <c r="T1585" s="7"/>
      <c r="U1585" s="7"/>
      <c r="V1585" s="7"/>
      <c r="W1585" s="7"/>
      <c r="X1585" s="7"/>
      <c r="Y1585" s="7" t="s">
        <v>7757</v>
      </c>
      <c r="Z1585" s="7" t="s">
        <v>422</v>
      </c>
      <c r="AA1585" s="7" t="s">
        <v>7758</v>
      </c>
      <c r="AB1585" s="7" t="s">
        <v>44</v>
      </c>
      <c r="AC1585" s="7"/>
      <c r="AG1585" s="10">
        <f t="shared" si="24"/>
        <v>43279</v>
      </c>
    </row>
    <row r="1586" spans="1:33">
      <c r="A1586" s="7" t="s">
        <v>7759</v>
      </c>
      <c r="B1586" s="7" t="s">
        <v>7759</v>
      </c>
      <c r="C1586" s="7" t="s">
        <v>7760</v>
      </c>
      <c r="D1586" s="7" t="s">
        <v>7761</v>
      </c>
      <c r="E1586" s="7" t="s">
        <v>33</v>
      </c>
      <c r="F1586" s="7" t="s">
        <v>34</v>
      </c>
      <c r="G1586" s="7" t="s">
        <v>35</v>
      </c>
      <c r="H1586" s="7"/>
      <c r="I1586" s="7"/>
      <c r="J1586" s="7" t="s">
        <v>166</v>
      </c>
      <c r="K1586" s="7" t="s">
        <v>330</v>
      </c>
      <c r="L1586" s="7" t="s">
        <v>331</v>
      </c>
      <c r="M1586" s="7" t="s">
        <v>332</v>
      </c>
      <c r="N1586" s="7" t="s">
        <v>33</v>
      </c>
      <c r="O1586" s="7">
        <v>1</v>
      </c>
      <c r="P1586" s="7" t="s">
        <v>40</v>
      </c>
      <c r="Q1586" s="7">
        <v>18.99</v>
      </c>
      <c r="R1586" s="7"/>
      <c r="S1586" s="7">
        <v>3.99</v>
      </c>
      <c r="T1586" s="7"/>
      <c r="U1586" s="7"/>
      <c r="V1586" s="7"/>
      <c r="W1586" s="7"/>
      <c r="X1586" s="7"/>
      <c r="Y1586" s="7" t="s">
        <v>7762</v>
      </c>
      <c r="Z1586" s="7" t="s">
        <v>7763</v>
      </c>
      <c r="AA1586" s="7">
        <v>71282</v>
      </c>
      <c r="AB1586" s="7" t="s">
        <v>44</v>
      </c>
      <c r="AC1586" s="7"/>
      <c r="AG1586" s="10">
        <f t="shared" si="24"/>
        <v>43279</v>
      </c>
    </row>
    <row r="1587" spans="1:33">
      <c r="A1587" s="7" t="s">
        <v>7764</v>
      </c>
      <c r="B1587" s="7" t="s">
        <v>7764</v>
      </c>
      <c r="C1587" s="7" t="s">
        <v>7765</v>
      </c>
      <c r="D1587" s="7" t="s">
        <v>7766</v>
      </c>
      <c r="E1587" s="7" t="s">
        <v>80</v>
      </c>
      <c r="F1587" s="7" t="s">
        <v>34</v>
      </c>
      <c r="G1587" s="7" t="s">
        <v>35</v>
      </c>
      <c r="H1587" s="7"/>
      <c r="I1587" s="7"/>
      <c r="J1587" s="7" t="s">
        <v>57</v>
      </c>
      <c r="K1587" s="7" t="s">
        <v>37</v>
      </c>
      <c r="L1587" s="7" t="s">
        <v>58</v>
      </c>
      <c r="M1587" s="7" t="s">
        <v>59</v>
      </c>
      <c r="N1587" s="7" t="s">
        <v>80</v>
      </c>
      <c r="O1587" s="7">
        <v>0</v>
      </c>
      <c r="P1587" s="7"/>
      <c r="Q1587" s="7"/>
      <c r="R1587" s="7"/>
      <c r="S1587" s="7"/>
      <c r="T1587" s="7"/>
      <c r="U1587" s="7"/>
      <c r="V1587" s="7"/>
      <c r="W1587" s="7"/>
      <c r="X1587" s="7"/>
      <c r="Y1587" s="7" t="s">
        <v>41</v>
      </c>
      <c r="Z1587" s="7" t="s">
        <v>42</v>
      </c>
      <c r="AA1587" s="7" t="s">
        <v>7767</v>
      </c>
      <c r="AB1587" s="7" t="s">
        <v>44</v>
      </c>
      <c r="AC1587" s="7"/>
      <c r="AG1587" s="10">
        <f t="shared" si="24"/>
        <v>43279</v>
      </c>
    </row>
    <row r="1588" spans="1:33">
      <c r="A1588" s="7" t="s">
        <v>7768</v>
      </c>
      <c r="B1588" s="7" t="s">
        <v>7768</v>
      </c>
      <c r="C1588" s="7" t="s">
        <v>7769</v>
      </c>
      <c r="D1588" s="7" t="s">
        <v>7770</v>
      </c>
      <c r="E1588" s="7" t="s">
        <v>80</v>
      </c>
      <c r="F1588" s="7" t="s">
        <v>34</v>
      </c>
      <c r="G1588" s="7" t="s">
        <v>35</v>
      </c>
      <c r="H1588" s="7"/>
      <c r="I1588" s="7"/>
      <c r="J1588" s="7" t="s">
        <v>57</v>
      </c>
      <c r="K1588" s="7" t="s">
        <v>37</v>
      </c>
      <c r="L1588" s="7" t="s">
        <v>58</v>
      </c>
      <c r="M1588" s="7" t="s">
        <v>59</v>
      </c>
      <c r="N1588" s="7" t="s">
        <v>80</v>
      </c>
      <c r="O1588" s="7">
        <v>0</v>
      </c>
      <c r="P1588" s="7"/>
      <c r="Q1588" s="7"/>
      <c r="R1588" s="7"/>
      <c r="S1588" s="7"/>
      <c r="T1588" s="7"/>
      <c r="U1588" s="7"/>
      <c r="V1588" s="7"/>
      <c r="W1588" s="7"/>
      <c r="X1588" s="7"/>
      <c r="Y1588" s="7" t="s">
        <v>7771</v>
      </c>
      <c r="Z1588" s="7" t="s">
        <v>5644</v>
      </c>
      <c r="AA1588" s="7">
        <v>10458</v>
      </c>
      <c r="AB1588" s="7" t="s">
        <v>44</v>
      </c>
      <c r="AC1588" s="7"/>
      <c r="AG1588" s="10">
        <f t="shared" si="24"/>
        <v>43279</v>
      </c>
    </row>
    <row r="1589" spans="1:33">
      <c r="A1589" s="7" t="s">
        <v>7772</v>
      </c>
      <c r="B1589" s="7" t="s">
        <v>7772</v>
      </c>
      <c r="C1589" s="7" t="s">
        <v>7773</v>
      </c>
      <c r="D1589" s="7" t="s">
        <v>7774</v>
      </c>
      <c r="E1589" s="7" t="s">
        <v>33</v>
      </c>
      <c r="F1589" s="7" t="s">
        <v>34</v>
      </c>
      <c r="G1589" s="7" t="s">
        <v>35</v>
      </c>
      <c r="H1589" s="7"/>
      <c r="I1589" s="7"/>
      <c r="J1589" s="7" t="s">
        <v>57</v>
      </c>
      <c r="K1589" s="7" t="s">
        <v>167</v>
      </c>
      <c r="L1589" s="7" t="s">
        <v>168</v>
      </c>
      <c r="M1589" s="7" t="s">
        <v>169</v>
      </c>
      <c r="N1589" s="7" t="s">
        <v>33</v>
      </c>
      <c r="O1589" s="7">
        <v>1</v>
      </c>
      <c r="P1589" s="7" t="s">
        <v>40</v>
      </c>
      <c r="Q1589" s="7">
        <v>18.99</v>
      </c>
      <c r="R1589" s="7"/>
      <c r="S1589" s="7"/>
      <c r="T1589" s="7"/>
      <c r="U1589" s="7"/>
      <c r="V1589" s="7"/>
      <c r="W1589" s="7"/>
      <c r="X1589" s="7"/>
      <c r="Y1589" s="7" t="s">
        <v>161</v>
      </c>
      <c r="Z1589" s="7" t="s">
        <v>162</v>
      </c>
      <c r="AA1589" s="7">
        <v>76248</v>
      </c>
      <c r="AB1589" s="7" t="s">
        <v>44</v>
      </c>
      <c r="AC1589" s="7"/>
      <c r="AG1589" s="10">
        <f t="shared" si="24"/>
        <v>43279</v>
      </c>
    </row>
    <row r="1590" spans="1:33">
      <c r="A1590" s="7" t="s">
        <v>7775</v>
      </c>
      <c r="B1590" s="7" t="s">
        <v>7775</v>
      </c>
      <c r="C1590" s="7" t="s">
        <v>7776</v>
      </c>
      <c r="D1590" s="7" t="s">
        <v>7777</v>
      </c>
      <c r="E1590" s="7" t="s">
        <v>33</v>
      </c>
      <c r="F1590" s="7" t="s">
        <v>34</v>
      </c>
      <c r="G1590" s="7" t="s">
        <v>35</v>
      </c>
      <c r="H1590" s="7"/>
      <c r="I1590" s="7"/>
      <c r="J1590" s="7" t="s">
        <v>57</v>
      </c>
      <c r="K1590" s="7" t="s">
        <v>330</v>
      </c>
      <c r="L1590" s="7" t="s">
        <v>331</v>
      </c>
      <c r="M1590" s="7" t="s">
        <v>332</v>
      </c>
      <c r="N1590" s="7" t="s">
        <v>33</v>
      </c>
      <c r="O1590" s="7">
        <v>1</v>
      </c>
      <c r="P1590" s="7" t="s">
        <v>40</v>
      </c>
      <c r="Q1590" s="7">
        <v>18.99</v>
      </c>
      <c r="R1590" s="7"/>
      <c r="S1590" s="7"/>
      <c r="T1590" s="7"/>
      <c r="U1590" s="7"/>
      <c r="V1590" s="7"/>
      <c r="W1590" s="7"/>
      <c r="X1590" s="7"/>
      <c r="Y1590" s="7" t="s">
        <v>7778</v>
      </c>
      <c r="Z1590" s="7" t="s">
        <v>145</v>
      </c>
      <c r="AA1590" s="7" t="s">
        <v>7779</v>
      </c>
      <c r="AB1590" s="7" t="s">
        <v>44</v>
      </c>
      <c r="AC1590" s="7"/>
      <c r="AG1590" s="10">
        <f t="shared" si="24"/>
        <v>43279</v>
      </c>
    </row>
    <row r="1591" spans="1:33">
      <c r="A1591" s="7" t="s">
        <v>7780</v>
      </c>
      <c r="B1591" s="7" t="s">
        <v>7780</v>
      </c>
      <c r="C1591" s="7" t="s">
        <v>7781</v>
      </c>
      <c r="D1591" s="7" t="s">
        <v>7782</v>
      </c>
      <c r="E1591" s="7" t="s">
        <v>33</v>
      </c>
      <c r="F1591" s="7" t="s">
        <v>34</v>
      </c>
      <c r="G1591" s="7" t="s">
        <v>35</v>
      </c>
      <c r="H1591" s="7"/>
      <c r="I1591" s="7"/>
      <c r="J1591" s="7" t="s">
        <v>57</v>
      </c>
      <c r="K1591" s="7" t="s">
        <v>316</v>
      </c>
      <c r="L1591" s="7" t="s">
        <v>892</v>
      </c>
      <c r="M1591" s="7" t="s">
        <v>893</v>
      </c>
      <c r="N1591" s="7" t="s">
        <v>33</v>
      </c>
      <c r="O1591" s="7">
        <v>1</v>
      </c>
      <c r="P1591" s="7" t="s">
        <v>40</v>
      </c>
      <c r="Q1591" s="7">
        <v>19.99</v>
      </c>
      <c r="R1591" s="7"/>
      <c r="S1591" s="7"/>
      <c r="T1591" s="7"/>
      <c r="U1591" s="7"/>
      <c r="V1591" s="7"/>
      <c r="W1591" s="7"/>
      <c r="X1591" s="7"/>
      <c r="Y1591" s="7" t="s">
        <v>2778</v>
      </c>
      <c r="Z1591" s="7" t="s">
        <v>1205</v>
      </c>
      <c r="AA1591" s="7" t="s">
        <v>2779</v>
      </c>
      <c r="AB1591" s="7" t="s">
        <v>44</v>
      </c>
      <c r="AC1591" s="7"/>
      <c r="AG1591" s="10">
        <f t="shared" si="24"/>
        <v>43279</v>
      </c>
    </row>
    <row r="1592" spans="1:33">
      <c r="A1592" s="7" t="s">
        <v>7783</v>
      </c>
      <c r="B1592" s="7" t="s">
        <v>7783</v>
      </c>
      <c r="C1592" s="7" t="s">
        <v>7784</v>
      </c>
      <c r="D1592" s="7" t="s">
        <v>7785</v>
      </c>
      <c r="E1592" s="7" t="s">
        <v>33</v>
      </c>
      <c r="F1592" s="7" t="s">
        <v>34</v>
      </c>
      <c r="G1592" s="7" t="s">
        <v>35</v>
      </c>
      <c r="H1592" s="7"/>
      <c r="I1592" s="7"/>
      <c r="J1592" s="7" t="s">
        <v>36</v>
      </c>
      <c r="K1592" s="7" t="s">
        <v>396</v>
      </c>
      <c r="L1592" s="7" t="s">
        <v>2803</v>
      </c>
      <c r="M1592" s="7" t="s">
        <v>2804</v>
      </c>
      <c r="N1592" s="7" t="s">
        <v>33</v>
      </c>
      <c r="O1592" s="7">
        <v>1</v>
      </c>
      <c r="P1592" s="7" t="s">
        <v>40</v>
      </c>
      <c r="Q1592" s="7">
        <v>19.99</v>
      </c>
      <c r="R1592" s="7"/>
      <c r="S1592" s="7">
        <v>1.19</v>
      </c>
      <c r="T1592" s="7"/>
      <c r="U1592" s="7"/>
      <c r="V1592" s="7"/>
      <c r="W1592" s="7"/>
      <c r="X1592" s="7">
        <v>1.19</v>
      </c>
      <c r="Y1592" s="7" t="s">
        <v>1028</v>
      </c>
      <c r="Z1592" s="7" t="s">
        <v>136</v>
      </c>
      <c r="AA1592" s="7" t="s">
        <v>7786</v>
      </c>
      <c r="AB1592" s="7" t="s">
        <v>44</v>
      </c>
      <c r="AC1592" s="7"/>
      <c r="AG1592" s="10">
        <f t="shared" si="24"/>
        <v>43279</v>
      </c>
    </row>
    <row r="1593" spans="1:33">
      <c r="A1593" s="7" t="s">
        <v>7787</v>
      </c>
      <c r="B1593" s="7" t="s">
        <v>7787</v>
      </c>
      <c r="C1593" s="7" t="s">
        <v>7788</v>
      </c>
      <c r="D1593" s="7" t="s">
        <v>7789</v>
      </c>
      <c r="E1593" s="7" t="s">
        <v>33</v>
      </c>
      <c r="F1593" s="7" t="s">
        <v>34</v>
      </c>
      <c r="G1593" s="7" t="s">
        <v>35</v>
      </c>
      <c r="H1593" s="7"/>
      <c r="I1593" s="7"/>
      <c r="J1593" s="7" t="s">
        <v>57</v>
      </c>
      <c r="K1593" s="7" t="s">
        <v>124</v>
      </c>
      <c r="L1593" s="7" t="s">
        <v>214</v>
      </c>
      <c r="M1593" s="7" t="s">
        <v>215</v>
      </c>
      <c r="N1593" s="7" t="s">
        <v>33</v>
      </c>
      <c r="O1593" s="7">
        <v>1</v>
      </c>
      <c r="P1593" s="7" t="s">
        <v>40</v>
      </c>
      <c r="Q1593" s="7">
        <v>15.99</v>
      </c>
      <c r="R1593" s="7"/>
      <c r="S1593" s="7"/>
      <c r="T1593" s="7"/>
      <c r="U1593" s="7"/>
      <c r="V1593" s="7"/>
      <c r="W1593" s="7"/>
      <c r="X1593" s="7"/>
      <c r="Y1593" s="7" t="s">
        <v>7790</v>
      </c>
      <c r="Z1593" s="7" t="s">
        <v>576</v>
      </c>
      <c r="AA1593" s="7" t="s">
        <v>7791</v>
      </c>
      <c r="AB1593" s="7" t="s">
        <v>44</v>
      </c>
      <c r="AC1593" s="7"/>
      <c r="AG1593" s="10">
        <f t="shared" si="24"/>
        <v>43279</v>
      </c>
    </row>
    <row r="1594" spans="1:33">
      <c r="A1594" s="7" t="s">
        <v>7792</v>
      </c>
      <c r="B1594" s="7" t="s">
        <v>7792</v>
      </c>
      <c r="C1594" s="7" t="s">
        <v>7793</v>
      </c>
      <c r="D1594" s="7" t="s">
        <v>7794</v>
      </c>
      <c r="E1594" s="7" t="s">
        <v>33</v>
      </c>
      <c r="F1594" s="7" t="s">
        <v>34</v>
      </c>
      <c r="G1594" s="7" t="s">
        <v>35</v>
      </c>
      <c r="H1594" s="7"/>
      <c r="I1594" s="7"/>
      <c r="J1594" s="7" t="s">
        <v>166</v>
      </c>
      <c r="K1594" s="7" t="s">
        <v>6245</v>
      </c>
      <c r="L1594" s="7" t="s">
        <v>2282</v>
      </c>
      <c r="M1594" s="7" t="s">
        <v>2283</v>
      </c>
      <c r="N1594" s="7" t="s">
        <v>33</v>
      </c>
      <c r="O1594" s="7">
        <v>1</v>
      </c>
      <c r="P1594" s="7" t="s">
        <v>40</v>
      </c>
      <c r="Q1594" s="7">
        <v>18.99</v>
      </c>
      <c r="R1594" s="7"/>
      <c r="S1594" s="7">
        <v>3.99</v>
      </c>
      <c r="T1594" s="7"/>
      <c r="U1594" s="7"/>
      <c r="V1594" s="7"/>
      <c r="W1594" s="7"/>
      <c r="X1594" s="7"/>
      <c r="Y1594" s="7" t="s">
        <v>7795</v>
      </c>
      <c r="Z1594" s="7" t="s">
        <v>268</v>
      </c>
      <c r="AA1594" s="7" t="s">
        <v>7796</v>
      </c>
      <c r="AB1594" s="7" t="s">
        <v>44</v>
      </c>
      <c r="AC1594" s="7"/>
      <c r="AG1594" s="10">
        <f t="shared" si="24"/>
        <v>43279</v>
      </c>
    </row>
    <row r="1595" spans="1:33">
      <c r="A1595" s="7" t="s">
        <v>7797</v>
      </c>
      <c r="B1595" s="7" t="s">
        <v>7797</v>
      </c>
      <c r="C1595" s="7" t="s">
        <v>7798</v>
      </c>
      <c r="D1595" s="7" t="s">
        <v>7799</v>
      </c>
      <c r="E1595" s="7" t="s">
        <v>33</v>
      </c>
      <c r="F1595" s="7" t="s">
        <v>34</v>
      </c>
      <c r="G1595" s="7" t="s">
        <v>35</v>
      </c>
      <c r="H1595" s="7"/>
      <c r="I1595" s="7"/>
      <c r="J1595" s="7" t="s">
        <v>57</v>
      </c>
      <c r="K1595" s="7" t="s">
        <v>124</v>
      </c>
      <c r="L1595" s="7" t="s">
        <v>214</v>
      </c>
      <c r="M1595" s="7" t="s">
        <v>215</v>
      </c>
      <c r="N1595" s="7" t="s">
        <v>33</v>
      </c>
      <c r="O1595" s="7">
        <v>1</v>
      </c>
      <c r="P1595" s="7" t="s">
        <v>40</v>
      </c>
      <c r="Q1595" s="7">
        <v>15.99</v>
      </c>
      <c r="R1595" s="7"/>
      <c r="S1595" s="7"/>
      <c r="T1595" s="7"/>
      <c r="U1595" s="7"/>
      <c r="V1595" s="7"/>
      <c r="W1595" s="7"/>
      <c r="X1595" s="7"/>
      <c r="Y1595" s="7" t="s">
        <v>5978</v>
      </c>
      <c r="Z1595" s="7" t="s">
        <v>52</v>
      </c>
      <c r="AA1595" s="7" t="s">
        <v>7800</v>
      </c>
      <c r="AB1595" s="7" t="s">
        <v>44</v>
      </c>
      <c r="AC1595" s="7"/>
      <c r="AG1595" s="10">
        <f t="shared" si="24"/>
        <v>43279</v>
      </c>
    </row>
    <row r="1596" spans="1:33">
      <c r="A1596" s="7" t="s">
        <v>7801</v>
      </c>
      <c r="B1596" s="7" t="s">
        <v>7801</v>
      </c>
      <c r="C1596" s="7" t="s">
        <v>7802</v>
      </c>
      <c r="D1596" s="7" t="s">
        <v>7803</v>
      </c>
      <c r="E1596" s="7" t="s">
        <v>33</v>
      </c>
      <c r="F1596" s="7" t="s">
        <v>34</v>
      </c>
      <c r="G1596" s="7" t="s">
        <v>35</v>
      </c>
      <c r="H1596" s="7"/>
      <c r="I1596" s="7"/>
      <c r="J1596" s="7" t="s">
        <v>57</v>
      </c>
      <c r="K1596" s="7" t="s">
        <v>581</v>
      </c>
      <c r="L1596" s="7" t="s">
        <v>2590</v>
      </c>
      <c r="M1596" s="7" t="s">
        <v>2591</v>
      </c>
      <c r="N1596" s="7" t="s">
        <v>33</v>
      </c>
      <c r="O1596" s="7">
        <v>1</v>
      </c>
      <c r="P1596" s="7" t="s">
        <v>40</v>
      </c>
      <c r="Q1596" s="7">
        <v>19.99</v>
      </c>
      <c r="R1596" s="7"/>
      <c r="S1596" s="7"/>
      <c r="T1596" s="7"/>
      <c r="U1596" s="7"/>
      <c r="V1596" s="7"/>
      <c r="W1596" s="7"/>
      <c r="X1596" s="7"/>
      <c r="Y1596" s="7" t="s">
        <v>797</v>
      </c>
      <c r="Z1596" s="7" t="s">
        <v>171</v>
      </c>
      <c r="AA1596" s="7" t="s">
        <v>7804</v>
      </c>
      <c r="AB1596" s="7" t="s">
        <v>44</v>
      </c>
      <c r="AC1596" s="7"/>
      <c r="AG1596" s="10">
        <f t="shared" si="24"/>
        <v>43279</v>
      </c>
    </row>
    <row r="1597" spans="1:33">
      <c r="A1597" s="7" t="s">
        <v>7805</v>
      </c>
      <c r="B1597" s="7" t="s">
        <v>7805</v>
      </c>
      <c r="C1597" s="7" t="s">
        <v>7806</v>
      </c>
      <c r="D1597" s="7" t="s">
        <v>7807</v>
      </c>
      <c r="E1597" s="7" t="s">
        <v>33</v>
      </c>
      <c r="F1597" s="7" t="s">
        <v>34</v>
      </c>
      <c r="G1597" s="7" t="s">
        <v>35</v>
      </c>
      <c r="H1597" s="7"/>
      <c r="I1597" s="7"/>
      <c r="J1597" s="7" t="s">
        <v>57</v>
      </c>
      <c r="K1597" s="7" t="s">
        <v>3331</v>
      </c>
      <c r="L1597" s="7" t="s">
        <v>3332</v>
      </c>
      <c r="M1597" s="7" t="s">
        <v>3333</v>
      </c>
      <c r="N1597" s="7" t="s">
        <v>33</v>
      </c>
      <c r="O1597" s="7">
        <v>1</v>
      </c>
      <c r="P1597" s="7" t="s">
        <v>40</v>
      </c>
      <c r="Q1597" s="7">
        <v>17.99</v>
      </c>
      <c r="R1597" s="7"/>
      <c r="S1597" s="7"/>
      <c r="T1597" s="7"/>
      <c r="U1597" s="7"/>
      <c r="V1597" s="7"/>
      <c r="W1597" s="7"/>
      <c r="X1597" s="7"/>
      <c r="Y1597" s="7" t="s">
        <v>1060</v>
      </c>
      <c r="Z1597" s="7" t="s">
        <v>42</v>
      </c>
      <c r="AA1597" s="7" t="s">
        <v>7808</v>
      </c>
      <c r="AB1597" s="7" t="s">
        <v>44</v>
      </c>
      <c r="AC1597" s="7"/>
      <c r="AG1597" s="10">
        <f t="shared" si="24"/>
        <v>43279</v>
      </c>
    </row>
    <row r="1598" spans="1:33">
      <c r="A1598" s="7" t="s">
        <v>7809</v>
      </c>
      <c r="B1598" s="7" t="s">
        <v>7809</v>
      </c>
      <c r="C1598" s="7" t="s">
        <v>7810</v>
      </c>
      <c r="D1598" s="7" t="s">
        <v>7811</v>
      </c>
      <c r="E1598" s="7" t="s">
        <v>33</v>
      </c>
      <c r="F1598" s="7" t="s">
        <v>34</v>
      </c>
      <c r="G1598" s="7" t="s">
        <v>35</v>
      </c>
      <c r="H1598" s="7"/>
      <c r="I1598" s="7"/>
      <c r="J1598" s="7" t="s">
        <v>166</v>
      </c>
      <c r="K1598" s="7" t="s">
        <v>2719</v>
      </c>
      <c r="L1598" s="7" t="s">
        <v>7812</v>
      </c>
      <c r="M1598" s="7" t="s">
        <v>7813</v>
      </c>
      <c r="N1598" s="7" t="s">
        <v>33</v>
      </c>
      <c r="O1598" s="7">
        <v>1</v>
      </c>
      <c r="P1598" s="7" t="s">
        <v>40</v>
      </c>
      <c r="Q1598" s="7">
        <v>18.98</v>
      </c>
      <c r="R1598" s="7"/>
      <c r="S1598" s="7">
        <v>11.99</v>
      </c>
      <c r="T1598" s="7"/>
      <c r="U1598" s="7"/>
      <c r="V1598" s="7"/>
      <c r="W1598" s="7"/>
      <c r="X1598" s="7"/>
      <c r="Y1598" s="7" t="s">
        <v>7814</v>
      </c>
      <c r="Z1598" s="7" t="s">
        <v>247</v>
      </c>
      <c r="AA1598" s="7" t="s">
        <v>7815</v>
      </c>
      <c r="AB1598" s="7" t="s">
        <v>44</v>
      </c>
      <c r="AC1598" s="7"/>
      <c r="AG1598" s="10">
        <f t="shared" si="24"/>
        <v>43279</v>
      </c>
    </row>
    <row r="1599" spans="1:33">
      <c r="A1599" s="7" t="s">
        <v>7816</v>
      </c>
      <c r="B1599" s="7" t="s">
        <v>7816</v>
      </c>
      <c r="C1599" s="7" t="s">
        <v>7817</v>
      </c>
      <c r="D1599" s="7" t="s">
        <v>7818</v>
      </c>
      <c r="E1599" s="7" t="s">
        <v>33</v>
      </c>
      <c r="F1599" s="7" t="s">
        <v>34</v>
      </c>
      <c r="G1599" s="7" t="s">
        <v>35</v>
      </c>
      <c r="H1599" s="7"/>
      <c r="I1599" s="7"/>
      <c r="J1599" s="7" t="s">
        <v>57</v>
      </c>
      <c r="K1599" s="7" t="s">
        <v>124</v>
      </c>
      <c r="L1599" s="7" t="s">
        <v>229</v>
      </c>
      <c r="M1599" s="7" t="s">
        <v>230</v>
      </c>
      <c r="N1599" s="7" t="s">
        <v>33</v>
      </c>
      <c r="O1599" s="7">
        <v>1</v>
      </c>
      <c r="P1599" s="7" t="s">
        <v>40</v>
      </c>
      <c r="Q1599" s="7">
        <v>16.99</v>
      </c>
      <c r="R1599" s="7"/>
      <c r="S1599" s="7"/>
      <c r="T1599" s="7"/>
      <c r="U1599" s="7"/>
      <c r="V1599" s="7"/>
      <c r="W1599" s="7"/>
      <c r="X1599" s="7"/>
      <c r="Y1599" s="7" t="s">
        <v>7819</v>
      </c>
      <c r="Z1599" s="7" t="s">
        <v>209</v>
      </c>
      <c r="AA1599" s="7" t="s">
        <v>7820</v>
      </c>
      <c r="AB1599" s="7" t="s">
        <v>44</v>
      </c>
      <c r="AC1599" s="7"/>
      <c r="AG1599" s="10">
        <f t="shared" si="24"/>
        <v>43279</v>
      </c>
    </row>
    <row r="1600" spans="1:33">
      <c r="A1600" s="7" t="s">
        <v>7821</v>
      </c>
      <c r="B1600" s="7" t="s">
        <v>7821</v>
      </c>
      <c r="C1600" s="7" t="s">
        <v>7822</v>
      </c>
      <c r="D1600" s="7" t="s">
        <v>7823</v>
      </c>
      <c r="E1600" s="7" t="s">
        <v>33</v>
      </c>
      <c r="F1600" s="7" t="s">
        <v>34</v>
      </c>
      <c r="G1600" s="7" t="s">
        <v>35</v>
      </c>
      <c r="H1600" s="7"/>
      <c r="I1600" s="7"/>
      <c r="J1600" s="7" t="s">
        <v>166</v>
      </c>
      <c r="K1600" s="7" t="s">
        <v>98</v>
      </c>
      <c r="L1600" s="7" t="s">
        <v>703</v>
      </c>
      <c r="M1600" s="7" t="s">
        <v>704</v>
      </c>
      <c r="N1600" s="7" t="s">
        <v>33</v>
      </c>
      <c r="O1600" s="7">
        <v>1</v>
      </c>
      <c r="P1600" s="7" t="s">
        <v>40</v>
      </c>
      <c r="Q1600" s="7">
        <v>18.98</v>
      </c>
      <c r="R1600" s="7"/>
      <c r="S1600" s="7">
        <v>3.99</v>
      </c>
      <c r="T1600" s="7"/>
      <c r="U1600" s="7"/>
      <c r="V1600" s="7"/>
      <c r="W1600" s="7"/>
      <c r="X1600" s="7"/>
      <c r="Y1600" s="7" t="s">
        <v>7824</v>
      </c>
      <c r="Z1600" s="7" t="s">
        <v>171</v>
      </c>
      <c r="AA1600" s="7" t="s">
        <v>7825</v>
      </c>
      <c r="AB1600" s="7" t="s">
        <v>44</v>
      </c>
      <c r="AC1600" s="7"/>
      <c r="AG1600" s="10">
        <f t="shared" si="24"/>
        <v>43279</v>
      </c>
    </row>
    <row r="1601" spans="1:33">
      <c r="A1601" s="7" t="s">
        <v>7826</v>
      </c>
      <c r="B1601" s="7" t="s">
        <v>7826</v>
      </c>
      <c r="C1601" s="7" t="s">
        <v>7827</v>
      </c>
      <c r="D1601" s="7" t="s">
        <v>7828</v>
      </c>
      <c r="E1601" s="7" t="s">
        <v>33</v>
      </c>
      <c r="F1601" s="7" t="s">
        <v>34</v>
      </c>
      <c r="G1601" s="7" t="s">
        <v>35</v>
      </c>
      <c r="H1601" s="7"/>
      <c r="I1601" s="7"/>
      <c r="J1601" s="7" t="s">
        <v>57</v>
      </c>
      <c r="K1601" s="7" t="s">
        <v>581</v>
      </c>
      <c r="L1601" s="7" t="s">
        <v>690</v>
      </c>
      <c r="M1601" s="7" t="s">
        <v>691</v>
      </c>
      <c r="N1601" s="7" t="s">
        <v>33</v>
      </c>
      <c r="O1601" s="7">
        <v>1</v>
      </c>
      <c r="P1601" s="7" t="s">
        <v>40</v>
      </c>
      <c r="Q1601" s="7">
        <v>19.99</v>
      </c>
      <c r="R1601" s="7"/>
      <c r="S1601" s="7">
        <v>9.98</v>
      </c>
      <c r="T1601" s="7"/>
      <c r="U1601" s="7"/>
      <c r="V1601" s="7"/>
      <c r="W1601" s="7"/>
      <c r="X1601" s="7"/>
      <c r="Y1601" s="7" t="s">
        <v>7829</v>
      </c>
      <c r="Z1601" s="7" t="s">
        <v>42</v>
      </c>
      <c r="AA1601" s="7" t="s">
        <v>7830</v>
      </c>
      <c r="AB1601" s="7" t="s">
        <v>44</v>
      </c>
      <c r="AC1601" s="7"/>
      <c r="AG1601" s="10">
        <f t="shared" si="24"/>
        <v>43279</v>
      </c>
    </row>
    <row r="1602" spans="1:33">
      <c r="A1602" s="7" t="s">
        <v>7831</v>
      </c>
      <c r="B1602" s="7" t="s">
        <v>7831</v>
      </c>
      <c r="C1602" s="7" t="s">
        <v>7832</v>
      </c>
      <c r="D1602" s="7" t="s">
        <v>7833</v>
      </c>
      <c r="E1602" s="7" t="s">
        <v>33</v>
      </c>
      <c r="F1602" s="7" t="s">
        <v>34</v>
      </c>
      <c r="G1602" s="7" t="s">
        <v>35</v>
      </c>
      <c r="H1602" s="7"/>
      <c r="I1602" s="7"/>
      <c r="J1602" s="7" t="s">
        <v>57</v>
      </c>
      <c r="K1602" s="7" t="s">
        <v>581</v>
      </c>
      <c r="L1602" s="7" t="s">
        <v>2590</v>
      </c>
      <c r="M1602" s="7" t="s">
        <v>2591</v>
      </c>
      <c r="N1602" s="7" t="s">
        <v>33</v>
      </c>
      <c r="O1602" s="7">
        <v>1</v>
      </c>
      <c r="P1602" s="7" t="s">
        <v>40</v>
      </c>
      <c r="Q1602" s="7">
        <v>19.99</v>
      </c>
      <c r="R1602" s="7"/>
      <c r="S1602" s="7"/>
      <c r="T1602" s="7"/>
      <c r="U1602" s="7"/>
      <c r="V1602" s="7"/>
      <c r="W1602" s="7"/>
      <c r="X1602" s="7"/>
      <c r="Y1602" s="7" t="s">
        <v>7834</v>
      </c>
      <c r="Z1602" s="7" t="s">
        <v>42</v>
      </c>
      <c r="AA1602" s="7" t="s">
        <v>7835</v>
      </c>
      <c r="AB1602" s="7" t="s">
        <v>44</v>
      </c>
      <c r="AC1602" s="7"/>
      <c r="AG1602" s="10">
        <f t="shared" ref="AG1602:AG1665" si="25">DATEVALUE(LEFT(C1602,10))</f>
        <v>43279</v>
      </c>
    </row>
    <row r="1603" spans="1:33">
      <c r="A1603" s="7" t="s">
        <v>7836</v>
      </c>
      <c r="B1603" s="7" t="s">
        <v>7836</v>
      </c>
      <c r="C1603" s="7" t="s">
        <v>7837</v>
      </c>
      <c r="D1603" s="7" t="s">
        <v>7838</v>
      </c>
      <c r="E1603" s="7" t="s">
        <v>33</v>
      </c>
      <c r="F1603" s="7" t="s">
        <v>34</v>
      </c>
      <c r="G1603" s="7" t="s">
        <v>35</v>
      </c>
      <c r="H1603" s="7"/>
      <c r="I1603" s="7"/>
      <c r="J1603" s="7" t="s">
        <v>57</v>
      </c>
      <c r="K1603" s="7" t="s">
        <v>581</v>
      </c>
      <c r="L1603" s="7" t="s">
        <v>662</v>
      </c>
      <c r="M1603" s="7" t="s">
        <v>663</v>
      </c>
      <c r="N1603" s="7" t="s">
        <v>33</v>
      </c>
      <c r="O1603" s="7">
        <v>1</v>
      </c>
      <c r="P1603" s="7" t="s">
        <v>40</v>
      </c>
      <c r="Q1603" s="7">
        <v>19.99</v>
      </c>
      <c r="R1603" s="7"/>
      <c r="S1603" s="7"/>
      <c r="T1603" s="7"/>
      <c r="U1603" s="7"/>
      <c r="V1603" s="7"/>
      <c r="W1603" s="7"/>
      <c r="X1603" s="7"/>
      <c r="Y1603" s="7" t="s">
        <v>7839</v>
      </c>
      <c r="Z1603" s="7" t="s">
        <v>69</v>
      </c>
      <c r="AA1603" s="7">
        <v>44212</v>
      </c>
      <c r="AB1603" s="7" t="s">
        <v>44</v>
      </c>
      <c r="AC1603" s="7"/>
      <c r="AG1603" s="10">
        <f t="shared" si="25"/>
        <v>43279</v>
      </c>
    </row>
    <row r="1604" spans="1:33">
      <c r="A1604" s="7" t="s">
        <v>7840</v>
      </c>
      <c r="B1604" s="7" t="s">
        <v>7840</v>
      </c>
      <c r="C1604" s="7" t="s">
        <v>7841</v>
      </c>
      <c r="D1604" s="7" t="s">
        <v>7842</v>
      </c>
      <c r="E1604" s="7" t="s">
        <v>33</v>
      </c>
      <c r="F1604" s="7" t="s">
        <v>34</v>
      </c>
      <c r="G1604" s="7" t="s">
        <v>35</v>
      </c>
      <c r="H1604" s="7"/>
      <c r="I1604" s="7"/>
      <c r="J1604" s="7" t="s">
        <v>57</v>
      </c>
      <c r="K1604" s="7" t="s">
        <v>465</v>
      </c>
      <c r="L1604" s="7" t="s">
        <v>7843</v>
      </c>
      <c r="M1604" s="7" t="s">
        <v>7844</v>
      </c>
      <c r="N1604" s="7" t="s">
        <v>33</v>
      </c>
      <c r="O1604" s="7">
        <v>1</v>
      </c>
      <c r="P1604" s="7" t="s">
        <v>40</v>
      </c>
      <c r="Q1604" s="7">
        <v>19.38</v>
      </c>
      <c r="R1604" s="7"/>
      <c r="S1604" s="7"/>
      <c r="T1604" s="7"/>
      <c r="U1604" s="7"/>
      <c r="V1604" s="7"/>
      <c r="W1604" s="7"/>
      <c r="X1604" s="7"/>
      <c r="Y1604" s="7" t="s">
        <v>7845</v>
      </c>
      <c r="Z1604" s="7" t="s">
        <v>630</v>
      </c>
      <c r="AA1604" s="7" t="s">
        <v>7846</v>
      </c>
      <c r="AB1604" s="7" t="s">
        <v>44</v>
      </c>
      <c r="AC1604" s="7"/>
      <c r="AG1604" s="10">
        <f t="shared" si="25"/>
        <v>43279</v>
      </c>
    </row>
    <row r="1605" spans="1:33">
      <c r="A1605" s="7" t="s">
        <v>7847</v>
      </c>
      <c r="B1605" s="7" t="s">
        <v>7847</v>
      </c>
      <c r="C1605" s="7" t="s">
        <v>7848</v>
      </c>
      <c r="D1605" s="7" t="s">
        <v>7849</v>
      </c>
      <c r="E1605" s="7" t="s">
        <v>33</v>
      </c>
      <c r="F1605" s="7" t="s">
        <v>34</v>
      </c>
      <c r="G1605" s="7" t="s">
        <v>35</v>
      </c>
      <c r="H1605" s="7"/>
      <c r="I1605" s="7"/>
      <c r="J1605" s="7" t="s">
        <v>57</v>
      </c>
      <c r="K1605" s="7" t="s">
        <v>287</v>
      </c>
      <c r="L1605" s="7" t="s">
        <v>288</v>
      </c>
      <c r="M1605" s="7" t="s">
        <v>289</v>
      </c>
      <c r="N1605" s="7" t="s">
        <v>33</v>
      </c>
      <c r="O1605" s="7">
        <v>1</v>
      </c>
      <c r="P1605" s="7" t="s">
        <v>40</v>
      </c>
      <c r="Q1605" s="7">
        <v>21.99</v>
      </c>
      <c r="R1605" s="7"/>
      <c r="S1605" s="7"/>
      <c r="T1605" s="7"/>
      <c r="U1605" s="7"/>
      <c r="V1605" s="7"/>
      <c r="W1605" s="7"/>
      <c r="X1605" s="7"/>
      <c r="Y1605" s="7" t="s">
        <v>7850</v>
      </c>
      <c r="Z1605" s="7" t="s">
        <v>52</v>
      </c>
      <c r="AA1605" s="7" t="s">
        <v>7851</v>
      </c>
      <c r="AB1605" s="7" t="s">
        <v>44</v>
      </c>
      <c r="AC1605" s="7"/>
      <c r="AG1605" s="10">
        <f t="shared" si="25"/>
        <v>43279</v>
      </c>
    </row>
    <row r="1606" spans="1:33">
      <c r="A1606" s="7" t="s">
        <v>7852</v>
      </c>
      <c r="B1606" s="7" t="s">
        <v>7852</v>
      </c>
      <c r="C1606" s="7" t="s">
        <v>7853</v>
      </c>
      <c r="D1606" s="7" t="s">
        <v>7854</v>
      </c>
      <c r="E1606" s="7" t="s">
        <v>33</v>
      </c>
      <c r="F1606" s="7" t="s">
        <v>34</v>
      </c>
      <c r="G1606" s="7" t="s">
        <v>35</v>
      </c>
      <c r="H1606" s="7"/>
      <c r="I1606" s="7"/>
      <c r="J1606" s="7" t="s">
        <v>57</v>
      </c>
      <c r="K1606" s="7" t="s">
        <v>243</v>
      </c>
      <c r="L1606" s="7" t="s">
        <v>244</v>
      </c>
      <c r="M1606" s="7" t="s">
        <v>245</v>
      </c>
      <c r="N1606" s="7" t="s">
        <v>33</v>
      </c>
      <c r="O1606" s="7">
        <v>1</v>
      </c>
      <c r="P1606" s="7" t="s">
        <v>40</v>
      </c>
      <c r="Q1606" s="7">
        <v>18.99</v>
      </c>
      <c r="R1606" s="7"/>
      <c r="S1606" s="7"/>
      <c r="T1606" s="7"/>
      <c r="U1606" s="7"/>
      <c r="V1606" s="7"/>
      <c r="W1606" s="7"/>
      <c r="X1606" s="7"/>
      <c r="Y1606" s="7" t="s">
        <v>4263</v>
      </c>
      <c r="Z1606" s="7" t="s">
        <v>232</v>
      </c>
      <c r="AA1606" s="7" t="s">
        <v>5837</v>
      </c>
      <c r="AB1606" s="7" t="s">
        <v>44</v>
      </c>
      <c r="AC1606" s="7"/>
      <c r="AG1606" s="10">
        <f t="shared" si="25"/>
        <v>43279</v>
      </c>
    </row>
    <row r="1607" spans="1:33">
      <c r="A1607" s="7" t="s">
        <v>7855</v>
      </c>
      <c r="B1607" s="7" t="s">
        <v>7855</v>
      </c>
      <c r="C1607" s="7" t="s">
        <v>7856</v>
      </c>
      <c r="D1607" s="7" t="s">
        <v>7857</v>
      </c>
      <c r="E1607" s="7" t="s">
        <v>33</v>
      </c>
      <c r="F1607" s="7" t="s">
        <v>34</v>
      </c>
      <c r="G1607" s="7" t="s">
        <v>35</v>
      </c>
      <c r="H1607" s="7"/>
      <c r="I1607" s="7"/>
      <c r="J1607" s="7" t="s">
        <v>166</v>
      </c>
      <c r="K1607" s="7" t="s">
        <v>297</v>
      </c>
      <c r="L1607" s="7" t="s">
        <v>1071</v>
      </c>
      <c r="M1607" s="7" t="s">
        <v>1072</v>
      </c>
      <c r="N1607" s="7" t="s">
        <v>33</v>
      </c>
      <c r="O1607" s="7">
        <v>1</v>
      </c>
      <c r="P1607" s="7" t="s">
        <v>40</v>
      </c>
      <c r="Q1607" s="7">
        <v>19.99</v>
      </c>
      <c r="R1607" s="7"/>
      <c r="S1607" s="7">
        <v>3.99</v>
      </c>
      <c r="T1607" s="7"/>
      <c r="U1607" s="7"/>
      <c r="V1607" s="7"/>
      <c r="W1607" s="7"/>
      <c r="X1607" s="7"/>
      <c r="Y1607" s="7" t="s">
        <v>7858</v>
      </c>
      <c r="Z1607" s="7" t="s">
        <v>136</v>
      </c>
      <c r="AA1607" s="7" t="s">
        <v>7859</v>
      </c>
      <c r="AB1607" s="7" t="s">
        <v>44</v>
      </c>
      <c r="AC1607" s="7"/>
      <c r="AG1607" s="10">
        <f t="shared" si="25"/>
        <v>43279</v>
      </c>
    </row>
    <row r="1608" spans="1:33">
      <c r="A1608" s="7" t="s">
        <v>7860</v>
      </c>
      <c r="B1608" s="7" t="s">
        <v>7860</v>
      </c>
      <c r="C1608" s="7" t="s">
        <v>7861</v>
      </c>
      <c r="D1608" s="7" t="s">
        <v>7862</v>
      </c>
      <c r="E1608" s="7" t="s">
        <v>33</v>
      </c>
      <c r="F1608" s="7" t="s">
        <v>34</v>
      </c>
      <c r="G1608" s="7" t="s">
        <v>35</v>
      </c>
      <c r="H1608" s="7"/>
      <c r="I1608" s="7"/>
      <c r="J1608" s="7" t="s">
        <v>57</v>
      </c>
      <c r="K1608" s="7" t="s">
        <v>512</v>
      </c>
      <c r="L1608" s="7" t="s">
        <v>7294</v>
      </c>
      <c r="M1608" s="7" t="s">
        <v>7295</v>
      </c>
      <c r="N1608" s="7" t="s">
        <v>33</v>
      </c>
      <c r="O1608" s="7">
        <v>1</v>
      </c>
      <c r="P1608" s="7" t="s">
        <v>40</v>
      </c>
      <c r="Q1608" s="7">
        <v>19.38</v>
      </c>
      <c r="R1608" s="7"/>
      <c r="S1608" s="7"/>
      <c r="T1608" s="7"/>
      <c r="U1608" s="7"/>
      <c r="V1608" s="7"/>
      <c r="W1608" s="7"/>
      <c r="X1608" s="7"/>
      <c r="Y1608" s="7" t="s">
        <v>7863</v>
      </c>
      <c r="Z1608" s="7" t="s">
        <v>549</v>
      </c>
      <c r="AA1608" s="7" t="s">
        <v>7864</v>
      </c>
      <c r="AB1608" s="7" t="s">
        <v>44</v>
      </c>
      <c r="AC1608" s="7"/>
      <c r="AG1608" s="10">
        <f t="shared" si="25"/>
        <v>43279</v>
      </c>
    </row>
    <row r="1609" spans="1:33">
      <c r="A1609" s="7" t="s">
        <v>7865</v>
      </c>
      <c r="B1609" s="7" t="s">
        <v>7865</v>
      </c>
      <c r="C1609" s="7" t="s">
        <v>7866</v>
      </c>
      <c r="D1609" s="7" t="s">
        <v>7867</v>
      </c>
      <c r="E1609" s="7" t="s">
        <v>33</v>
      </c>
      <c r="F1609" s="7" t="s">
        <v>34</v>
      </c>
      <c r="G1609" s="7" t="s">
        <v>35</v>
      </c>
      <c r="H1609" s="7"/>
      <c r="I1609" s="7"/>
      <c r="J1609" s="7" t="s">
        <v>57</v>
      </c>
      <c r="K1609" s="7" t="s">
        <v>2686</v>
      </c>
      <c r="L1609" s="7" t="s">
        <v>7868</v>
      </c>
      <c r="M1609" s="7" t="s">
        <v>7869</v>
      </c>
      <c r="N1609" s="7" t="s">
        <v>33</v>
      </c>
      <c r="O1609" s="7">
        <v>1</v>
      </c>
      <c r="P1609" s="7" t="s">
        <v>40</v>
      </c>
      <c r="Q1609" s="7">
        <v>19.99</v>
      </c>
      <c r="R1609" s="7"/>
      <c r="S1609" s="7"/>
      <c r="T1609" s="7"/>
      <c r="U1609" s="7"/>
      <c r="V1609" s="7"/>
      <c r="W1609" s="7"/>
      <c r="X1609" s="7"/>
      <c r="Y1609" s="7" t="s">
        <v>7870</v>
      </c>
      <c r="Z1609" s="7" t="s">
        <v>42</v>
      </c>
      <c r="AA1609" s="7" t="s">
        <v>7871</v>
      </c>
      <c r="AB1609" s="7" t="s">
        <v>44</v>
      </c>
      <c r="AC1609" s="7"/>
      <c r="AG1609" s="10">
        <f t="shared" si="25"/>
        <v>43279</v>
      </c>
    </row>
    <row r="1610" spans="1:33">
      <c r="A1610" s="7" t="s">
        <v>7872</v>
      </c>
      <c r="B1610" s="7" t="s">
        <v>7872</v>
      </c>
      <c r="C1610" s="7" t="s">
        <v>7873</v>
      </c>
      <c r="D1610" s="7" t="s">
        <v>7874</v>
      </c>
      <c r="E1610" s="7" t="s">
        <v>33</v>
      </c>
      <c r="F1610" s="7" t="s">
        <v>34</v>
      </c>
      <c r="G1610" s="7" t="s">
        <v>35</v>
      </c>
      <c r="H1610" s="7"/>
      <c r="I1610" s="7"/>
      <c r="J1610" s="7" t="s">
        <v>57</v>
      </c>
      <c r="K1610" s="7" t="s">
        <v>581</v>
      </c>
      <c r="L1610" s="7" t="s">
        <v>1706</v>
      </c>
      <c r="M1610" s="7" t="s">
        <v>1707</v>
      </c>
      <c r="N1610" s="7" t="s">
        <v>33</v>
      </c>
      <c r="O1610" s="7">
        <v>1</v>
      </c>
      <c r="P1610" s="7" t="s">
        <v>40</v>
      </c>
      <c r="Q1610" s="7">
        <v>19.99</v>
      </c>
      <c r="R1610" s="7"/>
      <c r="S1610" s="7"/>
      <c r="T1610" s="7"/>
      <c r="U1610" s="7"/>
      <c r="V1610" s="7"/>
      <c r="W1610" s="7"/>
      <c r="X1610" s="7"/>
      <c r="Y1610" s="7" t="s">
        <v>7875</v>
      </c>
      <c r="Z1610" s="7" t="s">
        <v>145</v>
      </c>
      <c r="AA1610" s="7" t="s">
        <v>7876</v>
      </c>
      <c r="AB1610" s="7" t="s">
        <v>44</v>
      </c>
      <c r="AC1610" s="7"/>
      <c r="AG1610" s="10">
        <f t="shared" si="25"/>
        <v>43279</v>
      </c>
    </row>
    <row r="1611" spans="1:33">
      <c r="A1611" s="7" t="s">
        <v>7877</v>
      </c>
      <c r="B1611" s="7" t="s">
        <v>7877</v>
      </c>
      <c r="C1611" s="7" t="s">
        <v>7878</v>
      </c>
      <c r="D1611" s="7" t="s">
        <v>7879</v>
      </c>
      <c r="E1611" s="7" t="s">
        <v>33</v>
      </c>
      <c r="F1611" s="7" t="s">
        <v>34</v>
      </c>
      <c r="G1611" s="7" t="s">
        <v>35</v>
      </c>
      <c r="H1611" s="7"/>
      <c r="I1611" s="7"/>
      <c r="J1611" s="7" t="s">
        <v>57</v>
      </c>
      <c r="K1611" s="7" t="s">
        <v>316</v>
      </c>
      <c r="L1611" s="7" t="s">
        <v>317</v>
      </c>
      <c r="M1611" s="7" t="s">
        <v>318</v>
      </c>
      <c r="N1611" s="7" t="s">
        <v>33</v>
      </c>
      <c r="O1611" s="7">
        <v>1</v>
      </c>
      <c r="P1611" s="7" t="s">
        <v>40</v>
      </c>
      <c r="Q1611" s="7">
        <v>19.99</v>
      </c>
      <c r="R1611" s="7"/>
      <c r="S1611" s="7"/>
      <c r="T1611" s="7"/>
      <c r="U1611" s="7"/>
      <c r="V1611" s="7"/>
      <c r="W1611" s="7"/>
      <c r="X1611" s="7"/>
      <c r="Y1611" s="7" t="s">
        <v>7880</v>
      </c>
      <c r="Z1611" s="7" t="s">
        <v>136</v>
      </c>
      <c r="AA1611" s="7" t="s">
        <v>7881</v>
      </c>
      <c r="AB1611" s="7" t="s">
        <v>44</v>
      </c>
      <c r="AC1611" s="7"/>
      <c r="AG1611" s="10">
        <f t="shared" si="25"/>
        <v>43279</v>
      </c>
    </row>
    <row r="1612" spans="1:33">
      <c r="A1612" s="7" t="s">
        <v>7882</v>
      </c>
      <c r="B1612" s="7" t="s">
        <v>7882</v>
      </c>
      <c r="C1612" s="7" t="s">
        <v>7883</v>
      </c>
      <c r="D1612" s="7" t="s">
        <v>7884</v>
      </c>
      <c r="E1612" s="7" t="s">
        <v>33</v>
      </c>
      <c r="F1612" s="7" t="s">
        <v>34</v>
      </c>
      <c r="G1612" s="7" t="s">
        <v>35</v>
      </c>
      <c r="H1612" s="7"/>
      <c r="I1612" s="7"/>
      <c r="J1612" s="7" t="s">
        <v>57</v>
      </c>
      <c r="K1612" s="7" t="s">
        <v>330</v>
      </c>
      <c r="L1612" s="7" t="s">
        <v>331</v>
      </c>
      <c r="M1612" s="7" t="s">
        <v>332</v>
      </c>
      <c r="N1612" s="7" t="s">
        <v>33</v>
      </c>
      <c r="O1612" s="7">
        <v>1</v>
      </c>
      <c r="P1612" s="7" t="s">
        <v>40</v>
      </c>
      <c r="Q1612" s="7">
        <v>18.99</v>
      </c>
      <c r="R1612" s="7"/>
      <c r="S1612" s="7"/>
      <c r="T1612" s="7"/>
      <c r="U1612" s="7"/>
      <c r="V1612" s="7"/>
      <c r="W1612" s="7"/>
      <c r="X1612" s="7"/>
      <c r="Y1612" s="7" t="s">
        <v>7885</v>
      </c>
      <c r="Z1612" s="7" t="s">
        <v>1642</v>
      </c>
      <c r="AA1612" s="7" t="s">
        <v>7886</v>
      </c>
      <c r="AB1612" s="7" t="s">
        <v>44</v>
      </c>
      <c r="AC1612" s="7"/>
      <c r="AG1612" s="10">
        <f t="shared" si="25"/>
        <v>43279</v>
      </c>
    </row>
    <row r="1613" spans="1:33">
      <c r="A1613" s="7" t="s">
        <v>7887</v>
      </c>
      <c r="B1613" s="7" t="s">
        <v>7888</v>
      </c>
      <c r="C1613" s="7" t="s">
        <v>7889</v>
      </c>
      <c r="D1613" s="7" t="s">
        <v>7890</v>
      </c>
      <c r="E1613" s="7" t="s">
        <v>33</v>
      </c>
      <c r="F1613" s="7" t="s">
        <v>34</v>
      </c>
      <c r="G1613" s="7" t="s">
        <v>544</v>
      </c>
      <c r="H1613" s="7"/>
      <c r="I1613" s="7"/>
      <c r="J1613" s="7" t="s">
        <v>97</v>
      </c>
      <c r="K1613" s="7" t="s">
        <v>1178</v>
      </c>
      <c r="L1613" s="7" t="s">
        <v>7891</v>
      </c>
      <c r="M1613" s="7" t="s">
        <v>7892</v>
      </c>
      <c r="N1613" s="7" t="s">
        <v>404</v>
      </c>
      <c r="O1613" s="7">
        <v>1</v>
      </c>
      <c r="P1613" s="7"/>
      <c r="Q1613" s="7"/>
      <c r="R1613" s="7"/>
      <c r="S1613" s="7"/>
      <c r="T1613" s="7"/>
      <c r="U1613" s="7"/>
      <c r="V1613" s="7"/>
      <c r="W1613" s="7"/>
      <c r="X1613" s="7"/>
      <c r="Y1613" s="7" t="s">
        <v>7893</v>
      </c>
      <c r="Z1613" s="7" t="s">
        <v>549</v>
      </c>
      <c r="AA1613" s="7">
        <v>46060</v>
      </c>
      <c r="AB1613" s="7" t="s">
        <v>44</v>
      </c>
      <c r="AC1613" s="7"/>
      <c r="AG1613" s="10">
        <f t="shared" si="25"/>
        <v>43280</v>
      </c>
    </row>
    <row r="1614" spans="1:33">
      <c r="A1614" s="7" t="s">
        <v>7894</v>
      </c>
      <c r="B1614" s="7" t="s">
        <v>7895</v>
      </c>
      <c r="C1614" s="7" t="s">
        <v>7896</v>
      </c>
      <c r="D1614" s="7" t="s">
        <v>7897</v>
      </c>
      <c r="E1614" s="7" t="s">
        <v>33</v>
      </c>
      <c r="F1614" s="7" t="s">
        <v>34</v>
      </c>
      <c r="G1614" s="7" t="s">
        <v>544</v>
      </c>
      <c r="H1614" s="7"/>
      <c r="I1614" s="7"/>
      <c r="J1614" s="7" t="s">
        <v>97</v>
      </c>
      <c r="K1614" s="7" t="s">
        <v>1178</v>
      </c>
      <c r="L1614" s="7" t="s">
        <v>7891</v>
      </c>
      <c r="M1614" s="7" t="s">
        <v>7892</v>
      </c>
      <c r="N1614" s="7" t="s">
        <v>404</v>
      </c>
      <c r="O1614" s="7">
        <v>1</v>
      </c>
      <c r="P1614" s="7"/>
      <c r="Q1614" s="7"/>
      <c r="R1614" s="7"/>
      <c r="S1614" s="7"/>
      <c r="T1614" s="7"/>
      <c r="U1614" s="7"/>
      <c r="V1614" s="7"/>
      <c r="W1614" s="7"/>
      <c r="X1614" s="7"/>
      <c r="Y1614" s="7" t="s">
        <v>1189</v>
      </c>
      <c r="Z1614" s="7" t="s">
        <v>356</v>
      </c>
      <c r="AA1614" s="7">
        <v>48085</v>
      </c>
      <c r="AB1614" s="7" t="s">
        <v>44</v>
      </c>
      <c r="AC1614" s="7"/>
      <c r="AG1614" s="10">
        <f t="shared" si="25"/>
        <v>43280</v>
      </c>
    </row>
    <row r="1615" spans="1:33">
      <c r="A1615" s="7" t="s">
        <v>7898</v>
      </c>
      <c r="B1615" s="7" t="s">
        <v>7898</v>
      </c>
      <c r="C1615" s="7" t="s">
        <v>7899</v>
      </c>
      <c r="D1615" s="7" t="s">
        <v>7900</v>
      </c>
      <c r="E1615" s="7" t="s">
        <v>33</v>
      </c>
      <c r="F1615" s="7" t="s">
        <v>34</v>
      </c>
      <c r="G1615" s="7" t="s">
        <v>35</v>
      </c>
      <c r="H1615" s="7"/>
      <c r="I1615" s="7"/>
      <c r="J1615" s="7" t="s">
        <v>57</v>
      </c>
      <c r="K1615" s="7" t="s">
        <v>251</v>
      </c>
      <c r="L1615" s="7" t="s">
        <v>182</v>
      </c>
      <c r="M1615" s="7" t="s">
        <v>183</v>
      </c>
      <c r="N1615" s="7" t="s">
        <v>33</v>
      </c>
      <c r="O1615" s="7">
        <v>1</v>
      </c>
      <c r="P1615" s="7" t="s">
        <v>40</v>
      </c>
      <c r="Q1615" s="7">
        <v>18.99</v>
      </c>
      <c r="R1615" s="7">
        <v>1.65</v>
      </c>
      <c r="S1615" s="7"/>
      <c r="T1615" s="7"/>
      <c r="U1615" s="7"/>
      <c r="V1615" s="7"/>
      <c r="W1615" s="7"/>
      <c r="X1615" s="7"/>
      <c r="Y1615" s="7" t="s">
        <v>6950</v>
      </c>
      <c r="Z1615" s="7" t="s">
        <v>1045</v>
      </c>
      <c r="AA1615" s="7" t="s">
        <v>7901</v>
      </c>
      <c r="AB1615" s="7" t="s">
        <v>44</v>
      </c>
      <c r="AC1615" s="7"/>
      <c r="AG1615" s="10">
        <f t="shared" si="25"/>
        <v>43280</v>
      </c>
    </row>
    <row r="1616" spans="1:33">
      <c r="A1616" s="7" t="s">
        <v>7902</v>
      </c>
      <c r="B1616" s="7" t="s">
        <v>7902</v>
      </c>
      <c r="C1616" s="7" t="s">
        <v>7903</v>
      </c>
      <c r="D1616" s="7" t="s">
        <v>7904</v>
      </c>
      <c r="E1616" s="7" t="s">
        <v>33</v>
      </c>
      <c r="F1616" s="7" t="s">
        <v>34</v>
      </c>
      <c r="G1616" s="7" t="s">
        <v>35</v>
      </c>
      <c r="H1616" s="7"/>
      <c r="I1616" s="7"/>
      <c r="J1616" s="7" t="s">
        <v>57</v>
      </c>
      <c r="K1616" s="7" t="s">
        <v>388</v>
      </c>
      <c r="L1616" s="7" t="s">
        <v>1842</v>
      </c>
      <c r="M1616" s="7" t="s">
        <v>1843</v>
      </c>
      <c r="N1616" s="7" t="s">
        <v>33</v>
      </c>
      <c r="O1616" s="7">
        <v>1</v>
      </c>
      <c r="P1616" s="7" t="s">
        <v>40</v>
      </c>
      <c r="Q1616" s="7">
        <v>19.99</v>
      </c>
      <c r="R1616" s="7"/>
      <c r="S1616" s="7"/>
      <c r="T1616" s="7"/>
      <c r="U1616" s="7"/>
      <c r="V1616" s="7"/>
      <c r="W1616" s="7"/>
      <c r="X1616" s="7"/>
      <c r="Y1616" s="7" t="s">
        <v>7905</v>
      </c>
      <c r="Z1616" s="7" t="s">
        <v>247</v>
      </c>
      <c r="AA1616" s="7" t="s">
        <v>7906</v>
      </c>
      <c r="AB1616" s="7" t="s">
        <v>44</v>
      </c>
      <c r="AC1616" s="7"/>
      <c r="AG1616" s="10">
        <f t="shared" si="25"/>
        <v>43280</v>
      </c>
    </row>
    <row r="1617" spans="1:33">
      <c r="A1617" s="7" t="s">
        <v>7907</v>
      </c>
      <c r="B1617" s="7" t="s">
        <v>7907</v>
      </c>
      <c r="C1617" s="7" t="s">
        <v>7908</v>
      </c>
      <c r="D1617" s="7" t="s">
        <v>7909</v>
      </c>
      <c r="E1617" s="7" t="s">
        <v>33</v>
      </c>
      <c r="F1617" s="7" t="s">
        <v>34</v>
      </c>
      <c r="G1617" s="7" t="s">
        <v>35</v>
      </c>
      <c r="H1617" s="7"/>
      <c r="I1617" s="7"/>
      <c r="J1617" s="7" t="s">
        <v>57</v>
      </c>
      <c r="K1617" s="7" t="s">
        <v>330</v>
      </c>
      <c r="L1617" s="7" t="s">
        <v>331</v>
      </c>
      <c r="M1617" s="7" t="s">
        <v>332</v>
      </c>
      <c r="N1617" s="7" t="s">
        <v>33</v>
      </c>
      <c r="O1617" s="7">
        <v>1</v>
      </c>
      <c r="P1617" s="7" t="s">
        <v>40</v>
      </c>
      <c r="Q1617" s="7">
        <v>18.99</v>
      </c>
      <c r="R1617" s="7"/>
      <c r="S1617" s="7"/>
      <c r="T1617" s="7"/>
      <c r="U1617" s="7"/>
      <c r="V1617" s="7"/>
      <c r="W1617" s="7"/>
      <c r="X1617" s="7"/>
      <c r="Y1617" s="7" t="s">
        <v>7910</v>
      </c>
      <c r="Z1617" s="7" t="s">
        <v>7911</v>
      </c>
      <c r="AA1617" s="7">
        <v>84094</v>
      </c>
      <c r="AB1617" s="7" t="s">
        <v>44</v>
      </c>
      <c r="AC1617" s="7"/>
      <c r="AG1617" s="10">
        <f t="shared" si="25"/>
        <v>43280</v>
      </c>
    </row>
    <row r="1618" spans="1:33">
      <c r="A1618" s="7" t="s">
        <v>7912</v>
      </c>
      <c r="B1618" s="7" t="s">
        <v>7912</v>
      </c>
      <c r="C1618" s="7" t="s">
        <v>7913</v>
      </c>
      <c r="D1618" s="7" t="s">
        <v>7914</v>
      </c>
      <c r="E1618" s="7" t="s">
        <v>33</v>
      </c>
      <c r="F1618" s="7" t="s">
        <v>34</v>
      </c>
      <c r="G1618" s="7" t="s">
        <v>35</v>
      </c>
      <c r="H1618" s="7"/>
      <c r="I1618" s="7"/>
      <c r="J1618" s="7" t="s">
        <v>57</v>
      </c>
      <c r="K1618" s="7" t="s">
        <v>297</v>
      </c>
      <c r="L1618" s="7" t="s">
        <v>1240</v>
      </c>
      <c r="M1618" s="7" t="s">
        <v>1241</v>
      </c>
      <c r="N1618" s="7" t="s">
        <v>33</v>
      </c>
      <c r="O1618" s="7">
        <v>1</v>
      </c>
      <c r="P1618" s="7" t="s">
        <v>40</v>
      </c>
      <c r="Q1618" s="7">
        <v>19.99</v>
      </c>
      <c r="R1618" s="7"/>
      <c r="S1618" s="7"/>
      <c r="T1618" s="7"/>
      <c r="U1618" s="7"/>
      <c r="V1618" s="7"/>
      <c r="W1618" s="7"/>
      <c r="X1618" s="7"/>
      <c r="Y1618" s="7" t="s">
        <v>7915</v>
      </c>
      <c r="Z1618" s="7" t="s">
        <v>7916</v>
      </c>
      <c r="AA1618" s="7">
        <v>89031</v>
      </c>
      <c r="AB1618" s="7" t="s">
        <v>44</v>
      </c>
      <c r="AC1618" s="7"/>
      <c r="AG1618" s="10">
        <f t="shared" si="25"/>
        <v>43280</v>
      </c>
    </row>
    <row r="1619" spans="1:33">
      <c r="A1619" s="7" t="s">
        <v>7917</v>
      </c>
      <c r="B1619" s="7" t="s">
        <v>7917</v>
      </c>
      <c r="C1619" s="7" t="s">
        <v>7918</v>
      </c>
      <c r="D1619" s="7" t="s">
        <v>7919</v>
      </c>
      <c r="E1619" s="7" t="s">
        <v>33</v>
      </c>
      <c r="F1619" s="7" t="s">
        <v>34</v>
      </c>
      <c r="G1619" s="7" t="s">
        <v>35</v>
      </c>
      <c r="H1619" s="7"/>
      <c r="I1619" s="7"/>
      <c r="J1619" s="7" t="s">
        <v>57</v>
      </c>
      <c r="K1619" s="7" t="s">
        <v>167</v>
      </c>
      <c r="L1619" s="7" t="s">
        <v>168</v>
      </c>
      <c r="M1619" s="7" t="s">
        <v>169</v>
      </c>
      <c r="N1619" s="7" t="s">
        <v>33</v>
      </c>
      <c r="O1619" s="7">
        <v>1</v>
      </c>
      <c r="P1619" s="7" t="s">
        <v>40</v>
      </c>
      <c r="Q1619" s="7">
        <v>18.99</v>
      </c>
      <c r="R1619" s="7"/>
      <c r="S1619" s="7"/>
      <c r="T1619" s="7"/>
      <c r="U1619" s="7"/>
      <c r="V1619" s="7"/>
      <c r="W1619" s="7"/>
      <c r="X1619" s="7"/>
      <c r="Y1619" s="7" t="s">
        <v>7920</v>
      </c>
      <c r="Z1619" s="7" t="s">
        <v>7531</v>
      </c>
      <c r="AA1619" s="7">
        <v>2129</v>
      </c>
      <c r="AB1619" s="7" t="s">
        <v>44</v>
      </c>
      <c r="AC1619" s="7"/>
      <c r="AG1619" s="10">
        <f t="shared" si="25"/>
        <v>43280</v>
      </c>
    </row>
    <row r="1620" spans="1:33">
      <c r="A1620" s="7" t="s">
        <v>7921</v>
      </c>
      <c r="B1620" s="7" t="s">
        <v>7921</v>
      </c>
      <c r="C1620" s="7" t="s">
        <v>7922</v>
      </c>
      <c r="D1620" s="7" t="s">
        <v>7923</v>
      </c>
      <c r="E1620" s="7" t="s">
        <v>33</v>
      </c>
      <c r="F1620" s="7" t="s">
        <v>34</v>
      </c>
      <c r="G1620" s="7" t="s">
        <v>35</v>
      </c>
      <c r="H1620" s="7"/>
      <c r="I1620" s="7"/>
      <c r="J1620" s="7" t="s">
        <v>57</v>
      </c>
      <c r="K1620" s="7" t="s">
        <v>124</v>
      </c>
      <c r="L1620" s="7" t="s">
        <v>478</v>
      </c>
      <c r="M1620" s="7" t="s">
        <v>479</v>
      </c>
      <c r="N1620" s="7" t="s">
        <v>33</v>
      </c>
      <c r="O1620" s="7">
        <v>1</v>
      </c>
      <c r="P1620" s="7" t="s">
        <v>40</v>
      </c>
      <c r="Q1620" s="7">
        <v>15.99</v>
      </c>
      <c r="R1620" s="7"/>
      <c r="S1620" s="7"/>
      <c r="T1620" s="7"/>
      <c r="U1620" s="7"/>
      <c r="V1620" s="7"/>
      <c r="W1620" s="7"/>
      <c r="X1620" s="7"/>
      <c r="Y1620" s="7" t="s">
        <v>4041</v>
      </c>
      <c r="Z1620" s="7" t="s">
        <v>247</v>
      </c>
      <c r="AA1620" s="7" t="s">
        <v>7924</v>
      </c>
      <c r="AB1620" s="7" t="s">
        <v>44</v>
      </c>
      <c r="AC1620" s="7"/>
      <c r="AG1620" s="10">
        <f t="shared" si="25"/>
        <v>43280</v>
      </c>
    </row>
    <row r="1621" spans="1:33">
      <c r="A1621" s="7" t="s">
        <v>7925</v>
      </c>
      <c r="B1621" s="7" t="s">
        <v>7925</v>
      </c>
      <c r="C1621" s="7" t="s">
        <v>7926</v>
      </c>
      <c r="D1621" s="7" t="s">
        <v>7927</v>
      </c>
      <c r="E1621" s="7" t="s">
        <v>33</v>
      </c>
      <c r="F1621" s="7" t="s">
        <v>34</v>
      </c>
      <c r="G1621" s="7" t="s">
        <v>35</v>
      </c>
      <c r="H1621" s="7"/>
      <c r="I1621" s="7"/>
      <c r="J1621" s="7" t="s">
        <v>57</v>
      </c>
      <c r="K1621" s="7" t="s">
        <v>167</v>
      </c>
      <c r="L1621" s="7" t="s">
        <v>168</v>
      </c>
      <c r="M1621" s="7" t="s">
        <v>169</v>
      </c>
      <c r="N1621" s="7" t="s">
        <v>33</v>
      </c>
      <c r="O1621" s="7">
        <v>1</v>
      </c>
      <c r="P1621" s="7" t="s">
        <v>40</v>
      </c>
      <c r="Q1621" s="7">
        <v>18.99</v>
      </c>
      <c r="R1621" s="7"/>
      <c r="S1621" s="7"/>
      <c r="T1621" s="7"/>
      <c r="U1621" s="7"/>
      <c r="V1621" s="7"/>
      <c r="W1621" s="7"/>
      <c r="X1621" s="7"/>
      <c r="Y1621" s="7" t="s">
        <v>7790</v>
      </c>
      <c r="Z1621" s="7" t="s">
        <v>576</v>
      </c>
      <c r="AA1621" s="7" t="s">
        <v>7928</v>
      </c>
      <c r="AB1621" s="7" t="s">
        <v>44</v>
      </c>
      <c r="AC1621" s="7"/>
      <c r="AG1621" s="10">
        <f t="shared" si="25"/>
        <v>43280</v>
      </c>
    </row>
    <row r="1622" spans="1:33">
      <c r="A1622" s="7" t="s">
        <v>7929</v>
      </c>
      <c r="B1622" s="7" t="s">
        <v>7929</v>
      </c>
      <c r="C1622" s="7" t="s">
        <v>7930</v>
      </c>
      <c r="D1622" s="7" t="s">
        <v>7931</v>
      </c>
      <c r="E1622" s="7" t="s">
        <v>33</v>
      </c>
      <c r="F1622" s="7" t="s">
        <v>34</v>
      </c>
      <c r="G1622" s="7" t="s">
        <v>35</v>
      </c>
      <c r="H1622" s="7"/>
      <c r="I1622" s="7"/>
      <c r="J1622" s="7" t="s">
        <v>57</v>
      </c>
      <c r="K1622" s="7" t="s">
        <v>388</v>
      </c>
      <c r="L1622" s="7" t="s">
        <v>389</v>
      </c>
      <c r="M1622" s="7" t="s">
        <v>390</v>
      </c>
      <c r="N1622" s="7" t="s">
        <v>33</v>
      </c>
      <c r="O1622" s="7">
        <v>1</v>
      </c>
      <c r="P1622" s="7" t="s">
        <v>40</v>
      </c>
      <c r="Q1622" s="7">
        <v>19.99</v>
      </c>
      <c r="R1622" s="7"/>
      <c r="S1622" s="7"/>
      <c r="T1622" s="7"/>
      <c r="U1622" s="7"/>
      <c r="V1622" s="7"/>
      <c r="W1622" s="7"/>
      <c r="X1622" s="7"/>
      <c r="Y1622" s="7" t="s">
        <v>7932</v>
      </c>
      <c r="Z1622" s="7" t="s">
        <v>92</v>
      </c>
      <c r="AA1622" s="7" t="s">
        <v>7933</v>
      </c>
      <c r="AB1622" s="7" t="s">
        <v>44</v>
      </c>
      <c r="AC1622" s="7"/>
      <c r="AG1622" s="10">
        <f t="shared" si="25"/>
        <v>43280</v>
      </c>
    </row>
    <row r="1623" spans="1:33">
      <c r="A1623" s="7" t="s">
        <v>7934</v>
      </c>
      <c r="B1623" s="7" t="s">
        <v>7934</v>
      </c>
      <c r="C1623" s="7" t="s">
        <v>7935</v>
      </c>
      <c r="D1623" s="7" t="s">
        <v>7936</v>
      </c>
      <c r="E1623" s="7" t="s">
        <v>33</v>
      </c>
      <c r="F1623" s="7" t="s">
        <v>34</v>
      </c>
      <c r="G1623" s="7" t="s">
        <v>35</v>
      </c>
      <c r="H1623" s="7"/>
      <c r="I1623" s="7"/>
      <c r="J1623" s="7" t="s">
        <v>57</v>
      </c>
      <c r="K1623" s="7" t="s">
        <v>396</v>
      </c>
      <c r="L1623" s="7" t="s">
        <v>2755</v>
      </c>
      <c r="M1623" s="7" t="s">
        <v>2756</v>
      </c>
      <c r="N1623" s="7" t="s">
        <v>33</v>
      </c>
      <c r="O1623" s="7">
        <v>1</v>
      </c>
      <c r="P1623" s="7" t="s">
        <v>40</v>
      </c>
      <c r="Q1623" s="7">
        <v>17.99</v>
      </c>
      <c r="R1623" s="7">
        <v>1.8</v>
      </c>
      <c r="S1623" s="7"/>
      <c r="T1623" s="7"/>
      <c r="U1623" s="7"/>
      <c r="V1623" s="7"/>
      <c r="W1623" s="7"/>
      <c r="X1623" s="7"/>
      <c r="Y1623" s="7" t="s">
        <v>7937</v>
      </c>
      <c r="Z1623" s="7" t="s">
        <v>1045</v>
      </c>
      <c r="AA1623" s="7">
        <v>98029</v>
      </c>
      <c r="AB1623" s="7" t="s">
        <v>44</v>
      </c>
      <c r="AC1623" s="7"/>
      <c r="AG1623" s="10">
        <f t="shared" si="25"/>
        <v>43280</v>
      </c>
    </row>
    <row r="1624" spans="1:33">
      <c r="A1624" s="7" t="s">
        <v>7938</v>
      </c>
      <c r="B1624" s="7" t="s">
        <v>7938</v>
      </c>
      <c r="C1624" s="7" t="s">
        <v>7939</v>
      </c>
      <c r="D1624" s="7" t="s">
        <v>7940</v>
      </c>
      <c r="E1624" s="7" t="s">
        <v>33</v>
      </c>
      <c r="F1624" s="7" t="s">
        <v>34</v>
      </c>
      <c r="G1624" s="7" t="s">
        <v>35</v>
      </c>
      <c r="H1624" s="7"/>
      <c r="I1624" s="7"/>
      <c r="J1624" s="7" t="s">
        <v>57</v>
      </c>
      <c r="K1624" s="7" t="s">
        <v>330</v>
      </c>
      <c r="L1624" s="7" t="s">
        <v>331</v>
      </c>
      <c r="M1624" s="7" t="s">
        <v>332</v>
      </c>
      <c r="N1624" s="7" t="s">
        <v>33</v>
      </c>
      <c r="O1624" s="7">
        <v>1</v>
      </c>
      <c r="P1624" s="7" t="s">
        <v>40</v>
      </c>
      <c r="Q1624" s="7">
        <v>18.99</v>
      </c>
      <c r="R1624" s="7"/>
      <c r="S1624" s="7"/>
      <c r="T1624" s="7"/>
      <c r="U1624" s="7"/>
      <c r="V1624" s="7"/>
      <c r="W1624" s="7"/>
      <c r="X1624" s="7"/>
      <c r="Y1624" s="7" t="s">
        <v>7941</v>
      </c>
      <c r="Z1624" s="7" t="s">
        <v>41</v>
      </c>
      <c r="AA1624" s="7" t="s">
        <v>7942</v>
      </c>
      <c r="AB1624" s="7" t="s">
        <v>44</v>
      </c>
      <c r="AC1624" s="7"/>
      <c r="AG1624" s="10">
        <f t="shared" si="25"/>
        <v>43280</v>
      </c>
    </row>
    <row r="1625" spans="1:33">
      <c r="A1625" s="7" t="s">
        <v>7943</v>
      </c>
      <c r="B1625" s="7" t="s">
        <v>7943</v>
      </c>
      <c r="C1625" s="7" t="s">
        <v>7944</v>
      </c>
      <c r="D1625" s="7" t="s">
        <v>7945</v>
      </c>
      <c r="E1625" s="7" t="s">
        <v>33</v>
      </c>
      <c r="F1625" s="7" t="s">
        <v>34</v>
      </c>
      <c r="G1625" s="7" t="s">
        <v>35</v>
      </c>
      <c r="H1625" s="7"/>
      <c r="I1625" s="7"/>
      <c r="J1625" s="7" t="s">
        <v>57</v>
      </c>
      <c r="K1625" s="7" t="s">
        <v>396</v>
      </c>
      <c r="L1625" s="7" t="s">
        <v>7946</v>
      </c>
      <c r="M1625" s="7" t="s">
        <v>7947</v>
      </c>
      <c r="N1625" s="7" t="s">
        <v>33</v>
      </c>
      <c r="O1625" s="7">
        <v>1</v>
      </c>
      <c r="P1625" s="7" t="s">
        <v>40</v>
      </c>
      <c r="Q1625" s="7">
        <v>19.99</v>
      </c>
      <c r="R1625" s="7"/>
      <c r="S1625" s="7"/>
      <c r="T1625" s="7"/>
      <c r="U1625" s="7"/>
      <c r="V1625" s="7"/>
      <c r="W1625" s="7"/>
      <c r="X1625" s="7"/>
      <c r="Y1625" s="7" t="s">
        <v>7948</v>
      </c>
      <c r="Z1625" s="7" t="s">
        <v>136</v>
      </c>
      <c r="AA1625" s="7" t="s">
        <v>7949</v>
      </c>
      <c r="AB1625" s="7" t="s">
        <v>44</v>
      </c>
      <c r="AC1625" s="7"/>
      <c r="AG1625" s="10">
        <f t="shared" si="25"/>
        <v>43280</v>
      </c>
    </row>
    <row r="1626" spans="1:33">
      <c r="A1626" s="7" t="s">
        <v>7950</v>
      </c>
      <c r="B1626" s="7" t="s">
        <v>7950</v>
      </c>
      <c r="C1626" s="7" t="s">
        <v>7951</v>
      </c>
      <c r="D1626" s="7" t="s">
        <v>7952</v>
      </c>
      <c r="E1626" s="7" t="s">
        <v>33</v>
      </c>
      <c r="F1626" s="7" t="s">
        <v>34</v>
      </c>
      <c r="G1626" s="7" t="s">
        <v>35</v>
      </c>
      <c r="H1626" s="7"/>
      <c r="I1626" s="7"/>
      <c r="J1626" s="7" t="s">
        <v>57</v>
      </c>
      <c r="K1626" s="7" t="s">
        <v>3331</v>
      </c>
      <c r="L1626" s="7" t="s">
        <v>3332</v>
      </c>
      <c r="M1626" s="7" t="s">
        <v>3333</v>
      </c>
      <c r="N1626" s="7" t="s">
        <v>33</v>
      </c>
      <c r="O1626" s="7">
        <v>1</v>
      </c>
      <c r="P1626" s="7" t="s">
        <v>40</v>
      </c>
      <c r="Q1626" s="7">
        <v>17.99</v>
      </c>
      <c r="R1626" s="7"/>
      <c r="S1626" s="7"/>
      <c r="T1626" s="7"/>
      <c r="U1626" s="7"/>
      <c r="V1626" s="7"/>
      <c r="W1626" s="7"/>
      <c r="X1626" s="7"/>
      <c r="Y1626" s="7" t="s">
        <v>3855</v>
      </c>
      <c r="Z1626" s="7" t="s">
        <v>136</v>
      </c>
      <c r="AA1626" s="7" t="s">
        <v>6365</v>
      </c>
      <c r="AB1626" s="7" t="s">
        <v>44</v>
      </c>
      <c r="AC1626" s="7"/>
      <c r="AG1626" s="10">
        <f t="shared" si="25"/>
        <v>43280</v>
      </c>
    </row>
    <row r="1627" spans="1:33">
      <c r="A1627" s="7" t="s">
        <v>7953</v>
      </c>
      <c r="B1627" s="7" t="s">
        <v>7953</v>
      </c>
      <c r="C1627" s="7" t="s">
        <v>7954</v>
      </c>
      <c r="D1627" s="7" t="s">
        <v>7955</v>
      </c>
      <c r="E1627" s="7" t="s">
        <v>33</v>
      </c>
      <c r="F1627" s="7" t="s">
        <v>34</v>
      </c>
      <c r="G1627" s="7" t="s">
        <v>35</v>
      </c>
      <c r="H1627" s="7"/>
      <c r="I1627" s="7"/>
      <c r="J1627" s="7" t="s">
        <v>57</v>
      </c>
      <c r="K1627" s="7" t="s">
        <v>167</v>
      </c>
      <c r="L1627" s="7" t="s">
        <v>168</v>
      </c>
      <c r="M1627" s="7" t="s">
        <v>169</v>
      </c>
      <c r="N1627" s="7" t="s">
        <v>33</v>
      </c>
      <c r="O1627" s="7">
        <v>1</v>
      </c>
      <c r="P1627" s="7" t="s">
        <v>40</v>
      </c>
      <c r="Q1627" s="7">
        <v>18.99</v>
      </c>
      <c r="R1627" s="7"/>
      <c r="S1627" s="7">
        <v>4.65</v>
      </c>
      <c r="T1627" s="7"/>
      <c r="U1627" s="7"/>
      <c r="V1627" s="7"/>
      <c r="W1627" s="7"/>
      <c r="X1627" s="7"/>
      <c r="Y1627" s="7" t="s">
        <v>2082</v>
      </c>
      <c r="Z1627" s="7" t="s">
        <v>52</v>
      </c>
      <c r="AA1627" s="7" t="s">
        <v>7956</v>
      </c>
      <c r="AB1627" s="7" t="s">
        <v>44</v>
      </c>
      <c r="AC1627" s="7"/>
      <c r="AG1627" s="10">
        <f t="shared" si="25"/>
        <v>43280</v>
      </c>
    </row>
    <row r="1628" spans="1:33">
      <c r="A1628" s="7" t="s">
        <v>7957</v>
      </c>
      <c r="B1628" s="7" t="s">
        <v>7957</v>
      </c>
      <c r="C1628" s="7" t="s">
        <v>7958</v>
      </c>
      <c r="D1628" s="7" t="s">
        <v>7959</v>
      </c>
      <c r="E1628" s="7" t="s">
        <v>33</v>
      </c>
      <c r="F1628" s="7" t="s">
        <v>34</v>
      </c>
      <c r="G1628" s="7" t="s">
        <v>35</v>
      </c>
      <c r="H1628" s="7"/>
      <c r="I1628" s="7"/>
      <c r="J1628" s="7" t="s">
        <v>57</v>
      </c>
      <c r="K1628" s="7" t="s">
        <v>251</v>
      </c>
      <c r="L1628" s="7" t="s">
        <v>182</v>
      </c>
      <c r="M1628" s="7" t="s">
        <v>183</v>
      </c>
      <c r="N1628" s="7" t="s">
        <v>33</v>
      </c>
      <c r="O1628" s="7">
        <v>1</v>
      </c>
      <c r="P1628" s="7" t="s">
        <v>40</v>
      </c>
      <c r="Q1628" s="7">
        <v>18.99</v>
      </c>
      <c r="R1628" s="7"/>
      <c r="S1628" s="7"/>
      <c r="T1628" s="7"/>
      <c r="U1628" s="7"/>
      <c r="V1628" s="7"/>
      <c r="W1628" s="7"/>
      <c r="X1628" s="7"/>
      <c r="Y1628" s="7" t="s">
        <v>7960</v>
      </c>
      <c r="Z1628" s="7" t="s">
        <v>69</v>
      </c>
      <c r="AA1628" s="7">
        <v>43230</v>
      </c>
      <c r="AB1628" s="7" t="s">
        <v>44</v>
      </c>
      <c r="AC1628" s="7"/>
      <c r="AG1628" s="10">
        <f t="shared" si="25"/>
        <v>43280</v>
      </c>
    </row>
    <row r="1629" spans="1:33">
      <c r="A1629" s="7" t="s">
        <v>7961</v>
      </c>
      <c r="B1629" s="7" t="s">
        <v>7961</v>
      </c>
      <c r="C1629" s="7" t="s">
        <v>7962</v>
      </c>
      <c r="D1629" s="7" t="s">
        <v>7963</v>
      </c>
      <c r="E1629" s="7" t="s">
        <v>33</v>
      </c>
      <c r="F1629" s="7" t="s">
        <v>34</v>
      </c>
      <c r="G1629" s="7" t="s">
        <v>35</v>
      </c>
      <c r="H1629" s="7"/>
      <c r="I1629" s="7"/>
      <c r="J1629" s="7" t="s">
        <v>57</v>
      </c>
      <c r="K1629" s="7" t="s">
        <v>396</v>
      </c>
      <c r="L1629" s="7" t="s">
        <v>7311</v>
      </c>
      <c r="M1629" s="7" t="s">
        <v>7312</v>
      </c>
      <c r="N1629" s="7" t="s">
        <v>33</v>
      </c>
      <c r="O1629" s="7">
        <v>1</v>
      </c>
      <c r="P1629" s="7" t="s">
        <v>40</v>
      </c>
      <c r="Q1629" s="7">
        <v>19.99</v>
      </c>
      <c r="R1629" s="7"/>
      <c r="S1629" s="7"/>
      <c r="T1629" s="7"/>
      <c r="U1629" s="7"/>
      <c r="V1629" s="7"/>
      <c r="W1629" s="7"/>
      <c r="X1629" s="7"/>
      <c r="Y1629" s="7" t="s">
        <v>7154</v>
      </c>
      <c r="Z1629" s="7" t="s">
        <v>728</v>
      </c>
      <c r="AA1629" s="7" t="s">
        <v>7155</v>
      </c>
      <c r="AB1629" s="7" t="s">
        <v>44</v>
      </c>
      <c r="AC1629" s="7"/>
      <c r="AG1629" s="10">
        <f t="shared" si="25"/>
        <v>43280</v>
      </c>
    </row>
    <row r="1630" spans="1:33">
      <c r="A1630" s="7" t="s">
        <v>7964</v>
      </c>
      <c r="B1630" s="7" t="s">
        <v>7964</v>
      </c>
      <c r="C1630" s="7" t="s">
        <v>7965</v>
      </c>
      <c r="D1630" s="7" t="s">
        <v>7966</v>
      </c>
      <c r="E1630" s="7" t="s">
        <v>33</v>
      </c>
      <c r="F1630" s="7" t="s">
        <v>34</v>
      </c>
      <c r="G1630" s="7" t="s">
        <v>35</v>
      </c>
      <c r="H1630" s="7"/>
      <c r="I1630" s="7"/>
      <c r="J1630" s="7" t="s">
        <v>57</v>
      </c>
      <c r="K1630" s="7" t="s">
        <v>794</v>
      </c>
      <c r="L1630" s="7" t="s">
        <v>2439</v>
      </c>
      <c r="M1630" s="7" t="s">
        <v>2440</v>
      </c>
      <c r="N1630" s="7" t="s">
        <v>33</v>
      </c>
      <c r="O1630" s="7">
        <v>1</v>
      </c>
      <c r="P1630" s="7" t="s">
        <v>40</v>
      </c>
      <c r="Q1630" s="7">
        <v>18.99</v>
      </c>
      <c r="R1630" s="7"/>
      <c r="S1630" s="7"/>
      <c r="T1630" s="7"/>
      <c r="U1630" s="7"/>
      <c r="V1630" s="7"/>
      <c r="W1630" s="7"/>
      <c r="X1630" s="7"/>
      <c r="Y1630" s="7" t="s">
        <v>797</v>
      </c>
      <c r="Z1630" s="7" t="s">
        <v>171</v>
      </c>
      <c r="AA1630" s="7" t="s">
        <v>7967</v>
      </c>
      <c r="AB1630" s="7" t="s">
        <v>44</v>
      </c>
      <c r="AC1630" s="7"/>
      <c r="AG1630" s="10">
        <f t="shared" si="25"/>
        <v>43280</v>
      </c>
    </row>
    <row r="1631" spans="1:33">
      <c r="A1631" s="7" t="s">
        <v>7968</v>
      </c>
      <c r="B1631" s="7" t="s">
        <v>7968</v>
      </c>
      <c r="C1631" s="7" t="s">
        <v>7969</v>
      </c>
      <c r="D1631" s="7" t="s">
        <v>7970</v>
      </c>
      <c r="E1631" s="7" t="s">
        <v>33</v>
      </c>
      <c r="F1631" s="7" t="s">
        <v>34</v>
      </c>
      <c r="G1631" s="7" t="s">
        <v>35</v>
      </c>
      <c r="H1631" s="7"/>
      <c r="I1631" s="7"/>
      <c r="J1631" s="7" t="s">
        <v>57</v>
      </c>
      <c r="K1631" s="7" t="s">
        <v>396</v>
      </c>
      <c r="L1631" s="7" t="s">
        <v>7311</v>
      </c>
      <c r="M1631" s="7" t="s">
        <v>7312</v>
      </c>
      <c r="N1631" s="7" t="s">
        <v>33</v>
      </c>
      <c r="O1631" s="7">
        <v>1</v>
      </c>
      <c r="P1631" s="7" t="s">
        <v>40</v>
      </c>
      <c r="Q1631" s="7">
        <v>19.99</v>
      </c>
      <c r="R1631" s="7"/>
      <c r="S1631" s="7"/>
      <c r="T1631" s="7"/>
      <c r="U1631" s="7"/>
      <c r="V1631" s="7"/>
      <c r="W1631" s="7"/>
      <c r="X1631" s="7"/>
      <c r="Y1631" s="7" t="s">
        <v>7971</v>
      </c>
      <c r="Z1631" s="7" t="s">
        <v>128</v>
      </c>
      <c r="AA1631" s="7">
        <v>70518</v>
      </c>
      <c r="AB1631" s="7" t="s">
        <v>44</v>
      </c>
      <c r="AC1631" s="7"/>
      <c r="AG1631" s="10">
        <f t="shared" si="25"/>
        <v>43280</v>
      </c>
    </row>
    <row r="1632" spans="1:33">
      <c r="A1632" s="7" t="s">
        <v>7972</v>
      </c>
      <c r="B1632" s="7" t="s">
        <v>7972</v>
      </c>
      <c r="C1632" s="7" t="s">
        <v>7973</v>
      </c>
      <c r="D1632" s="7" t="s">
        <v>7974</v>
      </c>
      <c r="E1632" s="7" t="s">
        <v>33</v>
      </c>
      <c r="F1632" s="7" t="s">
        <v>34</v>
      </c>
      <c r="G1632" s="7" t="s">
        <v>35</v>
      </c>
      <c r="H1632" s="7"/>
      <c r="I1632" s="7"/>
      <c r="J1632" s="7" t="s">
        <v>57</v>
      </c>
      <c r="K1632" s="7" t="s">
        <v>388</v>
      </c>
      <c r="L1632" s="7" t="s">
        <v>569</v>
      </c>
      <c r="M1632" s="7" t="s">
        <v>570</v>
      </c>
      <c r="N1632" s="7" t="s">
        <v>33</v>
      </c>
      <c r="O1632" s="7">
        <v>1</v>
      </c>
      <c r="P1632" s="7" t="s">
        <v>40</v>
      </c>
      <c r="Q1632" s="7">
        <v>14.99</v>
      </c>
      <c r="R1632" s="7"/>
      <c r="S1632" s="7"/>
      <c r="T1632" s="7"/>
      <c r="U1632" s="7"/>
      <c r="V1632" s="7"/>
      <c r="W1632" s="7"/>
      <c r="X1632" s="7"/>
      <c r="Y1632" s="7" t="s">
        <v>7975</v>
      </c>
      <c r="Z1632" s="7" t="s">
        <v>42</v>
      </c>
      <c r="AA1632" s="7">
        <v>10308</v>
      </c>
      <c r="AB1632" s="7" t="s">
        <v>44</v>
      </c>
      <c r="AC1632" s="7"/>
      <c r="AG1632" s="10">
        <f t="shared" si="25"/>
        <v>43280</v>
      </c>
    </row>
    <row r="1633" spans="1:33">
      <c r="A1633" s="7" t="s">
        <v>7976</v>
      </c>
      <c r="B1633" s="7" t="s">
        <v>7976</v>
      </c>
      <c r="C1633" s="7" t="s">
        <v>7977</v>
      </c>
      <c r="D1633" s="7" t="s">
        <v>7978</v>
      </c>
      <c r="E1633" s="7" t="s">
        <v>33</v>
      </c>
      <c r="F1633" s="7" t="s">
        <v>34</v>
      </c>
      <c r="G1633" s="7" t="s">
        <v>35</v>
      </c>
      <c r="H1633" s="7"/>
      <c r="I1633" s="7"/>
      <c r="J1633" s="7" t="s">
        <v>57</v>
      </c>
      <c r="K1633" s="7" t="s">
        <v>5713</v>
      </c>
      <c r="L1633" s="7" t="s">
        <v>7979</v>
      </c>
      <c r="M1633" s="7" t="s">
        <v>7980</v>
      </c>
      <c r="N1633" s="7" t="s">
        <v>33</v>
      </c>
      <c r="O1633" s="7">
        <v>1</v>
      </c>
      <c r="P1633" s="7" t="s">
        <v>40</v>
      </c>
      <c r="Q1633" s="7">
        <v>16.99</v>
      </c>
      <c r="R1633" s="7"/>
      <c r="S1633" s="7"/>
      <c r="T1633" s="7"/>
      <c r="U1633" s="7"/>
      <c r="V1633" s="7"/>
      <c r="W1633" s="7"/>
      <c r="X1633" s="7"/>
      <c r="Y1633" s="7" t="s">
        <v>7981</v>
      </c>
      <c r="Z1633" s="7" t="s">
        <v>356</v>
      </c>
      <c r="AA1633" s="7" t="s">
        <v>7982</v>
      </c>
      <c r="AB1633" s="7" t="s">
        <v>44</v>
      </c>
      <c r="AC1633" s="7"/>
      <c r="AG1633" s="10">
        <f t="shared" si="25"/>
        <v>43280</v>
      </c>
    </row>
    <row r="1634" spans="1:33">
      <c r="A1634" s="7" t="s">
        <v>7983</v>
      </c>
      <c r="B1634" s="7" t="s">
        <v>7983</v>
      </c>
      <c r="C1634" s="7" t="s">
        <v>7984</v>
      </c>
      <c r="D1634" s="7" t="s">
        <v>7985</v>
      </c>
      <c r="E1634" s="7" t="s">
        <v>33</v>
      </c>
      <c r="F1634" s="7" t="s">
        <v>34</v>
      </c>
      <c r="G1634" s="7" t="s">
        <v>35</v>
      </c>
      <c r="H1634" s="7"/>
      <c r="I1634" s="7"/>
      <c r="J1634" s="7" t="s">
        <v>57</v>
      </c>
      <c r="K1634" s="7" t="s">
        <v>167</v>
      </c>
      <c r="L1634" s="7" t="s">
        <v>168</v>
      </c>
      <c r="M1634" s="7" t="s">
        <v>169</v>
      </c>
      <c r="N1634" s="7" t="s">
        <v>33</v>
      </c>
      <c r="O1634" s="7">
        <v>1</v>
      </c>
      <c r="P1634" s="7" t="s">
        <v>40</v>
      </c>
      <c r="Q1634" s="7">
        <v>18.99</v>
      </c>
      <c r="R1634" s="7"/>
      <c r="S1634" s="7"/>
      <c r="T1634" s="7"/>
      <c r="U1634" s="7"/>
      <c r="V1634" s="7"/>
      <c r="W1634" s="7"/>
      <c r="X1634" s="7"/>
      <c r="Y1634" s="7" t="s">
        <v>7986</v>
      </c>
      <c r="Z1634" s="7" t="s">
        <v>119</v>
      </c>
      <c r="AA1634" s="7" t="s">
        <v>7987</v>
      </c>
      <c r="AB1634" s="7" t="s">
        <v>44</v>
      </c>
      <c r="AC1634" s="7"/>
      <c r="AG1634" s="10">
        <f t="shared" si="25"/>
        <v>43280</v>
      </c>
    </row>
    <row r="1635" spans="1:33">
      <c r="A1635" s="7" t="s">
        <v>7988</v>
      </c>
      <c r="B1635" s="7" t="s">
        <v>7988</v>
      </c>
      <c r="C1635" s="7" t="s">
        <v>7989</v>
      </c>
      <c r="D1635" s="7" t="s">
        <v>7990</v>
      </c>
      <c r="E1635" s="7" t="s">
        <v>33</v>
      </c>
      <c r="F1635" s="7" t="s">
        <v>34</v>
      </c>
      <c r="G1635" s="7" t="s">
        <v>35</v>
      </c>
      <c r="H1635" s="7"/>
      <c r="I1635" s="7"/>
      <c r="J1635" s="7" t="s">
        <v>57</v>
      </c>
      <c r="K1635" s="7" t="s">
        <v>37</v>
      </c>
      <c r="L1635" s="7" t="s">
        <v>89</v>
      </c>
      <c r="M1635" s="7" t="s">
        <v>90</v>
      </c>
      <c r="N1635" s="7" t="s">
        <v>33</v>
      </c>
      <c r="O1635" s="7">
        <v>1</v>
      </c>
      <c r="P1635" s="7" t="s">
        <v>40</v>
      </c>
      <c r="Q1635" s="7">
        <v>21.99</v>
      </c>
      <c r="R1635" s="7">
        <v>1.32</v>
      </c>
      <c r="S1635" s="7"/>
      <c r="T1635" s="7"/>
      <c r="U1635" s="7"/>
      <c r="V1635" s="7"/>
      <c r="W1635" s="7"/>
      <c r="X1635" s="7"/>
      <c r="Y1635" s="7" t="s">
        <v>7696</v>
      </c>
      <c r="Z1635" s="7" t="s">
        <v>422</v>
      </c>
      <c r="AA1635" s="7" t="s">
        <v>7991</v>
      </c>
      <c r="AB1635" s="7" t="s">
        <v>44</v>
      </c>
      <c r="AC1635" s="7"/>
      <c r="AG1635" s="10">
        <f t="shared" si="25"/>
        <v>43280</v>
      </c>
    </row>
    <row r="1636" spans="1:33">
      <c r="A1636" s="7" t="s">
        <v>7992</v>
      </c>
      <c r="B1636" s="7" t="s">
        <v>7992</v>
      </c>
      <c r="C1636" s="7" t="s">
        <v>7993</v>
      </c>
      <c r="D1636" s="7" t="s">
        <v>7994</v>
      </c>
      <c r="E1636" s="7" t="s">
        <v>33</v>
      </c>
      <c r="F1636" s="7" t="s">
        <v>34</v>
      </c>
      <c r="G1636" s="7" t="s">
        <v>35</v>
      </c>
      <c r="H1636" s="7"/>
      <c r="I1636" s="7"/>
      <c r="J1636" s="7" t="s">
        <v>57</v>
      </c>
      <c r="K1636" s="7" t="s">
        <v>98</v>
      </c>
      <c r="L1636" s="7" t="s">
        <v>1626</v>
      </c>
      <c r="M1636" s="7" t="s">
        <v>1627</v>
      </c>
      <c r="N1636" s="7" t="s">
        <v>33</v>
      </c>
      <c r="O1636" s="7">
        <v>1</v>
      </c>
      <c r="P1636" s="7" t="s">
        <v>40</v>
      </c>
      <c r="Q1636" s="7">
        <v>18.98</v>
      </c>
      <c r="R1636" s="7"/>
      <c r="S1636" s="7"/>
      <c r="T1636" s="7"/>
      <c r="U1636" s="7"/>
      <c r="V1636" s="7"/>
      <c r="W1636" s="7"/>
      <c r="X1636" s="7"/>
      <c r="Y1636" s="7" t="s">
        <v>303</v>
      </c>
      <c r="Z1636" s="7" t="s">
        <v>136</v>
      </c>
      <c r="AA1636" s="7" t="s">
        <v>7995</v>
      </c>
      <c r="AB1636" s="7" t="s">
        <v>44</v>
      </c>
      <c r="AC1636" s="7"/>
      <c r="AG1636" s="10">
        <f t="shared" si="25"/>
        <v>43280</v>
      </c>
    </row>
    <row r="1637" spans="1:33">
      <c r="A1637" s="7" t="s">
        <v>7996</v>
      </c>
      <c r="B1637" s="7" t="s">
        <v>7996</v>
      </c>
      <c r="C1637" s="7" t="s">
        <v>7997</v>
      </c>
      <c r="D1637" s="7" t="s">
        <v>7998</v>
      </c>
      <c r="E1637" s="7" t="s">
        <v>33</v>
      </c>
      <c r="F1637" s="7" t="s">
        <v>34</v>
      </c>
      <c r="G1637" s="7" t="s">
        <v>35</v>
      </c>
      <c r="H1637" s="7"/>
      <c r="I1637" s="7"/>
      <c r="J1637" s="7" t="s">
        <v>57</v>
      </c>
      <c r="K1637" s="7" t="s">
        <v>4140</v>
      </c>
      <c r="L1637" s="7" t="s">
        <v>371</v>
      </c>
      <c r="M1637" s="7" t="s">
        <v>372</v>
      </c>
      <c r="N1637" s="7" t="s">
        <v>33</v>
      </c>
      <c r="O1637" s="7">
        <v>1</v>
      </c>
      <c r="P1637" s="7" t="s">
        <v>40</v>
      </c>
      <c r="Q1637" s="7">
        <v>18.99</v>
      </c>
      <c r="R1637" s="7"/>
      <c r="S1637" s="7"/>
      <c r="T1637" s="7"/>
      <c r="U1637" s="7"/>
      <c r="V1637" s="7"/>
      <c r="W1637" s="7"/>
      <c r="X1637" s="7"/>
      <c r="Y1637" s="7" t="s">
        <v>7999</v>
      </c>
      <c r="Z1637" s="7" t="s">
        <v>718</v>
      </c>
      <c r="AA1637" s="7" t="s">
        <v>8000</v>
      </c>
      <c r="AB1637" s="7" t="s">
        <v>44</v>
      </c>
      <c r="AC1637" s="7"/>
      <c r="AG1637" s="10">
        <f t="shared" si="25"/>
        <v>43280</v>
      </c>
    </row>
    <row r="1638" spans="1:33">
      <c r="A1638" s="7" t="s">
        <v>8001</v>
      </c>
      <c r="B1638" s="7" t="s">
        <v>8001</v>
      </c>
      <c r="C1638" s="7" t="s">
        <v>8002</v>
      </c>
      <c r="D1638" s="7" t="s">
        <v>8003</v>
      </c>
      <c r="E1638" s="7" t="s">
        <v>33</v>
      </c>
      <c r="F1638" s="7" t="s">
        <v>34</v>
      </c>
      <c r="G1638" s="7" t="s">
        <v>35</v>
      </c>
      <c r="H1638" s="7"/>
      <c r="I1638" s="7"/>
      <c r="J1638" s="7" t="s">
        <v>57</v>
      </c>
      <c r="K1638" s="7" t="s">
        <v>297</v>
      </c>
      <c r="L1638" s="7" t="s">
        <v>7452</v>
      </c>
      <c r="M1638" s="7" t="s">
        <v>7453</v>
      </c>
      <c r="N1638" s="7" t="s">
        <v>33</v>
      </c>
      <c r="O1638" s="7">
        <v>1</v>
      </c>
      <c r="P1638" s="7" t="s">
        <v>40</v>
      </c>
      <c r="Q1638" s="7">
        <v>19.99</v>
      </c>
      <c r="R1638" s="7"/>
      <c r="S1638" s="7"/>
      <c r="T1638" s="7"/>
      <c r="U1638" s="7"/>
      <c r="V1638" s="7"/>
      <c r="W1638" s="7"/>
      <c r="X1638" s="7"/>
      <c r="Y1638" s="7" t="s">
        <v>1661</v>
      </c>
      <c r="Z1638" s="7" t="s">
        <v>162</v>
      </c>
      <c r="AA1638" s="7">
        <v>78704</v>
      </c>
      <c r="AB1638" s="7" t="s">
        <v>44</v>
      </c>
      <c r="AC1638" s="7"/>
      <c r="AG1638" s="10">
        <f t="shared" si="25"/>
        <v>43280</v>
      </c>
    </row>
    <row r="1639" spans="1:33">
      <c r="A1639" s="7" t="s">
        <v>8004</v>
      </c>
      <c r="B1639" s="7" t="s">
        <v>8004</v>
      </c>
      <c r="C1639" s="7" t="s">
        <v>8005</v>
      </c>
      <c r="D1639" s="7" t="s">
        <v>8006</v>
      </c>
      <c r="E1639" s="7" t="s">
        <v>33</v>
      </c>
      <c r="F1639" s="7" t="s">
        <v>34</v>
      </c>
      <c r="G1639" s="7" t="s">
        <v>35</v>
      </c>
      <c r="H1639" s="7"/>
      <c r="I1639" s="7"/>
      <c r="J1639" s="7" t="s">
        <v>57</v>
      </c>
      <c r="K1639" s="7" t="s">
        <v>581</v>
      </c>
      <c r="L1639" s="7" t="s">
        <v>690</v>
      </c>
      <c r="M1639" s="7" t="s">
        <v>691</v>
      </c>
      <c r="N1639" s="7" t="s">
        <v>33</v>
      </c>
      <c r="O1639" s="7">
        <v>1</v>
      </c>
      <c r="P1639" s="7" t="s">
        <v>40</v>
      </c>
      <c r="Q1639" s="7">
        <v>19.99</v>
      </c>
      <c r="R1639" s="7"/>
      <c r="S1639" s="7"/>
      <c r="T1639" s="7"/>
      <c r="U1639" s="7"/>
      <c r="V1639" s="7"/>
      <c r="W1639" s="7"/>
      <c r="X1639" s="7"/>
      <c r="Y1639" s="7" t="s">
        <v>8007</v>
      </c>
      <c r="Z1639" s="7" t="s">
        <v>295</v>
      </c>
      <c r="AA1639" s="7" t="s">
        <v>8008</v>
      </c>
      <c r="AB1639" s="7" t="s">
        <v>44</v>
      </c>
      <c r="AC1639" s="7"/>
      <c r="AG1639" s="10">
        <f t="shared" si="25"/>
        <v>43280</v>
      </c>
    </row>
    <row r="1640" spans="1:33">
      <c r="A1640" s="7" t="s">
        <v>8009</v>
      </c>
      <c r="B1640" s="7" t="s">
        <v>8009</v>
      </c>
      <c r="C1640" s="7" t="s">
        <v>8010</v>
      </c>
      <c r="D1640" s="7" t="s">
        <v>8011</v>
      </c>
      <c r="E1640" s="7" t="s">
        <v>33</v>
      </c>
      <c r="F1640" s="7" t="s">
        <v>34</v>
      </c>
      <c r="G1640" s="7" t="s">
        <v>35</v>
      </c>
      <c r="H1640" s="7"/>
      <c r="I1640" s="7"/>
      <c r="J1640" s="7" t="s">
        <v>57</v>
      </c>
      <c r="K1640" s="7" t="s">
        <v>448</v>
      </c>
      <c r="L1640" s="7" t="s">
        <v>449</v>
      </c>
      <c r="M1640" s="7" t="s">
        <v>450</v>
      </c>
      <c r="N1640" s="7" t="s">
        <v>33</v>
      </c>
      <c r="O1640" s="7">
        <v>1</v>
      </c>
      <c r="P1640" s="7" t="s">
        <v>40</v>
      </c>
      <c r="Q1640" s="7">
        <v>19.99</v>
      </c>
      <c r="R1640" s="7"/>
      <c r="S1640" s="7"/>
      <c r="T1640" s="7"/>
      <c r="U1640" s="7"/>
      <c r="V1640" s="7"/>
      <c r="W1640" s="7"/>
      <c r="X1640" s="7"/>
      <c r="Y1640" s="7" t="s">
        <v>8012</v>
      </c>
      <c r="Z1640" s="7" t="s">
        <v>282</v>
      </c>
      <c r="AA1640" s="7" t="s">
        <v>8013</v>
      </c>
      <c r="AB1640" s="7" t="s">
        <v>44</v>
      </c>
      <c r="AC1640" s="7"/>
      <c r="AG1640" s="10">
        <f t="shared" si="25"/>
        <v>43280</v>
      </c>
    </row>
    <row r="1641" spans="1:33">
      <c r="A1641" s="7" t="s">
        <v>8014</v>
      </c>
      <c r="B1641" s="7" t="s">
        <v>8014</v>
      </c>
      <c r="C1641" s="7" t="s">
        <v>8015</v>
      </c>
      <c r="D1641" s="7" t="s">
        <v>8016</v>
      </c>
      <c r="E1641" s="7" t="s">
        <v>33</v>
      </c>
      <c r="F1641" s="7" t="s">
        <v>34</v>
      </c>
      <c r="G1641" s="7" t="s">
        <v>35</v>
      </c>
      <c r="H1641" s="7"/>
      <c r="I1641" s="7"/>
      <c r="J1641" s="7" t="s">
        <v>57</v>
      </c>
      <c r="K1641" s="7" t="s">
        <v>98</v>
      </c>
      <c r="L1641" s="7" t="s">
        <v>1626</v>
      </c>
      <c r="M1641" s="7" t="s">
        <v>1627</v>
      </c>
      <c r="N1641" s="7" t="s">
        <v>33</v>
      </c>
      <c r="O1641" s="7">
        <v>1</v>
      </c>
      <c r="P1641" s="7" t="s">
        <v>40</v>
      </c>
      <c r="Q1641" s="7">
        <v>18.98</v>
      </c>
      <c r="R1641" s="7"/>
      <c r="S1641" s="7"/>
      <c r="T1641" s="7"/>
      <c r="U1641" s="7"/>
      <c r="V1641" s="7"/>
      <c r="W1641" s="7"/>
      <c r="X1641" s="7"/>
      <c r="Y1641" s="7" t="s">
        <v>8017</v>
      </c>
      <c r="Z1641" s="7" t="s">
        <v>1547</v>
      </c>
      <c r="AA1641" s="7" t="s">
        <v>8018</v>
      </c>
      <c r="AB1641" s="7" t="s">
        <v>44</v>
      </c>
      <c r="AC1641" s="7"/>
      <c r="AG1641" s="10">
        <f t="shared" si="25"/>
        <v>43280</v>
      </c>
    </row>
    <row r="1642" spans="1:33">
      <c r="A1642" s="7" t="s">
        <v>8019</v>
      </c>
      <c r="B1642" s="7" t="s">
        <v>8019</v>
      </c>
      <c r="C1642" s="7" t="s">
        <v>8020</v>
      </c>
      <c r="D1642" s="7" t="s">
        <v>8021</v>
      </c>
      <c r="E1642" s="7" t="s">
        <v>33</v>
      </c>
      <c r="F1642" s="7" t="s">
        <v>34</v>
      </c>
      <c r="G1642" s="7" t="s">
        <v>35</v>
      </c>
      <c r="H1642" s="7"/>
      <c r="I1642" s="7"/>
      <c r="J1642" s="7" t="s">
        <v>57</v>
      </c>
      <c r="K1642" s="7" t="s">
        <v>4570</v>
      </c>
      <c r="L1642" s="7" t="s">
        <v>4571</v>
      </c>
      <c r="M1642" s="7" t="s">
        <v>4572</v>
      </c>
      <c r="N1642" s="7" t="s">
        <v>33</v>
      </c>
      <c r="O1642" s="7">
        <v>1</v>
      </c>
      <c r="P1642" s="7" t="s">
        <v>40</v>
      </c>
      <c r="Q1642" s="7">
        <v>15.09</v>
      </c>
      <c r="R1642" s="7"/>
      <c r="S1642" s="7"/>
      <c r="T1642" s="7"/>
      <c r="U1642" s="7"/>
      <c r="V1642" s="7"/>
      <c r="W1642" s="7"/>
      <c r="X1642" s="7"/>
      <c r="Y1642" s="7" t="s">
        <v>208</v>
      </c>
      <c r="Z1642" s="7" t="s">
        <v>209</v>
      </c>
      <c r="AA1642" s="7" t="s">
        <v>8022</v>
      </c>
      <c r="AB1642" s="7" t="s">
        <v>44</v>
      </c>
      <c r="AC1642" s="7"/>
      <c r="AG1642" s="10">
        <f t="shared" si="25"/>
        <v>43280</v>
      </c>
    </row>
    <row r="1643" spans="1:33">
      <c r="A1643" s="7" t="s">
        <v>8023</v>
      </c>
      <c r="B1643" s="7" t="s">
        <v>8023</v>
      </c>
      <c r="C1643" s="7" t="s">
        <v>8024</v>
      </c>
      <c r="D1643" s="7" t="s">
        <v>8025</v>
      </c>
      <c r="E1643" s="7" t="s">
        <v>33</v>
      </c>
      <c r="F1643" s="7" t="s">
        <v>34</v>
      </c>
      <c r="G1643" s="7" t="s">
        <v>35</v>
      </c>
      <c r="H1643" s="7"/>
      <c r="I1643" s="7"/>
      <c r="J1643" s="7" t="s">
        <v>57</v>
      </c>
      <c r="K1643" s="7" t="s">
        <v>8026</v>
      </c>
      <c r="L1643" s="7" t="s">
        <v>3243</v>
      </c>
      <c r="M1643" s="7" t="s">
        <v>3244</v>
      </c>
      <c r="N1643" s="7" t="s">
        <v>33</v>
      </c>
      <c r="O1643" s="7">
        <v>1</v>
      </c>
      <c r="P1643" s="7" t="s">
        <v>40</v>
      </c>
      <c r="Q1643" s="7">
        <v>15.9</v>
      </c>
      <c r="R1643" s="7"/>
      <c r="S1643" s="7"/>
      <c r="T1643" s="7"/>
      <c r="U1643" s="7"/>
      <c r="V1643" s="7"/>
      <c r="W1643" s="7"/>
      <c r="X1643" s="7"/>
      <c r="Y1643" s="7" t="s">
        <v>8027</v>
      </c>
      <c r="Z1643" s="7" t="s">
        <v>728</v>
      </c>
      <c r="AA1643" s="7" t="s">
        <v>8028</v>
      </c>
      <c r="AB1643" s="7" t="s">
        <v>44</v>
      </c>
      <c r="AC1643" s="7"/>
      <c r="AG1643" s="10">
        <f t="shared" si="25"/>
        <v>43280</v>
      </c>
    </row>
    <row r="1644" spans="1:33">
      <c r="A1644" s="7" t="s">
        <v>8029</v>
      </c>
      <c r="B1644" s="7" t="s">
        <v>8029</v>
      </c>
      <c r="C1644" s="7" t="s">
        <v>8030</v>
      </c>
      <c r="D1644" s="7" t="s">
        <v>8031</v>
      </c>
      <c r="E1644" s="7" t="s">
        <v>33</v>
      </c>
      <c r="F1644" s="7" t="s">
        <v>34</v>
      </c>
      <c r="G1644" s="7" t="s">
        <v>35</v>
      </c>
      <c r="H1644" s="7"/>
      <c r="I1644" s="7"/>
      <c r="J1644" s="7" t="s">
        <v>57</v>
      </c>
      <c r="K1644" s="7" t="s">
        <v>243</v>
      </c>
      <c r="L1644" s="7" t="s">
        <v>244</v>
      </c>
      <c r="M1644" s="7" t="s">
        <v>245</v>
      </c>
      <c r="N1644" s="7" t="s">
        <v>33</v>
      </c>
      <c r="O1644" s="7">
        <v>1</v>
      </c>
      <c r="P1644" s="7" t="s">
        <v>40</v>
      </c>
      <c r="Q1644" s="7">
        <v>18.99</v>
      </c>
      <c r="R1644" s="7"/>
      <c r="S1644" s="7"/>
      <c r="T1644" s="7"/>
      <c r="U1644" s="7"/>
      <c r="V1644" s="7"/>
      <c r="W1644" s="7"/>
      <c r="X1644" s="7"/>
      <c r="Y1644" s="7" t="s">
        <v>8032</v>
      </c>
      <c r="Z1644" s="7" t="s">
        <v>92</v>
      </c>
      <c r="AA1644" s="7" t="s">
        <v>8033</v>
      </c>
      <c r="AB1644" s="7" t="s">
        <v>44</v>
      </c>
      <c r="AC1644" s="7"/>
      <c r="AG1644" s="10">
        <f t="shared" si="25"/>
        <v>43280</v>
      </c>
    </row>
    <row r="1645" spans="1:33">
      <c r="A1645" s="7" t="s">
        <v>8034</v>
      </c>
      <c r="B1645" s="7" t="s">
        <v>8034</v>
      </c>
      <c r="C1645" s="7" t="s">
        <v>8035</v>
      </c>
      <c r="D1645" s="7" t="s">
        <v>8036</v>
      </c>
      <c r="E1645" s="7" t="s">
        <v>33</v>
      </c>
      <c r="F1645" s="7" t="s">
        <v>34</v>
      </c>
      <c r="G1645" s="7" t="s">
        <v>35</v>
      </c>
      <c r="H1645" s="7"/>
      <c r="I1645" s="7"/>
      <c r="J1645" s="7" t="s">
        <v>57</v>
      </c>
      <c r="K1645" s="7" t="s">
        <v>167</v>
      </c>
      <c r="L1645" s="7" t="s">
        <v>168</v>
      </c>
      <c r="M1645" s="7" t="s">
        <v>169</v>
      </c>
      <c r="N1645" s="7" t="s">
        <v>33</v>
      </c>
      <c r="O1645" s="7">
        <v>1</v>
      </c>
      <c r="P1645" s="7" t="s">
        <v>40</v>
      </c>
      <c r="Q1645" s="7">
        <v>18.99</v>
      </c>
      <c r="R1645" s="7"/>
      <c r="S1645" s="7"/>
      <c r="T1645" s="7"/>
      <c r="U1645" s="7"/>
      <c r="V1645" s="7"/>
      <c r="W1645" s="7"/>
      <c r="X1645" s="7"/>
      <c r="Y1645" s="7" t="s">
        <v>8037</v>
      </c>
      <c r="Z1645" s="7" t="s">
        <v>42</v>
      </c>
      <c r="AA1645" s="7">
        <v>13078</v>
      </c>
      <c r="AB1645" s="7" t="s">
        <v>44</v>
      </c>
      <c r="AC1645" s="7"/>
      <c r="AG1645" s="10">
        <f t="shared" si="25"/>
        <v>43280</v>
      </c>
    </row>
    <row r="1646" spans="1:33">
      <c r="A1646" s="7" t="s">
        <v>8038</v>
      </c>
      <c r="B1646" s="7" t="s">
        <v>8038</v>
      </c>
      <c r="C1646" s="7" t="s">
        <v>8039</v>
      </c>
      <c r="D1646" s="7" t="s">
        <v>8040</v>
      </c>
      <c r="E1646" s="7" t="s">
        <v>33</v>
      </c>
      <c r="F1646" s="7" t="s">
        <v>34</v>
      </c>
      <c r="G1646" s="7" t="s">
        <v>35</v>
      </c>
      <c r="H1646" s="7"/>
      <c r="I1646" s="7"/>
      <c r="J1646" s="7" t="s">
        <v>57</v>
      </c>
      <c r="K1646" s="7" t="s">
        <v>8041</v>
      </c>
      <c r="L1646" s="7" t="s">
        <v>8042</v>
      </c>
      <c r="M1646" s="7" t="s">
        <v>8043</v>
      </c>
      <c r="N1646" s="7" t="s">
        <v>33</v>
      </c>
      <c r="O1646" s="7">
        <v>1</v>
      </c>
      <c r="P1646" s="7" t="s">
        <v>40</v>
      </c>
      <c r="Q1646" s="7">
        <v>19.9</v>
      </c>
      <c r="R1646" s="7"/>
      <c r="S1646" s="7"/>
      <c r="T1646" s="7"/>
      <c r="U1646" s="7"/>
      <c r="V1646" s="7"/>
      <c r="W1646" s="7"/>
      <c r="X1646" s="7"/>
      <c r="Y1646" s="7" t="s">
        <v>746</v>
      </c>
      <c r="Z1646" s="7" t="s">
        <v>747</v>
      </c>
      <c r="AA1646" s="7" t="s">
        <v>8044</v>
      </c>
      <c r="AB1646" s="7" t="s">
        <v>44</v>
      </c>
      <c r="AC1646" s="7"/>
      <c r="AG1646" s="10">
        <f t="shared" si="25"/>
        <v>43280</v>
      </c>
    </row>
    <row r="1647" spans="1:33">
      <c r="A1647" s="7" t="s">
        <v>8038</v>
      </c>
      <c r="B1647" s="7" t="s">
        <v>8038</v>
      </c>
      <c r="C1647" s="7" t="s">
        <v>8039</v>
      </c>
      <c r="D1647" s="7" t="s">
        <v>8040</v>
      </c>
      <c r="E1647" s="7" t="s">
        <v>33</v>
      </c>
      <c r="F1647" s="7" t="s">
        <v>34</v>
      </c>
      <c r="G1647" s="7" t="s">
        <v>35</v>
      </c>
      <c r="H1647" s="7"/>
      <c r="I1647" s="7"/>
      <c r="J1647" s="7" t="s">
        <v>57</v>
      </c>
      <c r="K1647" s="7" t="s">
        <v>330</v>
      </c>
      <c r="L1647" s="7" t="s">
        <v>331</v>
      </c>
      <c r="M1647" s="7" t="s">
        <v>332</v>
      </c>
      <c r="N1647" s="7" t="s">
        <v>33</v>
      </c>
      <c r="O1647" s="7">
        <v>1</v>
      </c>
      <c r="P1647" s="7" t="s">
        <v>40</v>
      </c>
      <c r="Q1647" s="7">
        <v>18.99</v>
      </c>
      <c r="R1647" s="7"/>
      <c r="S1647" s="7"/>
      <c r="T1647" s="7"/>
      <c r="U1647" s="7"/>
      <c r="V1647" s="7"/>
      <c r="W1647" s="7"/>
      <c r="X1647" s="7"/>
      <c r="Y1647" s="7" t="s">
        <v>746</v>
      </c>
      <c r="Z1647" s="7" t="s">
        <v>747</v>
      </c>
      <c r="AA1647" s="7" t="s">
        <v>8044</v>
      </c>
      <c r="AB1647" s="7" t="s">
        <v>44</v>
      </c>
      <c r="AC1647" s="7"/>
      <c r="AG1647" s="10">
        <f t="shared" si="25"/>
        <v>43280</v>
      </c>
    </row>
    <row r="1648" spans="1:33">
      <c r="A1648" s="7" t="s">
        <v>8045</v>
      </c>
      <c r="B1648" s="7" t="s">
        <v>8045</v>
      </c>
      <c r="C1648" s="7" t="s">
        <v>8046</v>
      </c>
      <c r="D1648" s="7" t="s">
        <v>8047</v>
      </c>
      <c r="E1648" s="7" t="s">
        <v>33</v>
      </c>
      <c r="F1648" s="7" t="s">
        <v>34</v>
      </c>
      <c r="G1648" s="7" t="s">
        <v>35</v>
      </c>
      <c r="H1648" s="7"/>
      <c r="I1648" s="7"/>
      <c r="J1648" s="7" t="s">
        <v>57</v>
      </c>
      <c r="K1648" s="7" t="s">
        <v>330</v>
      </c>
      <c r="L1648" s="7" t="s">
        <v>331</v>
      </c>
      <c r="M1648" s="7" t="s">
        <v>332</v>
      </c>
      <c r="N1648" s="7" t="s">
        <v>33</v>
      </c>
      <c r="O1648" s="7">
        <v>1</v>
      </c>
      <c r="P1648" s="7" t="s">
        <v>40</v>
      </c>
      <c r="Q1648" s="7">
        <v>18.99</v>
      </c>
      <c r="R1648" s="7"/>
      <c r="S1648" s="7"/>
      <c r="T1648" s="7"/>
      <c r="U1648" s="7"/>
      <c r="V1648" s="7"/>
      <c r="W1648" s="7"/>
      <c r="X1648" s="7"/>
      <c r="Y1648" s="7" t="s">
        <v>5243</v>
      </c>
      <c r="Z1648" s="7" t="s">
        <v>247</v>
      </c>
      <c r="AA1648" s="7" t="s">
        <v>8048</v>
      </c>
      <c r="AB1648" s="7" t="s">
        <v>44</v>
      </c>
      <c r="AC1648" s="7"/>
      <c r="AG1648" s="10">
        <f t="shared" si="25"/>
        <v>43280</v>
      </c>
    </row>
    <row r="1649" spans="1:33">
      <c r="A1649" s="7" t="s">
        <v>8049</v>
      </c>
      <c r="B1649" s="7" t="s">
        <v>8049</v>
      </c>
      <c r="C1649" s="7" t="s">
        <v>8050</v>
      </c>
      <c r="D1649" s="7" t="s">
        <v>8051</v>
      </c>
      <c r="E1649" s="7" t="s">
        <v>33</v>
      </c>
      <c r="F1649" s="7" t="s">
        <v>34</v>
      </c>
      <c r="G1649" s="7" t="s">
        <v>35</v>
      </c>
      <c r="H1649" s="7"/>
      <c r="I1649" s="7"/>
      <c r="J1649" s="7" t="s">
        <v>57</v>
      </c>
      <c r="K1649" s="7" t="s">
        <v>388</v>
      </c>
      <c r="L1649" s="7" t="s">
        <v>389</v>
      </c>
      <c r="M1649" s="7" t="s">
        <v>390</v>
      </c>
      <c r="N1649" s="7" t="s">
        <v>33</v>
      </c>
      <c r="O1649" s="7">
        <v>1</v>
      </c>
      <c r="P1649" s="7" t="s">
        <v>40</v>
      </c>
      <c r="Q1649" s="7">
        <v>19.99</v>
      </c>
      <c r="R1649" s="7"/>
      <c r="S1649" s="7"/>
      <c r="T1649" s="7"/>
      <c r="U1649" s="7"/>
      <c r="V1649" s="7"/>
      <c r="W1649" s="7"/>
      <c r="X1649" s="7"/>
      <c r="Y1649" s="7" t="s">
        <v>7839</v>
      </c>
      <c r="Z1649" s="7" t="s">
        <v>69</v>
      </c>
      <c r="AA1649" s="7">
        <v>44212</v>
      </c>
      <c r="AB1649" s="7" t="s">
        <v>44</v>
      </c>
      <c r="AC1649" s="7"/>
      <c r="AG1649" s="10">
        <f t="shared" si="25"/>
        <v>43280</v>
      </c>
    </row>
    <row r="1650" spans="1:33">
      <c r="A1650" s="7" t="s">
        <v>8052</v>
      </c>
      <c r="B1650" s="7" t="s">
        <v>8052</v>
      </c>
      <c r="C1650" s="7" t="s">
        <v>8053</v>
      </c>
      <c r="D1650" s="7" t="s">
        <v>8054</v>
      </c>
      <c r="E1650" s="7" t="s">
        <v>33</v>
      </c>
      <c r="F1650" s="7" t="s">
        <v>34</v>
      </c>
      <c r="G1650" s="7" t="s">
        <v>35</v>
      </c>
      <c r="H1650" s="7"/>
      <c r="I1650" s="7"/>
      <c r="J1650" s="7" t="s">
        <v>57</v>
      </c>
      <c r="K1650" s="7" t="s">
        <v>297</v>
      </c>
      <c r="L1650" s="7" t="s">
        <v>5003</v>
      </c>
      <c r="M1650" s="7" t="s">
        <v>5004</v>
      </c>
      <c r="N1650" s="7" t="s">
        <v>33</v>
      </c>
      <c r="O1650" s="7">
        <v>1</v>
      </c>
      <c r="P1650" s="7" t="s">
        <v>40</v>
      </c>
      <c r="Q1650" s="7">
        <v>19.99</v>
      </c>
      <c r="R1650" s="7"/>
      <c r="S1650" s="7"/>
      <c r="T1650" s="7"/>
      <c r="U1650" s="7"/>
      <c r="V1650" s="7"/>
      <c r="W1650" s="7"/>
      <c r="X1650" s="7"/>
      <c r="Y1650" s="7" t="s">
        <v>3452</v>
      </c>
      <c r="Z1650" s="7" t="s">
        <v>247</v>
      </c>
      <c r="AA1650" s="7" t="s">
        <v>8055</v>
      </c>
      <c r="AB1650" s="7" t="s">
        <v>44</v>
      </c>
      <c r="AC1650" s="7"/>
      <c r="AG1650" s="10">
        <f t="shared" si="25"/>
        <v>43280</v>
      </c>
    </row>
    <row r="1651" spans="1:33">
      <c r="A1651" s="7" t="s">
        <v>8056</v>
      </c>
      <c r="B1651" s="7" t="s">
        <v>8056</v>
      </c>
      <c r="C1651" s="7" t="s">
        <v>8057</v>
      </c>
      <c r="D1651" s="7" t="s">
        <v>8058</v>
      </c>
      <c r="E1651" s="7" t="s">
        <v>33</v>
      </c>
      <c r="F1651" s="7" t="s">
        <v>34</v>
      </c>
      <c r="G1651" s="7" t="s">
        <v>35</v>
      </c>
      <c r="H1651" s="7"/>
      <c r="I1651" s="7"/>
      <c r="J1651" s="7" t="s">
        <v>57</v>
      </c>
      <c r="K1651" s="7" t="s">
        <v>124</v>
      </c>
      <c r="L1651" s="7" t="s">
        <v>4602</v>
      </c>
      <c r="M1651" s="7" t="s">
        <v>4603</v>
      </c>
      <c r="N1651" s="7" t="s">
        <v>33</v>
      </c>
      <c r="O1651" s="7">
        <v>1</v>
      </c>
      <c r="P1651" s="7" t="s">
        <v>40</v>
      </c>
      <c r="Q1651" s="7">
        <v>15.99</v>
      </c>
      <c r="R1651" s="7"/>
      <c r="S1651" s="7"/>
      <c r="T1651" s="7"/>
      <c r="U1651" s="7"/>
      <c r="V1651" s="7"/>
      <c r="W1651" s="7"/>
      <c r="X1651" s="7"/>
      <c r="Y1651" s="7" t="s">
        <v>8059</v>
      </c>
      <c r="Z1651" s="7" t="s">
        <v>861</v>
      </c>
      <c r="AA1651" s="7" t="s">
        <v>8060</v>
      </c>
      <c r="AB1651" s="7" t="s">
        <v>44</v>
      </c>
      <c r="AC1651" s="7"/>
      <c r="AG1651" s="10">
        <f t="shared" si="25"/>
        <v>43280</v>
      </c>
    </row>
    <row r="1652" spans="1:33">
      <c r="A1652" s="7" t="s">
        <v>8061</v>
      </c>
      <c r="B1652" s="7" t="s">
        <v>8061</v>
      </c>
      <c r="C1652" s="7" t="s">
        <v>8062</v>
      </c>
      <c r="D1652" s="7" t="s">
        <v>8063</v>
      </c>
      <c r="E1652" s="7" t="s">
        <v>33</v>
      </c>
      <c r="F1652" s="7" t="s">
        <v>34</v>
      </c>
      <c r="G1652" s="7" t="s">
        <v>35</v>
      </c>
      <c r="H1652" s="7"/>
      <c r="I1652" s="7"/>
      <c r="J1652" s="7" t="s">
        <v>57</v>
      </c>
      <c r="K1652" s="7" t="s">
        <v>287</v>
      </c>
      <c r="L1652" s="7" t="s">
        <v>288</v>
      </c>
      <c r="M1652" s="7" t="s">
        <v>289</v>
      </c>
      <c r="N1652" s="7" t="s">
        <v>33</v>
      </c>
      <c r="O1652" s="7">
        <v>1</v>
      </c>
      <c r="P1652" s="7" t="s">
        <v>40</v>
      </c>
      <c r="Q1652" s="7">
        <v>21.99</v>
      </c>
      <c r="R1652" s="7"/>
      <c r="S1652" s="7"/>
      <c r="T1652" s="7"/>
      <c r="U1652" s="7"/>
      <c r="V1652" s="7"/>
      <c r="W1652" s="7"/>
      <c r="X1652" s="7"/>
      <c r="Y1652" s="7" t="s">
        <v>8064</v>
      </c>
      <c r="Z1652" s="7" t="s">
        <v>1881</v>
      </c>
      <c r="AA1652" s="7">
        <v>60475</v>
      </c>
      <c r="AB1652" s="7" t="s">
        <v>44</v>
      </c>
      <c r="AC1652" s="7"/>
      <c r="AG1652" s="10">
        <f t="shared" si="25"/>
        <v>43280</v>
      </c>
    </row>
    <row r="1653" spans="1:33">
      <c r="A1653" s="7" t="s">
        <v>8065</v>
      </c>
      <c r="B1653" s="7" t="s">
        <v>8065</v>
      </c>
      <c r="C1653" s="7" t="s">
        <v>8066</v>
      </c>
      <c r="D1653" s="7" t="s">
        <v>8067</v>
      </c>
      <c r="E1653" s="7" t="s">
        <v>33</v>
      </c>
      <c r="F1653" s="7" t="s">
        <v>34</v>
      </c>
      <c r="G1653" s="7" t="s">
        <v>35</v>
      </c>
      <c r="H1653" s="7"/>
      <c r="I1653" s="7"/>
      <c r="J1653" s="7" t="s">
        <v>57</v>
      </c>
      <c r="K1653" s="7" t="s">
        <v>37</v>
      </c>
      <c r="L1653" s="7" t="s">
        <v>58</v>
      </c>
      <c r="M1653" s="7" t="s">
        <v>59</v>
      </c>
      <c r="N1653" s="7" t="s">
        <v>33</v>
      </c>
      <c r="O1653" s="7">
        <v>1</v>
      </c>
      <c r="P1653" s="7" t="s">
        <v>40</v>
      </c>
      <c r="Q1653" s="7">
        <v>19.99</v>
      </c>
      <c r="R1653" s="7"/>
      <c r="S1653" s="7"/>
      <c r="T1653" s="7"/>
      <c r="U1653" s="7"/>
      <c r="V1653" s="7"/>
      <c r="W1653" s="7"/>
      <c r="X1653" s="7"/>
      <c r="Y1653" s="7" t="s">
        <v>8068</v>
      </c>
      <c r="Z1653" s="7" t="s">
        <v>422</v>
      </c>
      <c r="AA1653" s="7">
        <v>15235</v>
      </c>
      <c r="AB1653" s="7" t="s">
        <v>44</v>
      </c>
      <c r="AC1653" s="7"/>
      <c r="AG1653" s="10">
        <f t="shared" si="25"/>
        <v>43280</v>
      </c>
    </row>
    <row r="1654" spans="1:33">
      <c r="A1654" s="7" t="s">
        <v>8069</v>
      </c>
      <c r="B1654" s="7" t="s">
        <v>8069</v>
      </c>
      <c r="C1654" s="7" t="s">
        <v>8070</v>
      </c>
      <c r="D1654" s="7" t="s">
        <v>8071</v>
      </c>
      <c r="E1654" s="7" t="s">
        <v>33</v>
      </c>
      <c r="F1654" s="7" t="s">
        <v>34</v>
      </c>
      <c r="G1654" s="7" t="s">
        <v>35</v>
      </c>
      <c r="H1654" s="7"/>
      <c r="I1654" s="7"/>
      <c r="J1654" s="7" t="s">
        <v>57</v>
      </c>
      <c r="K1654" s="7" t="s">
        <v>3331</v>
      </c>
      <c r="L1654" s="7" t="s">
        <v>3332</v>
      </c>
      <c r="M1654" s="7" t="s">
        <v>3333</v>
      </c>
      <c r="N1654" s="7" t="s">
        <v>33</v>
      </c>
      <c r="O1654" s="7">
        <v>1</v>
      </c>
      <c r="P1654" s="7" t="s">
        <v>40</v>
      </c>
      <c r="Q1654" s="7">
        <v>17.99</v>
      </c>
      <c r="R1654" s="7"/>
      <c r="S1654" s="7"/>
      <c r="T1654" s="7"/>
      <c r="U1654" s="7"/>
      <c r="V1654" s="7"/>
      <c r="W1654" s="7"/>
      <c r="X1654" s="7"/>
      <c r="Y1654" s="7" t="s">
        <v>1870</v>
      </c>
      <c r="Z1654" s="7" t="s">
        <v>136</v>
      </c>
      <c r="AA1654" s="7" t="s">
        <v>8072</v>
      </c>
      <c r="AB1654" s="7" t="s">
        <v>44</v>
      </c>
      <c r="AC1654" s="7"/>
      <c r="AG1654" s="10">
        <f t="shared" si="25"/>
        <v>43280</v>
      </c>
    </row>
    <row r="1655" spans="1:33">
      <c r="A1655" s="7" t="s">
        <v>8073</v>
      </c>
      <c r="B1655" s="7" t="s">
        <v>8073</v>
      </c>
      <c r="C1655" s="7" t="s">
        <v>8074</v>
      </c>
      <c r="D1655" s="7" t="s">
        <v>8075</v>
      </c>
      <c r="E1655" s="7" t="s">
        <v>33</v>
      </c>
      <c r="F1655" s="7" t="s">
        <v>34</v>
      </c>
      <c r="G1655" s="7" t="s">
        <v>35</v>
      </c>
      <c r="H1655" s="7"/>
      <c r="I1655" s="7"/>
      <c r="J1655" s="7" t="s">
        <v>57</v>
      </c>
      <c r="K1655" s="7" t="s">
        <v>330</v>
      </c>
      <c r="L1655" s="7" t="s">
        <v>331</v>
      </c>
      <c r="M1655" s="7" t="s">
        <v>332</v>
      </c>
      <c r="N1655" s="7" t="s">
        <v>33</v>
      </c>
      <c r="O1655" s="7">
        <v>1</v>
      </c>
      <c r="P1655" s="7" t="s">
        <v>40</v>
      </c>
      <c r="Q1655" s="7">
        <v>18.99</v>
      </c>
      <c r="R1655" s="7"/>
      <c r="S1655" s="7"/>
      <c r="T1655" s="7"/>
      <c r="U1655" s="7"/>
      <c r="V1655" s="7"/>
      <c r="W1655" s="7"/>
      <c r="X1655" s="7"/>
      <c r="Y1655" s="7" t="s">
        <v>635</v>
      </c>
      <c r="Z1655" s="7" t="s">
        <v>247</v>
      </c>
      <c r="AA1655" s="7" t="s">
        <v>8076</v>
      </c>
      <c r="AB1655" s="7" t="s">
        <v>44</v>
      </c>
      <c r="AC1655" s="7"/>
      <c r="AG1655" s="10">
        <f t="shared" si="25"/>
        <v>43280</v>
      </c>
    </row>
    <row r="1656" spans="1:33">
      <c r="A1656" s="7" t="s">
        <v>8077</v>
      </c>
      <c r="B1656" s="7" t="s">
        <v>8077</v>
      </c>
      <c r="C1656" s="7" t="s">
        <v>8078</v>
      </c>
      <c r="D1656" s="7" t="s">
        <v>8079</v>
      </c>
      <c r="E1656" s="7" t="s">
        <v>33</v>
      </c>
      <c r="F1656" s="7" t="s">
        <v>34</v>
      </c>
      <c r="G1656" s="7" t="s">
        <v>35</v>
      </c>
      <c r="H1656" s="7"/>
      <c r="I1656" s="7"/>
      <c r="J1656" s="7" t="s">
        <v>57</v>
      </c>
      <c r="K1656" s="7" t="s">
        <v>3331</v>
      </c>
      <c r="L1656" s="7" t="s">
        <v>3332</v>
      </c>
      <c r="M1656" s="7" t="s">
        <v>3333</v>
      </c>
      <c r="N1656" s="7" t="s">
        <v>33</v>
      </c>
      <c r="O1656" s="7">
        <v>1</v>
      </c>
      <c r="P1656" s="7" t="s">
        <v>40</v>
      </c>
      <c r="Q1656" s="7">
        <v>17.99</v>
      </c>
      <c r="R1656" s="7"/>
      <c r="S1656" s="7"/>
      <c r="T1656" s="7"/>
      <c r="U1656" s="7"/>
      <c r="V1656" s="7"/>
      <c r="W1656" s="7"/>
      <c r="X1656" s="7"/>
      <c r="Y1656" s="7" t="s">
        <v>5037</v>
      </c>
      <c r="Z1656" s="7" t="s">
        <v>4225</v>
      </c>
      <c r="AA1656" s="7">
        <v>30349</v>
      </c>
      <c r="AB1656" s="7" t="s">
        <v>44</v>
      </c>
      <c r="AC1656" s="7"/>
      <c r="AG1656" s="10">
        <f t="shared" si="25"/>
        <v>43280</v>
      </c>
    </row>
    <row r="1657" spans="1:33">
      <c r="A1657" s="7" t="s">
        <v>8080</v>
      </c>
      <c r="B1657" s="7" t="s">
        <v>8080</v>
      </c>
      <c r="C1657" s="7" t="s">
        <v>8081</v>
      </c>
      <c r="D1657" s="7" t="s">
        <v>8082</v>
      </c>
      <c r="E1657" s="7" t="s">
        <v>33</v>
      </c>
      <c r="F1657" s="7" t="s">
        <v>34</v>
      </c>
      <c r="G1657" s="7" t="s">
        <v>35</v>
      </c>
      <c r="H1657" s="7"/>
      <c r="I1657" s="7"/>
      <c r="J1657" s="7" t="s">
        <v>57</v>
      </c>
      <c r="K1657" s="7" t="s">
        <v>8083</v>
      </c>
      <c r="L1657" s="7" t="s">
        <v>8084</v>
      </c>
      <c r="M1657" s="7" t="s">
        <v>8085</v>
      </c>
      <c r="N1657" s="7" t="s">
        <v>33</v>
      </c>
      <c r="O1657" s="7">
        <v>1</v>
      </c>
      <c r="P1657" s="7" t="s">
        <v>40</v>
      </c>
      <c r="Q1657" s="7">
        <v>19.99</v>
      </c>
      <c r="R1657" s="7"/>
      <c r="S1657" s="7"/>
      <c r="T1657" s="7"/>
      <c r="U1657" s="7"/>
      <c r="V1657" s="7"/>
      <c r="W1657" s="7"/>
      <c r="X1657" s="7"/>
      <c r="Y1657" s="7" t="s">
        <v>8086</v>
      </c>
      <c r="Z1657" s="7" t="s">
        <v>171</v>
      </c>
      <c r="AA1657" s="7" t="s">
        <v>8087</v>
      </c>
      <c r="AB1657" s="7" t="s">
        <v>44</v>
      </c>
      <c r="AC1657" s="7"/>
      <c r="AG1657" s="10">
        <f t="shared" si="25"/>
        <v>43280</v>
      </c>
    </row>
    <row r="1658" spans="1:33">
      <c r="A1658" s="7" t="s">
        <v>8088</v>
      </c>
      <c r="B1658" s="7" t="s">
        <v>8088</v>
      </c>
      <c r="C1658" s="7" t="s">
        <v>8089</v>
      </c>
      <c r="D1658" s="7" t="s">
        <v>8090</v>
      </c>
      <c r="E1658" s="7" t="s">
        <v>33</v>
      </c>
      <c r="F1658" s="7" t="s">
        <v>34</v>
      </c>
      <c r="G1658" s="7" t="s">
        <v>35</v>
      </c>
      <c r="H1658" s="7"/>
      <c r="I1658" s="7"/>
      <c r="J1658" s="7" t="s">
        <v>57</v>
      </c>
      <c r="K1658" s="7" t="s">
        <v>3624</v>
      </c>
      <c r="L1658" s="7" t="s">
        <v>8091</v>
      </c>
      <c r="M1658" s="7" t="s">
        <v>8092</v>
      </c>
      <c r="N1658" s="7" t="s">
        <v>33</v>
      </c>
      <c r="O1658" s="7">
        <v>1</v>
      </c>
      <c r="P1658" s="7" t="s">
        <v>40</v>
      </c>
      <c r="Q1658" s="7">
        <v>23.99</v>
      </c>
      <c r="R1658" s="7"/>
      <c r="S1658" s="7"/>
      <c r="T1658" s="7"/>
      <c r="U1658" s="7"/>
      <c r="V1658" s="7"/>
      <c r="W1658" s="7"/>
      <c r="X1658" s="7"/>
      <c r="Y1658" s="7" t="s">
        <v>8093</v>
      </c>
      <c r="Z1658" s="7" t="s">
        <v>1811</v>
      </c>
      <c r="AA1658" s="7" t="s">
        <v>8094</v>
      </c>
      <c r="AB1658" s="7" t="s">
        <v>44</v>
      </c>
      <c r="AC1658" s="7"/>
      <c r="AG1658" s="10">
        <f t="shared" si="25"/>
        <v>43280</v>
      </c>
    </row>
    <row r="1659" spans="1:33">
      <c r="A1659" s="7" t="s">
        <v>8095</v>
      </c>
      <c r="B1659" s="7" t="s">
        <v>8095</v>
      </c>
      <c r="C1659" s="7" t="s">
        <v>8096</v>
      </c>
      <c r="D1659" s="7" t="s">
        <v>8097</v>
      </c>
      <c r="E1659" s="7" t="s">
        <v>33</v>
      </c>
      <c r="F1659" s="7" t="s">
        <v>34</v>
      </c>
      <c r="G1659" s="7" t="s">
        <v>35</v>
      </c>
      <c r="H1659" s="7"/>
      <c r="I1659" s="7"/>
      <c r="J1659" s="7" t="s">
        <v>57</v>
      </c>
      <c r="K1659" s="7" t="s">
        <v>1910</v>
      </c>
      <c r="L1659" s="7" t="s">
        <v>4738</v>
      </c>
      <c r="M1659" s="7" t="s">
        <v>4739</v>
      </c>
      <c r="N1659" s="7" t="s">
        <v>33</v>
      </c>
      <c r="O1659" s="7">
        <v>1</v>
      </c>
      <c r="P1659" s="7" t="s">
        <v>40</v>
      </c>
      <c r="Q1659" s="7">
        <v>16.99</v>
      </c>
      <c r="R1659" s="7"/>
      <c r="S1659" s="7"/>
      <c r="T1659" s="7"/>
      <c r="U1659" s="7"/>
      <c r="V1659" s="7"/>
      <c r="W1659" s="7"/>
      <c r="X1659" s="7"/>
      <c r="Y1659" s="7" t="s">
        <v>8098</v>
      </c>
      <c r="Z1659" s="7" t="s">
        <v>268</v>
      </c>
      <c r="AA1659" s="7" t="s">
        <v>8099</v>
      </c>
      <c r="AB1659" s="7" t="s">
        <v>44</v>
      </c>
      <c r="AC1659" s="7"/>
      <c r="AG1659" s="10">
        <f t="shared" si="25"/>
        <v>43280</v>
      </c>
    </row>
    <row r="1660" spans="1:33">
      <c r="A1660" s="7" t="s">
        <v>8100</v>
      </c>
      <c r="B1660" s="7" t="s">
        <v>8100</v>
      </c>
      <c r="C1660" s="7" t="s">
        <v>8101</v>
      </c>
      <c r="D1660" s="7" t="s">
        <v>8102</v>
      </c>
      <c r="E1660" s="7" t="s">
        <v>33</v>
      </c>
      <c r="F1660" s="7" t="s">
        <v>34</v>
      </c>
      <c r="G1660" s="7" t="s">
        <v>35</v>
      </c>
      <c r="H1660" s="7"/>
      <c r="I1660" s="7"/>
      <c r="J1660" s="7" t="s">
        <v>57</v>
      </c>
      <c r="K1660" s="7" t="s">
        <v>465</v>
      </c>
      <c r="L1660" s="7" t="s">
        <v>2010</v>
      </c>
      <c r="M1660" s="7" t="s">
        <v>2011</v>
      </c>
      <c r="N1660" s="7" t="s">
        <v>33</v>
      </c>
      <c r="O1660" s="7">
        <v>1</v>
      </c>
      <c r="P1660" s="7" t="s">
        <v>40</v>
      </c>
      <c r="Q1660" s="7">
        <v>19.38</v>
      </c>
      <c r="R1660" s="7"/>
      <c r="S1660" s="7"/>
      <c r="T1660" s="7"/>
      <c r="U1660" s="7"/>
      <c r="V1660" s="7"/>
      <c r="W1660" s="7"/>
      <c r="X1660" s="7"/>
      <c r="Y1660" s="7" t="s">
        <v>8103</v>
      </c>
      <c r="Z1660" s="7" t="s">
        <v>145</v>
      </c>
      <c r="AA1660" s="7" t="s">
        <v>8104</v>
      </c>
      <c r="AB1660" s="7" t="s">
        <v>44</v>
      </c>
      <c r="AC1660" s="7"/>
      <c r="AG1660" s="10">
        <f t="shared" si="25"/>
        <v>43280</v>
      </c>
    </row>
    <row r="1661" spans="1:33">
      <c r="A1661" s="7" t="s">
        <v>8105</v>
      </c>
      <c r="B1661" s="7" t="s">
        <v>8105</v>
      </c>
      <c r="C1661" s="7" t="s">
        <v>8106</v>
      </c>
      <c r="D1661" s="7" t="s">
        <v>8107</v>
      </c>
      <c r="E1661" s="7" t="s">
        <v>33</v>
      </c>
      <c r="F1661" s="7" t="s">
        <v>34</v>
      </c>
      <c r="G1661" s="7" t="s">
        <v>35</v>
      </c>
      <c r="H1661" s="7"/>
      <c r="I1661" s="7"/>
      <c r="J1661" s="7" t="s">
        <v>57</v>
      </c>
      <c r="K1661" s="7" t="s">
        <v>243</v>
      </c>
      <c r="L1661" s="7" t="s">
        <v>244</v>
      </c>
      <c r="M1661" s="7" t="s">
        <v>245</v>
      </c>
      <c r="N1661" s="7" t="s">
        <v>33</v>
      </c>
      <c r="O1661" s="7">
        <v>1</v>
      </c>
      <c r="P1661" s="7" t="s">
        <v>40</v>
      </c>
      <c r="Q1661" s="7">
        <v>18.99</v>
      </c>
      <c r="R1661" s="7"/>
      <c r="S1661" s="7"/>
      <c r="T1661" s="7"/>
      <c r="U1661" s="7"/>
      <c r="V1661" s="7"/>
      <c r="W1661" s="7"/>
      <c r="X1661" s="7"/>
      <c r="Y1661" s="7" t="s">
        <v>6127</v>
      </c>
      <c r="Z1661" s="7" t="s">
        <v>247</v>
      </c>
      <c r="AA1661" s="7" t="s">
        <v>8108</v>
      </c>
      <c r="AB1661" s="7" t="s">
        <v>44</v>
      </c>
      <c r="AC1661" s="7"/>
      <c r="AG1661" s="10">
        <f t="shared" si="25"/>
        <v>43280</v>
      </c>
    </row>
    <row r="1662" spans="1:33">
      <c r="A1662" s="7" t="s">
        <v>8109</v>
      </c>
      <c r="B1662" s="7" t="s">
        <v>8109</v>
      </c>
      <c r="C1662" s="7" t="s">
        <v>8110</v>
      </c>
      <c r="D1662" s="7" t="s">
        <v>8111</v>
      </c>
      <c r="E1662" s="7" t="s">
        <v>33</v>
      </c>
      <c r="F1662" s="7" t="s">
        <v>34</v>
      </c>
      <c r="G1662" s="7" t="s">
        <v>35</v>
      </c>
      <c r="H1662" s="7"/>
      <c r="I1662" s="7"/>
      <c r="J1662" s="7" t="s">
        <v>57</v>
      </c>
      <c r="K1662" s="7" t="s">
        <v>98</v>
      </c>
      <c r="L1662" s="7" t="s">
        <v>99</v>
      </c>
      <c r="M1662" s="7" t="s">
        <v>100</v>
      </c>
      <c r="N1662" s="7" t="s">
        <v>33</v>
      </c>
      <c r="O1662" s="7">
        <v>1</v>
      </c>
      <c r="P1662" s="7" t="s">
        <v>40</v>
      </c>
      <c r="Q1662" s="7">
        <v>18.98</v>
      </c>
      <c r="R1662" s="7"/>
      <c r="S1662" s="7"/>
      <c r="T1662" s="7"/>
      <c r="U1662" s="7"/>
      <c r="V1662" s="7"/>
      <c r="W1662" s="7"/>
      <c r="X1662" s="7"/>
      <c r="Y1662" s="7" t="s">
        <v>1736</v>
      </c>
      <c r="Z1662" s="7" t="s">
        <v>69</v>
      </c>
      <c r="AA1662" s="7" t="s">
        <v>8112</v>
      </c>
      <c r="AB1662" s="7" t="s">
        <v>44</v>
      </c>
      <c r="AC1662" s="7"/>
      <c r="AG1662" s="10">
        <f t="shared" si="25"/>
        <v>43280</v>
      </c>
    </row>
    <row r="1663" spans="1:33">
      <c r="A1663" s="7" t="s">
        <v>8113</v>
      </c>
      <c r="B1663" s="7" t="s">
        <v>8113</v>
      </c>
      <c r="C1663" s="7" t="s">
        <v>8114</v>
      </c>
      <c r="D1663" s="7" t="s">
        <v>8115</v>
      </c>
      <c r="E1663" s="7" t="s">
        <v>33</v>
      </c>
      <c r="F1663" s="7" t="s">
        <v>34</v>
      </c>
      <c r="G1663" s="7" t="s">
        <v>35</v>
      </c>
      <c r="H1663" s="7"/>
      <c r="I1663" s="7"/>
      <c r="J1663" s="7" t="s">
        <v>57</v>
      </c>
      <c r="K1663" s="7" t="s">
        <v>243</v>
      </c>
      <c r="L1663" s="7" t="s">
        <v>244</v>
      </c>
      <c r="M1663" s="7" t="s">
        <v>245</v>
      </c>
      <c r="N1663" s="7" t="s">
        <v>33</v>
      </c>
      <c r="O1663" s="7">
        <v>1</v>
      </c>
      <c r="P1663" s="7" t="s">
        <v>40</v>
      </c>
      <c r="Q1663" s="7">
        <v>18.99</v>
      </c>
      <c r="R1663" s="7"/>
      <c r="S1663" s="7"/>
      <c r="T1663" s="7"/>
      <c r="U1663" s="7"/>
      <c r="V1663" s="7"/>
      <c r="W1663" s="7"/>
      <c r="X1663" s="7"/>
      <c r="Y1663" s="7" t="s">
        <v>8116</v>
      </c>
      <c r="Z1663" s="7" t="s">
        <v>42</v>
      </c>
      <c r="AA1663" s="7" t="s">
        <v>8117</v>
      </c>
      <c r="AB1663" s="7" t="s">
        <v>44</v>
      </c>
      <c r="AC1663" s="7"/>
      <c r="AG1663" s="10">
        <f t="shared" si="25"/>
        <v>43280</v>
      </c>
    </row>
    <row r="1664" spans="1:33">
      <c r="A1664" s="7" t="s">
        <v>8118</v>
      </c>
      <c r="B1664" s="7" t="s">
        <v>8118</v>
      </c>
      <c r="C1664" s="7" t="s">
        <v>8119</v>
      </c>
      <c r="D1664" s="7" t="s">
        <v>8120</v>
      </c>
      <c r="E1664" s="7" t="s">
        <v>33</v>
      </c>
      <c r="F1664" s="7" t="s">
        <v>34</v>
      </c>
      <c r="G1664" s="7" t="s">
        <v>35</v>
      </c>
      <c r="H1664" s="7"/>
      <c r="I1664" s="7"/>
      <c r="J1664" s="7" t="s">
        <v>57</v>
      </c>
      <c r="K1664" s="7" t="s">
        <v>221</v>
      </c>
      <c r="L1664" s="7" t="s">
        <v>222</v>
      </c>
      <c r="M1664" s="7" t="s">
        <v>223</v>
      </c>
      <c r="N1664" s="7" t="s">
        <v>33</v>
      </c>
      <c r="O1664" s="7">
        <v>1</v>
      </c>
      <c r="P1664" s="7" t="s">
        <v>40</v>
      </c>
      <c r="Q1664" s="7">
        <v>18.99</v>
      </c>
      <c r="R1664" s="7"/>
      <c r="S1664" s="7"/>
      <c r="T1664" s="7"/>
      <c r="U1664" s="7"/>
      <c r="V1664" s="7"/>
      <c r="W1664" s="7"/>
      <c r="X1664" s="7"/>
      <c r="Y1664" s="7" t="s">
        <v>797</v>
      </c>
      <c r="Z1664" s="7" t="s">
        <v>171</v>
      </c>
      <c r="AA1664" s="7" t="s">
        <v>8121</v>
      </c>
      <c r="AB1664" s="7" t="s">
        <v>44</v>
      </c>
      <c r="AC1664" s="7"/>
      <c r="AG1664" s="10">
        <f t="shared" si="25"/>
        <v>43280</v>
      </c>
    </row>
    <row r="1665" spans="1:33">
      <c r="A1665" s="7" t="s">
        <v>8122</v>
      </c>
      <c r="B1665" s="7" t="s">
        <v>8122</v>
      </c>
      <c r="C1665" s="7" t="s">
        <v>8123</v>
      </c>
      <c r="D1665" s="7" t="s">
        <v>8124</v>
      </c>
      <c r="E1665" s="7" t="s">
        <v>33</v>
      </c>
      <c r="F1665" s="7" t="s">
        <v>34</v>
      </c>
      <c r="G1665" s="7" t="s">
        <v>35</v>
      </c>
      <c r="H1665" s="7"/>
      <c r="I1665" s="7"/>
      <c r="J1665" s="7" t="s">
        <v>97</v>
      </c>
      <c r="K1665" s="7" t="s">
        <v>396</v>
      </c>
      <c r="L1665" s="7" t="s">
        <v>715</v>
      </c>
      <c r="M1665" s="7" t="s">
        <v>716</v>
      </c>
      <c r="N1665" s="7" t="s">
        <v>33</v>
      </c>
      <c r="O1665" s="7">
        <v>1</v>
      </c>
      <c r="P1665" s="7" t="s">
        <v>40</v>
      </c>
      <c r="Q1665" s="7">
        <v>19.99</v>
      </c>
      <c r="R1665" s="7"/>
      <c r="S1665" s="7">
        <v>5.99</v>
      </c>
      <c r="T1665" s="7"/>
      <c r="U1665" s="7"/>
      <c r="V1665" s="7"/>
      <c r="W1665" s="7"/>
      <c r="X1665" s="7"/>
      <c r="Y1665" s="7" t="s">
        <v>8125</v>
      </c>
      <c r="Z1665" s="7" t="s">
        <v>52</v>
      </c>
      <c r="AA1665" s="7" t="s">
        <v>8126</v>
      </c>
      <c r="AB1665" s="7" t="s">
        <v>44</v>
      </c>
      <c r="AC1665" s="7"/>
      <c r="AG1665" s="10">
        <f t="shared" si="25"/>
        <v>43280</v>
      </c>
    </row>
    <row r="1666" spans="1:33">
      <c r="A1666" s="7" t="s">
        <v>8127</v>
      </c>
      <c r="B1666" s="7" t="s">
        <v>8127</v>
      </c>
      <c r="C1666" s="7" t="s">
        <v>8128</v>
      </c>
      <c r="D1666" s="7" t="s">
        <v>8129</v>
      </c>
      <c r="E1666" s="7" t="s">
        <v>33</v>
      </c>
      <c r="F1666" s="7" t="s">
        <v>34</v>
      </c>
      <c r="G1666" s="7" t="s">
        <v>35</v>
      </c>
      <c r="H1666" s="7"/>
      <c r="I1666" s="7"/>
      <c r="J1666" s="7" t="s">
        <v>57</v>
      </c>
      <c r="K1666" s="7" t="s">
        <v>330</v>
      </c>
      <c r="L1666" s="7" t="s">
        <v>331</v>
      </c>
      <c r="M1666" s="7" t="s">
        <v>332</v>
      </c>
      <c r="N1666" s="7" t="s">
        <v>33</v>
      </c>
      <c r="O1666" s="7">
        <v>1</v>
      </c>
      <c r="P1666" s="7" t="s">
        <v>40</v>
      </c>
      <c r="Q1666" s="7">
        <v>18.99</v>
      </c>
      <c r="R1666" s="7"/>
      <c r="S1666" s="7"/>
      <c r="T1666" s="7"/>
      <c r="U1666" s="7"/>
      <c r="V1666" s="7"/>
      <c r="W1666" s="7"/>
      <c r="X1666" s="7"/>
      <c r="Y1666" s="7" t="s">
        <v>8130</v>
      </c>
      <c r="Z1666" s="7" t="s">
        <v>295</v>
      </c>
      <c r="AA1666" s="7" t="s">
        <v>8131</v>
      </c>
      <c r="AB1666" s="7" t="s">
        <v>44</v>
      </c>
      <c r="AC1666" s="7"/>
      <c r="AG1666" s="10">
        <f t="shared" ref="AG1666:AG1729" si="26">DATEVALUE(LEFT(C1666,10))</f>
        <v>43280</v>
      </c>
    </row>
    <row r="1667" spans="1:33">
      <c r="A1667" s="7" t="s">
        <v>8132</v>
      </c>
      <c r="B1667" s="7" t="s">
        <v>8132</v>
      </c>
      <c r="C1667" s="7" t="s">
        <v>8133</v>
      </c>
      <c r="D1667" s="7" t="s">
        <v>8134</v>
      </c>
      <c r="E1667" s="7" t="s">
        <v>33</v>
      </c>
      <c r="F1667" s="7" t="s">
        <v>34</v>
      </c>
      <c r="G1667" s="7" t="s">
        <v>35</v>
      </c>
      <c r="H1667" s="7"/>
      <c r="I1667" s="7"/>
      <c r="J1667" s="7" t="s">
        <v>57</v>
      </c>
      <c r="K1667" s="7" t="s">
        <v>512</v>
      </c>
      <c r="L1667" s="7" t="s">
        <v>513</v>
      </c>
      <c r="M1667" s="7" t="s">
        <v>514</v>
      </c>
      <c r="N1667" s="7" t="s">
        <v>33</v>
      </c>
      <c r="O1667" s="7">
        <v>1</v>
      </c>
      <c r="P1667" s="7" t="s">
        <v>40</v>
      </c>
      <c r="Q1667" s="7">
        <v>19.38</v>
      </c>
      <c r="R1667" s="7">
        <v>1.16</v>
      </c>
      <c r="S1667" s="7"/>
      <c r="T1667" s="7"/>
      <c r="U1667" s="7"/>
      <c r="V1667" s="7"/>
      <c r="W1667" s="7"/>
      <c r="X1667" s="7"/>
      <c r="Y1667" s="7" t="s">
        <v>8135</v>
      </c>
      <c r="Z1667" s="7" t="s">
        <v>422</v>
      </c>
      <c r="AA1667" s="7" t="s">
        <v>8136</v>
      </c>
      <c r="AB1667" s="7" t="s">
        <v>44</v>
      </c>
      <c r="AC1667" s="7"/>
      <c r="AG1667" s="10">
        <f t="shared" si="26"/>
        <v>43280</v>
      </c>
    </row>
    <row r="1668" spans="1:33">
      <c r="A1668" s="7" t="s">
        <v>8137</v>
      </c>
      <c r="B1668" s="7" t="s">
        <v>8137</v>
      </c>
      <c r="C1668" s="7" t="s">
        <v>8138</v>
      </c>
      <c r="D1668" s="7" t="s">
        <v>8139</v>
      </c>
      <c r="E1668" s="7" t="s">
        <v>33</v>
      </c>
      <c r="F1668" s="7" t="s">
        <v>34</v>
      </c>
      <c r="G1668" s="7" t="s">
        <v>35</v>
      </c>
      <c r="H1668" s="7"/>
      <c r="I1668" s="7"/>
      <c r="J1668" s="7" t="s">
        <v>57</v>
      </c>
      <c r="K1668" s="7" t="s">
        <v>3331</v>
      </c>
      <c r="L1668" s="7" t="s">
        <v>5211</v>
      </c>
      <c r="M1668" s="7" t="s">
        <v>5212</v>
      </c>
      <c r="N1668" s="7" t="s">
        <v>33</v>
      </c>
      <c r="O1668" s="7">
        <v>1</v>
      </c>
      <c r="P1668" s="7" t="s">
        <v>40</v>
      </c>
      <c r="Q1668" s="7">
        <v>19.99</v>
      </c>
      <c r="R1668" s="7"/>
      <c r="S1668" s="7"/>
      <c r="T1668" s="7"/>
      <c r="U1668" s="7"/>
      <c r="V1668" s="7"/>
      <c r="W1668" s="7"/>
      <c r="X1668" s="7"/>
      <c r="Y1668" s="7" t="s">
        <v>1567</v>
      </c>
      <c r="Z1668" s="7" t="s">
        <v>119</v>
      </c>
      <c r="AA1668" s="7" t="s">
        <v>6255</v>
      </c>
      <c r="AB1668" s="7" t="s">
        <v>44</v>
      </c>
      <c r="AC1668" s="7"/>
      <c r="AG1668" s="10">
        <f t="shared" si="26"/>
        <v>43280</v>
      </c>
    </row>
    <row r="1669" spans="1:33">
      <c r="A1669" s="7" t="s">
        <v>8137</v>
      </c>
      <c r="B1669" s="7" t="s">
        <v>8137</v>
      </c>
      <c r="C1669" s="7" t="s">
        <v>8138</v>
      </c>
      <c r="D1669" s="7" t="s">
        <v>8139</v>
      </c>
      <c r="E1669" s="7" t="s">
        <v>33</v>
      </c>
      <c r="F1669" s="7" t="s">
        <v>34</v>
      </c>
      <c r="G1669" s="7" t="s">
        <v>35</v>
      </c>
      <c r="H1669" s="7"/>
      <c r="I1669" s="7"/>
      <c r="J1669" s="7" t="s">
        <v>57</v>
      </c>
      <c r="K1669" s="7" t="s">
        <v>581</v>
      </c>
      <c r="L1669" s="7" t="s">
        <v>1706</v>
      </c>
      <c r="M1669" s="7" t="s">
        <v>1707</v>
      </c>
      <c r="N1669" s="7" t="s">
        <v>33</v>
      </c>
      <c r="O1669" s="7">
        <v>1</v>
      </c>
      <c r="P1669" s="7" t="s">
        <v>40</v>
      </c>
      <c r="Q1669" s="7">
        <v>19.99</v>
      </c>
      <c r="R1669" s="7"/>
      <c r="S1669" s="7"/>
      <c r="T1669" s="7"/>
      <c r="U1669" s="7"/>
      <c r="V1669" s="7"/>
      <c r="W1669" s="7"/>
      <c r="X1669" s="7"/>
      <c r="Y1669" s="7" t="s">
        <v>1567</v>
      </c>
      <c r="Z1669" s="7" t="s">
        <v>119</v>
      </c>
      <c r="AA1669" s="7" t="s">
        <v>6255</v>
      </c>
      <c r="AB1669" s="7" t="s">
        <v>44</v>
      </c>
      <c r="AC1669" s="7"/>
      <c r="AG1669" s="10">
        <f t="shared" si="26"/>
        <v>43280</v>
      </c>
    </row>
    <row r="1670" spans="1:33">
      <c r="A1670" s="7" t="s">
        <v>8140</v>
      </c>
      <c r="B1670" s="7" t="s">
        <v>8140</v>
      </c>
      <c r="C1670" s="7" t="s">
        <v>8141</v>
      </c>
      <c r="D1670" s="7" t="s">
        <v>8142</v>
      </c>
      <c r="E1670" s="7" t="s">
        <v>33</v>
      </c>
      <c r="F1670" s="7" t="s">
        <v>34</v>
      </c>
      <c r="G1670" s="7" t="s">
        <v>35</v>
      </c>
      <c r="H1670" s="7"/>
      <c r="I1670" s="7"/>
      <c r="J1670" s="7" t="s">
        <v>57</v>
      </c>
      <c r="K1670" s="7" t="s">
        <v>243</v>
      </c>
      <c r="L1670" s="7" t="s">
        <v>244</v>
      </c>
      <c r="M1670" s="7" t="s">
        <v>245</v>
      </c>
      <c r="N1670" s="7" t="s">
        <v>33</v>
      </c>
      <c r="O1670" s="7">
        <v>1</v>
      </c>
      <c r="P1670" s="7" t="s">
        <v>40</v>
      </c>
      <c r="Q1670" s="7">
        <v>18.99</v>
      </c>
      <c r="R1670" s="7"/>
      <c r="S1670" s="7"/>
      <c r="T1670" s="7"/>
      <c r="U1670" s="7"/>
      <c r="V1670" s="7"/>
      <c r="W1670" s="7"/>
      <c r="X1670" s="7"/>
      <c r="Y1670" s="7" t="s">
        <v>8143</v>
      </c>
      <c r="Z1670" s="7" t="s">
        <v>611</v>
      </c>
      <c r="AA1670" s="7" t="s">
        <v>8144</v>
      </c>
      <c r="AB1670" s="7" t="s">
        <v>44</v>
      </c>
      <c r="AC1670" s="7"/>
      <c r="AG1670" s="10">
        <f t="shared" si="26"/>
        <v>43280</v>
      </c>
    </row>
    <row r="1671" spans="1:33">
      <c r="A1671" s="7" t="s">
        <v>8145</v>
      </c>
      <c r="B1671" s="7" t="s">
        <v>8145</v>
      </c>
      <c r="C1671" s="7" t="s">
        <v>8146</v>
      </c>
      <c r="D1671" s="7" t="s">
        <v>8147</v>
      </c>
      <c r="E1671" s="7" t="s">
        <v>33</v>
      </c>
      <c r="F1671" s="7" t="s">
        <v>34</v>
      </c>
      <c r="G1671" s="7" t="s">
        <v>35</v>
      </c>
      <c r="H1671" s="7"/>
      <c r="I1671" s="7"/>
      <c r="J1671" s="7" t="s">
        <v>57</v>
      </c>
      <c r="K1671" s="7" t="s">
        <v>581</v>
      </c>
      <c r="L1671" s="7" t="s">
        <v>662</v>
      </c>
      <c r="M1671" s="7" t="s">
        <v>663</v>
      </c>
      <c r="N1671" s="7" t="s">
        <v>33</v>
      </c>
      <c r="O1671" s="7">
        <v>1</v>
      </c>
      <c r="P1671" s="7" t="s">
        <v>40</v>
      </c>
      <c r="Q1671" s="7">
        <v>19.99</v>
      </c>
      <c r="R1671" s="7"/>
      <c r="S1671" s="7"/>
      <c r="T1671" s="7"/>
      <c r="U1671" s="7"/>
      <c r="V1671" s="7"/>
      <c r="W1671" s="7"/>
      <c r="X1671" s="7"/>
      <c r="Y1671" s="7" t="s">
        <v>8148</v>
      </c>
      <c r="Z1671" s="7" t="s">
        <v>728</v>
      </c>
      <c r="AA1671" s="7" t="s">
        <v>8149</v>
      </c>
      <c r="AB1671" s="7" t="s">
        <v>44</v>
      </c>
      <c r="AC1671" s="7"/>
      <c r="AG1671" s="10">
        <f t="shared" si="26"/>
        <v>43280</v>
      </c>
    </row>
    <row r="1672" spans="1:33">
      <c r="A1672" s="7" t="s">
        <v>8150</v>
      </c>
      <c r="B1672" s="7" t="s">
        <v>8150</v>
      </c>
      <c r="C1672" s="7" t="s">
        <v>8151</v>
      </c>
      <c r="D1672" s="7" t="s">
        <v>8152</v>
      </c>
      <c r="E1672" s="7" t="s">
        <v>33</v>
      </c>
      <c r="F1672" s="7" t="s">
        <v>34</v>
      </c>
      <c r="G1672" s="7" t="s">
        <v>35</v>
      </c>
      <c r="H1672" s="7"/>
      <c r="I1672" s="7"/>
      <c r="J1672" s="7" t="s">
        <v>57</v>
      </c>
      <c r="K1672" s="7" t="s">
        <v>3331</v>
      </c>
      <c r="L1672" s="7" t="s">
        <v>5676</v>
      </c>
      <c r="M1672" s="7" t="s">
        <v>5677</v>
      </c>
      <c r="N1672" s="7" t="s">
        <v>33</v>
      </c>
      <c r="O1672" s="7">
        <v>1</v>
      </c>
      <c r="P1672" s="7" t="s">
        <v>40</v>
      </c>
      <c r="Q1672" s="7">
        <v>19.99</v>
      </c>
      <c r="R1672" s="7"/>
      <c r="S1672" s="7"/>
      <c r="T1672" s="7"/>
      <c r="U1672" s="7"/>
      <c r="V1672" s="7"/>
      <c r="W1672" s="7"/>
      <c r="X1672" s="7"/>
      <c r="Y1672" s="7" t="s">
        <v>8153</v>
      </c>
      <c r="Z1672" s="7" t="s">
        <v>417</v>
      </c>
      <c r="AA1672" s="7" t="s">
        <v>8154</v>
      </c>
      <c r="AB1672" s="7" t="s">
        <v>44</v>
      </c>
      <c r="AC1672" s="7"/>
      <c r="AG1672" s="10">
        <f t="shared" si="26"/>
        <v>43280</v>
      </c>
    </row>
    <row r="1673" spans="1:33">
      <c r="A1673" s="7" t="s">
        <v>8155</v>
      </c>
      <c r="B1673" s="7" t="s">
        <v>8155</v>
      </c>
      <c r="C1673" s="7" t="s">
        <v>8156</v>
      </c>
      <c r="D1673" s="7" t="s">
        <v>8157</v>
      </c>
      <c r="E1673" s="7" t="s">
        <v>33</v>
      </c>
      <c r="F1673" s="7" t="s">
        <v>34</v>
      </c>
      <c r="G1673" s="7" t="s">
        <v>35</v>
      </c>
      <c r="H1673" s="7"/>
      <c r="I1673" s="7"/>
      <c r="J1673" s="7" t="s">
        <v>57</v>
      </c>
      <c r="K1673" s="7" t="s">
        <v>221</v>
      </c>
      <c r="L1673" s="7" t="s">
        <v>222</v>
      </c>
      <c r="M1673" s="7" t="s">
        <v>223</v>
      </c>
      <c r="N1673" s="7" t="s">
        <v>33</v>
      </c>
      <c r="O1673" s="7">
        <v>1</v>
      </c>
      <c r="P1673" s="7" t="s">
        <v>40</v>
      </c>
      <c r="Q1673" s="7">
        <v>18.99</v>
      </c>
      <c r="R1673" s="7">
        <v>1.14</v>
      </c>
      <c r="S1673" s="7"/>
      <c r="T1673" s="7"/>
      <c r="U1673" s="7"/>
      <c r="V1673" s="7"/>
      <c r="W1673" s="7"/>
      <c r="X1673" s="7"/>
      <c r="Y1673" s="7" t="s">
        <v>8158</v>
      </c>
      <c r="Z1673" s="7" t="s">
        <v>422</v>
      </c>
      <c r="AA1673" s="7" t="s">
        <v>8159</v>
      </c>
      <c r="AB1673" s="7" t="s">
        <v>44</v>
      </c>
      <c r="AC1673" s="7"/>
      <c r="AG1673" s="10">
        <f t="shared" si="26"/>
        <v>43280</v>
      </c>
    </row>
    <row r="1674" spans="1:33">
      <c r="A1674" s="7" t="s">
        <v>8160</v>
      </c>
      <c r="B1674" s="7" t="s">
        <v>8160</v>
      </c>
      <c r="C1674" s="7" t="s">
        <v>8161</v>
      </c>
      <c r="D1674" s="7" t="s">
        <v>8162</v>
      </c>
      <c r="E1674" s="7" t="s">
        <v>33</v>
      </c>
      <c r="F1674" s="7" t="s">
        <v>34</v>
      </c>
      <c r="G1674" s="7" t="s">
        <v>35</v>
      </c>
      <c r="H1674" s="7"/>
      <c r="I1674" s="7"/>
      <c r="J1674" s="7" t="s">
        <v>57</v>
      </c>
      <c r="K1674" s="7" t="s">
        <v>308</v>
      </c>
      <c r="L1674" s="7" t="s">
        <v>309</v>
      </c>
      <c r="M1674" s="7" t="s">
        <v>310</v>
      </c>
      <c r="N1674" s="7" t="s">
        <v>33</v>
      </c>
      <c r="O1674" s="7">
        <v>1</v>
      </c>
      <c r="P1674" s="7" t="s">
        <v>40</v>
      </c>
      <c r="Q1674" s="7">
        <v>20.99</v>
      </c>
      <c r="R1674" s="7"/>
      <c r="S1674" s="7"/>
      <c r="T1674" s="7"/>
      <c r="U1674" s="7"/>
      <c r="V1674" s="7"/>
      <c r="W1674" s="7"/>
      <c r="X1674" s="7"/>
      <c r="Y1674" s="7" t="s">
        <v>584</v>
      </c>
      <c r="Z1674" s="7" t="s">
        <v>247</v>
      </c>
      <c r="AA1674" s="7" t="s">
        <v>8163</v>
      </c>
      <c r="AB1674" s="7" t="s">
        <v>44</v>
      </c>
      <c r="AC1674" s="7"/>
      <c r="AG1674" s="10">
        <f t="shared" si="26"/>
        <v>43280</v>
      </c>
    </row>
    <row r="1675" spans="1:33">
      <c r="A1675" s="7" t="s">
        <v>8164</v>
      </c>
      <c r="B1675" s="7" t="s">
        <v>8164</v>
      </c>
      <c r="C1675" s="7" t="s">
        <v>8165</v>
      </c>
      <c r="D1675" s="7" t="s">
        <v>8166</v>
      </c>
      <c r="E1675" s="7" t="s">
        <v>33</v>
      </c>
      <c r="F1675" s="7" t="s">
        <v>34</v>
      </c>
      <c r="G1675" s="7" t="s">
        <v>35</v>
      </c>
      <c r="H1675" s="7"/>
      <c r="I1675" s="7"/>
      <c r="J1675" s="7" t="s">
        <v>36</v>
      </c>
      <c r="K1675" s="7" t="s">
        <v>98</v>
      </c>
      <c r="L1675" s="7" t="s">
        <v>99</v>
      </c>
      <c r="M1675" s="7" t="s">
        <v>100</v>
      </c>
      <c r="N1675" s="7" t="s">
        <v>33</v>
      </c>
      <c r="O1675" s="7">
        <v>1</v>
      </c>
      <c r="P1675" s="7" t="s">
        <v>40</v>
      </c>
      <c r="Q1675" s="7">
        <v>18.98</v>
      </c>
      <c r="R1675" s="7"/>
      <c r="S1675" s="7">
        <v>25.98</v>
      </c>
      <c r="T1675" s="7"/>
      <c r="U1675" s="7"/>
      <c r="V1675" s="7"/>
      <c r="W1675" s="7"/>
      <c r="X1675" s="7"/>
      <c r="Y1675" s="7" t="s">
        <v>7104</v>
      </c>
      <c r="Z1675" s="7" t="s">
        <v>69</v>
      </c>
      <c r="AA1675" s="7" t="s">
        <v>7105</v>
      </c>
      <c r="AB1675" s="7" t="s">
        <v>44</v>
      </c>
      <c r="AC1675" s="7"/>
      <c r="AG1675" s="10">
        <f t="shared" si="26"/>
        <v>43280</v>
      </c>
    </row>
    <row r="1676" spans="1:33">
      <c r="A1676" s="7" t="s">
        <v>8167</v>
      </c>
      <c r="B1676" s="7" t="s">
        <v>8167</v>
      </c>
      <c r="C1676" s="7" t="s">
        <v>8168</v>
      </c>
      <c r="D1676" s="7" t="s">
        <v>8169</v>
      </c>
      <c r="E1676" s="7" t="s">
        <v>33</v>
      </c>
      <c r="F1676" s="7" t="s">
        <v>34</v>
      </c>
      <c r="G1676" s="7" t="s">
        <v>35</v>
      </c>
      <c r="H1676" s="7"/>
      <c r="I1676" s="7"/>
      <c r="J1676" s="7" t="s">
        <v>57</v>
      </c>
      <c r="K1676" s="7" t="s">
        <v>581</v>
      </c>
      <c r="L1676" s="7" t="s">
        <v>662</v>
      </c>
      <c r="M1676" s="7" t="s">
        <v>663</v>
      </c>
      <c r="N1676" s="7" t="s">
        <v>33</v>
      </c>
      <c r="O1676" s="7">
        <v>1</v>
      </c>
      <c r="P1676" s="7" t="s">
        <v>40</v>
      </c>
      <c r="Q1676" s="7">
        <v>19.99</v>
      </c>
      <c r="R1676" s="7"/>
      <c r="S1676" s="7"/>
      <c r="T1676" s="7"/>
      <c r="U1676" s="7"/>
      <c r="V1676" s="7"/>
      <c r="W1676" s="7"/>
      <c r="X1676" s="7"/>
      <c r="Y1676" s="7" t="s">
        <v>8170</v>
      </c>
      <c r="Z1676" s="7" t="s">
        <v>406</v>
      </c>
      <c r="AA1676" s="7" t="s">
        <v>8171</v>
      </c>
      <c r="AB1676" s="7" t="s">
        <v>44</v>
      </c>
      <c r="AC1676" s="7"/>
      <c r="AG1676" s="10">
        <f t="shared" si="26"/>
        <v>43280</v>
      </c>
    </row>
    <row r="1677" spans="1:33">
      <c r="A1677" s="7" t="s">
        <v>8167</v>
      </c>
      <c r="B1677" s="7" t="s">
        <v>8167</v>
      </c>
      <c r="C1677" s="7" t="s">
        <v>8168</v>
      </c>
      <c r="D1677" s="7" t="s">
        <v>8169</v>
      </c>
      <c r="E1677" s="7" t="s">
        <v>33</v>
      </c>
      <c r="F1677" s="7" t="s">
        <v>34</v>
      </c>
      <c r="G1677" s="7" t="s">
        <v>35</v>
      </c>
      <c r="H1677" s="7"/>
      <c r="I1677" s="7"/>
      <c r="J1677" s="7" t="s">
        <v>57</v>
      </c>
      <c r="K1677" s="7" t="s">
        <v>3331</v>
      </c>
      <c r="L1677" s="7" t="s">
        <v>5676</v>
      </c>
      <c r="M1677" s="7" t="s">
        <v>5677</v>
      </c>
      <c r="N1677" s="7" t="s">
        <v>33</v>
      </c>
      <c r="O1677" s="7">
        <v>1</v>
      </c>
      <c r="P1677" s="7" t="s">
        <v>40</v>
      </c>
      <c r="Q1677" s="7">
        <v>19.99</v>
      </c>
      <c r="R1677" s="7"/>
      <c r="S1677" s="7"/>
      <c r="T1677" s="7"/>
      <c r="U1677" s="7"/>
      <c r="V1677" s="7"/>
      <c r="W1677" s="7"/>
      <c r="X1677" s="7"/>
      <c r="Y1677" s="7" t="s">
        <v>8170</v>
      </c>
      <c r="Z1677" s="7" t="s">
        <v>406</v>
      </c>
      <c r="AA1677" s="7" t="s">
        <v>8171</v>
      </c>
      <c r="AB1677" s="7" t="s">
        <v>44</v>
      </c>
      <c r="AC1677" s="7"/>
      <c r="AG1677" s="10">
        <f t="shared" si="26"/>
        <v>43280</v>
      </c>
    </row>
    <row r="1678" spans="1:33">
      <c r="A1678" s="7" t="s">
        <v>8172</v>
      </c>
      <c r="B1678" s="7" t="s">
        <v>8172</v>
      </c>
      <c r="C1678" s="7" t="s">
        <v>8173</v>
      </c>
      <c r="D1678" s="7" t="s">
        <v>8174</v>
      </c>
      <c r="E1678" s="7" t="s">
        <v>33</v>
      </c>
      <c r="F1678" s="7" t="s">
        <v>34</v>
      </c>
      <c r="G1678" s="7" t="s">
        <v>35</v>
      </c>
      <c r="H1678" s="7"/>
      <c r="I1678" s="7"/>
      <c r="J1678" s="7" t="s">
        <v>57</v>
      </c>
      <c r="K1678" s="7" t="s">
        <v>37</v>
      </c>
      <c r="L1678" s="7" t="s">
        <v>89</v>
      </c>
      <c r="M1678" s="7" t="s">
        <v>90</v>
      </c>
      <c r="N1678" s="7" t="s">
        <v>33</v>
      </c>
      <c r="O1678" s="7">
        <v>1</v>
      </c>
      <c r="P1678" s="7" t="s">
        <v>40</v>
      </c>
      <c r="Q1678" s="7">
        <v>21.99</v>
      </c>
      <c r="R1678" s="7"/>
      <c r="S1678" s="7"/>
      <c r="T1678" s="7"/>
      <c r="U1678" s="7"/>
      <c r="V1678" s="7"/>
      <c r="W1678" s="7"/>
      <c r="X1678" s="7"/>
      <c r="Y1678" s="7" t="s">
        <v>8175</v>
      </c>
      <c r="Z1678" s="7" t="s">
        <v>282</v>
      </c>
      <c r="AA1678" s="7" t="s">
        <v>8176</v>
      </c>
      <c r="AB1678" s="7" t="s">
        <v>44</v>
      </c>
      <c r="AC1678" s="7"/>
      <c r="AG1678" s="10">
        <f t="shared" si="26"/>
        <v>43280</v>
      </c>
    </row>
    <row r="1679" spans="1:33">
      <c r="A1679" s="7" t="s">
        <v>8177</v>
      </c>
      <c r="B1679" s="7" t="s">
        <v>8177</v>
      </c>
      <c r="C1679" s="7" t="s">
        <v>8178</v>
      </c>
      <c r="D1679" s="7" t="s">
        <v>8179</v>
      </c>
      <c r="E1679" s="7" t="s">
        <v>33</v>
      </c>
      <c r="F1679" s="7" t="s">
        <v>34</v>
      </c>
      <c r="G1679" s="7" t="s">
        <v>35</v>
      </c>
      <c r="H1679" s="7"/>
      <c r="I1679" s="7"/>
      <c r="J1679" s="7" t="s">
        <v>57</v>
      </c>
      <c r="K1679" s="7" t="s">
        <v>297</v>
      </c>
      <c r="L1679" s="7" t="s">
        <v>1508</v>
      </c>
      <c r="M1679" s="7" t="s">
        <v>1509</v>
      </c>
      <c r="N1679" s="7" t="s">
        <v>33</v>
      </c>
      <c r="O1679" s="7">
        <v>1</v>
      </c>
      <c r="P1679" s="7" t="s">
        <v>40</v>
      </c>
      <c r="Q1679" s="7">
        <v>19.99</v>
      </c>
      <c r="R1679" s="7"/>
      <c r="S1679" s="7"/>
      <c r="T1679" s="7"/>
      <c r="U1679" s="7"/>
      <c r="V1679" s="7"/>
      <c r="W1679" s="7"/>
      <c r="X1679" s="7"/>
      <c r="Y1679" s="7" t="s">
        <v>927</v>
      </c>
      <c r="Z1679" s="7" t="s">
        <v>320</v>
      </c>
      <c r="AA1679" s="7" t="s">
        <v>8180</v>
      </c>
      <c r="AB1679" s="7" t="s">
        <v>44</v>
      </c>
      <c r="AC1679" s="7"/>
      <c r="AG1679" s="10">
        <f t="shared" si="26"/>
        <v>43280</v>
      </c>
    </row>
    <row r="1680" spans="1:33">
      <c r="A1680" s="7" t="s">
        <v>8181</v>
      </c>
      <c r="B1680" s="7" t="s">
        <v>8181</v>
      </c>
      <c r="C1680" s="7" t="s">
        <v>8182</v>
      </c>
      <c r="D1680" s="7" t="s">
        <v>8183</v>
      </c>
      <c r="E1680" s="7" t="s">
        <v>33</v>
      </c>
      <c r="F1680" s="7" t="s">
        <v>34</v>
      </c>
      <c r="G1680" s="7" t="s">
        <v>35</v>
      </c>
      <c r="H1680" s="7"/>
      <c r="I1680" s="7"/>
      <c r="J1680" s="7" t="s">
        <v>57</v>
      </c>
      <c r="K1680" s="7" t="s">
        <v>3331</v>
      </c>
      <c r="L1680" s="7" t="s">
        <v>4977</v>
      </c>
      <c r="M1680" s="7" t="s">
        <v>4978</v>
      </c>
      <c r="N1680" s="7" t="s">
        <v>33</v>
      </c>
      <c r="O1680" s="7">
        <v>1</v>
      </c>
      <c r="P1680" s="7" t="s">
        <v>40</v>
      </c>
      <c r="Q1680" s="7">
        <v>19.99</v>
      </c>
      <c r="R1680" s="7"/>
      <c r="S1680" s="7"/>
      <c r="T1680" s="7"/>
      <c r="U1680" s="7"/>
      <c r="V1680" s="7"/>
      <c r="W1680" s="7"/>
      <c r="X1680" s="7"/>
      <c r="Y1680" s="7" t="s">
        <v>1758</v>
      </c>
      <c r="Z1680" s="7" t="s">
        <v>247</v>
      </c>
      <c r="AA1680" s="7" t="s">
        <v>8184</v>
      </c>
      <c r="AB1680" s="7" t="s">
        <v>44</v>
      </c>
      <c r="AC1680" s="7"/>
      <c r="AG1680" s="10">
        <f t="shared" si="26"/>
        <v>43280</v>
      </c>
    </row>
    <row r="1681" spans="1:33">
      <c r="A1681" s="7" t="s">
        <v>8185</v>
      </c>
      <c r="B1681" s="7" t="s">
        <v>8185</v>
      </c>
      <c r="C1681" s="7" t="s">
        <v>8186</v>
      </c>
      <c r="D1681" s="7" t="s">
        <v>8187</v>
      </c>
      <c r="E1681" s="7" t="s">
        <v>33</v>
      </c>
      <c r="F1681" s="7" t="s">
        <v>34</v>
      </c>
      <c r="G1681" s="7" t="s">
        <v>35</v>
      </c>
      <c r="H1681" s="7"/>
      <c r="I1681" s="7"/>
      <c r="J1681" s="7" t="s">
        <v>57</v>
      </c>
      <c r="K1681" s="7" t="s">
        <v>167</v>
      </c>
      <c r="L1681" s="7" t="s">
        <v>168</v>
      </c>
      <c r="M1681" s="7" t="s">
        <v>169</v>
      </c>
      <c r="N1681" s="7" t="s">
        <v>33</v>
      </c>
      <c r="O1681" s="7">
        <v>1</v>
      </c>
      <c r="P1681" s="7" t="s">
        <v>40</v>
      </c>
      <c r="Q1681" s="7">
        <v>18.99</v>
      </c>
      <c r="R1681" s="7">
        <v>1.88</v>
      </c>
      <c r="S1681" s="7"/>
      <c r="T1681" s="7"/>
      <c r="U1681" s="7"/>
      <c r="V1681" s="7"/>
      <c r="W1681" s="7"/>
      <c r="X1681" s="7"/>
      <c r="Y1681" s="7" t="s">
        <v>8188</v>
      </c>
      <c r="Z1681" s="7" t="s">
        <v>1045</v>
      </c>
      <c r="AA1681" s="7" t="s">
        <v>8189</v>
      </c>
      <c r="AB1681" s="7" t="s">
        <v>44</v>
      </c>
      <c r="AC1681" s="7"/>
      <c r="AG1681" s="10">
        <f t="shared" si="26"/>
        <v>43280</v>
      </c>
    </row>
    <row r="1682" spans="1:33">
      <c r="A1682" s="7" t="s">
        <v>8190</v>
      </c>
      <c r="B1682" s="7" t="s">
        <v>8190</v>
      </c>
      <c r="C1682" s="7" t="s">
        <v>8191</v>
      </c>
      <c r="D1682" s="7" t="s">
        <v>8192</v>
      </c>
      <c r="E1682" s="7" t="s">
        <v>33</v>
      </c>
      <c r="F1682" s="7" t="s">
        <v>34</v>
      </c>
      <c r="G1682" s="7" t="s">
        <v>35</v>
      </c>
      <c r="H1682" s="7"/>
      <c r="I1682" s="7"/>
      <c r="J1682" s="7" t="s">
        <v>57</v>
      </c>
      <c r="K1682" s="7" t="s">
        <v>4140</v>
      </c>
      <c r="L1682" s="7" t="s">
        <v>371</v>
      </c>
      <c r="M1682" s="7" t="s">
        <v>372</v>
      </c>
      <c r="N1682" s="7" t="s">
        <v>33</v>
      </c>
      <c r="O1682" s="7">
        <v>1</v>
      </c>
      <c r="P1682" s="7" t="s">
        <v>40</v>
      </c>
      <c r="Q1682" s="7">
        <v>18.99</v>
      </c>
      <c r="R1682" s="7"/>
      <c r="S1682" s="7"/>
      <c r="T1682" s="7"/>
      <c r="U1682" s="7"/>
      <c r="V1682" s="7"/>
      <c r="W1682" s="7"/>
      <c r="X1682" s="7"/>
      <c r="Y1682" s="7" t="s">
        <v>8193</v>
      </c>
      <c r="Z1682" s="7" t="s">
        <v>136</v>
      </c>
      <c r="AA1682" s="7" t="s">
        <v>8194</v>
      </c>
      <c r="AB1682" s="7" t="s">
        <v>44</v>
      </c>
      <c r="AC1682" s="7"/>
      <c r="AG1682" s="10">
        <f t="shared" si="26"/>
        <v>43280</v>
      </c>
    </row>
    <row r="1683" spans="1:33">
      <c r="A1683" s="7" t="s">
        <v>8195</v>
      </c>
      <c r="B1683" s="7" t="s">
        <v>8195</v>
      </c>
      <c r="C1683" s="7" t="s">
        <v>8196</v>
      </c>
      <c r="D1683" s="7" t="s">
        <v>8197</v>
      </c>
      <c r="E1683" s="7" t="s">
        <v>33</v>
      </c>
      <c r="F1683" s="7" t="s">
        <v>34</v>
      </c>
      <c r="G1683" s="7" t="s">
        <v>35</v>
      </c>
      <c r="H1683" s="7"/>
      <c r="I1683" s="7"/>
      <c r="J1683" s="7" t="s">
        <v>57</v>
      </c>
      <c r="K1683" s="7" t="s">
        <v>297</v>
      </c>
      <c r="L1683" s="7" t="s">
        <v>7452</v>
      </c>
      <c r="M1683" s="7" t="s">
        <v>7453</v>
      </c>
      <c r="N1683" s="7" t="s">
        <v>33</v>
      </c>
      <c r="O1683" s="7">
        <v>1</v>
      </c>
      <c r="P1683" s="7" t="s">
        <v>40</v>
      </c>
      <c r="Q1683" s="7">
        <v>19.99</v>
      </c>
      <c r="R1683" s="7"/>
      <c r="S1683" s="7"/>
      <c r="T1683" s="7"/>
      <c r="U1683" s="7"/>
      <c r="V1683" s="7"/>
      <c r="W1683" s="7"/>
      <c r="X1683" s="7"/>
      <c r="Y1683" s="7" t="s">
        <v>909</v>
      </c>
      <c r="Z1683" s="7" t="s">
        <v>247</v>
      </c>
      <c r="AA1683" s="7" t="s">
        <v>8198</v>
      </c>
      <c r="AB1683" s="7" t="s">
        <v>44</v>
      </c>
      <c r="AC1683" s="7"/>
      <c r="AG1683" s="10">
        <f t="shared" si="26"/>
        <v>43280</v>
      </c>
    </row>
    <row r="1684" spans="1:33">
      <c r="A1684" s="7" t="s">
        <v>8199</v>
      </c>
      <c r="B1684" s="7" t="s">
        <v>8199</v>
      </c>
      <c r="C1684" s="7" t="s">
        <v>8200</v>
      </c>
      <c r="D1684" s="7" t="s">
        <v>8201</v>
      </c>
      <c r="E1684" s="7" t="s">
        <v>33</v>
      </c>
      <c r="F1684" s="7" t="s">
        <v>34</v>
      </c>
      <c r="G1684" s="7" t="s">
        <v>35</v>
      </c>
      <c r="H1684" s="7"/>
      <c r="I1684" s="7"/>
      <c r="J1684" s="7" t="s">
        <v>36</v>
      </c>
      <c r="K1684" s="7" t="s">
        <v>4515</v>
      </c>
      <c r="L1684" s="7" t="s">
        <v>4516</v>
      </c>
      <c r="M1684" s="7" t="s">
        <v>4517</v>
      </c>
      <c r="N1684" s="7" t="s">
        <v>33</v>
      </c>
      <c r="O1684" s="7">
        <v>1</v>
      </c>
      <c r="P1684" s="7" t="s">
        <v>40</v>
      </c>
      <c r="Q1684" s="7">
        <v>18.99</v>
      </c>
      <c r="R1684" s="7"/>
      <c r="S1684" s="7"/>
      <c r="T1684" s="7"/>
      <c r="U1684" s="7"/>
      <c r="V1684" s="7"/>
      <c r="W1684" s="7"/>
      <c r="X1684" s="7"/>
      <c r="Y1684" s="7" t="s">
        <v>8202</v>
      </c>
      <c r="Z1684" s="7" t="s">
        <v>171</v>
      </c>
      <c r="AA1684" s="7" t="s">
        <v>8203</v>
      </c>
      <c r="AB1684" s="7" t="s">
        <v>44</v>
      </c>
      <c r="AC1684" s="7"/>
      <c r="AG1684" s="10">
        <f t="shared" si="26"/>
        <v>43280</v>
      </c>
    </row>
    <row r="1685" spans="1:33">
      <c r="A1685" s="7" t="s">
        <v>8204</v>
      </c>
      <c r="B1685" s="7" t="s">
        <v>8204</v>
      </c>
      <c r="C1685" s="7" t="s">
        <v>8205</v>
      </c>
      <c r="D1685" s="7" t="s">
        <v>8206</v>
      </c>
      <c r="E1685" s="7" t="s">
        <v>33</v>
      </c>
      <c r="F1685" s="7" t="s">
        <v>34</v>
      </c>
      <c r="G1685" s="7" t="s">
        <v>35</v>
      </c>
      <c r="H1685" s="7"/>
      <c r="I1685" s="7"/>
      <c r="J1685" s="7" t="s">
        <v>57</v>
      </c>
      <c r="K1685" s="7" t="s">
        <v>297</v>
      </c>
      <c r="L1685" s="7" t="s">
        <v>1508</v>
      </c>
      <c r="M1685" s="7" t="s">
        <v>1509</v>
      </c>
      <c r="N1685" s="7" t="s">
        <v>33</v>
      </c>
      <c r="O1685" s="7">
        <v>1</v>
      </c>
      <c r="P1685" s="7" t="s">
        <v>40</v>
      </c>
      <c r="Q1685" s="7">
        <v>19.99</v>
      </c>
      <c r="R1685" s="7"/>
      <c r="S1685" s="7"/>
      <c r="T1685" s="7"/>
      <c r="U1685" s="7"/>
      <c r="V1685" s="7"/>
      <c r="W1685" s="7"/>
      <c r="X1685" s="7"/>
      <c r="Y1685" s="7" t="s">
        <v>41</v>
      </c>
      <c r="Z1685" s="7" t="s">
        <v>42</v>
      </c>
      <c r="AA1685" s="7" t="s">
        <v>8207</v>
      </c>
      <c r="AB1685" s="7" t="s">
        <v>44</v>
      </c>
      <c r="AC1685" s="7"/>
      <c r="AG1685" s="10">
        <f t="shared" si="26"/>
        <v>43280</v>
      </c>
    </row>
    <row r="1686" spans="1:33">
      <c r="A1686" s="7" t="s">
        <v>8208</v>
      </c>
      <c r="B1686" s="7" t="s">
        <v>8208</v>
      </c>
      <c r="C1686" s="7" t="s">
        <v>8209</v>
      </c>
      <c r="D1686" s="7" t="s">
        <v>8210</v>
      </c>
      <c r="E1686" s="7" t="s">
        <v>80</v>
      </c>
      <c r="F1686" s="7" t="s">
        <v>34</v>
      </c>
      <c r="G1686" s="7" t="s">
        <v>35</v>
      </c>
      <c r="H1686" s="7"/>
      <c r="I1686" s="7"/>
      <c r="J1686" s="7" t="s">
        <v>57</v>
      </c>
      <c r="K1686" s="7" t="s">
        <v>396</v>
      </c>
      <c r="L1686" s="7" t="s">
        <v>7311</v>
      </c>
      <c r="M1686" s="7" t="s">
        <v>7312</v>
      </c>
      <c r="N1686" s="7" t="s">
        <v>404</v>
      </c>
      <c r="O1686" s="7">
        <v>1</v>
      </c>
      <c r="P1686" s="7" t="s">
        <v>40</v>
      </c>
      <c r="Q1686" s="7">
        <v>19.99</v>
      </c>
      <c r="R1686" s="7"/>
      <c r="S1686" s="7"/>
      <c r="T1686" s="7"/>
      <c r="U1686" s="7"/>
      <c r="V1686" s="7"/>
      <c r="W1686" s="7"/>
      <c r="X1686" s="7"/>
      <c r="Y1686" s="7" t="s">
        <v>1125</v>
      </c>
      <c r="Z1686" s="7" t="s">
        <v>268</v>
      </c>
      <c r="AA1686" s="7" t="s">
        <v>8211</v>
      </c>
      <c r="AB1686" s="7" t="s">
        <v>44</v>
      </c>
      <c r="AC1686" s="7"/>
      <c r="AG1686" s="10">
        <f t="shared" si="26"/>
        <v>43280</v>
      </c>
    </row>
    <row r="1687" spans="1:33">
      <c r="A1687" s="7" t="s">
        <v>8212</v>
      </c>
      <c r="B1687" s="7" t="s">
        <v>8212</v>
      </c>
      <c r="C1687" s="7" t="s">
        <v>8213</v>
      </c>
      <c r="D1687" s="7" t="s">
        <v>8214</v>
      </c>
      <c r="E1687" s="7" t="s">
        <v>33</v>
      </c>
      <c r="F1687" s="7" t="s">
        <v>34</v>
      </c>
      <c r="G1687" s="7" t="s">
        <v>35</v>
      </c>
      <c r="H1687" s="7"/>
      <c r="I1687" s="7"/>
      <c r="J1687" s="7" t="s">
        <v>57</v>
      </c>
      <c r="K1687" s="7" t="s">
        <v>5052</v>
      </c>
      <c r="L1687" s="7" t="s">
        <v>5053</v>
      </c>
      <c r="M1687" s="7" t="s">
        <v>5054</v>
      </c>
      <c r="N1687" s="7" t="s">
        <v>33</v>
      </c>
      <c r="O1687" s="7">
        <v>1</v>
      </c>
      <c r="P1687" s="7" t="s">
        <v>40</v>
      </c>
      <c r="Q1687" s="7">
        <v>19.99</v>
      </c>
      <c r="R1687" s="7"/>
      <c r="S1687" s="7"/>
      <c r="T1687" s="7"/>
      <c r="U1687" s="7"/>
      <c r="V1687" s="7"/>
      <c r="W1687" s="7"/>
      <c r="X1687" s="7"/>
      <c r="Y1687" s="7" t="s">
        <v>8215</v>
      </c>
      <c r="Z1687" s="7" t="s">
        <v>171</v>
      </c>
      <c r="AA1687" s="7">
        <v>61529</v>
      </c>
      <c r="AB1687" s="7" t="s">
        <v>44</v>
      </c>
      <c r="AC1687" s="7"/>
      <c r="AG1687" s="10">
        <f t="shared" si="26"/>
        <v>43280</v>
      </c>
    </row>
    <row r="1688" spans="1:33">
      <c r="A1688" s="7" t="s">
        <v>8216</v>
      </c>
      <c r="B1688" s="7" t="s">
        <v>8216</v>
      </c>
      <c r="C1688" s="7" t="s">
        <v>8217</v>
      </c>
      <c r="D1688" s="7" t="s">
        <v>8218</v>
      </c>
      <c r="E1688" s="7" t="s">
        <v>33</v>
      </c>
      <c r="F1688" s="7" t="s">
        <v>34</v>
      </c>
      <c r="G1688" s="7" t="s">
        <v>35</v>
      </c>
      <c r="H1688" s="7"/>
      <c r="I1688" s="7"/>
      <c r="J1688" s="7" t="s">
        <v>57</v>
      </c>
      <c r="K1688" s="7" t="s">
        <v>512</v>
      </c>
      <c r="L1688" s="7" t="s">
        <v>4009</v>
      </c>
      <c r="M1688" s="7" t="s">
        <v>4010</v>
      </c>
      <c r="N1688" s="7" t="s">
        <v>33</v>
      </c>
      <c r="O1688" s="7">
        <v>1</v>
      </c>
      <c r="P1688" s="7" t="s">
        <v>40</v>
      </c>
      <c r="Q1688" s="7">
        <v>19.38</v>
      </c>
      <c r="R1688" s="7">
        <v>1.16</v>
      </c>
      <c r="S1688" s="7"/>
      <c r="T1688" s="7"/>
      <c r="U1688" s="7"/>
      <c r="V1688" s="7"/>
      <c r="W1688" s="7"/>
      <c r="X1688" s="7"/>
      <c r="Y1688" s="7" t="s">
        <v>8219</v>
      </c>
      <c r="Z1688" s="7" t="s">
        <v>422</v>
      </c>
      <c r="AA1688" s="7" t="s">
        <v>8220</v>
      </c>
      <c r="AB1688" s="7" t="s">
        <v>44</v>
      </c>
      <c r="AC1688" s="7"/>
      <c r="AG1688" s="10">
        <f t="shared" si="26"/>
        <v>43280</v>
      </c>
    </row>
    <row r="1689" spans="1:33">
      <c r="A1689" s="7" t="s">
        <v>8221</v>
      </c>
      <c r="B1689" s="7" t="s">
        <v>8221</v>
      </c>
      <c r="C1689" s="7" t="s">
        <v>8222</v>
      </c>
      <c r="D1689" s="7" t="s">
        <v>8223</v>
      </c>
      <c r="E1689" s="7" t="s">
        <v>33</v>
      </c>
      <c r="F1689" s="7" t="s">
        <v>34</v>
      </c>
      <c r="G1689" s="7" t="s">
        <v>35</v>
      </c>
      <c r="H1689" s="7"/>
      <c r="I1689" s="7"/>
      <c r="J1689" s="7" t="s">
        <v>57</v>
      </c>
      <c r="K1689" s="7" t="s">
        <v>2719</v>
      </c>
      <c r="L1689" s="7" t="s">
        <v>7812</v>
      </c>
      <c r="M1689" s="7" t="s">
        <v>7813</v>
      </c>
      <c r="N1689" s="7" t="s">
        <v>33</v>
      </c>
      <c r="O1689" s="7">
        <v>1</v>
      </c>
      <c r="P1689" s="7" t="s">
        <v>40</v>
      </c>
      <c r="Q1689" s="7">
        <v>18.98</v>
      </c>
      <c r="R1689" s="7"/>
      <c r="S1689" s="7"/>
      <c r="T1689" s="7"/>
      <c r="U1689" s="7"/>
      <c r="V1689" s="7"/>
      <c r="W1689" s="7"/>
      <c r="X1689" s="7"/>
      <c r="Y1689" s="7" t="s">
        <v>8224</v>
      </c>
      <c r="Z1689" s="7" t="s">
        <v>438</v>
      </c>
      <c r="AA1689" s="7" t="s">
        <v>8225</v>
      </c>
      <c r="AB1689" s="7" t="s">
        <v>44</v>
      </c>
      <c r="AC1689" s="7"/>
      <c r="AG1689" s="10">
        <f t="shared" si="26"/>
        <v>43280</v>
      </c>
    </row>
    <row r="1690" spans="1:33">
      <c r="A1690" s="7" t="s">
        <v>8226</v>
      </c>
      <c r="B1690" s="7" t="s">
        <v>8226</v>
      </c>
      <c r="C1690" s="7" t="s">
        <v>8227</v>
      </c>
      <c r="D1690" s="7" t="s">
        <v>8228</v>
      </c>
      <c r="E1690" s="7" t="s">
        <v>33</v>
      </c>
      <c r="F1690" s="7" t="s">
        <v>34</v>
      </c>
      <c r="G1690" s="7" t="s">
        <v>35</v>
      </c>
      <c r="H1690" s="7"/>
      <c r="I1690" s="7"/>
      <c r="J1690" s="7" t="s">
        <v>36</v>
      </c>
      <c r="K1690" s="7" t="s">
        <v>316</v>
      </c>
      <c r="L1690" s="7" t="s">
        <v>2766</v>
      </c>
      <c r="M1690" s="7" t="s">
        <v>2767</v>
      </c>
      <c r="N1690" s="7" t="s">
        <v>33</v>
      </c>
      <c r="O1690" s="7">
        <v>1</v>
      </c>
      <c r="P1690" s="7" t="s">
        <v>40</v>
      </c>
      <c r="Q1690" s="7">
        <v>19.99</v>
      </c>
      <c r="R1690" s="7"/>
      <c r="S1690" s="7"/>
      <c r="T1690" s="7"/>
      <c r="U1690" s="7"/>
      <c r="V1690" s="7"/>
      <c r="W1690" s="7"/>
      <c r="X1690" s="7"/>
      <c r="Y1690" s="7" t="s">
        <v>8229</v>
      </c>
      <c r="Z1690" s="7" t="s">
        <v>255</v>
      </c>
      <c r="AA1690" s="7" t="s">
        <v>8230</v>
      </c>
      <c r="AB1690" s="7" t="s">
        <v>44</v>
      </c>
      <c r="AC1690" s="7"/>
      <c r="AG1690" s="10">
        <f t="shared" si="26"/>
        <v>43280</v>
      </c>
    </row>
    <row r="1691" spans="1:33">
      <c r="A1691" s="7" t="s">
        <v>8231</v>
      </c>
      <c r="B1691" s="7" t="s">
        <v>8231</v>
      </c>
      <c r="C1691" s="7" t="s">
        <v>8232</v>
      </c>
      <c r="D1691" s="7" t="s">
        <v>8233</v>
      </c>
      <c r="E1691" s="7" t="s">
        <v>33</v>
      </c>
      <c r="F1691" s="7" t="s">
        <v>34</v>
      </c>
      <c r="G1691" s="7" t="s">
        <v>35</v>
      </c>
      <c r="H1691" s="7"/>
      <c r="I1691" s="7"/>
      <c r="J1691" s="7" t="s">
        <v>57</v>
      </c>
      <c r="K1691" s="7" t="s">
        <v>465</v>
      </c>
      <c r="L1691" s="7" t="s">
        <v>7288</v>
      </c>
      <c r="M1691" s="7" t="s">
        <v>7289</v>
      </c>
      <c r="N1691" s="7" t="s">
        <v>33</v>
      </c>
      <c r="O1691" s="7">
        <v>1</v>
      </c>
      <c r="P1691" s="7" t="s">
        <v>40</v>
      </c>
      <c r="Q1691" s="7">
        <v>17.99</v>
      </c>
      <c r="R1691" s="7"/>
      <c r="S1691" s="7"/>
      <c r="T1691" s="7"/>
      <c r="U1691" s="7"/>
      <c r="V1691" s="7"/>
      <c r="W1691" s="7"/>
      <c r="X1691" s="7"/>
      <c r="Y1691" s="7" t="s">
        <v>8234</v>
      </c>
      <c r="Z1691" s="7" t="s">
        <v>1811</v>
      </c>
      <c r="AA1691" s="7">
        <v>68317</v>
      </c>
      <c r="AB1691" s="7" t="s">
        <v>44</v>
      </c>
      <c r="AC1691" s="7"/>
      <c r="AG1691" s="10">
        <f t="shared" si="26"/>
        <v>43280</v>
      </c>
    </row>
    <row r="1692" spans="1:33">
      <c r="A1692" s="7" t="s">
        <v>8235</v>
      </c>
      <c r="B1692" s="7" t="s">
        <v>8235</v>
      </c>
      <c r="C1692" s="7" t="s">
        <v>8236</v>
      </c>
      <c r="D1692" s="7" t="s">
        <v>8237</v>
      </c>
      <c r="E1692" s="7" t="s">
        <v>33</v>
      </c>
      <c r="F1692" s="7" t="s">
        <v>34</v>
      </c>
      <c r="G1692" s="7" t="s">
        <v>35</v>
      </c>
      <c r="H1692" s="7"/>
      <c r="I1692" s="7"/>
      <c r="J1692" s="7" t="s">
        <v>57</v>
      </c>
      <c r="K1692" s="7" t="s">
        <v>4273</v>
      </c>
      <c r="L1692" s="7" t="s">
        <v>107</v>
      </c>
      <c r="M1692" s="7" t="s">
        <v>108</v>
      </c>
      <c r="N1692" s="7" t="s">
        <v>33</v>
      </c>
      <c r="O1692" s="7">
        <v>1</v>
      </c>
      <c r="P1692" s="7" t="s">
        <v>40</v>
      </c>
      <c r="Q1692" s="7">
        <v>18.99</v>
      </c>
      <c r="R1692" s="7"/>
      <c r="S1692" s="7"/>
      <c r="T1692" s="7"/>
      <c r="U1692" s="7"/>
      <c r="V1692" s="7"/>
      <c r="W1692" s="7"/>
      <c r="X1692" s="7"/>
      <c r="Y1692" s="7" t="s">
        <v>8238</v>
      </c>
      <c r="Z1692" s="7" t="s">
        <v>209</v>
      </c>
      <c r="AA1692" s="7">
        <v>28226</v>
      </c>
      <c r="AB1692" s="7" t="s">
        <v>44</v>
      </c>
      <c r="AC1692" s="7"/>
      <c r="AG1692" s="10">
        <f t="shared" si="26"/>
        <v>43280</v>
      </c>
    </row>
    <row r="1693" spans="1:33">
      <c r="A1693" s="7" t="s">
        <v>8239</v>
      </c>
      <c r="B1693" s="7" t="s">
        <v>8239</v>
      </c>
      <c r="C1693" s="7" t="s">
        <v>8240</v>
      </c>
      <c r="D1693" s="7" t="s">
        <v>8241</v>
      </c>
      <c r="E1693" s="7" t="s">
        <v>33</v>
      </c>
      <c r="F1693" s="7" t="s">
        <v>34</v>
      </c>
      <c r="G1693" s="7" t="s">
        <v>35</v>
      </c>
      <c r="H1693" s="7"/>
      <c r="I1693" s="7"/>
      <c r="J1693" s="7" t="s">
        <v>97</v>
      </c>
      <c r="K1693" s="7" t="s">
        <v>6460</v>
      </c>
      <c r="L1693" s="7" t="s">
        <v>6461</v>
      </c>
      <c r="M1693" s="7" t="s">
        <v>6462</v>
      </c>
      <c r="N1693" s="7" t="s">
        <v>33</v>
      </c>
      <c r="O1693" s="7">
        <v>1</v>
      </c>
      <c r="P1693" s="7" t="s">
        <v>40</v>
      </c>
      <c r="Q1693" s="7">
        <v>19.99</v>
      </c>
      <c r="R1693" s="7"/>
      <c r="S1693" s="7">
        <v>5.99</v>
      </c>
      <c r="T1693" s="7"/>
      <c r="U1693" s="7"/>
      <c r="V1693" s="7"/>
      <c r="W1693" s="7"/>
      <c r="X1693" s="7"/>
      <c r="Y1693" s="7" t="s">
        <v>8242</v>
      </c>
      <c r="Z1693" s="7" t="s">
        <v>69</v>
      </c>
      <c r="AA1693" s="7" t="s">
        <v>8243</v>
      </c>
      <c r="AB1693" s="7" t="s">
        <v>44</v>
      </c>
      <c r="AC1693" s="7"/>
      <c r="AG1693" s="10">
        <f t="shared" si="26"/>
        <v>43280</v>
      </c>
    </row>
    <row r="1694" spans="1:33">
      <c r="A1694" s="7" t="s">
        <v>8244</v>
      </c>
      <c r="B1694" s="7" t="s">
        <v>8244</v>
      </c>
      <c r="C1694" s="7" t="s">
        <v>8245</v>
      </c>
      <c r="D1694" s="7" t="s">
        <v>8246</v>
      </c>
      <c r="E1694" s="7" t="s">
        <v>33</v>
      </c>
      <c r="F1694" s="7" t="s">
        <v>34</v>
      </c>
      <c r="G1694" s="7" t="s">
        <v>35</v>
      </c>
      <c r="H1694" s="7"/>
      <c r="I1694" s="7"/>
      <c r="J1694" s="7" t="s">
        <v>57</v>
      </c>
      <c r="K1694" s="7" t="s">
        <v>98</v>
      </c>
      <c r="L1694" s="7" t="s">
        <v>485</v>
      </c>
      <c r="M1694" s="7" t="s">
        <v>486</v>
      </c>
      <c r="N1694" s="7" t="s">
        <v>33</v>
      </c>
      <c r="O1694" s="7">
        <v>1</v>
      </c>
      <c r="P1694" s="7" t="s">
        <v>40</v>
      </c>
      <c r="Q1694" s="7">
        <v>18.98</v>
      </c>
      <c r="R1694" s="7"/>
      <c r="S1694" s="7"/>
      <c r="T1694" s="7"/>
      <c r="U1694" s="7"/>
      <c r="V1694" s="7"/>
      <c r="W1694" s="7"/>
      <c r="X1694" s="7"/>
      <c r="Y1694" s="7" t="s">
        <v>1758</v>
      </c>
      <c r="Z1694" s="7" t="s">
        <v>247</v>
      </c>
      <c r="AA1694" s="7" t="s">
        <v>8247</v>
      </c>
      <c r="AB1694" s="7" t="s">
        <v>44</v>
      </c>
      <c r="AC1694" s="7"/>
      <c r="AG1694" s="10">
        <f t="shared" si="26"/>
        <v>43280</v>
      </c>
    </row>
    <row r="1695" spans="1:33">
      <c r="A1695" s="7" t="s">
        <v>8248</v>
      </c>
      <c r="B1695" s="7" t="s">
        <v>8248</v>
      </c>
      <c r="C1695" s="7" t="s">
        <v>8249</v>
      </c>
      <c r="D1695" s="7" t="s">
        <v>8250</v>
      </c>
      <c r="E1695" s="7" t="s">
        <v>33</v>
      </c>
      <c r="F1695" s="7" t="s">
        <v>34</v>
      </c>
      <c r="G1695" s="7" t="s">
        <v>35</v>
      </c>
      <c r="H1695" s="7"/>
      <c r="I1695" s="7"/>
      <c r="J1695" s="7" t="s">
        <v>57</v>
      </c>
      <c r="K1695" s="7" t="s">
        <v>4273</v>
      </c>
      <c r="L1695" s="7" t="s">
        <v>107</v>
      </c>
      <c r="M1695" s="7" t="s">
        <v>108</v>
      </c>
      <c r="N1695" s="7" t="s">
        <v>33</v>
      </c>
      <c r="O1695" s="7">
        <v>1</v>
      </c>
      <c r="P1695" s="7" t="s">
        <v>40</v>
      </c>
      <c r="Q1695" s="7">
        <v>18.99</v>
      </c>
      <c r="R1695" s="7"/>
      <c r="S1695" s="7"/>
      <c r="T1695" s="7"/>
      <c r="U1695" s="7"/>
      <c r="V1695" s="7"/>
      <c r="W1695" s="7"/>
      <c r="X1695" s="7"/>
      <c r="Y1695" s="7" t="s">
        <v>8251</v>
      </c>
      <c r="Z1695" s="7" t="s">
        <v>2472</v>
      </c>
      <c r="AA1695" s="7" t="s">
        <v>8252</v>
      </c>
      <c r="AB1695" s="7" t="s">
        <v>44</v>
      </c>
      <c r="AC1695" s="7"/>
      <c r="AG1695" s="10">
        <f t="shared" si="26"/>
        <v>43280</v>
      </c>
    </row>
    <row r="1696" spans="1:33">
      <c r="A1696" s="7" t="s">
        <v>8253</v>
      </c>
      <c r="B1696" s="7" t="s">
        <v>8253</v>
      </c>
      <c r="C1696" s="7" t="s">
        <v>8254</v>
      </c>
      <c r="D1696" s="7" t="s">
        <v>8255</v>
      </c>
      <c r="E1696" s="7" t="s">
        <v>33</v>
      </c>
      <c r="F1696" s="7" t="s">
        <v>34</v>
      </c>
      <c r="G1696" s="7" t="s">
        <v>35</v>
      </c>
      <c r="H1696" s="7"/>
      <c r="I1696" s="7"/>
      <c r="J1696" s="7" t="s">
        <v>166</v>
      </c>
      <c r="K1696" s="7" t="s">
        <v>846</v>
      </c>
      <c r="L1696" s="7" t="s">
        <v>8256</v>
      </c>
      <c r="M1696" s="7" t="s">
        <v>8257</v>
      </c>
      <c r="N1696" s="7" t="s">
        <v>33</v>
      </c>
      <c r="O1696" s="7">
        <v>1</v>
      </c>
      <c r="P1696" s="7" t="s">
        <v>40</v>
      </c>
      <c r="Q1696" s="7">
        <v>20.99</v>
      </c>
      <c r="R1696" s="7"/>
      <c r="S1696" s="7">
        <v>3.99</v>
      </c>
      <c r="T1696" s="7"/>
      <c r="U1696" s="7"/>
      <c r="V1696" s="7"/>
      <c r="W1696" s="7"/>
      <c r="X1696" s="7"/>
      <c r="Y1696" s="7" t="s">
        <v>507</v>
      </c>
      <c r="Z1696" s="7" t="s">
        <v>52</v>
      </c>
      <c r="AA1696" s="7" t="s">
        <v>8258</v>
      </c>
      <c r="AB1696" s="7" t="s">
        <v>44</v>
      </c>
      <c r="AC1696" s="7"/>
      <c r="AG1696" s="10">
        <f t="shared" si="26"/>
        <v>43280</v>
      </c>
    </row>
    <row r="1697" spans="1:33">
      <c r="A1697" s="7" t="s">
        <v>8259</v>
      </c>
      <c r="B1697" s="7" t="s">
        <v>8259</v>
      </c>
      <c r="C1697" s="7" t="s">
        <v>8260</v>
      </c>
      <c r="D1697" s="7" t="s">
        <v>8261</v>
      </c>
      <c r="E1697" s="7" t="s">
        <v>33</v>
      </c>
      <c r="F1697" s="7" t="s">
        <v>34</v>
      </c>
      <c r="G1697" s="7" t="s">
        <v>35</v>
      </c>
      <c r="H1697" s="7"/>
      <c r="I1697" s="7"/>
      <c r="J1697" s="7" t="s">
        <v>57</v>
      </c>
      <c r="K1697" s="7" t="s">
        <v>3331</v>
      </c>
      <c r="L1697" s="7" t="s">
        <v>6084</v>
      </c>
      <c r="M1697" s="7" t="s">
        <v>6085</v>
      </c>
      <c r="N1697" s="7" t="s">
        <v>33</v>
      </c>
      <c r="O1697" s="7">
        <v>1</v>
      </c>
      <c r="P1697" s="7" t="s">
        <v>40</v>
      </c>
      <c r="Q1697" s="7">
        <v>19.99</v>
      </c>
      <c r="R1697" s="7"/>
      <c r="S1697" s="7"/>
      <c r="T1697" s="7"/>
      <c r="U1697" s="7"/>
      <c r="V1697" s="7"/>
      <c r="W1697" s="7"/>
      <c r="X1697" s="7"/>
      <c r="Y1697" s="7" t="s">
        <v>8262</v>
      </c>
      <c r="Z1697" s="7" t="s">
        <v>42</v>
      </c>
      <c r="AA1697" s="7" t="s">
        <v>8263</v>
      </c>
      <c r="AB1697" s="7" t="s">
        <v>44</v>
      </c>
      <c r="AC1697" s="7"/>
      <c r="AG1697" s="10">
        <f t="shared" si="26"/>
        <v>43280</v>
      </c>
    </row>
    <row r="1698" spans="1:33">
      <c r="A1698" s="7" t="s">
        <v>8264</v>
      </c>
      <c r="B1698" s="7" t="s">
        <v>8264</v>
      </c>
      <c r="C1698" s="7" t="s">
        <v>8265</v>
      </c>
      <c r="D1698" s="7" t="s">
        <v>8266</v>
      </c>
      <c r="E1698" s="7" t="s">
        <v>33</v>
      </c>
      <c r="F1698" s="7" t="s">
        <v>34</v>
      </c>
      <c r="G1698" s="7" t="s">
        <v>35</v>
      </c>
      <c r="H1698" s="7"/>
      <c r="I1698" s="7"/>
      <c r="J1698" s="7" t="s">
        <v>57</v>
      </c>
      <c r="K1698" s="7" t="s">
        <v>124</v>
      </c>
      <c r="L1698" s="7" t="s">
        <v>3133</v>
      </c>
      <c r="M1698" s="7" t="s">
        <v>3134</v>
      </c>
      <c r="N1698" s="7" t="s">
        <v>33</v>
      </c>
      <c r="O1698" s="7">
        <v>1</v>
      </c>
      <c r="P1698" s="7" t="s">
        <v>40</v>
      </c>
      <c r="Q1698" s="7">
        <v>16.99</v>
      </c>
      <c r="R1698" s="7"/>
      <c r="S1698" s="7"/>
      <c r="T1698" s="7"/>
      <c r="U1698" s="7"/>
      <c r="V1698" s="7"/>
      <c r="W1698" s="7"/>
      <c r="X1698" s="7"/>
      <c r="Y1698" s="7" t="s">
        <v>664</v>
      </c>
      <c r="Z1698" s="7" t="s">
        <v>665</v>
      </c>
      <c r="AA1698" s="7" t="s">
        <v>8267</v>
      </c>
      <c r="AB1698" s="7" t="s">
        <v>44</v>
      </c>
      <c r="AC1698" s="7"/>
      <c r="AG1698" s="10">
        <f t="shared" si="26"/>
        <v>43280</v>
      </c>
    </row>
    <row r="1699" spans="1:33">
      <c r="A1699" s="7" t="s">
        <v>8268</v>
      </c>
      <c r="B1699" s="7" t="s">
        <v>8268</v>
      </c>
      <c r="C1699" s="7" t="s">
        <v>8269</v>
      </c>
      <c r="D1699" s="7" t="s">
        <v>8270</v>
      </c>
      <c r="E1699" s="7" t="s">
        <v>33</v>
      </c>
      <c r="F1699" s="7" t="s">
        <v>34</v>
      </c>
      <c r="G1699" s="7" t="s">
        <v>35</v>
      </c>
      <c r="H1699" s="7"/>
      <c r="I1699" s="7"/>
      <c r="J1699" s="7" t="s">
        <v>57</v>
      </c>
      <c r="K1699" s="7" t="s">
        <v>1293</v>
      </c>
      <c r="L1699" s="7" t="s">
        <v>1294</v>
      </c>
      <c r="M1699" s="7" t="s">
        <v>1295</v>
      </c>
      <c r="N1699" s="7" t="s">
        <v>33</v>
      </c>
      <c r="O1699" s="7">
        <v>1</v>
      </c>
      <c r="P1699" s="7" t="s">
        <v>40</v>
      </c>
      <c r="Q1699" s="7">
        <v>19.38</v>
      </c>
      <c r="R1699" s="7"/>
      <c r="S1699" s="7"/>
      <c r="T1699" s="7"/>
      <c r="U1699" s="7"/>
      <c r="V1699" s="7"/>
      <c r="W1699" s="7"/>
      <c r="X1699" s="7"/>
      <c r="Y1699" s="7" t="s">
        <v>3160</v>
      </c>
      <c r="Z1699" s="7" t="s">
        <v>247</v>
      </c>
      <c r="AA1699" s="7" t="s">
        <v>8271</v>
      </c>
      <c r="AB1699" s="7" t="s">
        <v>44</v>
      </c>
      <c r="AC1699" s="7"/>
      <c r="AG1699" s="10">
        <f t="shared" si="26"/>
        <v>43280</v>
      </c>
    </row>
    <row r="1700" spans="1:33">
      <c r="A1700" s="7" t="s">
        <v>8272</v>
      </c>
      <c r="B1700" s="7" t="s">
        <v>8272</v>
      </c>
      <c r="C1700" s="7" t="s">
        <v>8273</v>
      </c>
      <c r="D1700" s="7" t="s">
        <v>8274</v>
      </c>
      <c r="E1700" s="7" t="s">
        <v>33</v>
      </c>
      <c r="F1700" s="7" t="s">
        <v>34</v>
      </c>
      <c r="G1700" s="7" t="s">
        <v>35</v>
      </c>
      <c r="H1700" s="7"/>
      <c r="I1700" s="7"/>
      <c r="J1700" s="7" t="s">
        <v>57</v>
      </c>
      <c r="K1700" s="7" t="s">
        <v>396</v>
      </c>
      <c r="L1700" s="7" t="s">
        <v>7946</v>
      </c>
      <c r="M1700" s="7" t="s">
        <v>7947</v>
      </c>
      <c r="N1700" s="7" t="s">
        <v>33</v>
      </c>
      <c r="O1700" s="7">
        <v>1</v>
      </c>
      <c r="P1700" s="7" t="s">
        <v>40</v>
      </c>
      <c r="Q1700" s="7">
        <v>19.99</v>
      </c>
      <c r="R1700" s="7"/>
      <c r="S1700" s="7"/>
      <c r="T1700" s="7"/>
      <c r="U1700" s="7"/>
      <c r="V1700" s="7"/>
      <c r="W1700" s="7"/>
      <c r="X1700" s="7"/>
      <c r="Y1700" s="7" t="s">
        <v>8275</v>
      </c>
      <c r="Z1700" s="7" t="s">
        <v>8276</v>
      </c>
      <c r="AA1700" s="7">
        <v>20772</v>
      </c>
      <c r="AB1700" s="7" t="s">
        <v>44</v>
      </c>
      <c r="AC1700" s="7"/>
      <c r="AG1700" s="10">
        <f t="shared" si="26"/>
        <v>43280</v>
      </c>
    </row>
    <row r="1701" spans="1:33">
      <c r="A1701" s="7" t="s">
        <v>8277</v>
      </c>
      <c r="B1701" s="7" t="s">
        <v>8277</v>
      </c>
      <c r="C1701" s="7" t="s">
        <v>8278</v>
      </c>
      <c r="D1701" s="7" t="s">
        <v>8279</v>
      </c>
      <c r="E1701" s="7" t="s">
        <v>33</v>
      </c>
      <c r="F1701" s="7" t="s">
        <v>34</v>
      </c>
      <c r="G1701" s="7" t="s">
        <v>35</v>
      </c>
      <c r="H1701" s="7"/>
      <c r="I1701" s="7"/>
      <c r="J1701" s="7" t="s">
        <v>97</v>
      </c>
      <c r="K1701" s="7" t="s">
        <v>448</v>
      </c>
      <c r="L1701" s="7" t="s">
        <v>449</v>
      </c>
      <c r="M1701" s="7" t="s">
        <v>450</v>
      </c>
      <c r="N1701" s="7" t="s">
        <v>33</v>
      </c>
      <c r="O1701" s="7">
        <v>1</v>
      </c>
      <c r="P1701" s="7" t="s">
        <v>40</v>
      </c>
      <c r="Q1701" s="7">
        <v>19.99</v>
      </c>
      <c r="R1701" s="7"/>
      <c r="S1701" s="7">
        <v>2.92</v>
      </c>
      <c r="T1701" s="7"/>
      <c r="U1701" s="7"/>
      <c r="V1701" s="7"/>
      <c r="W1701" s="7"/>
      <c r="X1701" s="7">
        <v>2.92</v>
      </c>
      <c r="Y1701" s="7" t="s">
        <v>8280</v>
      </c>
      <c r="Z1701" s="7" t="s">
        <v>356</v>
      </c>
      <c r="AA1701" s="7" t="s">
        <v>8281</v>
      </c>
      <c r="AB1701" s="7" t="s">
        <v>44</v>
      </c>
      <c r="AC1701" s="7" t="s">
        <v>358</v>
      </c>
      <c r="AG1701" s="10">
        <f t="shared" si="26"/>
        <v>43280</v>
      </c>
    </row>
    <row r="1702" spans="1:33">
      <c r="A1702" s="7" t="s">
        <v>8282</v>
      </c>
      <c r="B1702" s="7" t="s">
        <v>8282</v>
      </c>
      <c r="C1702" s="7" t="s">
        <v>8283</v>
      </c>
      <c r="D1702" s="7" t="s">
        <v>8284</v>
      </c>
      <c r="E1702" s="7" t="s">
        <v>33</v>
      </c>
      <c r="F1702" s="7" t="s">
        <v>34</v>
      </c>
      <c r="G1702" s="7" t="s">
        <v>35</v>
      </c>
      <c r="H1702" s="7"/>
      <c r="I1702" s="7"/>
      <c r="J1702" s="7" t="s">
        <v>57</v>
      </c>
      <c r="K1702" s="7" t="s">
        <v>465</v>
      </c>
      <c r="L1702" s="7" t="s">
        <v>1731</v>
      </c>
      <c r="M1702" s="7" t="s">
        <v>1732</v>
      </c>
      <c r="N1702" s="7" t="s">
        <v>33</v>
      </c>
      <c r="O1702" s="7">
        <v>1</v>
      </c>
      <c r="P1702" s="7" t="s">
        <v>40</v>
      </c>
      <c r="Q1702" s="7">
        <v>19.99</v>
      </c>
      <c r="R1702" s="7"/>
      <c r="S1702" s="7"/>
      <c r="T1702" s="7"/>
      <c r="U1702" s="7"/>
      <c r="V1702" s="7"/>
      <c r="W1702" s="7"/>
      <c r="X1702" s="7"/>
      <c r="Y1702" s="7" t="s">
        <v>1736</v>
      </c>
      <c r="Z1702" s="7" t="s">
        <v>69</v>
      </c>
      <c r="AA1702" s="7" t="s">
        <v>8285</v>
      </c>
      <c r="AB1702" s="7" t="s">
        <v>44</v>
      </c>
      <c r="AC1702" s="7"/>
      <c r="AG1702" s="10">
        <f t="shared" si="26"/>
        <v>43280</v>
      </c>
    </row>
    <row r="1703" spans="1:33">
      <c r="A1703" s="7" t="s">
        <v>8286</v>
      </c>
      <c r="B1703" s="7" t="s">
        <v>8286</v>
      </c>
      <c r="C1703" s="7" t="s">
        <v>8287</v>
      </c>
      <c r="D1703" s="7" t="s">
        <v>8288</v>
      </c>
      <c r="E1703" s="7" t="s">
        <v>33</v>
      </c>
      <c r="F1703" s="7" t="s">
        <v>34</v>
      </c>
      <c r="G1703" s="7" t="s">
        <v>35</v>
      </c>
      <c r="H1703" s="7"/>
      <c r="I1703" s="7"/>
      <c r="J1703" s="7" t="s">
        <v>57</v>
      </c>
      <c r="K1703" s="7" t="s">
        <v>512</v>
      </c>
      <c r="L1703" s="7" t="s">
        <v>4009</v>
      </c>
      <c r="M1703" s="7" t="s">
        <v>4010</v>
      </c>
      <c r="N1703" s="7" t="s">
        <v>33</v>
      </c>
      <c r="O1703" s="7">
        <v>1</v>
      </c>
      <c r="P1703" s="7" t="s">
        <v>40</v>
      </c>
      <c r="Q1703" s="7">
        <v>19.38</v>
      </c>
      <c r="R1703" s="7"/>
      <c r="S1703" s="7"/>
      <c r="T1703" s="7"/>
      <c r="U1703" s="7"/>
      <c r="V1703" s="7"/>
      <c r="W1703" s="7"/>
      <c r="X1703" s="7"/>
      <c r="Y1703" s="7" t="s">
        <v>1567</v>
      </c>
      <c r="Z1703" s="7" t="s">
        <v>119</v>
      </c>
      <c r="AA1703" s="7" t="s">
        <v>8289</v>
      </c>
      <c r="AB1703" s="7" t="s">
        <v>44</v>
      </c>
      <c r="AC1703" s="7"/>
      <c r="AG1703" s="10">
        <f t="shared" si="26"/>
        <v>43280</v>
      </c>
    </row>
    <row r="1704" spans="1:33">
      <c r="A1704" s="7" t="s">
        <v>8290</v>
      </c>
      <c r="B1704" s="7" t="s">
        <v>8290</v>
      </c>
      <c r="C1704" s="7" t="s">
        <v>8291</v>
      </c>
      <c r="D1704" s="7" t="s">
        <v>8292</v>
      </c>
      <c r="E1704" s="7" t="s">
        <v>33</v>
      </c>
      <c r="F1704" s="7" t="s">
        <v>34</v>
      </c>
      <c r="G1704" s="7" t="s">
        <v>35</v>
      </c>
      <c r="H1704" s="7"/>
      <c r="I1704" s="7"/>
      <c r="J1704" s="7" t="s">
        <v>57</v>
      </c>
      <c r="K1704" s="7" t="s">
        <v>581</v>
      </c>
      <c r="L1704" s="7" t="s">
        <v>2590</v>
      </c>
      <c r="M1704" s="7" t="s">
        <v>2591</v>
      </c>
      <c r="N1704" s="7" t="s">
        <v>33</v>
      </c>
      <c r="O1704" s="7">
        <v>1</v>
      </c>
      <c r="P1704" s="7" t="s">
        <v>40</v>
      </c>
      <c r="Q1704" s="7">
        <v>19.99</v>
      </c>
      <c r="R1704" s="7"/>
      <c r="S1704" s="7"/>
      <c r="T1704" s="7"/>
      <c r="U1704" s="7"/>
      <c r="V1704" s="7"/>
      <c r="W1704" s="7"/>
      <c r="X1704" s="7"/>
      <c r="Y1704" s="7" t="s">
        <v>3065</v>
      </c>
      <c r="Z1704" s="7" t="s">
        <v>630</v>
      </c>
      <c r="AA1704" s="7" t="s">
        <v>8293</v>
      </c>
      <c r="AB1704" s="7" t="s">
        <v>44</v>
      </c>
      <c r="AC1704" s="7"/>
      <c r="AG1704" s="10">
        <f t="shared" si="26"/>
        <v>43280</v>
      </c>
    </row>
    <row r="1705" spans="1:33">
      <c r="A1705" s="7" t="s">
        <v>8294</v>
      </c>
      <c r="B1705" s="7" t="s">
        <v>8294</v>
      </c>
      <c r="C1705" s="7" t="s">
        <v>8295</v>
      </c>
      <c r="D1705" s="7" t="s">
        <v>8296</v>
      </c>
      <c r="E1705" s="7" t="s">
        <v>33</v>
      </c>
      <c r="F1705" s="7" t="s">
        <v>34</v>
      </c>
      <c r="G1705" s="7" t="s">
        <v>35</v>
      </c>
      <c r="H1705" s="7"/>
      <c r="I1705" s="7"/>
      <c r="J1705" s="7" t="s">
        <v>57</v>
      </c>
      <c r="K1705" s="7" t="s">
        <v>581</v>
      </c>
      <c r="L1705" s="7" t="s">
        <v>2590</v>
      </c>
      <c r="M1705" s="7" t="s">
        <v>2591</v>
      </c>
      <c r="N1705" s="7" t="s">
        <v>33</v>
      </c>
      <c r="O1705" s="7">
        <v>1</v>
      </c>
      <c r="P1705" s="7" t="s">
        <v>40</v>
      </c>
      <c r="Q1705" s="7">
        <v>19.99</v>
      </c>
      <c r="R1705" s="7"/>
      <c r="S1705" s="7"/>
      <c r="T1705" s="7"/>
      <c r="U1705" s="7"/>
      <c r="V1705" s="7"/>
      <c r="W1705" s="7"/>
      <c r="X1705" s="7"/>
      <c r="Y1705" s="7" t="s">
        <v>8297</v>
      </c>
      <c r="Z1705" s="7" t="s">
        <v>42</v>
      </c>
      <c r="AA1705" s="7" t="s">
        <v>8298</v>
      </c>
      <c r="AB1705" s="7" t="s">
        <v>44</v>
      </c>
      <c r="AC1705" s="7"/>
      <c r="AG1705" s="10">
        <f t="shared" si="26"/>
        <v>43280</v>
      </c>
    </row>
    <row r="1706" spans="1:33">
      <c r="A1706" s="7" t="s">
        <v>8299</v>
      </c>
      <c r="B1706" s="7" t="s">
        <v>8299</v>
      </c>
      <c r="C1706" s="7" t="s">
        <v>8300</v>
      </c>
      <c r="D1706" s="7" t="s">
        <v>8301</v>
      </c>
      <c r="E1706" s="7" t="s">
        <v>33</v>
      </c>
      <c r="F1706" s="7" t="s">
        <v>34</v>
      </c>
      <c r="G1706" s="7" t="s">
        <v>35</v>
      </c>
      <c r="H1706" s="7"/>
      <c r="I1706" s="7"/>
      <c r="J1706" s="7" t="s">
        <v>57</v>
      </c>
      <c r="K1706" s="7" t="s">
        <v>4435</v>
      </c>
      <c r="L1706" s="7" t="s">
        <v>4436</v>
      </c>
      <c r="M1706" s="7" t="s">
        <v>4437</v>
      </c>
      <c r="N1706" s="7" t="s">
        <v>33</v>
      </c>
      <c r="O1706" s="7">
        <v>1</v>
      </c>
      <c r="P1706" s="7" t="s">
        <v>40</v>
      </c>
      <c r="Q1706" s="7">
        <v>19.99</v>
      </c>
      <c r="R1706" s="7">
        <v>1.78</v>
      </c>
      <c r="S1706" s="7"/>
      <c r="T1706" s="7"/>
      <c r="U1706" s="7"/>
      <c r="V1706" s="7"/>
      <c r="W1706" s="7"/>
      <c r="X1706" s="7"/>
      <c r="Y1706" s="7" t="s">
        <v>8302</v>
      </c>
      <c r="Z1706" s="7" t="s">
        <v>1045</v>
      </c>
      <c r="AA1706" s="7" t="s">
        <v>8303</v>
      </c>
      <c r="AB1706" s="7" t="s">
        <v>44</v>
      </c>
      <c r="AC1706" s="7"/>
      <c r="AG1706" s="10">
        <f t="shared" si="26"/>
        <v>43280</v>
      </c>
    </row>
    <row r="1707" spans="1:33">
      <c r="A1707" s="7" t="s">
        <v>8304</v>
      </c>
      <c r="B1707" s="7" t="s">
        <v>8304</v>
      </c>
      <c r="C1707" s="7" t="s">
        <v>8305</v>
      </c>
      <c r="D1707" s="7" t="s">
        <v>8306</v>
      </c>
      <c r="E1707" s="7" t="s">
        <v>33</v>
      </c>
      <c r="F1707" s="7" t="s">
        <v>34</v>
      </c>
      <c r="G1707" s="7" t="s">
        <v>35</v>
      </c>
      <c r="H1707" s="7"/>
      <c r="I1707" s="7"/>
      <c r="J1707" s="7" t="s">
        <v>57</v>
      </c>
      <c r="K1707" s="7" t="s">
        <v>297</v>
      </c>
      <c r="L1707" s="7" t="s">
        <v>298</v>
      </c>
      <c r="M1707" s="7" t="s">
        <v>299</v>
      </c>
      <c r="N1707" s="7" t="s">
        <v>33</v>
      </c>
      <c r="O1707" s="7">
        <v>1</v>
      </c>
      <c r="P1707" s="7" t="s">
        <v>40</v>
      </c>
      <c r="Q1707" s="7">
        <v>19.99</v>
      </c>
      <c r="R1707" s="7"/>
      <c r="S1707" s="7"/>
      <c r="T1707" s="7"/>
      <c r="U1707" s="7"/>
      <c r="V1707" s="7"/>
      <c r="W1707" s="7"/>
      <c r="X1707" s="7"/>
      <c r="Y1707" s="7" t="s">
        <v>1132</v>
      </c>
      <c r="Z1707" s="7" t="s">
        <v>406</v>
      </c>
      <c r="AA1707" s="7" t="s">
        <v>8307</v>
      </c>
      <c r="AB1707" s="7" t="s">
        <v>44</v>
      </c>
      <c r="AC1707" s="7"/>
      <c r="AG1707" s="10">
        <f t="shared" si="26"/>
        <v>43280</v>
      </c>
    </row>
    <row r="1708" spans="1:33">
      <c r="A1708" s="7" t="s">
        <v>8308</v>
      </c>
      <c r="B1708" s="7" t="s">
        <v>8308</v>
      </c>
      <c r="C1708" s="7" t="s">
        <v>8309</v>
      </c>
      <c r="D1708" s="7" t="s">
        <v>8310</v>
      </c>
      <c r="E1708" s="7" t="s">
        <v>33</v>
      </c>
      <c r="F1708" s="7" t="s">
        <v>34</v>
      </c>
      <c r="G1708" s="7" t="s">
        <v>35</v>
      </c>
      <c r="H1708" s="7"/>
      <c r="I1708" s="7"/>
      <c r="J1708" s="7" t="s">
        <v>57</v>
      </c>
      <c r="K1708" s="7" t="s">
        <v>512</v>
      </c>
      <c r="L1708" s="7" t="s">
        <v>4009</v>
      </c>
      <c r="M1708" s="7" t="s">
        <v>4010</v>
      </c>
      <c r="N1708" s="7" t="s">
        <v>33</v>
      </c>
      <c r="O1708" s="7">
        <v>1</v>
      </c>
      <c r="P1708" s="7" t="s">
        <v>40</v>
      </c>
      <c r="Q1708" s="7">
        <v>19.38</v>
      </c>
      <c r="R1708" s="7"/>
      <c r="S1708" s="7"/>
      <c r="T1708" s="7"/>
      <c r="U1708" s="7"/>
      <c r="V1708" s="7"/>
      <c r="W1708" s="7"/>
      <c r="X1708" s="7"/>
      <c r="Y1708" s="7" t="s">
        <v>8311</v>
      </c>
      <c r="Z1708" s="7" t="s">
        <v>69</v>
      </c>
      <c r="AA1708" s="7" t="s">
        <v>8312</v>
      </c>
      <c r="AB1708" s="7" t="s">
        <v>44</v>
      </c>
      <c r="AC1708" s="7"/>
      <c r="AG1708" s="10">
        <f t="shared" si="26"/>
        <v>43281</v>
      </c>
    </row>
    <row r="1709" spans="1:33">
      <c r="A1709" s="7" t="s">
        <v>8313</v>
      </c>
      <c r="B1709" s="7" t="s">
        <v>8313</v>
      </c>
      <c r="C1709" s="7" t="s">
        <v>8314</v>
      </c>
      <c r="D1709" s="7" t="s">
        <v>8315</v>
      </c>
      <c r="E1709" s="7" t="s">
        <v>33</v>
      </c>
      <c r="F1709" s="7" t="s">
        <v>34</v>
      </c>
      <c r="G1709" s="7" t="s">
        <v>35</v>
      </c>
      <c r="H1709" s="7"/>
      <c r="I1709" s="7"/>
      <c r="J1709" s="7" t="s">
        <v>57</v>
      </c>
      <c r="K1709" s="7" t="s">
        <v>4273</v>
      </c>
      <c r="L1709" s="7" t="s">
        <v>107</v>
      </c>
      <c r="M1709" s="7" t="s">
        <v>108</v>
      </c>
      <c r="N1709" s="7" t="s">
        <v>33</v>
      </c>
      <c r="O1709" s="7">
        <v>1</v>
      </c>
      <c r="P1709" s="7" t="s">
        <v>40</v>
      </c>
      <c r="Q1709" s="7">
        <v>18.99</v>
      </c>
      <c r="R1709" s="7"/>
      <c r="S1709" s="7"/>
      <c r="T1709" s="7"/>
      <c r="U1709" s="7"/>
      <c r="V1709" s="7"/>
      <c r="W1709" s="7"/>
      <c r="X1709" s="7"/>
      <c r="Y1709" s="7" t="s">
        <v>8316</v>
      </c>
      <c r="Z1709" s="7" t="s">
        <v>861</v>
      </c>
      <c r="AA1709" s="7" t="s">
        <v>8317</v>
      </c>
      <c r="AB1709" s="7" t="s">
        <v>44</v>
      </c>
      <c r="AC1709" s="7"/>
      <c r="AG1709" s="10">
        <f t="shared" si="26"/>
        <v>43281</v>
      </c>
    </row>
    <row r="1710" spans="1:33">
      <c r="A1710" s="7" t="s">
        <v>8318</v>
      </c>
      <c r="B1710" s="7" t="s">
        <v>8318</v>
      </c>
      <c r="C1710" s="7" t="s">
        <v>8319</v>
      </c>
      <c r="D1710" s="7" t="s">
        <v>8320</v>
      </c>
      <c r="E1710" s="7" t="s">
        <v>33</v>
      </c>
      <c r="F1710" s="7" t="s">
        <v>34</v>
      </c>
      <c r="G1710" s="7" t="s">
        <v>35</v>
      </c>
      <c r="H1710" s="7"/>
      <c r="I1710" s="7"/>
      <c r="J1710" s="7" t="s">
        <v>57</v>
      </c>
      <c r="K1710" s="7" t="s">
        <v>330</v>
      </c>
      <c r="L1710" s="7" t="s">
        <v>331</v>
      </c>
      <c r="M1710" s="7" t="s">
        <v>332</v>
      </c>
      <c r="N1710" s="7" t="s">
        <v>33</v>
      </c>
      <c r="O1710" s="7">
        <v>1</v>
      </c>
      <c r="P1710" s="7" t="s">
        <v>40</v>
      </c>
      <c r="Q1710" s="7">
        <v>18.99</v>
      </c>
      <c r="R1710" s="7"/>
      <c r="S1710" s="7"/>
      <c r="T1710" s="7"/>
      <c r="U1710" s="7"/>
      <c r="V1710" s="7"/>
      <c r="W1710" s="7"/>
      <c r="X1710" s="7"/>
      <c r="Y1710" s="7" t="s">
        <v>8321</v>
      </c>
      <c r="Z1710" s="7" t="s">
        <v>438</v>
      </c>
      <c r="AA1710" s="7">
        <v>23150</v>
      </c>
      <c r="AB1710" s="7" t="s">
        <v>44</v>
      </c>
      <c r="AC1710" s="7"/>
      <c r="AG1710" s="10">
        <f t="shared" si="26"/>
        <v>43281</v>
      </c>
    </row>
    <row r="1711" spans="1:33">
      <c r="A1711" s="7" t="s">
        <v>8322</v>
      </c>
      <c r="B1711" s="7" t="s">
        <v>8322</v>
      </c>
      <c r="C1711" s="7" t="s">
        <v>8323</v>
      </c>
      <c r="D1711" s="7" t="s">
        <v>8324</v>
      </c>
      <c r="E1711" s="7" t="s">
        <v>33</v>
      </c>
      <c r="F1711" s="7" t="s">
        <v>34</v>
      </c>
      <c r="G1711" s="7" t="s">
        <v>35</v>
      </c>
      <c r="H1711" s="7"/>
      <c r="I1711" s="7"/>
      <c r="J1711" s="7" t="s">
        <v>97</v>
      </c>
      <c r="K1711" s="7" t="s">
        <v>3331</v>
      </c>
      <c r="L1711" s="7" t="s">
        <v>6084</v>
      </c>
      <c r="M1711" s="7" t="s">
        <v>6085</v>
      </c>
      <c r="N1711" s="7" t="s">
        <v>33</v>
      </c>
      <c r="O1711" s="7">
        <v>1</v>
      </c>
      <c r="P1711" s="7" t="s">
        <v>40</v>
      </c>
      <c r="Q1711" s="7">
        <v>19.99</v>
      </c>
      <c r="R1711" s="7"/>
      <c r="S1711" s="7">
        <v>4.55</v>
      </c>
      <c r="T1711" s="7"/>
      <c r="U1711" s="7"/>
      <c r="V1711" s="7"/>
      <c r="W1711" s="7"/>
      <c r="X1711" s="7"/>
      <c r="Y1711" s="7" t="s">
        <v>8325</v>
      </c>
      <c r="Z1711" s="7" t="s">
        <v>52</v>
      </c>
      <c r="AA1711" s="7" t="s">
        <v>8326</v>
      </c>
      <c r="AB1711" s="7" t="s">
        <v>44</v>
      </c>
      <c r="AC1711" s="7"/>
      <c r="AG1711" s="10">
        <f t="shared" si="26"/>
        <v>43281</v>
      </c>
    </row>
    <row r="1712" spans="1:33">
      <c r="A1712" s="7" t="s">
        <v>8327</v>
      </c>
      <c r="B1712" s="7" t="s">
        <v>8327</v>
      </c>
      <c r="C1712" s="7" t="s">
        <v>8328</v>
      </c>
      <c r="D1712" s="7" t="s">
        <v>8329</v>
      </c>
      <c r="E1712" s="7" t="s">
        <v>33</v>
      </c>
      <c r="F1712" s="7" t="s">
        <v>34</v>
      </c>
      <c r="G1712" s="7" t="s">
        <v>35</v>
      </c>
      <c r="H1712" s="7"/>
      <c r="I1712" s="7"/>
      <c r="J1712" s="7" t="s">
        <v>57</v>
      </c>
      <c r="K1712" s="7" t="s">
        <v>330</v>
      </c>
      <c r="L1712" s="7" t="s">
        <v>331</v>
      </c>
      <c r="M1712" s="7" t="s">
        <v>332</v>
      </c>
      <c r="N1712" s="7" t="s">
        <v>33</v>
      </c>
      <c r="O1712" s="7">
        <v>1</v>
      </c>
      <c r="P1712" s="7" t="s">
        <v>40</v>
      </c>
      <c r="Q1712" s="7">
        <v>18.99</v>
      </c>
      <c r="R1712" s="7"/>
      <c r="S1712" s="7"/>
      <c r="T1712" s="7"/>
      <c r="U1712" s="7"/>
      <c r="V1712" s="7"/>
      <c r="W1712" s="7"/>
      <c r="X1712" s="7"/>
      <c r="Y1712" s="7" t="s">
        <v>8330</v>
      </c>
      <c r="Z1712" s="7" t="s">
        <v>406</v>
      </c>
      <c r="AA1712" s="7">
        <v>21162</v>
      </c>
      <c r="AB1712" s="7" t="s">
        <v>44</v>
      </c>
      <c r="AC1712" s="7"/>
      <c r="AG1712" s="10">
        <f t="shared" si="26"/>
        <v>43281</v>
      </c>
    </row>
    <row r="1713" spans="1:33">
      <c r="A1713" s="7" t="s">
        <v>8331</v>
      </c>
      <c r="B1713" s="7" t="s">
        <v>8331</v>
      </c>
      <c r="C1713" s="7" t="s">
        <v>8332</v>
      </c>
      <c r="D1713" s="7" t="s">
        <v>8333</v>
      </c>
      <c r="E1713" s="7" t="s">
        <v>33</v>
      </c>
      <c r="F1713" s="7" t="s">
        <v>34</v>
      </c>
      <c r="G1713" s="7" t="s">
        <v>35</v>
      </c>
      <c r="H1713" s="7"/>
      <c r="I1713" s="7"/>
      <c r="J1713" s="7" t="s">
        <v>57</v>
      </c>
      <c r="K1713" s="7" t="s">
        <v>465</v>
      </c>
      <c r="L1713" s="7" t="s">
        <v>744</v>
      </c>
      <c r="M1713" s="7" t="s">
        <v>745</v>
      </c>
      <c r="N1713" s="7" t="s">
        <v>33</v>
      </c>
      <c r="O1713" s="7">
        <v>1</v>
      </c>
      <c r="P1713" s="7" t="s">
        <v>40</v>
      </c>
      <c r="Q1713" s="7">
        <v>19.99</v>
      </c>
      <c r="R1713" s="7"/>
      <c r="S1713" s="7"/>
      <c r="T1713" s="7"/>
      <c r="U1713" s="7"/>
      <c r="V1713" s="7"/>
      <c r="W1713" s="7"/>
      <c r="X1713" s="7"/>
      <c r="Y1713" s="7" t="s">
        <v>8334</v>
      </c>
      <c r="Z1713" s="7" t="s">
        <v>119</v>
      </c>
      <c r="AA1713" s="7">
        <v>30677</v>
      </c>
      <c r="AB1713" s="7" t="s">
        <v>44</v>
      </c>
      <c r="AC1713" s="7"/>
      <c r="AG1713" s="10">
        <f t="shared" si="26"/>
        <v>43281</v>
      </c>
    </row>
    <row r="1714" spans="1:33">
      <c r="A1714" s="7" t="s">
        <v>8335</v>
      </c>
      <c r="B1714" s="7" t="s">
        <v>8335</v>
      </c>
      <c r="C1714" s="7" t="s">
        <v>8336</v>
      </c>
      <c r="D1714" s="7" t="s">
        <v>8337</v>
      </c>
      <c r="E1714" s="7" t="s">
        <v>33</v>
      </c>
      <c r="F1714" s="7" t="s">
        <v>34</v>
      </c>
      <c r="G1714" s="7" t="s">
        <v>35</v>
      </c>
      <c r="H1714" s="7"/>
      <c r="I1714" s="7"/>
      <c r="J1714" s="7" t="s">
        <v>57</v>
      </c>
      <c r="K1714" s="7" t="s">
        <v>396</v>
      </c>
      <c r="L1714" s="7" t="s">
        <v>2398</v>
      </c>
      <c r="M1714" s="7" t="s">
        <v>2399</v>
      </c>
      <c r="N1714" s="7" t="s">
        <v>33</v>
      </c>
      <c r="O1714" s="7">
        <v>1</v>
      </c>
      <c r="P1714" s="7" t="s">
        <v>40</v>
      </c>
      <c r="Q1714" s="7">
        <v>19.99</v>
      </c>
      <c r="R1714" s="7"/>
      <c r="S1714" s="7"/>
      <c r="T1714" s="7"/>
      <c r="U1714" s="7"/>
      <c r="V1714" s="7"/>
      <c r="W1714" s="7"/>
      <c r="X1714" s="7"/>
      <c r="Y1714" s="7" t="s">
        <v>5970</v>
      </c>
      <c r="Z1714" s="7" t="s">
        <v>320</v>
      </c>
      <c r="AA1714" s="7">
        <v>89107</v>
      </c>
      <c r="AB1714" s="7" t="s">
        <v>44</v>
      </c>
      <c r="AC1714" s="7"/>
      <c r="AG1714" s="10">
        <f t="shared" si="26"/>
        <v>43281</v>
      </c>
    </row>
    <row r="1715" spans="1:33">
      <c r="A1715" s="7" t="s">
        <v>8338</v>
      </c>
      <c r="B1715" s="7" t="s">
        <v>8338</v>
      </c>
      <c r="C1715" s="7" t="s">
        <v>8339</v>
      </c>
      <c r="D1715" s="7" t="s">
        <v>8340</v>
      </c>
      <c r="E1715" s="7" t="s">
        <v>33</v>
      </c>
      <c r="F1715" s="7" t="s">
        <v>34</v>
      </c>
      <c r="G1715" s="7" t="s">
        <v>35</v>
      </c>
      <c r="H1715" s="7"/>
      <c r="I1715" s="7"/>
      <c r="J1715" s="7" t="s">
        <v>57</v>
      </c>
      <c r="K1715" s="7" t="s">
        <v>316</v>
      </c>
      <c r="L1715" s="7" t="s">
        <v>2766</v>
      </c>
      <c r="M1715" s="7" t="s">
        <v>2767</v>
      </c>
      <c r="N1715" s="7" t="s">
        <v>33</v>
      </c>
      <c r="O1715" s="7">
        <v>1</v>
      </c>
      <c r="P1715" s="7" t="s">
        <v>40</v>
      </c>
      <c r="Q1715" s="7">
        <v>19.99</v>
      </c>
      <c r="R1715" s="7"/>
      <c r="S1715" s="7"/>
      <c r="T1715" s="7"/>
      <c r="U1715" s="7"/>
      <c r="V1715" s="7"/>
      <c r="W1715" s="7"/>
      <c r="X1715" s="7"/>
      <c r="Y1715" s="7" t="s">
        <v>8341</v>
      </c>
      <c r="Z1715" s="7" t="s">
        <v>247</v>
      </c>
      <c r="AA1715" s="7" t="s">
        <v>8342</v>
      </c>
      <c r="AB1715" s="7" t="s">
        <v>44</v>
      </c>
      <c r="AC1715" s="7"/>
      <c r="AG1715" s="10">
        <f t="shared" si="26"/>
        <v>43281</v>
      </c>
    </row>
    <row r="1716" spans="1:33">
      <c r="A1716" s="7" t="s">
        <v>8343</v>
      </c>
      <c r="B1716" s="7" t="s">
        <v>8343</v>
      </c>
      <c r="C1716" s="7" t="s">
        <v>8344</v>
      </c>
      <c r="D1716" s="7" t="s">
        <v>8345</v>
      </c>
      <c r="E1716" s="7" t="s">
        <v>33</v>
      </c>
      <c r="F1716" s="7" t="s">
        <v>34</v>
      </c>
      <c r="G1716" s="7" t="s">
        <v>35</v>
      </c>
      <c r="H1716" s="7"/>
      <c r="I1716" s="7"/>
      <c r="J1716" s="7" t="s">
        <v>57</v>
      </c>
      <c r="K1716" s="7" t="s">
        <v>1984</v>
      </c>
      <c r="L1716" s="7" t="s">
        <v>1985</v>
      </c>
      <c r="M1716" s="7" t="s">
        <v>1986</v>
      </c>
      <c r="N1716" s="7" t="s">
        <v>33</v>
      </c>
      <c r="O1716" s="7">
        <v>1</v>
      </c>
      <c r="P1716" s="7" t="s">
        <v>40</v>
      </c>
      <c r="Q1716" s="7">
        <v>19.9</v>
      </c>
      <c r="R1716" s="7"/>
      <c r="S1716" s="7"/>
      <c r="T1716" s="7"/>
      <c r="U1716" s="7"/>
      <c r="V1716" s="7"/>
      <c r="W1716" s="7"/>
      <c r="X1716" s="7"/>
      <c r="Y1716" s="7" t="s">
        <v>8346</v>
      </c>
      <c r="Z1716" s="7" t="s">
        <v>861</v>
      </c>
      <c r="AA1716" s="7" t="s">
        <v>8347</v>
      </c>
      <c r="AB1716" s="7" t="s">
        <v>44</v>
      </c>
      <c r="AC1716" s="7"/>
      <c r="AG1716" s="10">
        <f t="shared" si="26"/>
        <v>43281</v>
      </c>
    </row>
    <row r="1717" spans="1:33">
      <c r="A1717" s="7" t="s">
        <v>8343</v>
      </c>
      <c r="B1717" s="7" t="s">
        <v>8343</v>
      </c>
      <c r="C1717" s="7" t="s">
        <v>8344</v>
      </c>
      <c r="D1717" s="7" t="s">
        <v>8345</v>
      </c>
      <c r="E1717" s="7" t="s">
        <v>33</v>
      </c>
      <c r="F1717" s="7" t="s">
        <v>34</v>
      </c>
      <c r="G1717" s="7" t="s">
        <v>35</v>
      </c>
      <c r="H1717" s="7"/>
      <c r="I1717" s="7"/>
      <c r="J1717" s="7" t="s">
        <v>57</v>
      </c>
      <c r="K1717" s="7" t="s">
        <v>794</v>
      </c>
      <c r="L1717" s="7" t="s">
        <v>1423</v>
      </c>
      <c r="M1717" s="7" t="s">
        <v>1424</v>
      </c>
      <c r="N1717" s="7" t="s">
        <v>33</v>
      </c>
      <c r="O1717" s="7">
        <v>1</v>
      </c>
      <c r="P1717" s="7" t="s">
        <v>40</v>
      </c>
      <c r="Q1717" s="7">
        <v>18.99</v>
      </c>
      <c r="R1717" s="7"/>
      <c r="S1717" s="7"/>
      <c r="T1717" s="7"/>
      <c r="U1717" s="7"/>
      <c r="V1717" s="7"/>
      <c r="W1717" s="7"/>
      <c r="X1717" s="7"/>
      <c r="Y1717" s="7" t="s">
        <v>8346</v>
      </c>
      <c r="Z1717" s="7" t="s">
        <v>861</v>
      </c>
      <c r="AA1717" s="7" t="s">
        <v>8347</v>
      </c>
      <c r="AB1717" s="7" t="s">
        <v>44</v>
      </c>
      <c r="AC1717" s="7"/>
      <c r="AG1717" s="10">
        <f t="shared" si="26"/>
        <v>43281</v>
      </c>
    </row>
    <row r="1718" spans="1:33">
      <c r="A1718" s="7" t="s">
        <v>8348</v>
      </c>
      <c r="B1718" s="7" t="s">
        <v>8348</v>
      </c>
      <c r="C1718" s="7" t="s">
        <v>8349</v>
      </c>
      <c r="D1718" s="7" t="s">
        <v>8350</v>
      </c>
      <c r="E1718" s="7" t="s">
        <v>33</v>
      </c>
      <c r="F1718" s="7" t="s">
        <v>34</v>
      </c>
      <c r="G1718" s="7" t="s">
        <v>35</v>
      </c>
      <c r="H1718" s="7"/>
      <c r="I1718" s="7"/>
      <c r="J1718" s="7" t="s">
        <v>166</v>
      </c>
      <c r="K1718" s="7" t="s">
        <v>98</v>
      </c>
      <c r="L1718" s="7" t="s">
        <v>99</v>
      </c>
      <c r="M1718" s="7" t="s">
        <v>100</v>
      </c>
      <c r="N1718" s="7" t="s">
        <v>33</v>
      </c>
      <c r="O1718" s="7">
        <v>1</v>
      </c>
      <c r="P1718" s="7" t="s">
        <v>40</v>
      </c>
      <c r="Q1718" s="7">
        <v>18.98</v>
      </c>
      <c r="R1718" s="7"/>
      <c r="S1718" s="7">
        <v>11.99</v>
      </c>
      <c r="T1718" s="7"/>
      <c r="U1718" s="7"/>
      <c r="V1718" s="7"/>
      <c r="W1718" s="7"/>
      <c r="X1718" s="7"/>
      <c r="Y1718" s="7" t="s">
        <v>8351</v>
      </c>
      <c r="Z1718" s="7" t="s">
        <v>8352</v>
      </c>
      <c r="AA1718" s="7">
        <v>38652</v>
      </c>
      <c r="AB1718" s="7" t="s">
        <v>44</v>
      </c>
      <c r="AC1718" s="7"/>
      <c r="AG1718" s="10">
        <f t="shared" si="26"/>
        <v>43281</v>
      </c>
    </row>
    <row r="1719" spans="1:33">
      <c r="A1719" s="7" t="s">
        <v>8353</v>
      </c>
      <c r="B1719" s="7" t="s">
        <v>8353</v>
      </c>
      <c r="C1719" s="7" t="s">
        <v>8354</v>
      </c>
      <c r="D1719" s="7" t="s">
        <v>8355</v>
      </c>
      <c r="E1719" s="7" t="s">
        <v>33</v>
      </c>
      <c r="F1719" s="7" t="s">
        <v>34</v>
      </c>
      <c r="G1719" s="7" t="s">
        <v>35</v>
      </c>
      <c r="H1719" s="7"/>
      <c r="I1719" s="7"/>
      <c r="J1719" s="7" t="s">
        <v>57</v>
      </c>
      <c r="K1719" s="7" t="s">
        <v>330</v>
      </c>
      <c r="L1719" s="7" t="s">
        <v>331</v>
      </c>
      <c r="M1719" s="7" t="s">
        <v>332</v>
      </c>
      <c r="N1719" s="7" t="s">
        <v>33</v>
      </c>
      <c r="O1719" s="7">
        <v>1</v>
      </c>
      <c r="P1719" s="7" t="s">
        <v>40</v>
      </c>
      <c r="Q1719" s="7">
        <v>18.99</v>
      </c>
      <c r="R1719" s="7"/>
      <c r="S1719" s="7"/>
      <c r="T1719" s="7"/>
      <c r="U1719" s="7"/>
      <c r="V1719" s="7"/>
      <c r="W1719" s="7"/>
      <c r="X1719" s="7"/>
      <c r="Y1719" s="7" t="s">
        <v>8356</v>
      </c>
      <c r="Z1719" s="7" t="s">
        <v>136</v>
      </c>
      <c r="AA1719" s="7" t="s">
        <v>8357</v>
      </c>
      <c r="AB1719" s="7" t="s">
        <v>44</v>
      </c>
      <c r="AC1719" s="7"/>
      <c r="AG1719" s="10">
        <f t="shared" si="26"/>
        <v>43281</v>
      </c>
    </row>
    <row r="1720" spans="1:33">
      <c r="A1720" s="7" t="s">
        <v>8358</v>
      </c>
      <c r="B1720" s="7" t="s">
        <v>8358</v>
      </c>
      <c r="C1720" s="7" t="s">
        <v>8359</v>
      </c>
      <c r="D1720" s="7" t="s">
        <v>8360</v>
      </c>
      <c r="E1720" s="7" t="s">
        <v>33</v>
      </c>
      <c r="F1720" s="7" t="s">
        <v>34</v>
      </c>
      <c r="G1720" s="7" t="s">
        <v>35</v>
      </c>
      <c r="H1720" s="7"/>
      <c r="I1720" s="7"/>
      <c r="J1720" s="7" t="s">
        <v>57</v>
      </c>
      <c r="K1720" s="7" t="s">
        <v>396</v>
      </c>
      <c r="L1720" s="7" t="s">
        <v>2755</v>
      </c>
      <c r="M1720" s="7" t="s">
        <v>2756</v>
      </c>
      <c r="N1720" s="7" t="s">
        <v>33</v>
      </c>
      <c r="O1720" s="7">
        <v>1</v>
      </c>
      <c r="P1720" s="7" t="s">
        <v>40</v>
      </c>
      <c r="Q1720" s="7">
        <v>17.99</v>
      </c>
      <c r="R1720" s="7">
        <v>1.08</v>
      </c>
      <c r="S1720" s="7"/>
      <c r="T1720" s="7"/>
      <c r="U1720" s="7"/>
      <c r="V1720" s="7"/>
      <c r="W1720" s="7"/>
      <c r="X1720" s="7"/>
      <c r="Y1720" s="7" t="s">
        <v>8361</v>
      </c>
      <c r="Z1720" s="7" t="s">
        <v>422</v>
      </c>
      <c r="AA1720" s="7" t="s">
        <v>8362</v>
      </c>
      <c r="AB1720" s="7" t="s">
        <v>44</v>
      </c>
      <c r="AC1720" s="7"/>
      <c r="AG1720" s="10">
        <f t="shared" si="26"/>
        <v>43281</v>
      </c>
    </row>
    <row r="1721" spans="1:33">
      <c r="A1721" s="7" t="s">
        <v>8363</v>
      </c>
      <c r="B1721" s="7" t="s">
        <v>8363</v>
      </c>
      <c r="C1721" s="7" t="s">
        <v>8364</v>
      </c>
      <c r="D1721" s="7" t="s">
        <v>8365</v>
      </c>
      <c r="E1721" s="7" t="s">
        <v>33</v>
      </c>
      <c r="F1721" s="7" t="s">
        <v>34</v>
      </c>
      <c r="G1721" s="7" t="s">
        <v>35</v>
      </c>
      <c r="H1721" s="7"/>
      <c r="I1721" s="7"/>
      <c r="J1721" s="7" t="s">
        <v>57</v>
      </c>
      <c r="K1721" s="7" t="s">
        <v>581</v>
      </c>
      <c r="L1721" s="7" t="s">
        <v>1706</v>
      </c>
      <c r="M1721" s="7" t="s">
        <v>1707</v>
      </c>
      <c r="N1721" s="7" t="s">
        <v>33</v>
      </c>
      <c r="O1721" s="7">
        <v>1</v>
      </c>
      <c r="P1721" s="7" t="s">
        <v>40</v>
      </c>
      <c r="Q1721" s="7">
        <v>19.99</v>
      </c>
      <c r="R1721" s="7"/>
      <c r="S1721" s="7"/>
      <c r="T1721" s="7"/>
      <c r="U1721" s="7"/>
      <c r="V1721" s="7"/>
      <c r="W1721" s="7"/>
      <c r="X1721" s="7"/>
      <c r="Y1721" s="7" t="s">
        <v>909</v>
      </c>
      <c r="Z1721" s="7" t="s">
        <v>247</v>
      </c>
      <c r="AA1721" s="7" t="s">
        <v>8366</v>
      </c>
      <c r="AB1721" s="7" t="s">
        <v>44</v>
      </c>
      <c r="AC1721" s="7"/>
      <c r="AG1721" s="10">
        <f t="shared" si="26"/>
        <v>43281</v>
      </c>
    </row>
    <row r="1722" spans="1:33">
      <c r="A1722" s="7" t="s">
        <v>8367</v>
      </c>
      <c r="B1722" s="7" t="s">
        <v>8367</v>
      </c>
      <c r="C1722" s="7" t="s">
        <v>8368</v>
      </c>
      <c r="D1722" s="7" t="s">
        <v>8369</v>
      </c>
      <c r="E1722" s="7" t="s">
        <v>80</v>
      </c>
      <c r="F1722" s="7" t="s">
        <v>34</v>
      </c>
      <c r="G1722" s="7" t="s">
        <v>35</v>
      </c>
      <c r="H1722" s="7"/>
      <c r="I1722" s="7"/>
      <c r="J1722" s="7" t="s">
        <v>57</v>
      </c>
      <c r="K1722" s="7" t="s">
        <v>251</v>
      </c>
      <c r="L1722" s="7" t="s">
        <v>252</v>
      </c>
      <c r="M1722" s="7" t="s">
        <v>253</v>
      </c>
      <c r="N1722" s="7" t="s">
        <v>80</v>
      </c>
      <c r="O1722" s="7">
        <v>0</v>
      </c>
      <c r="P1722" s="7"/>
      <c r="Q1722" s="7"/>
      <c r="R1722" s="7"/>
      <c r="S1722" s="7"/>
      <c r="T1722" s="7"/>
      <c r="U1722" s="7"/>
      <c r="V1722" s="7"/>
      <c r="W1722" s="7"/>
      <c r="X1722" s="7"/>
      <c r="Y1722" s="7" t="s">
        <v>8370</v>
      </c>
      <c r="Z1722" s="7" t="s">
        <v>406</v>
      </c>
      <c r="AA1722" s="7" t="s">
        <v>8371</v>
      </c>
      <c r="AB1722" s="7" t="s">
        <v>44</v>
      </c>
      <c r="AC1722" s="7"/>
      <c r="AG1722" s="10">
        <f t="shared" si="26"/>
        <v>43281</v>
      </c>
    </row>
    <row r="1723" spans="1:33">
      <c r="A1723" s="7" t="s">
        <v>8372</v>
      </c>
      <c r="B1723" s="7" t="s">
        <v>8372</v>
      </c>
      <c r="C1723" s="7" t="s">
        <v>8373</v>
      </c>
      <c r="D1723" s="7" t="s">
        <v>8374</v>
      </c>
      <c r="E1723" s="7" t="s">
        <v>33</v>
      </c>
      <c r="F1723" s="7" t="s">
        <v>34</v>
      </c>
      <c r="G1723" s="7" t="s">
        <v>35</v>
      </c>
      <c r="H1723" s="7"/>
      <c r="I1723" s="7"/>
      <c r="J1723" s="7" t="s">
        <v>57</v>
      </c>
      <c r="K1723" s="7" t="s">
        <v>287</v>
      </c>
      <c r="L1723" s="7" t="s">
        <v>288</v>
      </c>
      <c r="M1723" s="7" t="s">
        <v>289</v>
      </c>
      <c r="N1723" s="7" t="s">
        <v>33</v>
      </c>
      <c r="O1723" s="7">
        <v>1</v>
      </c>
      <c r="P1723" s="7" t="s">
        <v>40</v>
      </c>
      <c r="Q1723" s="7">
        <v>21.99</v>
      </c>
      <c r="R1723" s="7"/>
      <c r="S1723" s="7"/>
      <c r="T1723" s="7"/>
      <c r="U1723" s="7"/>
      <c r="V1723" s="7"/>
      <c r="W1723" s="7"/>
      <c r="X1723" s="7"/>
      <c r="Y1723" s="7" t="s">
        <v>8375</v>
      </c>
      <c r="Z1723" s="7" t="s">
        <v>8276</v>
      </c>
      <c r="AA1723" s="7">
        <v>21218</v>
      </c>
      <c r="AB1723" s="7" t="s">
        <v>44</v>
      </c>
      <c r="AC1723" s="7"/>
      <c r="AG1723" s="10">
        <f t="shared" si="26"/>
        <v>43281</v>
      </c>
    </row>
    <row r="1724" spans="1:33">
      <c r="A1724" s="7" t="s">
        <v>8376</v>
      </c>
      <c r="B1724" s="7" t="s">
        <v>8376</v>
      </c>
      <c r="C1724" s="7" t="s">
        <v>8377</v>
      </c>
      <c r="D1724" s="7" t="s">
        <v>8378</v>
      </c>
      <c r="E1724" s="7" t="s">
        <v>33</v>
      </c>
      <c r="F1724" s="7" t="s">
        <v>34</v>
      </c>
      <c r="G1724" s="7" t="s">
        <v>35</v>
      </c>
      <c r="H1724" s="7"/>
      <c r="I1724" s="7"/>
      <c r="J1724" s="7" t="s">
        <v>57</v>
      </c>
      <c r="K1724" s="7" t="s">
        <v>2171</v>
      </c>
      <c r="L1724" s="7" t="s">
        <v>2172</v>
      </c>
      <c r="M1724" s="7" t="s">
        <v>2173</v>
      </c>
      <c r="N1724" s="7" t="s">
        <v>33</v>
      </c>
      <c r="O1724" s="7">
        <v>1</v>
      </c>
      <c r="P1724" s="7" t="s">
        <v>40</v>
      </c>
      <c r="Q1724" s="7">
        <v>19.99</v>
      </c>
      <c r="R1724" s="7"/>
      <c r="S1724" s="7"/>
      <c r="T1724" s="7"/>
      <c r="U1724" s="7"/>
      <c r="V1724" s="7"/>
      <c r="W1724" s="7"/>
      <c r="X1724" s="7"/>
      <c r="Y1724" s="7" t="s">
        <v>7729</v>
      </c>
      <c r="Z1724" s="7" t="s">
        <v>136</v>
      </c>
      <c r="AA1724" s="7" t="s">
        <v>7730</v>
      </c>
      <c r="AB1724" s="7" t="s">
        <v>44</v>
      </c>
      <c r="AC1724" s="7"/>
      <c r="AG1724" s="10">
        <f t="shared" si="26"/>
        <v>43281</v>
      </c>
    </row>
    <row r="1725" spans="1:33">
      <c r="A1725" s="7" t="s">
        <v>8376</v>
      </c>
      <c r="B1725" s="7" t="s">
        <v>8376</v>
      </c>
      <c r="C1725" s="7" t="s">
        <v>8377</v>
      </c>
      <c r="D1725" s="7" t="s">
        <v>8378</v>
      </c>
      <c r="E1725" s="7" t="s">
        <v>33</v>
      </c>
      <c r="F1725" s="7" t="s">
        <v>34</v>
      </c>
      <c r="G1725" s="7" t="s">
        <v>35</v>
      </c>
      <c r="H1725" s="7"/>
      <c r="I1725" s="7"/>
      <c r="J1725" s="7" t="s">
        <v>57</v>
      </c>
      <c r="K1725" s="7" t="s">
        <v>388</v>
      </c>
      <c r="L1725" s="7" t="s">
        <v>7727</v>
      </c>
      <c r="M1725" s="7" t="s">
        <v>7728</v>
      </c>
      <c r="N1725" s="7" t="s">
        <v>33</v>
      </c>
      <c r="O1725" s="7">
        <v>1</v>
      </c>
      <c r="P1725" s="7" t="s">
        <v>40</v>
      </c>
      <c r="Q1725" s="7">
        <v>19.99</v>
      </c>
      <c r="R1725" s="7"/>
      <c r="S1725" s="7"/>
      <c r="T1725" s="7"/>
      <c r="U1725" s="7"/>
      <c r="V1725" s="7"/>
      <c r="W1725" s="7"/>
      <c r="X1725" s="7"/>
      <c r="Y1725" s="7" t="s">
        <v>7729</v>
      </c>
      <c r="Z1725" s="7" t="s">
        <v>136</v>
      </c>
      <c r="AA1725" s="7" t="s">
        <v>7730</v>
      </c>
      <c r="AB1725" s="7" t="s">
        <v>44</v>
      </c>
      <c r="AC1725" s="7"/>
      <c r="AG1725" s="10">
        <f t="shared" si="26"/>
        <v>43281</v>
      </c>
    </row>
    <row r="1726" spans="1:33">
      <c r="A1726" s="7" t="s">
        <v>8379</v>
      </c>
      <c r="B1726" s="7" t="s">
        <v>8379</v>
      </c>
      <c r="C1726" s="7" t="s">
        <v>8380</v>
      </c>
      <c r="D1726" s="7" t="s">
        <v>8381</v>
      </c>
      <c r="E1726" s="7" t="s">
        <v>33</v>
      </c>
      <c r="F1726" s="7" t="s">
        <v>34</v>
      </c>
      <c r="G1726" s="7" t="s">
        <v>35</v>
      </c>
      <c r="H1726" s="7"/>
      <c r="I1726" s="7"/>
      <c r="J1726" s="7" t="s">
        <v>57</v>
      </c>
      <c r="K1726" s="7" t="s">
        <v>98</v>
      </c>
      <c r="L1726" s="7" t="s">
        <v>99</v>
      </c>
      <c r="M1726" s="7" t="s">
        <v>100</v>
      </c>
      <c r="N1726" s="7" t="s">
        <v>33</v>
      </c>
      <c r="O1726" s="7">
        <v>1</v>
      </c>
      <c r="P1726" s="7" t="s">
        <v>40</v>
      </c>
      <c r="Q1726" s="7">
        <v>18.98</v>
      </c>
      <c r="R1726" s="7"/>
      <c r="S1726" s="7"/>
      <c r="T1726" s="7"/>
      <c r="U1726" s="7"/>
      <c r="V1726" s="7"/>
      <c r="W1726" s="7"/>
      <c r="X1726" s="7"/>
      <c r="Y1726" s="7" t="s">
        <v>3046</v>
      </c>
      <c r="Z1726" s="7" t="s">
        <v>282</v>
      </c>
      <c r="AA1726" s="7" t="s">
        <v>8382</v>
      </c>
      <c r="AB1726" s="7" t="s">
        <v>44</v>
      </c>
      <c r="AC1726" s="7"/>
      <c r="AG1726" s="10">
        <f t="shared" si="26"/>
        <v>43281</v>
      </c>
    </row>
    <row r="1727" spans="1:33">
      <c r="A1727" s="7" t="s">
        <v>8383</v>
      </c>
      <c r="B1727" s="7" t="s">
        <v>8383</v>
      </c>
      <c r="C1727" s="7" t="s">
        <v>8384</v>
      </c>
      <c r="D1727" s="7" t="s">
        <v>8385</v>
      </c>
      <c r="E1727" s="7" t="s">
        <v>33</v>
      </c>
      <c r="F1727" s="7" t="s">
        <v>34</v>
      </c>
      <c r="G1727" s="7" t="s">
        <v>35</v>
      </c>
      <c r="H1727" s="7"/>
      <c r="I1727" s="7"/>
      <c r="J1727" s="7" t="s">
        <v>57</v>
      </c>
      <c r="K1727" s="7" t="s">
        <v>465</v>
      </c>
      <c r="L1727" s="7" t="s">
        <v>7288</v>
      </c>
      <c r="M1727" s="7" t="s">
        <v>7289</v>
      </c>
      <c r="N1727" s="7" t="s">
        <v>33</v>
      </c>
      <c r="O1727" s="7">
        <v>1</v>
      </c>
      <c r="P1727" s="7" t="s">
        <v>40</v>
      </c>
      <c r="Q1727" s="7">
        <v>17.99</v>
      </c>
      <c r="R1727" s="7"/>
      <c r="S1727" s="7"/>
      <c r="T1727" s="7"/>
      <c r="U1727" s="7"/>
      <c r="V1727" s="7"/>
      <c r="W1727" s="7"/>
      <c r="X1727" s="7"/>
      <c r="Y1727" s="7" t="s">
        <v>8386</v>
      </c>
      <c r="Z1727" s="7" t="s">
        <v>356</v>
      </c>
      <c r="AA1727" s="7" t="s">
        <v>8387</v>
      </c>
      <c r="AB1727" s="7" t="s">
        <v>44</v>
      </c>
      <c r="AC1727" s="7"/>
      <c r="AG1727" s="10">
        <f t="shared" si="26"/>
        <v>43281</v>
      </c>
    </row>
    <row r="1728" spans="1:33">
      <c r="A1728" s="7" t="s">
        <v>8388</v>
      </c>
      <c r="B1728" s="7" t="s">
        <v>8388</v>
      </c>
      <c r="C1728" s="7" t="s">
        <v>8389</v>
      </c>
      <c r="D1728" s="7" t="s">
        <v>8390</v>
      </c>
      <c r="E1728" s="7" t="s">
        <v>33</v>
      </c>
      <c r="F1728" s="7" t="s">
        <v>34</v>
      </c>
      <c r="G1728" s="7" t="s">
        <v>35</v>
      </c>
      <c r="H1728" s="7"/>
      <c r="I1728" s="7"/>
      <c r="J1728" s="7" t="s">
        <v>57</v>
      </c>
      <c r="K1728" s="7" t="s">
        <v>124</v>
      </c>
      <c r="L1728" s="7" t="s">
        <v>4602</v>
      </c>
      <c r="M1728" s="7" t="s">
        <v>4603</v>
      </c>
      <c r="N1728" s="7" t="s">
        <v>33</v>
      </c>
      <c r="O1728" s="7">
        <v>1</v>
      </c>
      <c r="P1728" s="7" t="s">
        <v>40</v>
      </c>
      <c r="Q1728" s="7">
        <v>15.99</v>
      </c>
      <c r="R1728" s="7"/>
      <c r="S1728" s="7"/>
      <c r="T1728" s="7"/>
      <c r="U1728" s="7"/>
      <c r="V1728" s="7"/>
      <c r="W1728" s="7"/>
      <c r="X1728" s="7"/>
      <c r="Y1728" s="7" t="s">
        <v>8391</v>
      </c>
      <c r="Z1728" s="7" t="s">
        <v>3237</v>
      </c>
      <c r="AA1728" s="7">
        <v>5753</v>
      </c>
      <c r="AB1728" s="7" t="s">
        <v>44</v>
      </c>
      <c r="AC1728" s="7"/>
      <c r="AG1728" s="10">
        <f t="shared" si="26"/>
        <v>43281</v>
      </c>
    </row>
    <row r="1729" spans="1:33">
      <c r="A1729" s="7" t="s">
        <v>8392</v>
      </c>
      <c r="B1729" s="7" t="s">
        <v>8392</v>
      </c>
      <c r="C1729" s="7" t="s">
        <v>8393</v>
      </c>
      <c r="D1729" s="7" t="s">
        <v>8394</v>
      </c>
      <c r="E1729" s="7" t="s">
        <v>33</v>
      </c>
      <c r="F1729" s="7" t="s">
        <v>34</v>
      </c>
      <c r="G1729" s="7" t="s">
        <v>35</v>
      </c>
      <c r="H1729" s="7"/>
      <c r="I1729" s="7"/>
      <c r="J1729" s="7" t="s">
        <v>166</v>
      </c>
      <c r="K1729" s="7" t="s">
        <v>581</v>
      </c>
      <c r="L1729" s="7" t="s">
        <v>1706</v>
      </c>
      <c r="M1729" s="7" t="s">
        <v>1707</v>
      </c>
      <c r="N1729" s="7" t="s">
        <v>33</v>
      </c>
      <c r="O1729" s="7">
        <v>1</v>
      </c>
      <c r="P1729" s="7" t="s">
        <v>40</v>
      </c>
      <c r="Q1729" s="7">
        <v>19.99</v>
      </c>
      <c r="R1729" s="7"/>
      <c r="S1729" s="7">
        <v>3.99</v>
      </c>
      <c r="T1729" s="7"/>
      <c r="U1729" s="7"/>
      <c r="V1729" s="7"/>
      <c r="W1729" s="7"/>
      <c r="X1729" s="7"/>
      <c r="Y1729" s="7" t="s">
        <v>8395</v>
      </c>
      <c r="Z1729" s="7" t="s">
        <v>42</v>
      </c>
      <c r="AA1729" s="7" t="s">
        <v>8396</v>
      </c>
      <c r="AB1729" s="7" t="s">
        <v>44</v>
      </c>
      <c r="AC1729" s="7"/>
      <c r="AG1729" s="10">
        <f t="shared" si="26"/>
        <v>43281</v>
      </c>
    </row>
    <row r="1730" spans="1:33">
      <c r="A1730" s="7" t="s">
        <v>8397</v>
      </c>
      <c r="B1730" s="7" t="s">
        <v>8397</v>
      </c>
      <c r="C1730" s="7" t="s">
        <v>8398</v>
      </c>
      <c r="D1730" s="7" t="s">
        <v>8399</v>
      </c>
      <c r="E1730" s="7" t="s">
        <v>33</v>
      </c>
      <c r="F1730" s="7" t="s">
        <v>34</v>
      </c>
      <c r="G1730" s="7" t="s">
        <v>35</v>
      </c>
      <c r="H1730" s="7"/>
      <c r="I1730" s="7"/>
      <c r="J1730" s="7" t="s">
        <v>57</v>
      </c>
      <c r="K1730" s="7" t="s">
        <v>98</v>
      </c>
      <c r="L1730" s="7" t="s">
        <v>99</v>
      </c>
      <c r="M1730" s="7" t="s">
        <v>100</v>
      </c>
      <c r="N1730" s="7" t="s">
        <v>33</v>
      </c>
      <c r="O1730" s="7">
        <v>1</v>
      </c>
      <c r="P1730" s="7" t="s">
        <v>40</v>
      </c>
      <c r="Q1730" s="7">
        <v>18.98</v>
      </c>
      <c r="R1730" s="7"/>
      <c r="S1730" s="7"/>
      <c r="T1730" s="7"/>
      <c r="U1730" s="7"/>
      <c r="V1730" s="7"/>
      <c r="W1730" s="7"/>
      <c r="X1730" s="7"/>
      <c r="Y1730" s="7" t="s">
        <v>8400</v>
      </c>
      <c r="Z1730" s="7" t="s">
        <v>6424</v>
      </c>
      <c r="AA1730" s="7" t="s">
        <v>8401</v>
      </c>
      <c r="AB1730" s="7" t="s">
        <v>44</v>
      </c>
      <c r="AC1730" s="7"/>
      <c r="AG1730" s="10">
        <f t="shared" ref="AG1730:AG1793" si="27">DATEVALUE(LEFT(C1730,10))</f>
        <v>43281</v>
      </c>
    </row>
    <row r="1731" spans="1:33">
      <c r="A1731" s="7" t="s">
        <v>8402</v>
      </c>
      <c r="B1731" s="7" t="s">
        <v>8402</v>
      </c>
      <c r="C1731" s="7" t="s">
        <v>8403</v>
      </c>
      <c r="D1731" s="7" t="s">
        <v>8404</v>
      </c>
      <c r="E1731" s="7" t="s">
        <v>33</v>
      </c>
      <c r="F1731" s="7" t="s">
        <v>34</v>
      </c>
      <c r="G1731" s="7" t="s">
        <v>35</v>
      </c>
      <c r="H1731" s="7"/>
      <c r="I1731" s="7"/>
      <c r="J1731" s="7" t="s">
        <v>97</v>
      </c>
      <c r="K1731" s="7" t="s">
        <v>251</v>
      </c>
      <c r="L1731" s="7" t="s">
        <v>182</v>
      </c>
      <c r="M1731" s="7" t="s">
        <v>183</v>
      </c>
      <c r="N1731" s="7" t="s">
        <v>33</v>
      </c>
      <c r="O1731" s="7">
        <v>1</v>
      </c>
      <c r="P1731" s="7" t="s">
        <v>40</v>
      </c>
      <c r="Q1731" s="7">
        <v>18.99</v>
      </c>
      <c r="R1731" s="7"/>
      <c r="S1731" s="7">
        <v>3.71</v>
      </c>
      <c r="T1731" s="7"/>
      <c r="U1731" s="7"/>
      <c r="V1731" s="7"/>
      <c r="W1731" s="7"/>
      <c r="X1731" s="7">
        <v>3.71</v>
      </c>
      <c r="Y1731" s="7" t="s">
        <v>2082</v>
      </c>
      <c r="Z1731" s="7" t="s">
        <v>52</v>
      </c>
      <c r="AA1731" s="7" t="s">
        <v>8405</v>
      </c>
      <c r="AB1731" s="7" t="s">
        <v>44</v>
      </c>
      <c r="AC1731" s="7" t="s">
        <v>358</v>
      </c>
      <c r="AG1731" s="10">
        <f t="shared" si="27"/>
        <v>43281</v>
      </c>
    </row>
    <row r="1732" spans="1:33">
      <c r="A1732" s="7" t="s">
        <v>8406</v>
      </c>
      <c r="B1732" s="7" t="s">
        <v>8406</v>
      </c>
      <c r="C1732" s="7" t="s">
        <v>8407</v>
      </c>
      <c r="D1732" s="7" t="s">
        <v>8408</v>
      </c>
      <c r="E1732" s="7" t="s">
        <v>33</v>
      </c>
      <c r="F1732" s="7" t="s">
        <v>34</v>
      </c>
      <c r="G1732" s="7" t="s">
        <v>35</v>
      </c>
      <c r="H1732" s="7"/>
      <c r="I1732" s="7"/>
      <c r="J1732" s="7" t="s">
        <v>57</v>
      </c>
      <c r="K1732" s="7" t="s">
        <v>297</v>
      </c>
      <c r="L1732" s="7" t="s">
        <v>4425</v>
      </c>
      <c r="M1732" s="7" t="s">
        <v>4426</v>
      </c>
      <c r="N1732" s="7" t="s">
        <v>33</v>
      </c>
      <c r="O1732" s="7">
        <v>1</v>
      </c>
      <c r="P1732" s="7" t="s">
        <v>40</v>
      </c>
      <c r="Q1732" s="7">
        <v>19.99</v>
      </c>
      <c r="R1732" s="7"/>
      <c r="S1732" s="7"/>
      <c r="T1732" s="7"/>
      <c r="U1732" s="7"/>
      <c r="V1732" s="7"/>
      <c r="W1732" s="7"/>
      <c r="X1732" s="7"/>
      <c r="Y1732" s="7" t="s">
        <v>1736</v>
      </c>
      <c r="Z1732" s="7" t="s">
        <v>69</v>
      </c>
      <c r="AA1732" s="7" t="s">
        <v>8409</v>
      </c>
      <c r="AB1732" s="7" t="s">
        <v>44</v>
      </c>
      <c r="AC1732" s="7"/>
      <c r="AG1732" s="10">
        <f t="shared" si="27"/>
        <v>43281</v>
      </c>
    </row>
    <row r="1733" spans="1:33">
      <c r="A1733" s="7" t="s">
        <v>8410</v>
      </c>
      <c r="B1733" s="7" t="s">
        <v>8410</v>
      </c>
      <c r="C1733" s="7" t="s">
        <v>8411</v>
      </c>
      <c r="D1733" s="7" t="s">
        <v>8412</v>
      </c>
      <c r="E1733" s="7" t="s">
        <v>33</v>
      </c>
      <c r="F1733" s="7" t="s">
        <v>34</v>
      </c>
      <c r="G1733" s="7" t="s">
        <v>35</v>
      </c>
      <c r="H1733" s="7"/>
      <c r="I1733" s="7"/>
      <c r="J1733" s="7" t="s">
        <v>57</v>
      </c>
      <c r="K1733" s="7" t="s">
        <v>189</v>
      </c>
      <c r="L1733" s="7" t="s">
        <v>6318</v>
      </c>
      <c r="M1733" s="7" t="s">
        <v>6319</v>
      </c>
      <c r="N1733" s="7" t="s">
        <v>33</v>
      </c>
      <c r="O1733" s="7">
        <v>1</v>
      </c>
      <c r="P1733" s="7" t="s">
        <v>40</v>
      </c>
      <c r="Q1733" s="7">
        <v>16.99</v>
      </c>
      <c r="R1733" s="7"/>
      <c r="S1733" s="7"/>
      <c r="T1733" s="7"/>
      <c r="U1733" s="7"/>
      <c r="V1733" s="7"/>
      <c r="W1733" s="7"/>
      <c r="X1733" s="7"/>
      <c r="Y1733" s="7" t="s">
        <v>8413</v>
      </c>
      <c r="Z1733" s="7" t="s">
        <v>861</v>
      </c>
      <c r="AA1733" s="7">
        <v>63301</v>
      </c>
      <c r="AB1733" s="7" t="s">
        <v>44</v>
      </c>
      <c r="AC1733" s="7"/>
      <c r="AG1733" s="10">
        <f t="shared" si="27"/>
        <v>43281</v>
      </c>
    </row>
    <row r="1734" spans="1:33">
      <c r="A1734" s="7" t="s">
        <v>8414</v>
      </c>
      <c r="B1734" s="7" t="s">
        <v>8414</v>
      </c>
      <c r="C1734" s="7" t="s">
        <v>8415</v>
      </c>
      <c r="D1734" s="7" t="s">
        <v>8416</v>
      </c>
      <c r="E1734" s="7" t="s">
        <v>33</v>
      </c>
      <c r="F1734" s="7" t="s">
        <v>34</v>
      </c>
      <c r="G1734" s="7" t="s">
        <v>35</v>
      </c>
      <c r="H1734" s="7"/>
      <c r="I1734" s="7"/>
      <c r="J1734" s="7" t="s">
        <v>57</v>
      </c>
      <c r="K1734" s="7" t="s">
        <v>3331</v>
      </c>
      <c r="L1734" s="7" t="s">
        <v>4977</v>
      </c>
      <c r="M1734" s="7" t="s">
        <v>4978</v>
      </c>
      <c r="N1734" s="7" t="s">
        <v>33</v>
      </c>
      <c r="O1734" s="7">
        <v>1</v>
      </c>
      <c r="P1734" s="7" t="s">
        <v>40</v>
      </c>
      <c r="Q1734" s="7">
        <v>19.99</v>
      </c>
      <c r="R1734" s="7"/>
      <c r="S1734" s="7"/>
      <c r="T1734" s="7"/>
      <c r="U1734" s="7"/>
      <c r="V1734" s="7"/>
      <c r="W1734" s="7"/>
      <c r="X1734" s="7"/>
      <c r="Y1734" s="7" t="s">
        <v>8417</v>
      </c>
      <c r="Z1734" s="7" t="s">
        <v>136</v>
      </c>
      <c r="AA1734" s="7" t="s">
        <v>8418</v>
      </c>
      <c r="AB1734" s="7" t="s">
        <v>44</v>
      </c>
      <c r="AC1734" s="7"/>
      <c r="AG1734" s="10">
        <f t="shared" si="27"/>
        <v>43281</v>
      </c>
    </row>
    <row r="1735" spans="1:33">
      <c r="A1735" s="7" t="s">
        <v>8419</v>
      </c>
      <c r="B1735" s="7" t="s">
        <v>8419</v>
      </c>
      <c r="C1735" s="7" t="s">
        <v>8420</v>
      </c>
      <c r="D1735" s="7" t="s">
        <v>8421</v>
      </c>
      <c r="E1735" s="7" t="s">
        <v>80</v>
      </c>
      <c r="F1735" s="7" t="s">
        <v>34</v>
      </c>
      <c r="G1735" s="7" t="s">
        <v>35</v>
      </c>
      <c r="H1735" s="7"/>
      <c r="I1735" s="7"/>
      <c r="J1735" s="7" t="s">
        <v>57</v>
      </c>
      <c r="K1735" s="7" t="s">
        <v>388</v>
      </c>
      <c r="L1735" s="7" t="s">
        <v>389</v>
      </c>
      <c r="M1735" s="7" t="s">
        <v>390</v>
      </c>
      <c r="N1735" s="7" t="s">
        <v>80</v>
      </c>
      <c r="O1735" s="7">
        <v>0</v>
      </c>
      <c r="P1735" s="7"/>
      <c r="Q1735" s="7"/>
      <c r="R1735" s="7"/>
      <c r="S1735" s="7"/>
      <c r="T1735" s="7"/>
      <c r="U1735" s="7"/>
      <c r="V1735" s="7"/>
      <c r="W1735" s="7"/>
      <c r="X1735" s="7"/>
      <c r="Y1735" s="7" t="s">
        <v>7275</v>
      </c>
      <c r="Z1735" s="7" t="s">
        <v>728</v>
      </c>
      <c r="AA1735" s="7" t="s">
        <v>7276</v>
      </c>
      <c r="AB1735" s="7" t="s">
        <v>44</v>
      </c>
      <c r="AC1735" s="7"/>
      <c r="AG1735" s="10">
        <f t="shared" si="27"/>
        <v>43281</v>
      </c>
    </row>
    <row r="1736" spans="1:33">
      <c r="A1736" s="7" t="s">
        <v>8422</v>
      </c>
      <c r="B1736" s="7" t="s">
        <v>8422</v>
      </c>
      <c r="C1736" s="7" t="s">
        <v>8423</v>
      </c>
      <c r="D1736" s="7" t="s">
        <v>8424</v>
      </c>
      <c r="E1736" s="7" t="s">
        <v>33</v>
      </c>
      <c r="F1736" s="7" t="s">
        <v>34</v>
      </c>
      <c r="G1736" s="7" t="s">
        <v>35</v>
      </c>
      <c r="H1736" s="7"/>
      <c r="I1736" s="7"/>
      <c r="J1736" s="7" t="s">
        <v>57</v>
      </c>
      <c r="K1736" s="7" t="s">
        <v>243</v>
      </c>
      <c r="L1736" s="7" t="s">
        <v>244</v>
      </c>
      <c r="M1736" s="7" t="s">
        <v>245</v>
      </c>
      <c r="N1736" s="7" t="s">
        <v>33</v>
      </c>
      <c r="O1736" s="7">
        <v>1</v>
      </c>
      <c r="P1736" s="7" t="s">
        <v>40</v>
      </c>
      <c r="Q1736" s="7">
        <v>18.99</v>
      </c>
      <c r="R1736" s="7"/>
      <c r="S1736" s="7"/>
      <c r="T1736" s="7"/>
      <c r="U1736" s="7"/>
      <c r="V1736" s="7"/>
      <c r="W1736" s="7"/>
      <c r="X1736" s="7"/>
      <c r="Y1736" s="7" t="s">
        <v>8425</v>
      </c>
      <c r="Z1736" s="7" t="s">
        <v>119</v>
      </c>
      <c r="AA1736" s="7" t="s">
        <v>8426</v>
      </c>
      <c r="AB1736" s="7" t="s">
        <v>44</v>
      </c>
      <c r="AC1736" s="7"/>
      <c r="AG1736" s="10">
        <f t="shared" si="27"/>
        <v>43281</v>
      </c>
    </row>
    <row r="1737" spans="1:33">
      <c r="A1737" s="7" t="s">
        <v>8427</v>
      </c>
      <c r="B1737" s="7" t="s">
        <v>8427</v>
      </c>
      <c r="C1737" s="7" t="s">
        <v>8428</v>
      </c>
      <c r="D1737" s="7" t="s">
        <v>8429</v>
      </c>
      <c r="E1737" s="7" t="s">
        <v>33</v>
      </c>
      <c r="F1737" s="7" t="s">
        <v>34</v>
      </c>
      <c r="G1737" s="7" t="s">
        <v>35</v>
      </c>
      <c r="H1737" s="7"/>
      <c r="I1737" s="7"/>
      <c r="J1737" s="7" t="s">
        <v>57</v>
      </c>
      <c r="K1737" s="7" t="s">
        <v>6245</v>
      </c>
      <c r="L1737" s="7" t="s">
        <v>2282</v>
      </c>
      <c r="M1737" s="7" t="s">
        <v>2283</v>
      </c>
      <c r="N1737" s="7" t="s">
        <v>33</v>
      </c>
      <c r="O1737" s="7">
        <v>1</v>
      </c>
      <c r="P1737" s="7" t="s">
        <v>40</v>
      </c>
      <c r="Q1737" s="7">
        <v>18.99</v>
      </c>
      <c r="R1737" s="7"/>
      <c r="S1737" s="7"/>
      <c r="T1737" s="7"/>
      <c r="U1737" s="7"/>
      <c r="V1737" s="7"/>
      <c r="W1737" s="7"/>
      <c r="X1737" s="7"/>
      <c r="Y1737" s="7" t="s">
        <v>8430</v>
      </c>
      <c r="Z1737" s="7" t="s">
        <v>611</v>
      </c>
      <c r="AA1737" s="7" t="s">
        <v>8431</v>
      </c>
      <c r="AB1737" s="7" t="s">
        <v>44</v>
      </c>
      <c r="AC1737" s="7"/>
      <c r="AG1737" s="10">
        <f t="shared" si="27"/>
        <v>43281</v>
      </c>
    </row>
    <row r="1738" spans="1:33">
      <c r="A1738" s="7" t="s">
        <v>8432</v>
      </c>
      <c r="B1738" s="7" t="s">
        <v>8432</v>
      </c>
      <c r="C1738" s="7" t="s">
        <v>8433</v>
      </c>
      <c r="D1738" s="7" t="s">
        <v>8434</v>
      </c>
      <c r="E1738" s="7" t="s">
        <v>33</v>
      </c>
      <c r="F1738" s="7" t="s">
        <v>34</v>
      </c>
      <c r="G1738" s="7" t="s">
        <v>35</v>
      </c>
      <c r="H1738" s="7"/>
      <c r="I1738" s="7"/>
      <c r="J1738" s="7" t="s">
        <v>57</v>
      </c>
      <c r="K1738" s="7" t="s">
        <v>8435</v>
      </c>
      <c r="L1738" s="7" t="s">
        <v>8436</v>
      </c>
      <c r="M1738" s="7" t="s">
        <v>8437</v>
      </c>
      <c r="N1738" s="7" t="s">
        <v>33</v>
      </c>
      <c r="O1738" s="7">
        <v>1</v>
      </c>
      <c r="P1738" s="7" t="s">
        <v>40</v>
      </c>
      <c r="Q1738" s="7">
        <v>29.99</v>
      </c>
      <c r="R1738" s="7"/>
      <c r="S1738" s="7"/>
      <c r="T1738" s="7"/>
      <c r="U1738" s="7"/>
      <c r="V1738" s="7"/>
      <c r="W1738" s="7"/>
      <c r="X1738" s="7"/>
      <c r="Y1738" s="7" t="s">
        <v>8438</v>
      </c>
      <c r="Z1738" s="7" t="s">
        <v>282</v>
      </c>
      <c r="AA1738" s="7">
        <v>8540</v>
      </c>
      <c r="AB1738" s="7" t="s">
        <v>44</v>
      </c>
      <c r="AC1738" s="7"/>
      <c r="AG1738" s="10">
        <f t="shared" si="27"/>
        <v>43281</v>
      </c>
    </row>
    <row r="1739" spans="1:33">
      <c r="A1739" s="7" t="s">
        <v>8439</v>
      </c>
      <c r="B1739" s="7" t="s">
        <v>8439</v>
      </c>
      <c r="C1739" s="7" t="s">
        <v>8440</v>
      </c>
      <c r="D1739" s="7" t="s">
        <v>8441</v>
      </c>
      <c r="E1739" s="7" t="s">
        <v>33</v>
      </c>
      <c r="F1739" s="7" t="s">
        <v>34</v>
      </c>
      <c r="G1739" s="7" t="s">
        <v>35</v>
      </c>
      <c r="H1739" s="7"/>
      <c r="I1739" s="7"/>
      <c r="J1739" s="7" t="s">
        <v>57</v>
      </c>
      <c r="K1739" s="7" t="s">
        <v>3675</v>
      </c>
      <c r="L1739" s="7" t="s">
        <v>3676</v>
      </c>
      <c r="M1739" s="7" t="s">
        <v>3677</v>
      </c>
      <c r="N1739" s="7" t="s">
        <v>33</v>
      </c>
      <c r="O1739" s="7">
        <v>1</v>
      </c>
      <c r="P1739" s="7" t="s">
        <v>40</v>
      </c>
      <c r="Q1739" s="7">
        <v>18.99</v>
      </c>
      <c r="R1739" s="7"/>
      <c r="S1739" s="7"/>
      <c r="T1739" s="7"/>
      <c r="U1739" s="7"/>
      <c r="V1739" s="7"/>
      <c r="W1739" s="7"/>
      <c r="X1739" s="7"/>
      <c r="Y1739" s="7" t="s">
        <v>8442</v>
      </c>
      <c r="Z1739" s="7" t="s">
        <v>52</v>
      </c>
      <c r="AA1739" s="7" t="s">
        <v>8443</v>
      </c>
      <c r="AB1739" s="7" t="s">
        <v>44</v>
      </c>
      <c r="AC1739" s="7"/>
      <c r="AG1739" s="10">
        <f t="shared" si="27"/>
        <v>43281</v>
      </c>
    </row>
    <row r="1740" spans="1:33">
      <c r="A1740" s="7" t="s">
        <v>8444</v>
      </c>
      <c r="B1740" s="7" t="s">
        <v>8444</v>
      </c>
      <c r="C1740" s="7" t="s">
        <v>8445</v>
      </c>
      <c r="D1740" s="7" t="s">
        <v>8446</v>
      </c>
      <c r="E1740" s="7" t="s">
        <v>33</v>
      </c>
      <c r="F1740" s="7" t="s">
        <v>34</v>
      </c>
      <c r="G1740" s="7" t="s">
        <v>35</v>
      </c>
      <c r="H1740" s="7"/>
      <c r="I1740" s="7"/>
      <c r="J1740" s="7" t="s">
        <v>57</v>
      </c>
      <c r="K1740" s="7" t="s">
        <v>3114</v>
      </c>
      <c r="L1740" s="7" t="s">
        <v>8447</v>
      </c>
      <c r="M1740" s="7" t="s">
        <v>8448</v>
      </c>
      <c r="N1740" s="7" t="s">
        <v>33</v>
      </c>
      <c r="O1740" s="7">
        <v>1</v>
      </c>
      <c r="P1740" s="7" t="s">
        <v>40</v>
      </c>
      <c r="Q1740" s="7">
        <v>19.99</v>
      </c>
      <c r="R1740" s="7"/>
      <c r="S1740" s="7"/>
      <c r="T1740" s="7"/>
      <c r="U1740" s="7"/>
      <c r="V1740" s="7"/>
      <c r="W1740" s="7"/>
      <c r="X1740" s="7"/>
      <c r="Y1740" s="7" t="s">
        <v>8449</v>
      </c>
      <c r="Z1740" s="7" t="s">
        <v>295</v>
      </c>
      <c r="AA1740" s="7" t="s">
        <v>8450</v>
      </c>
      <c r="AB1740" s="7" t="s">
        <v>44</v>
      </c>
      <c r="AC1740" s="7"/>
      <c r="AG1740" s="10">
        <f t="shared" si="27"/>
        <v>43281</v>
      </c>
    </row>
    <row r="1741" spans="1:33">
      <c r="A1741" s="7" t="s">
        <v>8451</v>
      </c>
      <c r="B1741" s="7" t="s">
        <v>8451</v>
      </c>
      <c r="C1741" s="7" t="s">
        <v>8452</v>
      </c>
      <c r="D1741" s="7" t="s">
        <v>8453</v>
      </c>
      <c r="E1741" s="7" t="s">
        <v>33</v>
      </c>
      <c r="F1741" s="7" t="s">
        <v>34</v>
      </c>
      <c r="G1741" s="7" t="s">
        <v>35</v>
      </c>
      <c r="H1741" s="7"/>
      <c r="I1741" s="7"/>
      <c r="J1741" s="7" t="s">
        <v>57</v>
      </c>
      <c r="K1741" s="7" t="s">
        <v>251</v>
      </c>
      <c r="L1741" s="7" t="s">
        <v>273</v>
      </c>
      <c r="M1741" s="7" t="s">
        <v>274</v>
      </c>
      <c r="N1741" s="7" t="s">
        <v>33</v>
      </c>
      <c r="O1741" s="7">
        <v>1</v>
      </c>
      <c r="P1741" s="7" t="s">
        <v>40</v>
      </c>
      <c r="Q1741" s="7">
        <v>18.99</v>
      </c>
      <c r="R1741" s="7"/>
      <c r="S1741" s="7"/>
      <c r="T1741" s="7"/>
      <c r="U1741" s="7"/>
      <c r="V1741" s="7"/>
      <c r="W1741" s="7"/>
      <c r="X1741" s="7"/>
      <c r="Y1741" s="7" t="s">
        <v>8454</v>
      </c>
      <c r="Z1741" s="7" t="s">
        <v>1966</v>
      </c>
      <c r="AA1741" s="7" t="s">
        <v>8455</v>
      </c>
      <c r="AB1741" s="7" t="s">
        <v>44</v>
      </c>
      <c r="AC1741" s="7"/>
      <c r="AG1741" s="10">
        <f t="shared" si="27"/>
        <v>43281</v>
      </c>
    </row>
    <row r="1742" spans="1:33">
      <c r="A1742" s="7" t="s">
        <v>8456</v>
      </c>
      <c r="B1742" s="7" t="s">
        <v>8456</v>
      </c>
      <c r="C1742" s="7" t="s">
        <v>8457</v>
      </c>
      <c r="D1742" s="7" t="s">
        <v>8458</v>
      </c>
      <c r="E1742" s="7" t="s">
        <v>33</v>
      </c>
      <c r="F1742" s="7" t="s">
        <v>34</v>
      </c>
      <c r="G1742" s="7" t="s">
        <v>35</v>
      </c>
      <c r="H1742" s="7"/>
      <c r="I1742" s="7"/>
      <c r="J1742" s="7" t="s">
        <v>57</v>
      </c>
      <c r="K1742" s="7" t="s">
        <v>316</v>
      </c>
      <c r="L1742" s="7" t="s">
        <v>317</v>
      </c>
      <c r="M1742" s="7" t="s">
        <v>318</v>
      </c>
      <c r="N1742" s="7" t="s">
        <v>33</v>
      </c>
      <c r="O1742" s="7">
        <v>1</v>
      </c>
      <c r="P1742" s="7" t="s">
        <v>40</v>
      </c>
      <c r="Q1742" s="7">
        <v>19.99</v>
      </c>
      <c r="R1742" s="7"/>
      <c r="S1742" s="7"/>
      <c r="T1742" s="7"/>
      <c r="U1742" s="7"/>
      <c r="V1742" s="7"/>
      <c r="W1742" s="7"/>
      <c r="X1742" s="7"/>
      <c r="Y1742" s="7" t="s">
        <v>8459</v>
      </c>
      <c r="Z1742" s="7" t="s">
        <v>255</v>
      </c>
      <c r="AA1742" s="7">
        <v>1452</v>
      </c>
      <c r="AB1742" s="7" t="s">
        <v>44</v>
      </c>
      <c r="AC1742" s="7"/>
      <c r="AG1742" s="10">
        <f t="shared" si="27"/>
        <v>43281</v>
      </c>
    </row>
    <row r="1743" spans="1:33">
      <c r="A1743" s="7" t="s">
        <v>8460</v>
      </c>
      <c r="B1743" s="7" t="s">
        <v>8460</v>
      </c>
      <c r="C1743" s="7" t="s">
        <v>8461</v>
      </c>
      <c r="D1743" s="7" t="s">
        <v>8462</v>
      </c>
      <c r="E1743" s="7" t="s">
        <v>33</v>
      </c>
      <c r="F1743" s="7" t="s">
        <v>34</v>
      </c>
      <c r="G1743" s="7" t="s">
        <v>35</v>
      </c>
      <c r="H1743" s="7"/>
      <c r="I1743" s="7"/>
      <c r="J1743" s="7" t="s">
        <v>166</v>
      </c>
      <c r="K1743" s="7" t="s">
        <v>396</v>
      </c>
      <c r="L1743" s="7" t="s">
        <v>2398</v>
      </c>
      <c r="M1743" s="7" t="s">
        <v>2399</v>
      </c>
      <c r="N1743" s="7" t="s">
        <v>33</v>
      </c>
      <c r="O1743" s="7">
        <v>1</v>
      </c>
      <c r="P1743" s="7" t="s">
        <v>40</v>
      </c>
      <c r="Q1743" s="7">
        <v>19.99</v>
      </c>
      <c r="R1743" s="7"/>
      <c r="S1743" s="7">
        <v>3.99</v>
      </c>
      <c r="T1743" s="7"/>
      <c r="U1743" s="7"/>
      <c r="V1743" s="7"/>
      <c r="W1743" s="7"/>
      <c r="X1743" s="7"/>
      <c r="Y1743" s="7" t="s">
        <v>2597</v>
      </c>
      <c r="Z1743" s="7" t="s">
        <v>295</v>
      </c>
      <c r="AA1743" s="7" t="s">
        <v>8463</v>
      </c>
      <c r="AB1743" s="7" t="s">
        <v>44</v>
      </c>
      <c r="AC1743" s="7"/>
      <c r="AG1743" s="10">
        <f t="shared" si="27"/>
        <v>43281</v>
      </c>
    </row>
    <row r="1744" spans="1:33">
      <c r="A1744" s="7" t="s">
        <v>8464</v>
      </c>
      <c r="B1744" s="7" t="s">
        <v>8464</v>
      </c>
      <c r="C1744" s="7" t="s">
        <v>8465</v>
      </c>
      <c r="D1744" s="7" t="s">
        <v>8466</v>
      </c>
      <c r="E1744" s="7" t="s">
        <v>33</v>
      </c>
      <c r="F1744" s="7" t="s">
        <v>34</v>
      </c>
      <c r="G1744" s="7" t="s">
        <v>35</v>
      </c>
      <c r="H1744" s="7"/>
      <c r="I1744" s="7"/>
      <c r="J1744" s="7" t="s">
        <v>57</v>
      </c>
      <c r="K1744" s="7" t="s">
        <v>124</v>
      </c>
      <c r="L1744" s="7" t="s">
        <v>1480</v>
      </c>
      <c r="M1744" s="7" t="s">
        <v>1481</v>
      </c>
      <c r="N1744" s="7" t="s">
        <v>33</v>
      </c>
      <c r="O1744" s="7">
        <v>1</v>
      </c>
      <c r="P1744" s="7" t="s">
        <v>40</v>
      </c>
      <c r="Q1744" s="7">
        <v>16.99</v>
      </c>
      <c r="R1744" s="7"/>
      <c r="S1744" s="7"/>
      <c r="T1744" s="7"/>
      <c r="U1744" s="7"/>
      <c r="V1744" s="7"/>
      <c r="W1744" s="7"/>
      <c r="X1744" s="7"/>
      <c r="Y1744" s="7" t="s">
        <v>1489</v>
      </c>
      <c r="Z1744" s="7" t="s">
        <v>52</v>
      </c>
      <c r="AA1744" s="7" t="s">
        <v>8467</v>
      </c>
      <c r="AB1744" s="7" t="s">
        <v>44</v>
      </c>
      <c r="AC1744" s="7"/>
      <c r="AG1744" s="10">
        <f t="shared" si="27"/>
        <v>43281</v>
      </c>
    </row>
    <row r="1745" spans="1:33">
      <c r="A1745" s="7" t="s">
        <v>8468</v>
      </c>
      <c r="B1745" s="7" t="s">
        <v>8468</v>
      </c>
      <c r="C1745" s="7" t="s">
        <v>8469</v>
      </c>
      <c r="D1745" s="7" t="s">
        <v>8470</v>
      </c>
      <c r="E1745" s="7" t="s">
        <v>33</v>
      </c>
      <c r="F1745" s="7" t="s">
        <v>34</v>
      </c>
      <c r="G1745" s="7" t="s">
        <v>35</v>
      </c>
      <c r="H1745" s="7"/>
      <c r="I1745" s="7"/>
      <c r="J1745" s="7" t="s">
        <v>57</v>
      </c>
      <c r="K1745" s="7" t="s">
        <v>581</v>
      </c>
      <c r="L1745" s="7" t="s">
        <v>1706</v>
      </c>
      <c r="M1745" s="7" t="s">
        <v>1707</v>
      </c>
      <c r="N1745" s="7" t="s">
        <v>33</v>
      </c>
      <c r="O1745" s="7">
        <v>1</v>
      </c>
      <c r="P1745" s="7" t="s">
        <v>40</v>
      </c>
      <c r="Q1745" s="7">
        <v>19.99</v>
      </c>
      <c r="R1745" s="7"/>
      <c r="S1745" s="7"/>
      <c r="T1745" s="7"/>
      <c r="U1745" s="7"/>
      <c r="V1745" s="7"/>
      <c r="W1745" s="7"/>
      <c r="X1745" s="7"/>
      <c r="Y1745" s="7" t="s">
        <v>1060</v>
      </c>
      <c r="Z1745" s="7" t="s">
        <v>41</v>
      </c>
      <c r="AA1745" s="7" t="s">
        <v>8471</v>
      </c>
      <c r="AB1745" s="7" t="s">
        <v>44</v>
      </c>
      <c r="AC1745" s="7"/>
      <c r="AG1745" s="10">
        <f t="shared" si="27"/>
        <v>43281</v>
      </c>
    </row>
    <row r="1746" spans="1:33">
      <c r="A1746" s="7" t="s">
        <v>8472</v>
      </c>
      <c r="B1746" s="7" t="s">
        <v>8472</v>
      </c>
      <c r="C1746" s="7" t="s">
        <v>8473</v>
      </c>
      <c r="D1746" s="7" t="s">
        <v>8474</v>
      </c>
      <c r="E1746" s="7" t="s">
        <v>80</v>
      </c>
      <c r="F1746" s="7" t="s">
        <v>34</v>
      </c>
      <c r="G1746" s="7" t="s">
        <v>35</v>
      </c>
      <c r="H1746" s="7"/>
      <c r="I1746" s="7"/>
      <c r="J1746" s="7" t="s">
        <v>57</v>
      </c>
      <c r="K1746" s="7" t="s">
        <v>124</v>
      </c>
      <c r="L1746" s="7" t="s">
        <v>4602</v>
      </c>
      <c r="M1746" s="7" t="s">
        <v>4603</v>
      </c>
      <c r="N1746" s="7" t="s">
        <v>80</v>
      </c>
      <c r="O1746" s="7">
        <v>0</v>
      </c>
      <c r="P1746" s="7"/>
      <c r="Q1746" s="7"/>
      <c r="R1746" s="7"/>
      <c r="S1746" s="7"/>
      <c r="T1746" s="7"/>
      <c r="U1746" s="7"/>
      <c r="V1746" s="7"/>
      <c r="W1746" s="7"/>
      <c r="X1746" s="7"/>
      <c r="Y1746" s="7" t="s">
        <v>8475</v>
      </c>
      <c r="Z1746" s="7" t="s">
        <v>52</v>
      </c>
      <c r="AA1746" s="7" t="s">
        <v>8476</v>
      </c>
      <c r="AB1746" s="7" t="s">
        <v>44</v>
      </c>
      <c r="AC1746" s="7"/>
      <c r="AG1746" s="10">
        <f t="shared" si="27"/>
        <v>43281</v>
      </c>
    </row>
    <row r="1747" spans="1:33">
      <c r="A1747" s="7" t="s">
        <v>8477</v>
      </c>
      <c r="B1747" s="7" t="s">
        <v>8477</v>
      </c>
      <c r="C1747" s="7" t="s">
        <v>8478</v>
      </c>
      <c r="D1747" s="7" t="s">
        <v>8479</v>
      </c>
      <c r="E1747" s="7" t="s">
        <v>33</v>
      </c>
      <c r="F1747" s="7" t="s">
        <v>34</v>
      </c>
      <c r="G1747" s="7" t="s">
        <v>35</v>
      </c>
      <c r="H1747" s="7"/>
      <c r="I1747" s="7"/>
      <c r="J1747" s="7" t="s">
        <v>57</v>
      </c>
      <c r="K1747" s="7" t="s">
        <v>581</v>
      </c>
      <c r="L1747" s="7" t="s">
        <v>662</v>
      </c>
      <c r="M1747" s="7" t="s">
        <v>663</v>
      </c>
      <c r="N1747" s="7" t="s">
        <v>33</v>
      </c>
      <c r="O1747" s="7">
        <v>1</v>
      </c>
      <c r="P1747" s="7" t="s">
        <v>40</v>
      </c>
      <c r="Q1747" s="7">
        <v>19.99</v>
      </c>
      <c r="R1747" s="7"/>
      <c r="S1747" s="7"/>
      <c r="T1747" s="7"/>
      <c r="U1747" s="7"/>
      <c r="V1747" s="7"/>
      <c r="W1747" s="7"/>
      <c r="X1747" s="7"/>
      <c r="Y1747" s="7" t="s">
        <v>8480</v>
      </c>
      <c r="Z1747" s="7" t="s">
        <v>171</v>
      </c>
      <c r="AA1747" s="7">
        <v>60490</v>
      </c>
      <c r="AB1747" s="7" t="s">
        <v>44</v>
      </c>
      <c r="AC1747" s="7"/>
      <c r="AG1747" s="10">
        <f t="shared" si="27"/>
        <v>43281</v>
      </c>
    </row>
    <row r="1748" spans="1:33">
      <c r="A1748" s="7" t="s">
        <v>8481</v>
      </c>
      <c r="B1748" s="7" t="s">
        <v>8481</v>
      </c>
      <c r="C1748" s="7" t="s">
        <v>8482</v>
      </c>
      <c r="D1748" s="7" t="s">
        <v>8483</v>
      </c>
      <c r="E1748" s="7" t="s">
        <v>33</v>
      </c>
      <c r="F1748" s="7" t="s">
        <v>34</v>
      </c>
      <c r="G1748" s="7" t="s">
        <v>35</v>
      </c>
      <c r="H1748" s="7"/>
      <c r="I1748" s="7"/>
      <c r="J1748" s="7" t="s">
        <v>57</v>
      </c>
      <c r="K1748" s="7" t="s">
        <v>330</v>
      </c>
      <c r="L1748" s="7" t="s">
        <v>331</v>
      </c>
      <c r="M1748" s="7" t="s">
        <v>332</v>
      </c>
      <c r="N1748" s="7" t="s">
        <v>33</v>
      </c>
      <c r="O1748" s="7">
        <v>1</v>
      </c>
      <c r="P1748" s="7" t="s">
        <v>40</v>
      </c>
      <c r="Q1748" s="7">
        <v>18.99</v>
      </c>
      <c r="R1748" s="7"/>
      <c r="S1748" s="7"/>
      <c r="T1748" s="7"/>
      <c r="U1748" s="7"/>
      <c r="V1748" s="7"/>
      <c r="W1748" s="7"/>
      <c r="X1748" s="7"/>
      <c r="Y1748" s="7" t="s">
        <v>8484</v>
      </c>
      <c r="Z1748" s="7" t="s">
        <v>2077</v>
      </c>
      <c r="AA1748" s="7">
        <v>8879</v>
      </c>
      <c r="AB1748" s="7" t="s">
        <v>44</v>
      </c>
      <c r="AC1748" s="7"/>
      <c r="AG1748" s="10">
        <f t="shared" si="27"/>
        <v>43281</v>
      </c>
    </row>
    <row r="1749" spans="1:33">
      <c r="A1749" s="7" t="s">
        <v>8485</v>
      </c>
      <c r="B1749" s="7" t="s">
        <v>8485</v>
      </c>
      <c r="C1749" s="7" t="s">
        <v>8486</v>
      </c>
      <c r="D1749" s="7" t="s">
        <v>8487</v>
      </c>
      <c r="E1749" s="7" t="s">
        <v>33</v>
      </c>
      <c r="F1749" s="7" t="s">
        <v>34</v>
      </c>
      <c r="G1749" s="7" t="s">
        <v>35</v>
      </c>
      <c r="H1749" s="7"/>
      <c r="I1749" s="7"/>
      <c r="J1749" s="7" t="s">
        <v>57</v>
      </c>
      <c r="K1749" s="7" t="s">
        <v>4140</v>
      </c>
      <c r="L1749" s="7" t="s">
        <v>371</v>
      </c>
      <c r="M1749" s="7" t="s">
        <v>372</v>
      </c>
      <c r="N1749" s="7" t="s">
        <v>33</v>
      </c>
      <c r="O1749" s="7">
        <v>1</v>
      </c>
      <c r="P1749" s="7" t="s">
        <v>40</v>
      </c>
      <c r="Q1749" s="7">
        <v>18.99</v>
      </c>
      <c r="R1749" s="7"/>
      <c r="S1749" s="7"/>
      <c r="T1749" s="7"/>
      <c r="U1749" s="7"/>
      <c r="V1749" s="7"/>
      <c r="W1749" s="7"/>
      <c r="X1749" s="7"/>
      <c r="Y1749" s="7" t="s">
        <v>7631</v>
      </c>
      <c r="Z1749" s="7" t="s">
        <v>282</v>
      </c>
      <c r="AA1749" s="7" t="s">
        <v>7632</v>
      </c>
      <c r="AB1749" s="7" t="s">
        <v>44</v>
      </c>
      <c r="AC1749" s="7"/>
      <c r="AG1749" s="10">
        <f t="shared" si="27"/>
        <v>43281</v>
      </c>
    </row>
    <row r="1750" spans="1:33">
      <c r="A1750" s="7" t="s">
        <v>8488</v>
      </c>
      <c r="B1750" s="7" t="s">
        <v>8488</v>
      </c>
      <c r="C1750" s="7" t="s">
        <v>8489</v>
      </c>
      <c r="D1750" s="7" t="s">
        <v>8490</v>
      </c>
      <c r="E1750" s="7" t="s">
        <v>33</v>
      </c>
      <c r="F1750" s="7" t="s">
        <v>34</v>
      </c>
      <c r="G1750" s="7" t="s">
        <v>35</v>
      </c>
      <c r="H1750" s="7"/>
      <c r="I1750" s="7"/>
      <c r="J1750" s="7" t="s">
        <v>57</v>
      </c>
      <c r="K1750" s="7" t="s">
        <v>330</v>
      </c>
      <c r="L1750" s="7" t="s">
        <v>331</v>
      </c>
      <c r="M1750" s="7" t="s">
        <v>332</v>
      </c>
      <c r="N1750" s="7" t="s">
        <v>33</v>
      </c>
      <c r="O1750" s="7">
        <v>1</v>
      </c>
      <c r="P1750" s="7" t="s">
        <v>40</v>
      </c>
      <c r="Q1750" s="7">
        <v>18.99</v>
      </c>
      <c r="R1750" s="7"/>
      <c r="S1750" s="7"/>
      <c r="T1750" s="7"/>
      <c r="U1750" s="7"/>
      <c r="V1750" s="7"/>
      <c r="W1750" s="7"/>
      <c r="X1750" s="7"/>
      <c r="Y1750" s="7" t="s">
        <v>8491</v>
      </c>
      <c r="Z1750" s="7" t="s">
        <v>128</v>
      </c>
      <c r="AA1750" s="7" t="s">
        <v>8492</v>
      </c>
      <c r="AB1750" s="7" t="s">
        <v>44</v>
      </c>
      <c r="AC1750" s="7"/>
      <c r="AG1750" s="10">
        <f t="shared" si="27"/>
        <v>43281</v>
      </c>
    </row>
    <row r="1751" spans="1:33">
      <c r="A1751" s="7" t="s">
        <v>8493</v>
      </c>
      <c r="B1751" s="7" t="s">
        <v>8493</v>
      </c>
      <c r="C1751" s="7" t="s">
        <v>8494</v>
      </c>
      <c r="D1751" s="7" t="s">
        <v>8495</v>
      </c>
      <c r="E1751" s="7" t="s">
        <v>33</v>
      </c>
      <c r="F1751" s="7" t="s">
        <v>34</v>
      </c>
      <c r="G1751" s="7" t="s">
        <v>35</v>
      </c>
      <c r="H1751" s="7"/>
      <c r="I1751" s="7"/>
      <c r="J1751" s="7" t="s">
        <v>57</v>
      </c>
      <c r="K1751" s="7" t="s">
        <v>124</v>
      </c>
      <c r="L1751" s="7" t="s">
        <v>1862</v>
      </c>
      <c r="M1751" s="7" t="s">
        <v>1863</v>
      </c>
      <c r="N1751" s="7" t="s">
        <v>33</v>
      </c>
      <c r="O1751" s="7">
        <v>1</v>
      </c>
      <c r="P1751" s="7" t="s">
        <v>40</v>
      </c>
      <c r="Q1751" s="7">
        <v>14.99</v>
      </c>
      <c r="R1751" s="7"/>
      <c r="S1751" s="7"/>
      <c r="T1751" s="7"/>
      <c r="U1751" s="7"/>
      <c r="V1751" s="7"/>
      <c r="W1751" s="7"/>
      <c r="X1751" s="7"/>
      <c r="Y1751" s="7" t="s">
        <v>6236</v>
      </c>
      <c r="Z1751" s="7" t="s">
        <v>171</v>
      </c>
      <c r="AA1751" s="7">
        <v>60193</v>
      </c>
      <c r="AB1751" s="7" t="s">
        <v>44</v>
      </c>
      <c r="AC1751" s="7"/>
      <c r="AG1751" s="10">
        <f t="shared" si="27"/>
        <v>43281</v>
      </c>
    </row>
    <row r="1752" spans="1:33">
      <c r="A1752" s="7" t="s">
        <v>8496</v>
      </c>
      <c r="B1752" s="7" t="s">
        <v>8496</v>
      </c>
      <c r="C1752" s="7" t="s">
        <v>8497</v>
      </c>
      <c r="D1752" s="7" t="s">
        <v>8498</v>
      </c>
      <c r="E1752" s="7" t="s">
        <v>33</v>
      </c>
      <c r="F1752" s="7" t="s">
        <v>34</v>
      </c>
      <c r="G1752" s="7" t="s">
        <v>35</v>
      </c>
      <c r="H1752" s="7"/>
      <c r="I1752" s="7"/>
      <c r="J1752" s="7" t="s">
        <v>57</v>
      </c>
      <c r="K1752" s="7" t="s">
        <v>330</v>
      </c>
      <c r="L1752" s="7" t="s">
        <v>331</v>
      </c>
      <c r="M1752" s="7" t="s">
        <v>332</v>
      </c>
      <c r="N1752" s="7" t="s">
        <v>33</v>
      </c>
      <c r="O1752" s="7">
        <v>1</v>
      </c>
      <c r="P1752" s="7" t="s">
        <v>40</v>
      </c>
      <c r="Q1752" s="7">
        <v>18.99</v>
      </c>
      <c r="R1752" s="7"/>
      <c r="S1752" s="7"/>
      <c r="T1752" s="7"/>
      <c r="U1752" s="7"/>
      <c r="V1752" s="7"/>
      <c r="W1752" s="7"/>
      <c r="X1752" s="7"/>
      <c r="Y1752" s="7" t="s">
        <v>8499</v>
      </c>
      <c r="Z1752" s="7" t="s">
        <v>52</v>
      </c>
      <c r="AA1752" s="7" t="s">
        <v>8500</v>
      </c>
      <c r="AB1752" s="7" t="s">
        <v>44</v>
      </c>
      <c r="AC1752" s="7"/>
      <c r="AG1752" s="10">
        <f t="shared" si="27"/>
        <v>43281</v>
      </c>
    </row>
    <row r="1753" spans="1:33">
      <c r="A1753" s="7" t="s">
        <v>8501</v>
      </c>
      <c r="B1753" s="7" t="s">
        <v>8501</v>
      </c>
      <c r="C1753" s="7" t="s">
        <v>8502</v>
      </c>
      <c r="D1753" s="7" t="s">
        <v>8503</v>
      </c>
      <c r="E1753" s="7" t="s">
        <v>33</v>
      </c>
      <c r="F1753" s="7" t="s">
        <v>34</v>
      </c>
      <c r="G1753" s="7" t="s">
        <v>35</v>
      </c>
      <c r="H1753" s="7"/>
      <c r="I1753" s="7"/>
      <c r="J1753" s="7" t="s">
        <v>57</v>
      </c>
      <c r="K1753" s="7" t="s">
        <v>497</v>
      </c>
      <c r="L1753" s="7" t="s">
        <v>7421</v>
      </c>
      <c r="M1753" s="7" t="s">
        <v>7422</v>
      </c>
      <c r="N1753" s="7" t="s">
        <v>33</v>
      </c>
      <c r="O1753" s="7">
        <v>1</v>
      </c>
      <c r="P1753" s="7" t="s">
        <v>40</v>
      </c>
      <c r="Q1753" s="7">
        <v>19.99</v>
      </c>
      <c r="R1753" s="7"/>
      <c r="S1753" s="7"/>
      <c r="T1753" s="7"/>
      <c r="U1753" s="7"/>
      <c r="V1753" s="7"/>
      <c r="W1753" s="7"/>
      <c r="X1753" s="7"/>
      <c r="Y1753" s="7" t="s">
        <v>8504</v>
      </c>
      <c r="Z1753" s="7" t="s">
        <v>718</v>
      </c>
      <c r="AA1753" s="7" t="s">
        <v>8505</v>
      </c>
      <c r="AB1753" s="7" t="s">
        <v>44</v>
      </c>
      <c r="AC1753" s="7"/>
      <c r="AG1753" s="10">
        <f t="shared" si="27"/>
        <v>43281</v>
      </c>
    </row>
    <row r="1754" spans="1:33">
      <c r="A1754" s="7" t="s">
        <v>8506</v>
      </c>
      <c r="B1754" s="7" t="s">
        <v>8506</v>
      </c>
      <c r="C1754" s="7" t="s">
        <v>8507</v>
      </c>
      <c r="D1754" s="7" t="s">
        <v>8508</v>
      </c>
      <c r="E1754" s="7" t="s">
        <v>33</v>
      </c>
      <c r="F1754" s="7" t="s">
        <v>34</v>
      </c>
      <c r="G1754" s="7" t="s">
        <v>35</v>
      </c>
      <c r="H1754" s="7"/>
      <c r="I1754" s="7"/>
      <c r="J1754" s="7" t="s">
        <v>166</v>
      </c>
      <c r="K1754" s="7" t="s">
        <v>995</v>
      </c>
      <c r="L1754" s="7" t="s">
        <v>3556</v>
      </c>
      <c r="M1754" s="7" t="s">
        <v>3557</v>
      </c>
      <c r="N1754" s="7" t="s">
        <v>33</v>
      </c>
      <c r="O1754" s="7">
        <v>1</v>
      </c>
      <c r="P1754" s="7" t="s">
        <v>40</v>
      </c>
      <c r="Q1754" s="7">
        <v>19.99</v>
      </c>
      <c r="R1754" s="7"/>
      <c r="S1754" s="7">
        <v>3.99</v>
      </c>
      <c r="T1754" s="7"/>
      <c r="U1754" s="7"/>
      <c r="V1754" s="7"/>
      <c r="W1754" s="7"/>
      <c r="X1754" s="7"/>
      <c r="Y1754" s="7" t="s">
        <v>8509</v>
      </c>
      <c r="Z1754" s="7" t="s">
        <v>549</v>
      </c>
      <c r="AA1754" s="7" t="s">
        <v>8510</v>
      </c>
      <c r="AB1754" s="7" t="s">
        <v>44</v>
      </c>
      <c r="AC1754" s="7"/>
      <c r="AG1754" s="10">
        <f t="shared" si="27"/>
        <v>43281</v>
      </c>
    </row>
    <row r="1755" spans="1:33">
      <c r="A1755" s="7" t="s">
        <v>8511</v>
      </c>
      <c r="B1755" s="7" t="s">
        <v>8511</v>
      </c>
      <c r="C1755" s="7" t="s">
        <v>8512</v>
      </c>
      <c r="D1755" s="7" t="s">
        <v>8513</v>
      </c>
      <c r="E1755" s="7" t="s">
        <v>80</v>
      </c>
      <c r="F1755" s="7" t="s">
        <v>34</v>
      </c>
      <c r="G1755" s="7" t="s">
        <v>35</v>
      </c>
      <c r="H1755" s="7"/>
      <c r="I1755" s="7"/>
      <c r="J1755" s="7" t="s">
        <v>57</v>
      </c>
      <c r="K1755" s="7" t="s">
        <v>581</v>
      </c>
      <c r="L1755" s="7" t="s">
        <v>582</v>
      </c>
      <c r="M1755" s="7" t="s">
        <v>583</v>
      </c>
      <c r="N1755" s="7" t="s">
        <v>404</v>
      </c>
      <c r="O1755" s="7">
        <v>1</v>
      </c>
      <c r="P1755" s="7" t="s">
        <v>40</v>
      </c>
      <c r="Q1755" s="7">
        <v>19.99</v>
      </c>
      <c r="R1755" s="7"/>
      <c r="S1755" s="7"/>
      <c r="T1755" s="7"/>
      <c r="U1755" s="7"/>
      <c r="V1755" s="7"/>
      <c r="W1755" s="7"/>
      <c r="X1755" s="7"/>
      <c r="Y1755" s="7" t="s">
        <v>6950</v>
      </c>
      <c r="Z1755" s="7" t="s">
        <v>42</v>
      </c>
      <c r="AA1755" s="7" t="s">
        <v>6951</v>
      </c>
      <c r="AB1755" s="7" t="s">
        <v>44</v>
      </c>
      <c r="AC1755" s="7"/>
      <c r="AG1755" s="10">
        <f t="shared" si="27"/>
        <v>43281</v>
      </c>
    </row>
    <row r="1756" spans="1:33">
      <c r="A1756" s="7" t="s">
        <v>8514</v>
      </c>
      <c r="B1756" s="7" t="s">
        <v>8514</v>
      </c>
      <c r="C1756" s="7" t="s">
        <v>8515</v>
      </c>
      <c r="D1756" s="7" t="s">
        <v>8516</v>
      </c>
      <c r="E1756" s="7" t="s">
        <v>33</v>
      </c>
      <c r="F1756" s="7" t="s">
        <v>34</v>
      </c>
      <c r="G1756" s="7" t="s">
        <v>35</v>
      </c>
      <c r="H1756" s="7"/>
      <c r="I1756" s="7"/>
      <c r="J1756" s="7" t="s">
        <v>57</v>
      </c>
      <c r="K1756" s="7" t="s">
        <v>297</v>
      </c>
      <c r="L1756" s="7" t="s">
        <v>7452</v>
      </c>
      <c r="M1756" s="7" t="s">
        <v>7453</v>
      </c>
      <c r="N1756" s="7" t="s">
        <v>33</v>
      </c>
      <c r="O1756" s="7">
        <v>1</v>
      </c>
      <c r="P1756" s="7" t="s">
        <v>40</v>
      </c>
      <c r="Q1756" s="7">
        <v>19.99</v>
      </c>
      <c r="R1756" s="7"/>
      <c r="S1756" s="7"/>
      <c r="T1756" s="7"/>
      <c r="U1756" s="7"/>
      <c r="V1756" s="7"/>
      <c r="W1756" s="7"/>
      <c r="X1756" s="7"/>
      <c r="Y1756" s="7" t="s">
        <v>8517</v>
      </c>
      <c r="Z1756" s="7" t="s">
        <v>282</v>
      </c>
      <c r="AA1756" s="7" t="s">
        <v>8518</v>
      </c>
      <c r="AB1756" s="7" t="s">
        <v>44</v>
      </c>
      <c r="AC1756" s="7"/>
      <c r="AG1756" s="10">
        <f t="shared" si="27"/>
        <v>43281</v>
      </c>
    </row>
    <row r="1757" spans="1:33">
      <c r="A1757" s="7" t="s">
        <v>8519</v>
      </c>
      <c r="B1757" s="7" t="s">
        <v>8519</v>
      </c>
      <c r="C1757" s="7" t="s">
        <v>8520</v>
      </c>
      <c r="D1757" s="7" t="s">
        <v>8521</v>
      </c>
      <c r="E1757" s="7" t="s">
        <v>33</v>
      </c>
      <c r="F1757" s="7" t="s">
        <v>34</v>
      </c>
      <c r="G1757" s="7" t="s">
        <v>35</v>
      </c>
      <c r="H1757" s="7"/>
      <c r="I1757" s="7"/>
      <c r="J1757" s="7" t="s">
        <v>57</v>
      </c>
      <c r="K1757" s="7" t="s">
        <v>221</v>
      </c>
      <c r="L1757" s="7" t="s">
        <v>222</v>
      </c>
      <c r="M1757" s="7" t="s">
        <v>223</v>
      </c>
      <c r="N1757" s="7" t="s">
        <v>33</v>
      </c>
      <c r="O1757" s="7">
        <v>1</v>
      </c>
      <c r="P1757" s="7" t="s">
        <v>40</v>
      </c>
      <c r="Q1757" s="7">
        <v>18.99</v>
      </c>
      <c r="R1757" s="7"/>
      <c r="S1757" s="7"/>
      <c r="T1757" s="7"/>
      <c r="U1757" s="7"/>
      <c r="V1757" s="7"/>
      <c r="W1757" s="7"/>
      <c r="X1757" s="7"/>
      <c r="Y1757" s="7" t="s">
        <v>8522</v>
      </c>
      <c r="Z1757" s="7" t="s">
        <v>295</v>
      </c>
      <c r="AA1757" s="7" t="s">
        <v>8523</v>
      </c>
      <c r="AB1757" s="7" t="s">
        <v>44</v>
      </c>
      <c r="AC1757" s="7"/>
      <c r="AG1757" s="10">
        <f t="shared" si="27"/>
        <v>43281</v>
      </c>
    </row>
    <row r="1758" spans="1:33">
      <c r="A1758" s="7" t="s">
        <v>8524</v>
      </c>
      <c r="B1758" s="7" t="s">
        <v>8524</v>
      </c>
      <c r="C1758" s="7" t="s">
        <v>8525</v>
      </c>
      <c r="D1758" s="7" t="s">
        <v>8526</v>
      </c>
      <c r="E1758" s="7" t="s">
        <v>33</v>
      </c>
      <c r="F1758" s="7" t="s">
        <v>34</v>
      </c>
      <c r="G1758" s="7" t="s">
        <v>35</v>
      </c>
      <c r="H1758" s="7"/>
      <c r="I1758" s="7"/>
      <c r="J1758" s="7" t="s">
        <v>57</v>
      </c>
      <c r="K1758" s="7" t="s">
        <v>316</v>
      </c>
      <c r="L1758" s="7" t="s">
        <v>892</v>
      </c>
      <c r="M1758" s="7" t="s">
        <v>893</v>
      </c>
      <c r="N1758" s="7" t="s">
        <v>33</v>
      </c>
      <c r="O1758" s="7">
        <v>1</v>
      </c>
      <c r="P1758" s="7" t="s">
        <v>40</v>
      </c>
      <c r="Q1758" s="7">
        <v>19.99</v>
      </c>
      <c r="R1758" s="7"/>
      <c r="S1758" s="7"/>
      <c r="T1758" s="7"/>
      <c r="U1758" s="7"/>
      <c r="V1758" s="7"/>
      <c r="W1758" s="7"/>
      <c r="X1758" s="7"/>
      <c r="Y1758" s="7" t="s">
        <v>7636</v>
      </c>
      <c r="Z1758" s="7" t="s">
        <v>136</v>
      </c>
      <c r="AA1758" s="7" t="s">
        <v>8527</v>
      </c>
      <c r="AB1758" s="7" t="s">
        <v>44</v>
      </c>
      <c r="AC1758" s="7"/>
      <c r="AG1758" s="10">
        <f t="shared" si="27"/>
        <v>43281</v>
      </c>
    </row>
    <row r="1759" spans="1:33">
      <c r="A1759" s="7" t="s">
        <v>8528</v>
      </c>
      <c r="B1759" s="7" t="s">
        <v>8528</v>
      </c>
      <c r="C1759" s="7" t="s">
        <v>8529</v>
      </c>
      <c r="D1759" s="7" t="s">
        <v>8530</v>
      </c>
      <c r="E1759" s="7" t="s">
        <v>33</v>
      </c>
      <c r="F1759" s="7" t="s">
        <v>34</v>
      </c>
      <c r="G1759" s="7" t="s">
        <v>35</v>
      </c>
      <c r="H1759" s="7"/>
      <c r="I1759" s="7"/>
      <c r="J1759" s="7" t="s">
        <v>57</v>
      </c>
      <c r="K1759" s="7" t="s">
        <v>297</v>
      </c>
      <c r="L1759" s="7" t="s">
        <v>1508</v>
      </c>
      <c r="M1759" s="7" t="s">
        <v>1509</v>
      </c>
      <c r="N1759" s="7" t="s">
        <v>33</v>
      </c>
      <c r="O1759" s="7">
        <v>1</v>
      </c>
      <c r="P1759" s="7" t="s">
        <v>40</v>
      </c>
      <c r="Q1759" s="7">
        <v>19.99</v>
      </c>
      <c r="R1759" s="7"/>
      <c r="S1759" s="7"/>
      <c r="T1759" s="7"/>
      <c r="U1759" s="7"/>
      <c r="V1759" s="7"/>
      <c r="W1759" s="7"/>
      <c r="X1759" s="7"/>
      <c r="Y1759" s="7" t="s">
        <v>1065</v>
      </c>
      <c r="Z1759" s="7" t="s">
        <v>247</v>
      </c>
      <c r="AA1759" s="7" t="s">
        <v>8531</v>
      </c>
      <c r="AB1759" s="7" t="s">
        <v>44</v>
      </c>
      <c r="AC1759" s="7"/>
      <c r="AG1759" s="10">
        <f t="shared" si="27"/>
        <v>43281</v>
      </c>
    </row>
    <row r="1760" spans="1:33">
      <c r="A1760" s="7" t="s">
        <v>8532</v>
      </c>
      <c r="B1760" s="7" t="s">
        <v>8532</v>
      </c>
      <c r="C1760" s="7" t="s">
        <v>8533</v>
      </c>
      <c r="D1760" s="7" t="s">
        <v>8534</v>
      </c>
      <c r="E1760" s="7" t="s">
        <v>33</v>
      </c>
      <c r="F1760" s="7" t="s">
        <v>34</v>
      </c>
      <c r="G1760" s="7" t="s">
        <v>35</v>
      </c>
      <c r="H1760" s="7"/>
      <c r="I1760" s="7"/>
      <c r="J1760" s="7" t="s">
        <v>57</v>
      </c>
      <c r="K1760" s="7" t="s">
        <v>396</v>
      </c>
      <c r="L1760" s="7" t="s">
        <v>6704</v>
      </c>
      <c r="M1760" s="7" t="s">
        <v>6705</v>
      </c>
      <c r="N1760" s="7" t="s">
        <v>33</v>
      </c>
      <c r="O1760" s="7">
        <v>1</v>
      </c>
      <c r="P1760" s="7" t="s">
        <v>40</v>
      </c>
      <c r="Q1760" s="7">
        <v>19.99</v>
      </c>
      <c r="R1760" s="7"/>
      <c r="S1760" s="7"/>
      <c r="T1760" s="7"/>
      <c r="U1760" s="7"/>
      <c r="V1760" s="7"/>
      <c r="W1760" s="7"/>
      <c r="X1760" s="7"/>
      <c r="Y1760" s="7" t="s">
        <v>8535</v>
      </c>
      <c r="Z1760" s="7" t="s">
        <v>52</v>
      </c>
      <c r="AA1760" s="7" t="s">
        <v>8536</v>
      </c>
      <c r="AB1760" s="7" t="s">
        <v>44</v>
      </c>
      <c r="AC1760" s="7"/>
      <c r="AG1760" s="10">
        <f t="shared" si="27"/>
        <v>43281</v>
      </c>
    </row>
    <row r="1761" spans="1:33">
      <c r="A1761" s="7" t="s">
        <v>8537</v>
      </c>
      <c r="B1761" s="7" t="s">
        <v>8537</v>
      </c>
      <c r="C1761" s="7" t="s">
        <v>8538</v>
      </c>
      <c r="D1761" s="7" t="s">
        <v>8539</v>
      </c>
      <c r="E1761" s="7" t="s">
        <v>33</v>
      </c>
      <c r="F1761" s="7" t="s">
        <v>34</v>
      </c>
      <c r="G1761" s="7" t="s">
        <v>35</v>
      </c>
      <c r="H1761" s="7"/>
      <c r="I1761" s="7"/>
      <c r="J1761" s="7" t="s">
        <v>57</v>
      </c>
      <c r="K1761" s="7" t="s">
        <v>221</v>
      </c>
      <c r="L1761" s="7" t="s">
        <v>222</v>
      </c>
      <c r="M1761" s="7" t="s">
        <v>223</v>
      </c>
      <c r="N1761" s="7" t="s">
        <v>33</v>
      </c>
      <c r="O1761" s="7">
        <v>1</v>
      </c>
      <c r="P1761" s="7" t="s">
        <v>40</v>
      </c>
      <c r="Q1761" s="7">
        <v>18.99</v>
      </c>
      <c r="R1761" s="7"/>
      <c r="S1761" s="7"/>
      <c r="T1761" s="7"/>
      <c r="U1761" s="7"/>
      <c r="V1761" s="7"/>
      <c r="W1761" s="7"/>
      <c r="X1761" s="7"/>
      <c r="Y1761" s="7" t="s">
        <v>5909</v>
      </c>
      <c r="Z1761" s="7" t="s">
        <v>247</v>
      </c>
      <c r="AA1761" s="7" t="s">
        <v>8540</v>
      </c>
      <c r="AB1761" s="7" t="s">
        <v>44</v>
      </c>
      <c r="AC1761" s="7"/>
      <c r="AG1761" s="10">
        <f t="shared" si="27"/>
        <v>43281</v>
      </c>
    </row>
    <row r="1762" spans="1:33">
      <c r="A1762" s="7" t="s">
        <v>8541</v>
      </c>
      <c r="B1762" s="7" t="s">
        <v>8541</v>
      </c>
      <c r="C1762" s="7" t="s">
        <v>8542</v>
      </c>
      <c r="D1762" s="7" t="s">
        <v>8543</v>
      </c>
      <c r="E1762" s="7" t="s">
        <v>33</v>
      </c>
      <c r="F1762" s="7" t="s">
        <v>34</v>
      </c>
      <c r="G1762" s="7" t="s">
        <v>35</v>
      </c>
      <c r="H1762" s="7"/>
      <c r="I1762" s="7"/>
      <c r="J1762" s="7" t="s">
        <v>57</v>
      </c>
      <c r="K1762" s="7" t="s">
        <v>297</v>
      </c>
      <c r="L1762" s="7" t="s">
        <v>5003</v>
      </c>
      <c r="M1762" s="7" t="s">
        <v>5004</v>
      </c>
      <c r="N1762" s="7" t="s">
        <v>33</v>
      </c>
      <c r="O1762" s="7">
        <v>1</v>
      </c>
      <c r="P1762" s="7" t="s">
        <v>40</v>
      </c>
      <c r="Q1762" s="7">
        <v>19.99</v>
      </c>
      <c r="R1762" s="7"/>
      <c r="S1762" s="7"/>
      <c r="T1762" s="7"/>
      <c r="U1762" s="7"/>
      <c r="V1762" s="7"/>
      <c r="W1762" s="7"/>
      <c r="X1762" s="7"/>
      <c r="Y1762" s="7" t="s">
        <v>8544</v>
      </c>
      <c r="Z1762" s="7" t="s">
        <v>136</v>
      </c>
      <c r="AA1762" s="7" t="s">
        <v>8545</v>
      </c>
      <c r="AB1762" s="7" t="s">
        <v>44</v>
      </c>
      <c r="AC1762" s="7"/>
      <c r="AG1762" s="10">
        <f t="shared" si="27"/>
        <v>43281</v>
      </c>
    </row>
    <row r="1763" spans="1:33">
      <c r="A1763" s="7" t="s">
        <v>8546</v>
      </c>
      <c r="B1763" s="7" t="s">
        <v>8546</v>
      </c>
      <c r="C1763" s="7" t="s">
        <v>8547</v>
      </c>
      <c r="D1763" s="7" t="s">
        <v>8548</v>
      </c>
      <c r="E1763" s="7" t="s">
        <v>33</v>
      </c>
      <c r="F1763" s="7" t="s">
        <v>34</v>
      </c>
      <c r="G1763" s="7" t="s">
        <v>35</v>
      </c>
      <c r="H1763" s="7"/>
      <c r="I1763" s="7"/>
      <c r="J1763" s="7" t="s">
        <v>57</v>
      </c>
      <c r="K1763" s="7" t="s">
        <v>124</v>
      </c>
      <c r="L1763" s="7" t="s">
        <v>4602</v>
      </c>
      <c r="M1763" s="7" t="s">
        <v>4603</v>
      </c>
      <c r="N1763" s="7" t="s">
        <v>33</v>
      </c>
      <c r="O1763" s="7">
        <v>2</v>
      </c>
      <c r="P1763" s="7" t="s">
        <v>40</v>
      </c>
      <c r="Q1763" s="7">
        <v>31.98</v>
      </c>
      <c r="R1763" s="7"/>
      <c r="S1763" s="7"/>
      <c r="T1763" s="7"/>
      <c r="U1763" s="7"/>
      <c r="V1763" s="7"/>
      <c r="W1763" s="7"/>
      <c r="X1763" s="7"/>
      <c r="Y1763" s="7" t="s">
        <v>8549</v>
      </c>
      <c r="Z1763" s="7" t="s">
        <v>136</v>
      </c>
      <c r="AA1763" s="7">
        <v>94578</v>
      </c>
      <c r="AB1763" s="7" t="s">
        <v>44</v>
      </c>
      <c r="AC1763" s="7"/>
      <c r="AG1763" s="10">
        <f t="shared" si="27"/>
        <v>43281</v>
      </c>
    </row>
    <row r="1764" spans="1:33">
      <c r="A1764" s="7" t="s">
        <v>8550</v>
      </c>
      <c r="B1764" s="7" t="s">
        <v>8550</v>
      </c>
      <c r="C1764" s="7" t="s">
        <v>8551</v>
      </c>
      <c r="D1764" s="7" t="s">
        <v>8552</v>
      </c>
      <c r="E1764" s="7" t="s">
        <v>33</v>
      </c>
      <c r="F1764" s="7" t="s">
        <v>34</v>
      </c>
      <c r="G1764" s="7" t="s">
        <v>35</v>
      </c>
      <c r="H1764" s="7"/>
      <c r="I1764" s="7"/>
      <c r="J1764" s="7" t="s">
        <v>57</v>
      </c>
      <c r="K1764" s="7" t="s">
        <v>124</v>
      </c>
      <c r="L1764" s="7" t="s">
        <v>562</v>
      </c>
      <c r="M1764" s="7" t="s">
        <v>563</v>
      </c>
      <c r="N1764" s="7" t="s">
        <v>33</v>
      </c>
      <c r="O1764" s="7">
        <v>1</v>
      </c>
      <c r="P1764" s="7" t="s">
        <v>40</v>
      </c>
      <c r="Q1764" s="7">
        <v>15.99</v>
      </c>
      <c r="R1764" s="7"/>
      <c r="S1764" s="7"/>
      <c r="T1764" s="7"/>
      <c r="U1764" s="7"/>
      <c r="V1764" s="7"/>
      <c r="W1764" s="7"/>
      <c r="X1764" s="7"/>
      <c r="Y1764" s="7" t="s">
        <v>8553</v>
      </c>
      <c r="Z1764" s="7" t="s">
        <v>136</v>
      </c>
      <c r="AA1764" s="7" t="s">
        <v>8554</v>
      </c>
      <c r="AB1764" s="7" t="s">
        <v>44</v>
      </c>
      <c r="AC1764" s="7"/>
      <c r="AG1764" s="10">
        <f t="shared" si="27"/>
        <v>43281</v>
      </c>
    </row>
    <row r="1765" spans="1:33">
      <c r="A1765" s="7" t="s">
        <v>8555</v>
      </c>
      <c r="B1765" s="7" t="s">
        <v>8555</v>
      </c>
      <c r="C1765" s="7" t="s">
        <v>8556</v>
      </c>
      <c r="D1765" s="7" t="s">
        <v>8557</v>
      </c>
      <c r="E1765" s="7" t="s">
        <v>33</v>
      </c>
      <c r="F1765" s="7" t="s">
        <v>34</v>
      </c>
      <c r="G1765" s="7" t="s">
        <v>35</v>
      </c>
      <c r="H1765" s="7"/>
      <c r="I1765" s="7"/>
      <c r="J1765" s="7" t="s">
        <v>57</v>
      </c>
      <c r="K1765" s="7" t="s">
        <v>297</v>
      </c>
      <c r="L1765" s="7" t="s">
        <v>1240</v>
      </c>
      <c r="M1765" s="7" t="s">
        <v>1241</v>
      </c>
      <c r="N1765" s="7" t="s">
        <v>33</v>
      </c>
      <c r="O1765" s="7">
        <v>1</v>
      </c>
      <c r="P1765" s="7" t="s">
        <v>40</v>
      </c>
      <c r="Q1765" s="7">
        <v>19.99</v>
      </c>
      <c r="R1765" s="7"/>
      <c r="S1765" s="7"/>
      <c r="T1765" s="7"/>
      <c r="U1765" s="7"/>
      <c r="V1765" s="7"/>
      <c r="W1765" s="7"/>
      <c r="X1765" s="7"/>
      <c r="Y1765" s="7" t="s">
        <v>1821</v>
      </c>
      <c r="Z1765" s="7" t="s">
        <v>136</v>
      </c>
      <c r="AA1765" s="7" t="s">
        <v>8558</v>
      </c>
      <c r="AB1765" s="7" t="s">
        <v>44</v>
      </c>
      <c r="AC1765" s="7"/>
      <c r="AG1765" s="10">
        <f t="shared" si="27"/>
        <v>43281</v>
      </c>
    </row>
    <row r="1766" spans="1:33">
      <c r="A1766" s="7" t="s">
        <v>8559</v>
      </c>
      <c r="B1766" s="7" t="s">
        <v>8559</v>
      </c>
      <c r="C1766" s="7" t="s">
        <v>8560</v>
      </c>
      <c r="D1766" s="7" t="s">
        <v>8561</v>
      </c>
      <c r="E1766" s="7" t="s">
        <v>33</v>
      </c>
      <c r="F1766" s="7" t="s">
        <v>34</v>
      </c>
      <c r="G1766" s="7" t="s">
        <v>35</v>
      </c>
      <c r="H1766" s="7"/>
      <c r="I1766" s="7"/>
      <c r="J1766" s="7" t="s">
        <v>57</v>
      </c>
      <c r="K1766" s="7" t="s">
        <v>5965</v>
      </c>
      <c r="L1766" s="7" t="s">
        <v>206</v>
      </c>
      <c r="M1766" s="7" t="s">
        <v>207</v>
      </c>
      <c r="N1766" s="7" t="s">
        <v>33</v>
      </c>
      <c r="O1766" s="7">
        <v>1</v>
      </c>
      <c r="P1766" s="7" t="s">
        <v>40</v>
      </c>
      <c r="Q1766" s="7">
        <v>18.99</v>
      </c>
      <c r="R1766" s="7"/>
      <c r="S1766" s="7"/>
      <c r="T1766" s="7"/>
      <c r="U1766" s="7"/>
      <c r="V1766" s="7"/>
      <c r="W1766" s="7"/>
      <c r="X1766" s="7"/>
      <c r="Y1766" s="7" t="s">
        <v>455</v>
      </c>
      <c r="Z1766" s="7" t="s">
        <v>937</v>
      </c>
      <c r="AA1766" s="7" t="s">
        <v>8562</v>
      </c>
      <c r="AB1766" s="7" t="s">
        <v>44</v>
      </c>
      <c r="AC1766" s="7"/>
      <c r="AG1766" s="10">
        <f t="shared" si="27"/>
        <v>43281</v>
      </c>
    </row>
    <row r="1767" spans="1:33">
      <c r="A1767" s="7" t="s">
        <v>8563</v>
      </c>
      <c r="B1767" s="7" t="s">
        <v>8563</v>
      </c>
      <c r="C1767" s="7" t="s">
        <v>8564</v>
      </c>
      <c r="D1767" s="7" t="s">
        <v>8565</v>
      </c>
      <c r="E1767" s="7" t="s">
        <v>33</v>
      </c>
      <c r="F1767" s="7" t="s">
        <v>34</v>
      </c>
      <c r="G1767" s="7" t="s">
        <v>35</v>
      </c>
      <c r="H1767" s="7"/>
      <c r="I1767" s="7"/>
      <c r="J1767" s="7" t="s">
        <v>97</v>
      </c>
      <c r="K1767" s="7" t="s">
        <v>243</v>
      </c>
      <c r="L1767" s="7" t="s">
        <v>244</v>
      </c>
      <c r="M1767" s="7" t="s">
        <v>245</v>
      </c>
      <c r="N1767" s="7" t="s">
        <v>33</v>
      </c>
      <c r="O1767" s="7">
        <v>1</v>
      </c>
      <c r="P1767" s="7" t="s">
        <v>40</v>
      </c>
      <c r="Q1767" s="7">
        <v>18.99</v>
      </c>
      <c r="R1767" s="7"/>
      <c r="S1767" s="7">
        <v>5.99</v>
      </c>
      <c r="T1767" s="7"/>
      <c r="U1767" s="7"/>
      <c r="V1767" s="7"/>
      <c r="W1767" s="7"/>
      <c r="X1767" s="7"/>
      <c r="Y1767" s="7" t="s">
        <v>8143</v>
      </c>
      <c r="Z1767" s="7" t="s">
        <v>611</v>
      </c>
      <c r="AA1767" s="7" t="s">
        <v>8566</v>
      </c>
      <c r="AB1767" s="7" t="s">
        <v>44</v>
      </c>
      <c r="AC1767" s="7"/>
      <c r="AG1767" s="10">
        <f t="shared" si="27"/>
        <v>43281</v>
      </c>
    </row>
    <row r="1768" spans="1:33">
      <c r="A1768" s="7" t="s">
        <v>8567</v>
      </c>
      <c r="B1768" s="7" t="s">
        <v>8567</v>
      </c>
      <c r="C1768" s="7" t="s">
        <v>8568</v>
      </c>
      <c r="D1768" s="7" t="s">
        <v>8569</v>
      </c>
      <c r="E1768" s="7" t="s">
        <v>33</v>
      </c>
      <c r="F1768" s="7" t="s">
        <v>34</v>
      </c>
      <c r="G1768" s="7" t="s">
        <v>35</v>
      </c>
      <c r="H1768" s="7"/>
      <c r="I1768" s="7"/>
      <c r="J1768" s="7" t="s">
        <v>57</v>
      </c>
      <c r="K1768" s="7" t="s">
        <v>3331</v>
      </c>
      <c r="L1768" s="7" t="s">
        <v>5676</v>
      </c>
      <c r="M1768" s="7" t="s">
        <v>5677</v>
      </c>
      <c r="N1768" s="7" t="s">
        <v>33</v>
      </c>
      <c r="O1768" s="7">
        <v>1</v>
      </c>
      <c r="P1768" s="7" t="s">
        <v>40</v>
      </c>
      <c r="Q1768" s="7">
        <v>19.99</v>
      </c>
      <c r="R1768" s="7"/>
      <c r="S1768" s="7"/>
      <c r="T1768" s="7"/>
      <c r="U1768" s="7"/>
      <c r="V1768" s="7"/>
      <c r="W1768" s="7"/>
      <c r="X1768" s="7"/>
      <c r="Y1768" s="7" t="s">
        <v>8570</v>
      </c>
      <c r="Z1768" s="7" t="s">
        <v>665</v>
      </c>
      <c r="AA1768" s="7" t="s">
        <v>8571</v>
      </c>
      <c r="AB1768" s="7" t="s">
        <v>44</v>
      </c>
      <c r="AC1768" s="7"/>
      <c r="AG1768" s="10">
        <f t="shared" si="27"/>
        <v>43281</v>
      </c>
    </row>
    <row r="1769" spans="1:33">
      <c r="A1769" s="7" t="s">
        <v>8572</v>
      </c>
      <c r="B1769" s="7" t="s">
        <v>8572</v>
      </c>
      <c r="C1769" s="7" t="s">
        <v>8573</v>
      </c>
      <c r="D1769" s="7" t="s">
        <v>8574</v>
      </c>
      <c r="E1769" s="7" t="s">
        <v>33</v>
      </c>
      <c r="F1769" s="7" t="s">
        <v>34</v>
      </c>
      <c r="G1769" s="7" t="s">
        <v>35</v>
      </c>
      <c r="H1769" s="7"/>
      <c r="I1769" s="7"/>
      <c r="J1769" s="7" t="s">
        <v>57</v>
      </c>
      <c r="K1769" s="7" t="s">
        <v>308</v>
      </c>
      <c r="L1769" s="7" t="s">
        <v>4899</v>
      </c>
      <c r="M1769" s="7" t="s">
        <v>4900</v>
      </c>
      <c r="N1769" s="7" t="s">
        <v>33</v>
      </c>
      <c r="O1769" s="7">
        <v>1</v>
      </c>
      <c r="P1769" s="7" t="s">
        <v>40</v>
      </c>
      <c r="Q1769" s="7">
        <v>20.99</v>
      </c>
      <c r="R1769" s="7"/>
      <c r="S1769" s="7"/>
      <c r="T1769" s="7"/>
      <c r="U1769" s="7"/>
      <c r="V1769" s="7"/>
      <c r="W1769" s="7"/>
      <c r="X1769" s="7"/>
      <c r="Y1769" s="7" t="s">
        <v>1212</v>
      </c>
      <c r="Z1769" s="7" t="s">
        <v>69</v>
      </c>
      <c r="AA1769" s="7" t="s">
        <v>1213</v>
      </c>
      <c r="AB1769" s="7" t="s">
        <v>44</v>
      </c>
      <c r="AC1769" s="7"/>
      <c r="AG1769" s="10">
        <f t="shared" si="27"/>
        <v>43281</v>
      </c>
    </row>
    <row r="1770" spans="1:33">
      <c r="A1770" s="7" t="s">
        <v>8575</v>
      </c>
      <c r="B1770" s="7" t="s">
        <v>8575</v>
      </c>
      <c r="C1770" s="7" t="s">
        <v>8576</v>
      </c>
      <c r="D1770" s="7" t="s">
        <v>8577</v>
      </c>
      <c r="E1770" s="7" t="s">
        <v>33</v>
      </c>
      <c r="F1770" s="7" t="s">
        <v>34</v>
      </c>
      <c r="G1770" s="7" t="s">
        <v>35</v>
      </c>
      <c r="H1770" s="7"/>
      <c r="I1770" s="7"/>
      <c r="J1770" s="7" t="s">
        <v>57</v>
      </c>
      <c r="K1770" s="7" t="s">
        <v>124</v>
      </c>
      <c r="L1770" s="7" t="s">
        <v>478</v>
      </c>
      <c r="M1770" s="7" t="s">
        <v>479</v>
      </c>
      <c r="N1770" s="7" t="s">
        <v>33</v>
      </c>
      <c r="O1770" s="7">
        <v>1</v>
      </c>
      <c r="P1770" s="7" t="s">
        <v>40</v>
      </c>
      <c r="Q1770" s="7">
        <v>15.99</v>
      </c>
      <c r="R1770" s="7"/>
      <c r="S1770" s="7"/>
      <c r="T1770" s="7"/>
      <c r="U1770" s="7"/>
      <c r="V1770" s="7"/>
      <c r="W1770" s="7"/>
      <c r="X1770" s="7"/>
      <c r="Y1770" s="7" t="s">
        <v>8578</v>
      </c>
      <c r="Z1770" s="7" t="s">
        <v>92</v>
      </c>
      <c r="AA1770" s="7" t="s">
        <v>8579</v>
      </c>
      <c r="AB1770" s="7" t="s">
        <v>44</v>
      </c>
      <c r="AC1770" s="7"/>
      <c r="AG1770" s="10">
        <f t="shared" si="27"/>
        <v>43281</v>
      </c>
    </row>
    <row r="1771" spans="1:33">
      <c r="A1771" s="7" t="s">
        <v>8580</v>
      </c>
      <c r="B1771" s="7" t="s">
        <v>8580</v>
      </c>
      <c r="C1771" s="7" t="s">
        <v>8581</v>
      </c>
      <c r="D1771" s="7" t="s">
        <v>8582</v>
      </c>
      <c r="E1771" s="7" t="s">
        <v>33</v>
      </c>
      <c r="F1771" s="7" t="s">
        <v>34</v>
      </c>
      <c r="G1771" s="7" t="s">
        <v>35</v>
      </c>
      <c r="H1771" s="7"/>
      <c r="I1771" s="7"/>
      <c r="J1771" s="7" t="s">
        <v>57</v>
      </c>
      <c r="K1771" s="7" t="s">
        <v>251</v>
      </c>
      <c r="L1771" s="7" t="s">
        <v>273</v>
      </c>
      <c r="M1771" s="7" t="s">
        <v>274</v>
      </c>
      <c r="N1771" s="7" t="s">
        <v>33</v>
      </c>
      <c r="O1771" s="7">
        <v>1</v>
      </c>
      <c r="P1771" s="7" t="s">
        <v>40</v>
      </c>
      <c r="Q1771" s="7">
        <v>18.99</v>
      </c>
      <c r="R1771" s="7"/>
      <c r="S1771" s="7"/>
      <c r="T1771" s="7"/>
      <c r="U1771" s="7"/>
      <c r="V1771" s="7"/>
      <c r="W1771" s="7"/>
      <c r="X1771" s="7"/>
      <c r="Y1771" s="7" t="s">
        <v>8583</v>
      </c>
      <c r="Z1771" s="7" t="s">
        <v>52</v>
      </c>
      <c r="AA1771" s="7" t="s">
        <v>8584</v>
      </c>
      <c r="AB1771" s="7" t="s">
        <v>44</v>
      </c>
      <c r="AC1771" s="7"/>
      <c r="AG1771" s="10">
        <f t="shared" si="27"/>
        <v>43281</v>
      </c>
    </row>
    <row r="1772" spans="1:33">
      <c r="A1772" s="7" t="s">
        <v>8585</v>
      </c>
      <c r="B1772" s="7" t="s">
        <v>8585</v>
      </c>
      <c r="C1772" s="7" t="s">
        <v>8586</v>
      </c>
      <c r="D1772" s="7" t="s">
        <v>8587</v>
      </c>
      <c r="E1772" s="7" t="s">
        <v>33</v>
      </c>
      <c r="F1772" s="7" t="s">
        <v>34</v>
      </c>
      <c r="G1772" s="7" t="s">
        <v>35</v>
      </c>
      <c r="H1772" s="7"/>
      <c r="I1772" s="7"/>
      <c r="J1772" s="7" t="s">
        <v>57</v>
      </c>
      <c r="K1772" s="7" t="s">
        <v>581</v>
      </c>
      <c r="L1772" s="7" t="s">
        <v>1706</v>
      </c>
      <c r="M1772" s="7" t="s">
        <v>1707</v>
      </c>
      <c r="N1772" s="7" t="s">
        <v>33</v>
      </c>
      <c r="O1772" s="7">
        <v>1</v>
      </c>
      <c r="P1772" s="7" t="s">
        <v>40</v>
      </c>
      <c r="Q1772" s="7">
        <v>19.99</v>
      </c>
      <c r="R1772" s="7">
        <v>1.74</v>
      </c>
      <c r="S1772" s="7"/>
      <c r="T1772" s="7"/>
      <c r="U1772" s="7"/>
      <c r="V1772" s="7"/>
      <c r="W1772" s="7"/>
      <c r="X1772" s="7"/>
      <c r="Y1772" s="7" t="s">
        <v>8588</v>
      </c>
      <c r="Z1772" s="7" t="s">
        <v>1045</v>
      </c>
      <c r="AA1772" s="7" t="s">
        <v>8589</v>
      </c>
      <c r="AB1772" s="7" t="s">
        <v>44</v>
      </c>
      <c r="AC1772" s="7"/>
      <c r="AG1772" s="10">
        <f t="shared" si="27"/>
        <v>43281</v>
      </c>
    </row>
    <row r="1773" spans="1:33">
      <c r="A1773" s="7" t="s">
        <v>8590</v>
      </c>
      <c r="B1773" s="7" t="s">
        <v>8590</v>
      </c>
      <c r="C1773" s="7" t="s">
        <v>8591</v>
      </c>
      <c r="D1773" s="7" t="s">
        <v>8592</v>
      </c>
      <c r="E1773" s="7" t="s">
        <v>33</v>
      </c>
      <c r="F1773" s="7" t="s">
        <v>34</v>
      </c>
      <c r="G1773" s="7" t="s">
        <v>35</v>
      </c>
      <c r="H1773" s="7"/>
      <c r="I1773" s="7"/>
      <c r="J1773" s="7" t="s">
        <v>57</v>
      </c>
      <c r="K1773" s="7" t="s">
        <v>4397</v>
      </c>
      <c r="L1773" s="7" t="s">
        <v>8593</v>
      </c>
      <c r="M1773" s="7" t="s">
        <v>8594</v>
      </c>
      <c r="N1773" s="7" t="s">
        <v>33</v>
      </c>
      <c r="O1773" s="7">
        <v>1</v>
      </c>
      <c r="P1773" s="7" t="s">
        <v>40</v>
      </c>
      <c r="Q1773" s="7">
        <v>17.99</v>
      </c>
      <c r="R1773" s="7"/>
      <c r="S1773" s="7"/>
      <c r="T1773" s="7"/>
      <c r="U1773" s="7"/>
      <c r="V1773" s="7"/>
      <c r="W1773" s="7"/>
      <c r="X1773" s="7"/>
      <c r="Y1773" s="7" t="s">
        <v>8595</v>
      </c>
      <c r="Z1773" s="7" t="s">
        <v>356</v>
      </c>
      <c r="AA1773" s="7" t="s">
        <v>8596</v>
      </c>
      <c r="AB1773" s="7" t="s">
        <v>44</v>
      </c>
      <c r="AC1773" s="7"/>
      <c r="AG1773" s="10">
        <f t="shared" si="27"/>
        <v>43281</v>
      </c>
    </row>
    <row r="1774" spans="1:33">
      <c r="A1774" s="7" t="s">
        <v>8597</v>
      </c>
      <c r="B1774" s="7" t="s">
        <v>8597</v>
      </c>
      <c r="C1774" s="7" t="s">
        <v>8598</v>
      </c>
      <c r="D1774" s="7" t="s">
        <v>8599</v>
      </c>
      <c r="E1774" s="7" t="s">
        <v>33</v>
      </c>
      <c r="F1774" s="7" t="s">
        <v>34</v>
      </c>
      <c r="G1774" s="7" t="s">
        <v>35</v>
      </c>
      <c r="H1774" s="7"/>
      <c r="I1774" s="7"/>
      <c r="J1774" s="7" t="s">
        <v>57</v>
      </c>
      <c r="K1774" s="7" t="s">
        <v>124</v>
      </c>
      <c r="L1774" s="7" t="s">
        <v>1042</v>
      </c>
      <c r="M1774" s="7" t="s">
        <v>1043</v>
      </c>
      <c r="N1774" s="7" t="s">
        <v>33</v>
      </c>
      <c r="O1774" s="7">
        <v>1</v>
      </c>
      <c r="P1774" s="7" t="s">
        <v>40</v>
      </c>
      <c r="Q1774" s="7">
        <v>14.99</v>
      </c>
      <c r="R1774" s="7"/>
      <c r="S1774" s="7"/>
      <c r="T1774" s="7"/>
      <c r="U1774" s="7"/>
      <c r="V1774" s="7"/>
      <c r="W1774" s="7"/>
      <c r="X1774" s="7"/>
      <c r="Y1774" s="7" t="s">
        <v>8600</v>
      </c>
      <c r="Z1774" s="7" t="s">
        <v>171</v>
      </c>
      <c r="AA1774" s="7">
        <v>62704</v>
      </c>
      <c r="AB1774" s="7" t="s">
        <v>44</v>
      </c>
      <c r="AC1774" s="7"/>
      <c r="AG1774" s="10">
        <f t="shared" si="27"/>
        <v>43281</v>
      </c>
    </row>
    <row r="1775" spans="1:33">
      <c r="A1775" s="7" t="s">
        <v>8601</v>
      </c>
      <c r="B1775" s="7" t="s">
        <v>8601</v>
      </c>
      <c r="C1775" s="7" t="s">
        <v>8602</v>
      </c>
      <c r="D1775" s="7" t="s">
        <v>8603</v>
      </c>
      <c r="E1775" s="7" t="s">
        <v>33</v>
      </c>
      <c r="F1775" s="7" t="s">
        <v>34</v>
      </c>
      <c r="G1775" s="7" t="s">
        <v>35</v>
      </c>
      <c r="H1775" s="7"/>
      <c r="I1775" s="7"/>
      <c r="J1775" s="7" t="s">
        <v>57</v>
      </c>
      <c r="K1775" s="7" t="s">
        <v>316</v>
      </c>
      <c r="L1775" s="7" t="s">
        <v>1268</v>
      </c>
      <c r="M1775" s="7" t="s">
        <v>1269</v>
      </c>
      <c r="N1775" s="7" t="s">
        <v>33</v>
      </c>
      <c r="O1775" s="7">
        <v>1</v>
      </c>
      <c r="P1775" s="7" t="s">
        <v>40</v>
      </c>
      <c r="Q1775" s="7">
        <v>19.38</v>
      </c>
      <c r="R1775" s="7"/>
      <c r="S1775" s="7"/>
      <c r="T1775" s="7"/>
      <c r="U1775" s="7"/>
      <c r="V1775" s="7"/>
      <c r="W1775" s="7"/>
      <c r="X1775" s="7"/>
      <c r="Y1775" s="7" t="s">
        <v>8604</v>
      </c>
      <c r="Z1775" s="7" t="s">
        <v>209</v>
      </c>
      <c r="AA1775" s="7" t="s">
        <v>8605</v>
      </c>
      <c r="AB1775" s="7" t="s">
        <v>44</v>
      </c>
      <c r="AC1775" s="7"/>
      <c r="AG1775" s="10">
        <f t="shared" si="27"/>
        <v>43281</v>
      </c>
    </row>
    <row r="1776" spans="1:33">
      <c r="A1776" s="7" t="s">
        <v>8606</v>
      </c>
      <c r="B1776" s="7" t="s">
        <v>8606</v>
      </c>
      <c r="C1776" s="7" t="s">
        <v>8607</v>
      </c>
      <c r="D1776" s="7" t="s">
        <v>8608</v>
      </c>
      <c r="E1776" s="7" t="s">
        <v>33</v>
      </c>
      <c r="F1776" s="7" t="s">
        <v>34</v>
      </c>
      <c r="G1776" s="7" t="s">
        <v>35</v>
      </c>
      <c r="H1776" s="7"/>
      <c r="I1776" s="7"/>
      <c r="J1776" s="7" t="s">
        <v>57</v>
      </c>
      <c r="K1776" s="7" t="s">
        <v>316</v>
      </c>
      <c r="L1776" s="7" t="s">
        <v>1268</v>
      </c>
      <c r="M1776" s="7" t="s">
        <v>1269</v>
      </c>
      <c r="N1776" s="7" t="s">
        <v>33</v>
      </c>
      <c r="O1776" s="7">
        <v>1</v>
      </c>
      <c r="P1776" s="7" t="s">
        <v>40</v>
      </c>
      <c r="Q1776" s="7">
        <v>19.38</v>
      </c>
      <c r="R1776" s="7"/>
      <c r="S1776" s="7"/>
      <c r="T1776" s="7"/>
      <c r="U1776" s="7"/>
      <c r="V1776" s="7"/>
      <c r="W1776" s="7"/>
      <c r="X1776" s="7"/>
      <c r="Y1776" s="7" t="s">
        <v>3065</v>
      </c>
      <c r="Z1776" s="7" t="s">
        <v>171</v>
      </c>
      <c r="AA1776" s="7" t="s">
        <v>8609</v>
      </c>
      <c r="AB1776" s="7" t="s">
        <v>44</v>
      </c>
      <c r="AC1776" s="7"/>
      <c r="AG1776" s="10">
        <f t="shared" si="27"/>
        <v>43281</v>
      </c>
    </row>
    <row r="1777" spans="1:33">
      <c r="A1777" s="7" t="s">
        <v>8610</v>
      </c>
      <c r="B1777" s="7" t="s">
        <v>8610</v>
      </c>
      <c r="C1777" s="7" t="s">
        <v>8611</v>
      </c>
      <c r="D1777" s="7" t="s">
        <v>8612</v>
      </c>
      <c r="E1777" s="7" t="s">
        <v>33</v>
      </c>
      <c r="F1777" s="7" t="s">
        <v>34</v>
      </c>
      <c r="G1777" s="7" t="s">
        <v>35</v>
      </c>
      <c r="H1777" s="7"/>
      <c r="I1777" s="7"/>
      <c r="J1777" s="7" t="s">
        <v>57</v>
      </c>
      <c r="K1777" s="7" t="s">
        <v>297</v>
      </c>
      <c r="L1777" s="7" t="s">
        <v>809</v>
      </c>
      <c r="M1777" s="7" t="s">
        <v>810</v>
      </c>
      <c r="N1777" s="7" t="s">
        <v>33</v>
      </c>
      <c r="O1777" s="7">
        <v>1</v>
      </c>
      <c r="P1777" s="7" t="s">
        <v>40</v>
      </c>
      <c r="Q1777" s="7">
        <v>19.99</v>
      </c>
      <c r="R1777" s="7"/>
      <c r="S1777" s="7"/>
      <c r="T1777" s="7"/>
      <c r="U1777" s="7"/>
      <c r="V1777" s="7"/>
      <c r="W1777" s="7"/>
      <c r="X1777" s="7"/>
      <c r="Y1777" s="7" t="s">
        <v>2016</v>
      </c>
      <c r="Z1777" s="7" t="s">
        <v>770</v>
      </c>
      <c r="AA1777" s="7">
        <v>90019</v>
      </c>
      <c r="AB1777" s="7" t="s">
        <v>44</v>
      </c>
      <c r="AC1777" s="7"/>
      <c r="AG1777" s="10">
        <f t="shared" si="27"/>
        <v>43281</v>
      </c>
    </row>
    <row r="1778" spans="1:33">
      <c r="A1778" s="7" t="s">
        <v>8613</v>
      </c>
      <c r="B1778" s="7" t="s">
        <v>8613</v>
      </c>
      <c r="C1778" s="7" t="s">
        <v>8614</v>
      </c>
      <c r="D1778" s="7" t="s">
        <v>8615</v>
      </c>
      <c r="E1778" s="7" t="s">
        <v>33</v>
      </c>
      <c r="F1778" s="7" t="s">
        <v>34</v>
      </c>
      <c r="G1778" s="7" t="s">
        <v>35</v>
      </c>
      <c r="H1778" s="7"/>
      <c r="I1778" s="7"/>
      <c r="J1778" s="7" t="s">
        <v>57</v>
      </c>
      <c r="K1778" s="7" t="s">
        <v>3331</v>
      </c>
      <c r="L1778" s="7" t="s">
        <v>6084</v>
      </c>
      <c r="M1778" s="7" t="s">
        <v>6085</v>
      </c>
      <c r="N1778" s="7" t="s">
        <v>33</v>
      </c>
      <c r="O1778" s="7">
        <v>1</v>
      </c>
      <c r="P1778" s="7" t="s">
        <v>40</v>
      </c>
      <c r="Q1778" s="7">
        <v>19.99</v>
      </c>
      <c r="R1778" s="7">
        <v>1.8</v>
      </c>
      <c r="S1778" s="7"/>
      <c r="T1778" s="7"/>
      <c r="U1778" s="7"/>
      <c r="V1778" s="7"/>
      <c r="W1778" s="7"/>
      <c r="X1778" s="7"/>
      <c r="Y1778" s="7" t="s">
        <v>8616</v>
      </c>
      <c r="Z1778" s="7" t="s">
        <v>8617</v>
      </c>
      <c r="AA1778" s="7">
        <v>98366</v>
      </c>
      <c r="AB1778" s="7" t="s">
        <v>44</v>
      </c>
      <c r="AC1778" s="7"/>
      <c r="AG1778" s="10">
        <f t="shared" si="27"/>
        <v>43281</v>
      </c>
    </row>
    <row r="1779" spans="1:33">
      <c r="A1779" s="7" t="s">
        <v>8618</v>
      </c>
      <c r="B1779" s="7" t="s">
        <v>8618</v>
      </c>
      <c r="C1779" s="7" t="s">
        <v>8619</v>
      </c>
      <c r="D1779" s="7" t="s">
        <v>8620</v>
      </c>
      <c r="E1779" s="7" t="s">
        <v>33</v>
      </c>
      <c r="F1779" s="7" t="s">
        <v>34</v>
      </c>
      <c r="G1779" s="7" t="s">
        <v>35</v>
      </c>
      <c r="H1779" s="7"/>
      <c r="I1779" s="7"/>
      <c r="J1779" s="7" t="s">
        <v>57</v>
      </c>
      <c r="K1779" s="7" t="s">
        <v>581</v>
      </c>
      <c r="L1779" s="7" t="s">
        <v>1706</v>
      </c>
      <c r="M1779" s="7" t="s">
        <v>1707</v>
      </c>
      <c r="N1779" s="7" t="s">
        <v>33</v>
      </c>
      <c r="O1779" s="7">
        <v>1</v>
      </c>
      <c r="P1779" s="7" t="s">
        <v>40</v>
      </c>
      <c r="Q1779" s="7">
        <v>19.99</v>
      </c>
      <c r="R1779" s="7"/>
      <c r="S1779" s="7"/>
      <c r="T1779" s="7"/>
      <c r="U1779" s="7"/>
      <c r="V1779" s="7"/>
      <c r="W1779" s="7"/>
      <c r="X1779" s="7"/>
      <c r="Y1779" s="7" t="s">
        <v>8621</v>
      </c>
      <c r="Z1779" s="7" t="s">
        <v>52</v>
      </c>
      <c r="AA1779" s="7" t="s">
        <v>8622</v>
      </c>
      <c r="AB1779" s="7" t="s">
        <v>44</v>
      </c>
      <c r="AC1779" s="7"/>
      <c r="AG1779" s="10">
        <f t="shared" si="27"/>
        <v>43281</v>
      </c>
    </row>
    <row r="1780" spans="1:33">
      <c r="A1780" s="7" t="s">
        <v>8623</v>
      </c>
      <c r="B1780" s="7" t="s">
        <v>8623</v>
      </c>
      <c r="C1780" s="7" t="s">
        <v>8624</v>
      </c>
      <c r="D1780" s="7" t="s">
        <v>8625</v>
      </c>
      <c r="E1780" s="7" t="s">
        <v>33</v>
      </c>
      <c r="F1780" s="7" t="s">
        <v>34</v>
      </c>
      <c r="G1780" s="7" t="s">
        <v>35</v>
      </c>
      <c r="H1780" s="7"/>
      <c r="I1780" s="7"/>
      <c r="J1780" s="7" t="s">
        <v>57</v>
      </c>
      <c r="K1780" s="7" t="s">
        <v>846</v>
      </c>
      <c r="L1780" s="7" t="s">
        <v>8626</v>
      </c>
      <c r="M1780" s="7" t="s">
        <v>8627</v>
      </c>
      <c r="N1780" s="7" t="s">
        <v>33</v>
      </c>
      <c r="O1780" s="7">
        <v>1</v>
      </c>
      <c r="P1780" s="7" t="s">
        <v>40</v>
      </c>
      <c r="Q1780" s="7">
        <v>19.99</v>
      </c>
      <c r="R1780" s="7"/>
      <c r="S1780" s="7"/>
      <c r="T1780" s="7"/>
      <c r="U1780" s="7"/>
      <c r="V1780" s="7"/>
      <c r="W1780" s="7"/>
      <c r="X1780" s="7"/>
      <c r="Y1780" s="7" t="s">
        <v>8628</v>
      </c>
      <c r="Z1780" s="7" t="s">
        <v>42</v>
      </c>
      <c r="AA1780" s="7" t="s">
        <v>8629</v>
      </c>
      <c r="AB1780" s="7" t="s">
        <v>44</v>
      </c>
      <c r="AC1780" s="7"/>
      <c r="AG1780" s="10">
        <f t="shared" si="27"/>
        <v>43281</v>
      </c>
    </row>
    <row r="1781" spans="1:33">
      <c r="A1781" s="7" t="s">
        <v>8630</v>
      </c>
      <c r="B1781" s="7" t="s">
        <v>8630</v>
      </c>
      <c r="C1781" s="7" t="s">
        <v>8631</v>
      </c>
      <c r="D1781" s="7" t="s">
        <v>8632</v>
      </c>
      <c r="E1781" s="7" t="s">
        <v>80</v>
      </c>
      <c r="F1781" s="7" t="s">
        <v>34</v>
      </c>
      <c r="G1781" s="7" t="s">
        <v>35</v>
      </c>
      <c r="H1781" s="7"/>
      <c r="I1781" s="7"/>
      <c r="J1781" s="7" t="s">
        <v>57</v>
      </c>
      <c r="K1781" s="7" t="s">
        <v>581</v>
      </c>
      <c r="L1781" s="7" t="s">
        <v>582</v>
      </c>
      <c r="M1781" s="7" t="s">
        <v>583</v>
      </c>
      <c r="N1781" s="7" t="s">
        <v>404</v>
      </c>
      <c r="O1781" s="7">
        <v>1</v>
      </c>
      <c r="P1781" s="7" t="s">
        <v>40</v>
      </c>
      <c r="Q1781" s="7">
        <v>19.99</v>
      </c>
      <c r="R1781" s="7"/>
      <c r="S1781" s="7"/>
      <c r="T1781" s="7"/>
      <c r="U1781" s="7"/>
      <c r="V1781" s="7"/>
      <c r="W1781" s="7"/>
      <c r="X1781" s="7"/>
      <c r="Y1781" s="7" t="s">
        <v>6950</v>
      </c>
      <c r="Z1781" s="7" t="s">
        <v>42</v>
      </c>
      <c r="AA1781" s="7" t="s">
        <v>6951</v>
      </c>
      <c r="AB1781" s="7" t="s">
        <v>44</v>
      </c>
      <c r="AC1781" s="7"/>
      <c r="AG1781" s="10">
        <f t="shared" si="27"/>
        <v>43281</v>
      </c>
    </row>
    <row r="1782" spans="1:33">
      <c r="A1782" s="7" t="s">
        <v>8633</v>
      </c>
      <c r="B1782" s="7" t="s">
        <v>8633</v>
      </c>
      <c r="C1782" s="7" t="s">
        <v>8634</v>
      </c>
      <c r="D1782" s="7" t="s">
        <v>8635</v>
      </c>
      <c r="E1782" s="7" t="s">
        <v>33</v>
      </c>
      <c r="F1782" s="7" t="s">
        <v>34</v>
      </c>
      <c r="G1782" s="7" t="s">
        <v>35</v>
      </c>
      <c r="H1782" s="7"/>
      <c r="I1782" s="7"/>
      <c r="J1782" s="7" t="s">
        <v>57</v>
      </c>
      <c r="K1782" s="7" t="s">
        <v>465</v>
      </c>
      <c r="L1782" s="7" t="s">
        <v>2010</v>
      </c>
      <c r="M1782" s="7" t="s">
        <v>2011</v>
      </c>
      <c r="N1782" s="7" t="s">
        <v>33</v>
      </c>
      <c r="O1782" s="7">
        <v>1</v>
      </c>
      <c r="P1782" s="7" t="s">
        <v>40</v>
      </c>
      <c r="Q1782" s="7">
        <v>19.38</v>
      </c>
      <c r="R1782" s="7"/>
      <c r="S1782" s="7"/>
      <c r="T1782" s="7"/>
      <c r="U1782" s="7"/>
      <c r="V1782" s="7"/>
      <c r="W1782" s="7"/>
      <c r="X1782" s="7"/>
      <c r="Y1782" s="7" t="s">
        <v>8636</v>
      </c>
      <c r="Z1782" s="7" t="s">
        <v>8637</v>
      </c>
      <c r="AA1782" s="7">
        <v>80634</v>
      </c>
      <c r="AB1782" s="7" t="s">
        <v>44</v>
      </c>
      <c r="AC1782" s="7"/>
      <c r="AG1782" s="10">
        <f t="shared" si="27"/>
        <v>43281</v>
      </c>
    </row>
    <row r="1783" spans="1:33">
      <c r="A1783" s="7" t="s">
        <v>8633</v>
      </c>
      <c r="B1783" s="7" t="s">
        <v>8633</v>
      </c>
      <c r="C1783" s="7" t="s">
        <v>8634</v>
      </c>
      <c r="D1783" s="7" t="s">
        <v>8635</v>
      </c>
      <c r="E1783" s="7" t="s">
        <v>33</v>
      </c>
      <c r="F1783" s="7" t="s">
        <v>34</v>
      </c>
      <c r="G1783" s="7" t="s">
        <v>35</v>
      </c>
      <c r="H1783" s="7"/>
      <c r="I1783" s="7"/>
      <c r="J1783" s="7" t="s">
        <v>57</v>
      </c>
      <c r="K1783" s="7" t="s">
        <v>465</v>
      </c>
      <c r="L1783" s="7" t="s">
        <v>2010</v>
      </c>
      <c r="M1783" s="7" t="s">
        <v>2011</v>
      </c>
      <c r="N1783" s="7" t="s">
        <v>33</v>
      </c>
      <c r="O1783" s="7">
        <v>1</v>
      </c>
      <c r="P1783" s="7" t="s">
        <v>40</v>
      </c>
      <c r="Q1783" s="7">
        <v>19.38</v>
      </c>
      <c r="R1783" s="7"/>
      <c r="S1783" s="7"/>
      <c r="T1783" s="7"/>
      <c r="U1783" s="7"/>
      <c r="V1783" s="7"/>
      <c r="W1783" s="7"/>
      <c r="X1783" s="7"/>
      <c r="Y1783" s="7" t="s">
        <v>8636</v>
      </c>
      <c r="Z1783" s="7" t="s">
        <v>8637</v>
      </c>
      <c r="AA1783" s="7">
        <v>80634</v>
      </c>
      <c r="AB1783" s="7" t="s">
        <v>44</v>
      </c>
      <c r="AC1783" s="7"/>
      <c r="AG1783" s="10">
        <f t="shared" si="27"/>
        <v>43281</v>
      </c>
    </row>
    <row r="1784" spans="1:33">
      <c r="A1784" s="7" t="s">
        <v>8633</v>
      </c>
      <c r="B1784" s="7" t="s">
        <v>8633</v>
      </c>
      <c r="C1784" s="7" t="s">
        <v>8634</v>
      </c>
      <c r="D1784" s="7" t="s">
        <v>8635</v>
      </c>
      <c r="E1784" s="7" t="s">
        <v>33</v>
      </c>
      <c r="F1784" s="7" t="s">
        <v>34</v>
      </c>
      <c r="G1784" s="7" t="s">
        <v>35</v>
      </c>
      <c r="H1784" s="7"/>
      <c r="I1784" s="7"/>
      <c r="J1784" s="7" t="s">
        <v>57</v>
      </c>
      <c r="K1784" s="7" t="s">
        <v>512</v>
      </c>
      <c r="L1784" s="7" t="s">
        <v>4669</v>
      </c>
      <c r="M1784" s="7" t="s">
        <v>4670</v>
      </c>
      <c r="N1784" s="7" t="s">
        <v>33</v>
      </c>
      <c r="O1784" s="7">
        <v>1</v>
      </c>
      <c r="P1784" s="7" t="s">
        <v>40</v>
      </c>
      <c r="Q1784" s="7">
        <v>19.99</v>
      </c>
      <c r="R1784" s="7"/>
      <c r="S1784" s="7"/>
      <c r="T1784" s="7"/>
      <c r="U1784" s="7"/>
      <c r="V1784" s="7"/>
      <c r="W1784" s="7"/>
      <c r="X1784" s="7"/>
      <c r="Y1784" s="7" t="s">
        <v>8636</v>
      </c>
      <c r="Z1784" s="7" t="s">
        <v>8637</v>
      </c>
      <c r="AA1784" s="7">
        <v>80634</v>
      </c>
      <c r="AB1784" s="7" t="s">
        <v>44</v>
      </c>
      <c r="AC1784" s="7"/>
      <c r="AG1784" s="10">
        <f t="shared" si="27"/>
        <v>43281</v>
      </c>
    </row>
    <row r="1785" spans="1:33">
      <c r="A1785" s="7" t="s">
        <v>8638</v>
      </c>
      <c r="B1785" s="7" t="s">
        <v>8638</v>
      </c>
      <c r="C1785" s="7" t="s">
        <v>8639</v>
      </c>
      <c r="D1785" s="7" t="s">
        <v>8640</v>
      </c>
      <c r="E1785" s="7" t="s">
        <v>33</v>
      </c>
      <c r="F1785" s="7" t="s">
        <v>34</v>
      </c>
      <c r="G1785" s="7" t="s">
        <v>35</v>
      </c>
      <c r="H1785" s="7"/>
      <c r="I1785" s="7"/>
      <c r="J1785" s="7" t="s">
        <v>57</v>
      </c>
      <c r="K1785" s="7" t="s">
        <v>396</v>
      </c>
      <c r="L1785" s="7" t="s">
        <v>2803</v>
      </c>
      <c r="M1785" s="7" t="s">
        <v>2804</v>
      </c>
      <c r="N1785" s="7" t="s">
        <v>33</v>
      </c>
      <c r="O1785" s="7">
        <v>1</v>
      </c>
      <c r="P1785" s="7" t="s">
        <v>40</v>
      </c>
      <c r="Q1785" s="7">
        <v>19.99</v>
      </c>
      <c r="R1785" s="7"/>
      <c r="S1785" s="7"/>
      <c r="T1785" s="7"/>
      <c r="U1785" s="7"/>
      <c r="V1785" s="7"/>
      <c r="W1785" s="7"/>
      <c r="X1785" s="7"/>
      <c r="Y1785" s="7" t="s">
        <v>4135</v>
      </c>
      <c r="Z1785" s="7" t="s">
        <v>69</v>
      </c>
      <c r="AA1785" s="7" t="s">
        <v>8641</v>
      </c>
      <c r="AB1785" s="7" t="s">
        <v>44</v>
      </c>
      <c r="AC1785" s="7"/>
      <c r="AG1785" s="10">
        <f t="shared" si="27"/>
        <v>43281</v>
      </c>
    </row>
    <row r="1786" spans="1:33">
      <c r="A1786" s="7" t="s">
        <v>8642</v>
      </c>
      <c r="B1786" s="7" t="s">
        <v>8642</v>
      </c>
      <c r="C1786" s="7" t="s">
        <v>8643</v>
      </c>
      <c r="D1786" s="7" t="s">
        <v>8644</v>
      </c>
      <c r="E1786" s="7" t="s">
        <v>33</v>
      </c>
      <c r="F1786" s="7" t="s">
        <v>34</v>
      </c>
      <c r="G1786" s="7" t="s">
        <v>35</v>
      </c>
      <c r="H1786" s="7"/>
      <c r="I1786" s="7"/>
      <c r="J1786" s="7" t="s">
        <v>57</v>
      </c>
      <c r="K1786" s="7" t="s">
        <v>8645</v>
      </c>
      <c r="L1786" s="7" t="s">
        <v>8646</v>
      </c>
      <c r="M1786" s="7" t="s">
        <v>8647</v>
      </c>
      <c r="N1786" s="7" t="s">
        <v>33</v>
      </c>
      <c r="O1786" s="7">
        <v>1</v>
      </c>
      <c r="P1786" s="7" t="s">
        <v>40</v>
      </c>
      <c r="Q1786" s="7">
        <v>15.99</v>
      </c>
      <c r="R1786" s="7"/>
      <c r="S1786" s="7"/>
      <c r="T1786" s="7"/>
      <c r="U1786" s="7"/>
      <c r="V1786" s="7"/>
      <c r="W1786" s="7"/>
      <c r="X1786" s="7"/>
      <c r="Y1786" s="7" t="s">
        <v>8316</v>
      </c>
      <c r="Z1786" s="7" t="s">
        <v>611</v>
      </c>
      <c r="AA1786" s="7">
        <v>37355</v>
      </c>
      <c r="AB1786" s="7" t="s">
        <v>44</v>
      </c>
      <c r="AC1786" s="7"/>
      <c r="AG1786" s="10">
        <f t="shared" si="27"/>
        <v>43281</v>
      </c>
    </row>
    <row r="1787" spans="1:33">
      <c r="A1787" s="7" t="s">
        <v>8648</v>
      </c>
      <c r="B1787" s="7" t="s">
        <v>8648</v>
      </c>
      <c r="C1787" s="7" t="s">
        <v>8649</v>
      </c>
      <c r="D1787" s="7" t="s">
        <v>8650</v>
      </c>
      <c r="E1787" s="7" t="s">
        <v>33</v>
      </c>
      <c r="F1787" s="7" t="s">
        <v>34</v>
      </c>
      <c r="G1787" s="7" t="s">
        <v>35</v>
      </c>
      <c r="H1787" s="7"/>
      <c r="I1787" s="7"/>
      <c r="J1787" s="7" t="s">
        <v>57</v>
      </c>
      <c r="K1787" s="7" t="s">
        <v>465</v>
      </c>
      <c r="L1787" s="7" t="s">
        <v>603</v>
      </c>
      <c r="M1787" s="7" t="s">
        <v>604</v>
      </c>
      <c r="N1787" s="7" t="s">
        <v>33</v>
      </c>
      <c r="O1787" s="7">
        <v>1</v>
      </c>
      <c r="P1787" s="7" t="s">
        <v>40</v>
      </c>
      <c r="Q1787" s="7">
        <v>19.38</v>
      </c>
      <c r="R1787" s="7"/>
      <c r="S1787" s="7"/>
      <c r="T1787" s="7"/>
      <c r="U1787" s="7"/>
      <c r="V1787" s="7"/>
      <c r="W1787" s="7"/>
      <c r="X1787" s="7"/>
      <c r="Y1787" s="7" t="s">
        <v>8651</v>
      </c>
      <c r="Z1787" s="7" t="s">
        <v>718</v>
      </c>
      <c r="AA1787" s="7">
        <v>85306</v>
      </c>
      <c r="AB1787" s="7" t="s">
        <v>44</v>
      </c>
      <c r="AC1787" s="7"/>
      <c r="AG1787" s="10">
        <f t="shared" si="27"/>
        <v>43281</v>
      </c>
    </row>
    <row r="1788" spans="1:33">
      <c r="A1788" s="7" t="s">
        <v>8652</v>
      </c>
      <c r="B1788" s="7" t="s">
        <v>8652</v>
      </c>
      <c r="C1788" s="7" t="s">
        <v>8653</v>
      </c>
      <c r="D1788" s="7" t="s">
        <v>8654</v>
      </c>
      <c r="E1788" s="7" t="s">
        <v>33</v>
      </c>
      <c r="F1788" s="7" t="s">
        <v>34</v>
      </c>
      <c r="G1788" s="7" t="s">
        <v>35</v>
      </c>
      <c r="H1788" s="7"/>
      <c r="I1788" s="7"/>
      <c r="J1788" s="7" t="s">
        <v>57</v>
      </c>
      <c r="K1788" s="7" t="s">
        <v>396</v>
      </c>
      <c r="L1788" s="7" t="s">
        <v>5092</v>
      </c>
      <c r="M1788" s="7" t="s">
        <v>5093</v>
      </c>
      <c r="N1788" s="7" t="s">
        <v>33</v>
      </c>
      <c r="O1788" s="7">
        <v>1</v>
      </c>
      <c r="P1788" s="7" t="s">
        <v>40</v>
      </c>
      <c r="Q1788" s="7">
        <v>19.99</v>
      </c>
      <c r="R1788" s="7"/>
      <c r="S1788" s="7"/>
      <c r="T1788" s="7"/>
      <c r="U1788" s="7"/>
      <c r="V1788" s="7"/>
      <c r="W1788" s="7"/>
      <c r="X1788" s="7"/>
      <c r="Y1788" s="7" t="s">
        <v>8655</v>
      </c>
      <c r="Z1788" s="7" t="s">
        <v>406</v>
      </c>
      <c r="AA1788" s="7" t="s">
        <v>8656</v>
      </c>
      <c r="AB1788" s="7" t="s">
        <v>44</v>
      </c>
      <c r="AC1788" s="7"/>
      <c r="AG1788" s="10">
        <f t="shared" si="27"/>
        <v>43281</v>
      </c>
    </row>
    <row r="1789" spans="1:33">
      <c r="A1789" s="7" t="s">
        <v>8657</v>
      </c>
      <c r="B1789" s="7" t="s">
        <v>8657</v>
      </c>
      <c r="C1789" s="7" t="s">
        <v>8658</v>
      </c>
      <c r="D1789" s="7" t="s">
        <v>8659</v>
      </c>
      <c r="E1789" s="7" t="s">
        <v>33</v>
      </c>
      <c r="F1789" s="7" t="s">
        <v>34</v>
      </c>
      <c r="G1789" s="7" t="s">
        <v>35</v>
      </c>
      <c r="H1789" s="7"/>
      <c r="I1789" s="7"/>
      <c r="J1789" s="7" t="s">
        <v>57</v>
      </c>
      <c r="K1789" s="7" t="s">
        <v>124</v>
      </c>
      <c r="L1789" s="7" t="s">
        <v>4602</v>
      </c>
      <c r="M1789" s="7" t="s">
        <v>4603</v>
      </c>
      <c r="N1789" s="7" t="s">
        <v>33</v>
      </c>
      <c r="O1789" s="7">
        <v>1</v>
      </c>
      <c r="P1789" s="7" t="s">
        <v>40</v>
      </c>
      <c r="Q1789" s="7">
        <v>15.99</v>
      </c>
      <c r="R1789" s="7"/>
      <c r="S1789" s="7"/>
      <c r="T1789" s="7"/>
      <c r="U1789" s="7"/>
      <c r="V1789" s="7"/>
      <c r="W1789" s="7"/>
      <c r="X1789" s="7"/>
      <c r="Y1789" s="7" t="s">
        <v>8660</v>
      </c>
      <c r="Z1789" s="7" t="s">
        <v>8661</v>
      </c>
      <c r="AA1789" s="7">
        <v>24421</v>
      </c>
      <c r="AB1789" s="7" t="s">
        <v>44</v>
      </c>
      <c r="AC1789" s="7"/>
      <c r="AG1789" s="10">
        <f t="shared" si="27"/>
        <v>43281</v>
      </c>
    </row>
    <row r="1790" spans="1:33">
      <c r="A1790" s="7" t="s">
        <v>8662</v>
      </c>
      <c r="B1790" s="7" t="s">
        <v>8662</v>
      </c>
      <c r="C1790" s="7" t="s">
        <v>8663</v>
      </c>
      <c r="D1790" s="7" t="s">
        <v>8664</v>
      </c>
      <c r="E1790" s="7" t="s">
        <v>33</v>
      </c>
      <c r="F1790" s="7" t="s">
        <v>34</v>
      </c>
      <c r="G1790" s="7" t="s">
        <v>35</v>
      </c>
      <c r="H1790" s="7"/>
      <c r="I1790" s="7"/>
      <c r="J1790" s="7" t="s">
        <v>57</v>
      </c>
      <c r="K1790" s="7" t="s">
        <v>330</v>
      </c>
      <c r="L1790" s="7" t="s">
        <v>331</v>
      </c>
      <c r="M1790" s="7" t="s">
        <v>332</v>
      </c>
      <c r="N1790" s="7" t="s">
        <v>33</v>
      </c>
      <c r="O1790" s="7">
        <v>1</v>
      </c>
      <c r="P1790" s="7" t="s">
        <v>40</v>
      </c>
      <c r="Q1790" s="7">
        <v>18.99</v>
      </c>
      <c r="R1790" s="7"/>
      <c r="S1790" s="7"/>
      <c r="T1790" s="7"/>
      <c r="U1790" s="7"/>
      <c r="V1790" s="7"/>
      <c r="W1790" s="7"/>
      <c r="X1790" s="7"/>
      <c r="Y1790" s="7" t="s">
        <v>6442</v>
      </c>
      <c r="Z1790" s="7" t="s">
        <v>1547</v>
      </c>
      <c r="AA1790" s="7" t="s">
        <v>7176</v>
      </c>
      <c r="AB1790" s="7" t="s">
        <v>44</v>
      </c>
      <c r="AC1790" s="7"/>
      <c r="AG1790" s="10">
        <f t="shared" si="27"/>
        <v>43281</v>
      </c>
    </row>
    <row r="1791" spans="1:33">
      <c r="A1791" s="7" t="s">
        <v>8665</v>
      </c>
      <c r="B1791" s="7" t="s">
        <v>8666</v>
      </c>
      <c r="C1791" s="7" t="s">
        <v>8667</v>
      </c>
      <c r="D1791" s="7" t="s">
        <v>8668</v>
      </c>
      <c r="E1791" s="7" t="s">
        <v>4966</v>
      </c>
      <c r="F1791" s="7" t="s">
        <v>34</v>
      </c>
      <c r="G1791" s="7" t="s">
        <v>544</v>
      </c>
      <c r="H1791" s="7"/>
      <c r="I1791" s="7"/>
      <c r="J1791" s="7" t="s">
        <v>97</v>
      </c>
      <c r="K1791" s="7" t="s">
        <v>448</v>
      </c>
      <c r="L1791" s="7" t="s">
        <v>449</v>
      </c>
      <c r="M1791" s="7" t="s">
        <v>450</v>
      </c>
      <c r="N1791" s="7" t="s">
        <v>404</v>
      </c>
      <c r="O1791" s="7">
        <v>2</v>
      </c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G1791" s="10">
        <f t="shared" si="27"/>
        <v>43282</v>
      </c>
    </row>
    <row r="1792" spans="1:33">
      <c r="A1792" s="7" t="s">
        <v>8669</v>
      </c>
      <c r="B1792" s="7" t="s">
        <v>8669</v>
      </c>
      <c r="C1792" s="7" t="s">
        <v>8670</v>
      </c>
      <c r="D1792" s="7" t="s">
        <v>8671</v>
      </c>
      <c r="E1792" s="7" t="s">
        <v>80</v>
      </c>
      <c r="F1792" s="7" t="s">
        <v>34</v>
      </c>
      <c r="G1792" s="7" t="s">
        <v>35</v>
      </c>
      <c r="H1792" s="7"/>
      <c r="I1792" s="7"/>
      <c r="J1792" s="7" t="s">
        <v>57</v>
      </c>
      <c r="K1792" s="7" t="s">
        <v>396</v>
      </c>
      <c r="L1792" s="7" t="s">
        <v>7311</v>
      </c>
      <c r="M1792" s="7" t="s">
        <v>7312</v>
      </c>
      <c r="N1792" s="7" t="s">
        <v>80</v>
      </c>
      <c r="O1792" s="7">
        <v>0</v>
      </c>
      <c r="P1792" s="7"/>
      <c r="Q1792" s="7"/>
      <c r="R1792" s="7"/>
      <c r="S1792" s="7"/>
      <c r="T1792" s="7"/>
      <c r="U1792" s="7"/>
      <c r="V1792" s="7"/>
      <c r="W1792" s="7"/>
      <c r="X1792" s="7"/>
      <c r="Y1792" s="7" t="s">
        <v>1073</v>
      </c>
      <c r="Z1792" s="7" t="s">
        <v>52</v>
      </c>
      <c r="AA1792" s="7" t="s">
        <v>8672</v>
      </c>
      <c r="AB1792" s="7" t="s">
        <v>44</v>
      </c>
      <c r="AC1792" s="7"/>
      <c r="AG1792" s="10">
        <f t="shared" si="27"/>
        <v>43282</v>
      </c>
    </row>
    <row r="1793" spans="1:33">
      <c r="A1793" s="7" t="s">
        <v>8673</v>
      </c>
      <c r="B1793" s="7" t="s">
        <v>8673</v>
      </c>
      <c r="C1793" s="7" t="s">
        <v>8674</v>
      </c>
      <c r="D1793" s="7" t="s">
        <v>8675</v>
      </c>
      <c r="E1793" s="7" t="s">
        <v>33</v>
      </c>
      <c r="F1793" s="7" t="s">
        <v>34</v>
      </c>
      <c r="G1793" s="7" t="s">
        <v>35</v>
      </c>
      <c r="H1793" s="7"/>
      <c r="I1793" s="7"/>
      <c r="J1793" s="7" t="s">
        <v>57</v>
      </c>
      <c r="K1793" s="7" t="s">
        <v>8676</v>
      </c>
      <c r="L1793" s="7" t="s">
        <v>8677</v>
      </c>
      <c r="M1793" s="7" t="s">
        <v>8678</v>
      </c>
      <c r="N1793" s="7" t="s">
        <v>33</v>
      </c>
      <c r="O1793" s="7">
        <v>1</v>
      </c>
      <c r="P1793" s="7" t="s">
        <v>40</v>
      </c>
      <c r="Q1793" s="7">
        <v>17.99</v>
      </c>
      <c r="R1793" s="7"/>
      <c r="S1793" s="7"/>
      <c r="T1793" s="7"/>
      <c r="U1793" s="7"/>
      <c r="V1793" s="7"/>
      <c r="W1793" s="7"/>
      <c r="X1793" s="7"/>
      <c r="Y1793" s="7" t="s">
        <v>8679</v>
      </c>
      <c r="Z1793" s="7" t="s">
        <v>69</v>
      </c>
      <c r="AA1793" s="7" t="s">
        <v>8680</v>
      </c>
      <c r="AB1793" s="7" t="s">
        <v>44</v>
      </c>
      <c r="AC1793" s="7"/>
      <c r="AG1793" s="10">
        <f t="shared" si="27"/>
        <v>43282</v>
      </c>
    </row>
    <row r="1794" spans="1:33">
      <c r="A1794" s="7" t="s">
        <v>8681</v>
      </c>
      <c r="B1794" s="7" t="s">
        <v>8681</v>
      </c>
      <c r="C1794" s="7" t="s">
        <v>8682</v>
      </c>
      <c r="D1794" s="7" t="s">
        <v>8683</v>
      </c>
      <c r="E1794" s="7" t="s">
        <v>33</v>
      </c>
      <c r="F1794" s="7" t="s">
        <v>34</v>
      </c>
      <c r="G1794" s="7" t="s">
        <v>35</v>
      </c>
      <c r="H1794" s="7"/>
      <c r="I1794" s="7"/>
      <c r="J1794" s="7" t="s">
        <v>57</v>
      </c>
      <c r="K1794" s="7" t="s">
        <v>581</v>
      </c>
      <c r="L1794" s="7" t="s">
        <v>582</v>
      </c>
      <c r="M1794" s="7" t="s">
        <v>583</v>
      </c>
      <c r="N1794" s="7" t="s">
        <v>33</v>
      </c>
      <c r="O1794" s="7">
        <v>1</v>
      </c>
      <c r="P1794" s="7" t="s">
        <v>40</v>
      </c>
      <c r="Q1794" s="7">
        <v>19.99</v>
      </c>
      <c r="R1794" s="7"/>
      <c r="S1794" s="7"/>
      <c r="T1794" s="7"/>
      <c r="U1794" s="7"/>
      <c r="V1794" s="7"/>
      <c r="W1794" s="7"/>
      <c r="X1794" s="7"/>
      <c r="Y1794" s="7" t="s">
        <v>2016</v>
      </c>
      <c r="Z1794" s="7" t="s">
        <v>136</v>
      </c>
      <c r="AA1794" s="7">
        <v>90064</v>
      </c>
      <c r="AB1794" s="7" t="s">
        <v>44</v>
      </c>
      <c r="AC1794" s="7"/>
      <c r="AG1794" s="10">
        <f t="shared" ref="AG1794:AG1857" si="28">DATEVALUE(LEFT(C1794,10))</f>
        <v>43282</v>
      </c>
    </row>
    <row r="1795" spans="1:33">
      <c r="A1795" s="7" t="s">
        <v>8684</v>
      </c>
      <c r="B1795" s="7" t="s">
        <v>8684</v>
      </c>
      <c r="C1795" s="7" t="s">
        <v>8685</v>
      </c>
      <c r="D1795" s="7" t="s">
        <v>8686</v>
      </c>
      <c r="E1795" s="7" t="s">
        <v>33</v>
      </c>
      <c r="F1795" s="7" t="s">
        <v>34</v>
      </c>
      <c r="G1795" s="7" t="s">
        <v>35</v>
      </c>
      <c r="H1795" s="7"/>
      <c r="I1795" s="7"/>
      <c r="J1795" s="7" t="s">
        <v>57</v>
      </c>
      <c r="K1795" s="7" t="s">
        <v>189</v>
      </c>
      <c r="L1795" s="7" t="s">
        <v>6318</v>
      </c>
      <c r="M1795" s="7" t="s">
        <v>6319</v>
      </c>
      <c r="N1795" s="7" t="s">
        <v>33</v>
      </c>
      <c r="O1795" s="7">
        <v>1</v>
      </c>
      <c r="P1795" s="7" t="s">
        <v>40</v>
      </c>
      <c r="Q1795" s="7">
        <v>16.99</v>
      </c>
      <c r="R1795" s="7"/>
      <c r="S1795" s="7"/>
      <c r="T1795" s="7"/>
      <c r="U1795" s="7"/>
      <c r="V1795" s="7"/>
      <c r="W1795" s="7"/>
      <c r="X1795" s="7"/>
      <c r="Y1795" s="7" t="s">
        <v>8687</v>
      </c>
      <c r="Z1795" s="7" t="s">
        <v>356</v>
      </c>
      <c r="AA1795" s="7" t="s">
        <v>8688</v>
      </c>
      <c r="AB1795" s="7" t="s">
        <v>44</v>
      </c>
      <c r="AC1795" s="7"/>
      <c r="AG1795" s="10">
        <f t="shared" si="28"/>
        <v>43282</v>
      </c>
    </row>
    <row r="1796" spans="1:33">
      <c r="A1796" s="7" t="s">
        <v>8689</v>
      </c>
      <c r="B1796" s="7" t="s">
        <v>8689</v>
      </c>
      <c r="C1796" s="7" t="s">
        <v>8690</v>
      </c>
      <c r="D1796" s="7" t="s">
        <v>8691</v>
      </c>
      <c r="E1796" s="7" t="s">
        <v>33</v>
      </c>
      <c r="F1796" s="7" t="s">
        <v>34</v>
      </c>
      <c r="G1796" s="7" t="s">
        <v>35</v>
      </c>
      <c r="H1796" s="7"/>
      <c r="I1796" s="7"/>
      <c r="J1796" s="7" t="s">
        <v>57</v>
      </c>
      <c r="K1796" s="7" t="s">
        <v>3331</v>
      </c>
      <c r="L1796" s="7" t="s">
        <v>5211</v>
      </c>
      <c r="M1796" s="7" t="s">
        <v>5212</v>
      </c>
      <c r="N1796" s="7" t="s">
        <v>33</v>
      </c>
      <c r="O1796" s="7">
        <v>1</v>
      </c>
      <c r="P1796" s="7" t="s">
        <v>40</v>
      </c>
      <c r="Q1796" s="7">
        <v>19.99</v>
      </c>
      <c r="R1796" s="7"/>
      <c r="S1796" s="7"/>
      <c r="T1796" s="7"/>
      <c r="U1796" s="7"/>
      <c r="V1796" s="7"/>
      <c r="W1796" s="7"/>
      <c r="X1796" s="7"/>
      <c r="Y1796" s="7" t="s">
        <v>2930</v>
      </c>
      <c r="Z1796" s="7" t="s">
        <v>549</v>
      </c>
      <c r="AA1796" s="7" t="s">
        <v>8692</v>
      </c>
      <c r="AB1796" s="7" t="s">
        <v>44</v>
      </c>
      <c r="AC1796" s="7"/>
      <c r="AG1796" s="10">
        <f t="shared" si="28"/>
        <v>43282</v>
      </c>
    </row>
    <row r="1797" spans="1:33">
      <c r="A1797" s="7" t="s">
        <v>8693</v>
      </c>
      <c r="B1797" s="7" t="s">
        <v>8693</v>
      </c>
      <c r="C1797" s="7" t="s">
        <v>8694</v>
      </c>
      <c r="D1797" s="7" t="s">
        <v>8695</v>
      </c>
      <c r="E1797" s="7" t="s">
        <v>33</v>
      </c>
      <c r="F1797" s="7" t="s">
        <v>34</v>
      </c>
      <c r="G1797" s="7" t="s">
        <v>35</v>
      </c>
      <c r="H1797" s="7"/>
      <c r="I1797" s="7"/>
      <c r="J1797" s="7" t="s">
        <v>166</v>
      </c>
      <c r="K1797" s="7" t="s">
        <v>396</v>
      </c>
      <c r="L1797" s="7" t="s">
        <v>6704</v>
      </c>
      <c r="M1797" s="7" t="s">
        <v>6705</v>
      </c>
      <c r="N1797" s="7" t="s">
        <v>33</v>
      </c>
      <c r="O1797" s="7">
        <v>1</v>
      </c>
      <c r="P1797" s="7" t="s">
        <v>40</v>
      </c>
      <c r="Q1797" s="7">
        <v>19.99</v>
      </c>
      <c r="R1797" s="7">
        <v>1.2</v>
      </c>
      <c r="S1797" s="7"/>
      <c r="T1797" s="7"/>
      <c r="U1797" s="7"/>
      <c r="V1797" s="7"/>
      <c r="W1797" s="7"/>
      <c r="X1797" s="7"/>
      <c r="Y1797" s="7" t="s">
        <v>8696</v>
      </c>
      <c r="Z1797" s="7" t="s">
        <v>422</v>
      </c>
      <c r="AA1797" s="7" t="s">
        <v>8697</v>
      </c>
      <c r="AB1797" s="7" t="s">
        <v>44</v>
      </c>
      <c r="AC1797" s="7"/>
      <c r="AG1797" s="10">
        <f t="shared" si="28"/>
        <v>43282</v>
      </c>
    </row>
    <row r="1798" spans="1:33">
      <c r="A1798" s="7" t="s">
        <v>8698</v>
      </c>
      <c r="B1798" s="7" t="s">
        <v>8698</v>
      </c>
      <c r="C1798" s="7" t="s">
        <v>8699</v>
      </c>
      <c r="D1798" s="7" t="s">
        <v>8700</v>
      </c>
      <c r="E1798" s="7" t="s">
        <v>33</v>
      </c>
      <c r="F1798" s="7" t="s">
        <v>34</v>
      </c>
      <c r="G1798" s="7" t="s">
        <v>35</v>
      </c>
      <c r="H1798" s="7"/>
      <c r="I1798" s="7"/>
      <c r="J1798" s="7" t="s">
        <v>57</v>
      </c>
      <c r="K1798" s="7" t="s">
        <v>497</v>
      </c>
      <c r="L1798" s="7" t="s">
        <v>2844</v>
      </c>
      <c r="M1798" s="7" t="s">
        <v>2845</v>
      </c>
      <c r="N1798" s="7" t="s">
        <v>33</v>
      </c>
      <c r="O1798" s="7">
        <v>1</v>
      </c>
      <c r="P1798" s="7" t="s">
        <v>40</v>
      </c>
      <c r="Q1798" s="7">
        <v>19.38</v>
      </c>
      <c r="R1798" s="7"/>
      <c r="S1798" s="7"/>
      <c r="T1798" s="7"/>
      <c r="U1798" s="7"/>
      <c r="V1798" s="7"/>
      <c r="W1798" s="7"/>
      <c r="X1798" s="7"/>
      <c r="Y1798" s="7" t="s">
        <v>3990</v>
      </c>
      <c r="Z1798" s="7" t="s">
        <v>136</v>
      </c>
      <c r="AA1798" s="7" t="s">
        <v>8701</v>
      </c>
      <c r="AB1798" s="7" t="s">
        <v>44</v>
      </c>
      <c r="AC1798" s="7"/>
      <c r="AG1798" s="10">
        <f t="shared" si="28"/>
        <v>43282</v>
      </c>
    </row>
    <row r="1799" spans="1:33">
      <c r="A1799" s="7" t="s">
        <v>8702</v>
      </c>
      <c r="B1799" s="7" t="s">
        <v>8702</v>
      </c>
      <c r="C1799" s="7" t="s">
        <v>8703</v>
      </c>
      <c r="D1799" s="7" t="s">
        <v>8704</v>
      </c>
      <c r="E1799" s="7" t="s">
        <v>33</v>
      </c>
      <c r="F1799" s="7" t="s">
        <v>34</v>
      </c>
      <c r="G1799" s="7" t="s">
        <v>35</v>
      </c>
      <c r="H1799" s="7"/>
      <c r="I1799" s="7"/>
      <c r="J1799" s="7" t="s">
        <v>36</v>
      </c>
      <c r="K1799" s="7" t="s">
        <v>581</v>
      </c>
      <c r="L1799" s="7" t="s">
        <v>690</v>
      </c>
      <c r="M1799" s="7" t="s">
        <v>691</v>
      </c>
      <c r="N1799" s="7" t="s">
        <v>33</v>
      </c>
      <c r="O1799" s="7">
        <v>1</v>
      </c>
      <c r="P1799" s="7" t="s">
        <v>40</v>
      </c>
      <c r="Q1799" s="7">
        <v>19.99</v>
      </c>
      <c r="R1799" s="7">
        <v>1.2</v>
      </c>
      <c r="S1799" s="7"/>
      <c r="T1799" s="7"/>
      <c r="U1799" s="7"/>
      <c r="V1799" s="7"/>
      <c r="W1799" s="7"/>
      <c r="X1799" s="7"/>
      <c r="Y1799" s="7" t="s">
        <v>8705</v>
      </c>
      <c r="Z1799" s="7" t="s">
        <v>422</v>
      </c>
      <c r="AA1799" s="7" t="s">
        <v>8706</v>
      </c>
      <c r="AB1799" s="7" t="s">
        <v>44</v>
      </c>
      <c r="AC1799" s="7"/>
      <c r="AG1799" s="10">
        <f t="shared" si="28"/>
        <v>43282</v>
      </c>
    </row>
    <row r="1800" spans="1:33">
      <c r="A1800" s="7" t="s">
        <v>8707</v>
      </c>
      <c r="B1800" s="7" t="s">
        <v>8707</v>
      </c>
      <c r="C1800" s="7" t="s">
        <v>8708</v>
      </c>
      <c r="D1800" s="7" t="s">
        <v>8709</v>
      </c>
      <c r="E1800" s="7" t="s">
        <v>33</v>
      </c>
      <c r="F1800" s="7" t="s">
        <v>34</v>
      </c>
      <c r="G1800" s="7" t="s">
        <v>35</v>
      </c>
      <c r="H1800" s="7"/>
      <c r="I1800" s="7"/>
      <c r="J1800" s="7" t="s">
        <v>57</v>
      </c>
      <c r="K1800" s="7" t="s">
        <v>4273</v>
      </c>
      <c r="L1800" s="7" t="s">
        <v>107</v>
      </c>
      <c r="M1800" s="7" t="s">
        <v>108</v>
      </c>
      <c r="N1800" s="7" t="s">
        <v>33</v>
      </c>
      <c r="O1800" s="7">
        <v>1</v>
      </c>
      <c r="P1800" s="7" t="s">
        <v>40</v>
      </c>
      <c r="Q1800" s="7">
        <v>18.99</v>
      </c>
      <c r="R1800" s="7"/>
      <c r="S1800" s="7"/>
      <c r="T1800" s="7"/>
      <c r="U1800" s="7"/>
      <c r="V1800" s="7"/>
      <c r="W1800" s="7"/>
      <c r="X1800" s="7"/>
      <c r="Y1800" s="7" t="s">
        <v>8679</v>
      </c>
      <c r="Z1800" s="7" t="s">
        <v>69</v>
      </c>
      <c r="AA1800" s="7" t="s">
        <v>8710</v>
      </c>
      <c r="AB1800" s="7" t="s">
        <v>44</v>
      </c>
      <c r="AC1800" s="7"/>
      <c r="AG1800" s="10">
        <f t="shared" si="28"/>
        <v>43282</v>
      </c>
    </row>
    <row r="1801" spans="1:33">
      <c r="A1801" s="7" t="s">
        <v>8707</v>
      </c>
      <c r="B1801" s="7" t="s">
        <v>8707</v>
      </c>
      <c r="C1801" s="7" t="s">
        <v>8708</v>
      </c>
      <c r="D1801" s="7" t="s">
        <v>8709</v>
      </c>
      <c r="E1801" s="7" t="s">
        <v>33</v>
      </c>
      <c r="F1801" s="7" t="s">
        <v>34</v>
      </c>
      <c r="G1801" s="7" t="s">
        <v>35</v>
      </c>
      <c r="H1801" s="7"/>
      <c r="I1801" s="7"/>
      <c r="J1801" s="7" t="s">
        <v>57</v>
      </c>
      <c r="K1801" s="7" t="s">
        <v>167</v>
      </c>
      <c r="L1801" s="7" t="s">
        <v>168</v>
      </c>
      <c r="M1801" s="7" t="s">
        <v>169</v>
      </c>
      <c r="N1801" s="7" t="s">
        <v>33</v>
      </c>
      <c r="O1801" s="7">
        <v>1</v>
      </c>
      <c r="P1801" s="7" t="s">
        <v>40</v>
      </c>
      <c r="Q1801" s="7">
        <v>18.99</v>
      </c>
      <c r="R1801" s="7"/>
      <c r="S1801" s="7"/>
      <c r="T1801" s="7"/>
      <c r="U1801" s="7"/>
      <c r="V1801" s="7"/>
      <c r="W1801" s="7"/>
      <c r="X1801" s="7"/>
      <c r="Y1801" s="7" t="s">
        <v>8679</v>
      </c>
      <c r="Z1801" s="7" t="s">
        <v>69</v>
      </c>
      <c r="AA1801" s="7" t="s">
        <v>8710</v>
      </c>
      <c r="AB1801" s="7" t="s">
        <v>44</v>
      </c>
      <c r="AC1801" s="7"/>
      <c r="AG1801" s="10">
        <f t="shared" si="28"/>
        <v>43282</v>
      </c>
    </row>
    <row r="1802" spans="1:33">
      <c r="A1802" s="7" t="s">
        <v>8711</v>
      </c>
      <c r="B1802" s="7" t="s">
        <v>8711</v>
      </c>
      <c r="C1802" s="7" t="s">
        <v>8712</v>
      </c>
      <c r="D1802" s="7" t="s">
        <v>8713</v>
      </c>
      <c r="E1802" s="7" t="s">
        <v>33</v>
      </c>
      <c r="F1802" s="7" t="s">
        <v>34</v>
      </c>
      <c r="G1802" s="7" t="s">
        <v>35</v>
      </c>
      <c r="H1802" s="7"/>
      <c r="I1802" s="7"/>
      <c r="J1802" s="7" t="s">
        <v>57</v>
      </c>
      <c r="K1802" s="7" t="s">
        <v>465</v>
      </c>
      <c r="L1802" s="7" t="s">
        <v>7843</v>
      </c>
      <c r="M1802" s="7" t="s">
        <v>7844</v>
      </c>
      <c r="N1802" s="7" t="s">
        <v>33</v>
      </c>
      <c r="O1802" s="7">
        <v>1</v>
      </c>
      <c r="P1802" s="7" t="s">
        <v>40</v>
      </c>
      <c r="Q1802" s="7">
        <v>19.38</v>
      </c>
      <c r="R1802" s="7"/>
      <c r="S1802" s="7"/>
      <c r="T1802" s="7"/>
      <c r="U1802" s="7"/>
      <c r="V1802" s="7"/>
      <c r="W1802" s="7"/>
      <c r="X1802" s="7"/>
      <c r="Y1802" s="7" t="s">
        <v>8714</v>
      </c>
      <c r="Z1802" s="7" t="s">
        <v>136</v>
      </c>
      <c r="AA1802" s="7" t="s">
        <v>8715</v>
      </c>
      <c r="AB1802" s="7" t="s">
        <v>44</v>
      </c>
      <c r="AC1802" s="7"/>
      <c r="AG1802" s="10">
        <f t="shared" si="28"/>
        <v>43282</v>
      </c>
    </row>
    <row r="1803" spans="1:33">
      <c r="A1803" s="7" t="s">
        <v>8716</v>
      </c>
      <c r="B1803" s="7" t="s">
        <v>8716</v>
      </c>
      <c r="C1803" s="7" t="s">
        <v>8717</v>
      </c>
      <c r="D1803" s="7" t="s">
        <v>8718</v>
      </c>
      <c r="E1803" s="7" t="s">
        <v>33</v>
      </c>
      <c r="F1803" s="7" t="s">
        <v>34</v>
      </c>
      <c r="G1803" s="7" t="s">
        <v>35</v>
      </c>
      <c r="H1803" s="7"/>
      <c r="I1803" s="7"/>
      <c r="J1803" s="7" t="s">
        <v>57</v>
      </c>
      <c r="K1803" s="7" t="s">
        <v>316</v>
      </c>
      <c r="L1803" s="7" t="s">
        <v>317</v>
      </c>
      <c r="M1803" s="7" t="s">
        <v>318</v>
      </c>
      <c r="N1803" s="7" t="s">
        <v>33</v>
      </c>
      <c r="O1803" s="7">
        <v>1</v>
      </c>
      <c r="P1803" s="7" t="s">
        <v>40</v>
      </c>
      <c r="Q1803" s="7">
        <v>19.99</v>
      </c>
      <c r="R1803" s="7"/>
      <c r="S1803" s="7"/>
      <c r="T1803" s="7"/>
      <c r="U1803" s="7"/>
      <c r="V1803" s="7"/>
      <c r="W1803" s="7"/>
      <c r="X1803" s="7"/>
      <c r="Y1803" s="7" t="s">
        <v>8719</v>
      </c>
      <c r="Z1803" s="7" t="s">
        <v>209</v>
      </c>
      <c r="AA1803" s="7" t="s">
        <v>8720</v>
      </c>
      <c r="AB1803" s="7" t="s">
        <v>44</v>
      </c>
      <c r="AC1803" s="7"/>
      <c r="AG1803" s="10">
        <f t="shared" si="28"/>
        <v>43282</v>
      </c>
    </row>
    <row r="1804" spans="1:33">
      <c r="A1804" s="7" t="s">
        <v>8721</v>
      </c>
      <c r="B1804" s="7" t="s">
        <v>8721</v>
      </c>
      <c r="C1804" s="7" t="s">
        <v>8722</v>
      </c>
      <c r="D1804" s="7" t="s">
        <v>8723</v>
      </c>
      <c r="E1804" s="7" t="s">
        <v>33</v>
      </c>
      <c r="F1804" s="7" t="s">
        <v>34</v>
      </c>
      <c r="G1804" s="7" t="s">
        <v>35</v>
      </c>
      <c r="H1804" s="7"/>
      <c r="I1804" s="7"/>
      <c r="J1804" s="7" t="s">
        <v>57</v>
      </c>
      <c r="K1804" s="7" t="s">
        <v>3331</v>
      </c>
      <c r="L1804" s="7" t="s">
        <v>5676</v>
      </c>
      <c r="M1804" s="7" t="s">
        <v>5677</v>
      </c>
      <c r="N1804" s="7" t="s">
        <v>33</v>
      </c>
      <c r="O1804" s="7">
        <v>1</v>
      </c>
      <c r="P1804" s="7" t="s">
        <v>40</v>
      </c>
      <c r="Q1804" s="7">
        <v>19.99</v>
      </c>
      <c r="R1804" s="7"/>
      <c r="S1804" s="7"/>
      <c r="T1804" s="7"/>
      <c r="U1804" s="7"/>
      <c r="V1804" s="7"/>
      <c r="W1804" s="7"/>
      <c r="X1804" s="7"/>
      <c r="Y1804" s="7" t="s">
        <v>2284</v>
      </c>
      <c r="Z1804" s="7" t="s">
        <v>247</v>
      </c>
      <c r="AA1804" s="7" t="s">
        <v>8724</v>
      </c>
      <c r="AB1804" s="7" t="s">
        <v>44</v>
      </c>
      <c r="AC1804" s="7"/>
      <c r="AG1804" s="10">
        <f t="shared" si="28"/>
        <v>43282</v>
      </c>
    </row>
    <row r="1805" spans="1:33">
      <c r="A1805" s="7" t="s">
        <v>8725</v>
      </c>
      <c r="B1805" s="7" t="s">
        <v>8725</v>
      </c>
      <c r="C1805" s="7" t="s">
        <v>8726</v>
      </c>
      <c r="D1805" s="7" t="s">
        <v>8727</v>
      </c>
      <c r="E1805" s="7" t="s">
        <v>33</v>
      </c>
      <c r="F1805" s="7" t="s">
        <v>34</v>
      </c>
      <c r="G1805" s="7" t="s">
        <v>35</v>
      </c>
      <c r="H1805" s="7"/>
      <c r="I1805" s="7"/>
      <c r="J1805" s="7" t="s">
        <v>57</v>
      </c>
      <c r="K1805" s="7" t="s">
        <v>8728</v>
      </c>
      <c r="L1805" s="7" t="s">
        <v>8729</v>
      </c>
      <c r="M1805" s="7" t="s">
        <v>8730</v>
      </c>
      <c r="N1805" s="7" t="s">
        <v>33</v>
      </c>
      <c r="O1805" s="7">
        <v>1</v>
      </c>
      <c r="P1805" s="7" t="s">
        <v>40</v>
      </c>
      <c r="Q1805" s="7">
        <v>16.99</v>
      </c>
      <c r="R1805" s="7"/>
      <c r="S1805" s="7"/>
      <c r="T1805" s="7"/>
      <c r="U1805" s="7"/>
      <c r="V1805" s="7"/>
      <c r="W1805" s="7"/>
      <c r="X1805" s="7"/>
      <c r="Y1805" s="7" t="s">
        <v>6232</v>
      </c>
      <c r="Z1805" s="7" t="s">
        <v>145</v>
      </c>
      <c r="AA1805" s="7" t="s">
        <v>8731</v>
      </c>
      <c r="AB1805" s="7" t="s">
        <v>44</v>
      </c>
      <c r="AC1805" s="7"/>
      <c r="AG1805" s="10">
        <f t="shared" si="28"/>
        <v>43282</v>
      </c>
    </row>
    <row r="1806" spans="1:33">
      <c r="A1806" s="7" t="s">
        <v>8732</v>
      </c>
      <c r="B1806" s="7" t="s">
        <v>8732</v>
      </c>
      <c r="C1806" s="7" t="s">
        <v>8733</v>
      </c>
      <c r="D1806" s="7" t="s">
        <v>8734</v>
      </c>
      <c r="E1806" s="7" t="s">
        <v>33</v>
      </c>
      <c r="F1806" s="7" t="s">
        <v>34</v>
      </c>
      <c r="G1806" s="7" t="s">
        <v>35</v>
      </c>
      <c r="H1806" s="7"/>
      <c r="I1806" s="7"/>
      <c r="J1806" s="7" t="s">
        <v>57</v>
      </c>
      <c r="K1806" s="7" t="s">
        <v>821</v>
      </c>
      <c r="L1806" s="7" t="s">
        <v>8735</v>
      </c>
      <c r="M1806" s="7" t="s">
        <v>8736</v>
      </c>
      <c r="N1806" s="7" t="s">
        <v>33</v>
      </c>
      <c r="O1806" s="7">
        <v>1</v>
      </c>
      <c r="P1806" s="7" t="s">
        <v>40</v>
      </c>
      <c r="Q1806" s="7">
        <v>16.99</v>
      </c>
      <c r="R1806" s="7">
        <v>1.02</v>
      </c>
      <c r="S1806" s="7"/>
      <c r="T1806" s="7"/>
      <c r="U1806" s="7"/>
      <c r="V1806" s="7"/>
      <c r="W1806" s="7"/>
      <c r="X1806" s="7"/>
      <c r="Y1806" s="7" t="s">
        <v>8737</v>
      </c>
      <c r="Z1806" s="7" t="s">
        <v>422</v>
      </c>
      <c r="AA1806" s="7">
        <v>19344</v>
      </c>
      <c r="AB1806" s="7" t="s">
        <v>44</v>
      </c>
      <c r="AC1806" s="7"/>
      <c r="AG1806" s="10">
        <f t="shared" si="28"/>
        <v>43282</v>
      </c>
    </row>
    <row r="1807" spans="1:33">
      <c r="A1807" s="7" t="s">
        <v>8738</v>
      </c>
      <c r="B1807" s="7" t="s">
        <v>8738</v>
      </c>
      <c r="C1807" s="7" t="s">
        <v>8739</v>
      </c>
      <c r="D1807" s="7" t="s">
        <v>8740</v>
      </c>
      <c r="E1807" s="7" t="s">
        <v>33</v>
      </c>
      <c r="F1807" s="7" t="s">
        <v>34</v>
      </c>
      <c r="G1807" s="7" t="s">
        <v>35</v>
      </c>
      <c r="H1807" s="7"/>
      <c r="I1807" s="7"/>
      <c r="J1807" s="7" t="s">
        <v>57</v>
      </c>
      <c r="K1807" s="7" t="s">
        <v>297</v>
      </c>
      <c r="L1807" s="7" t="s">
        <v>7615</v>
      </c>
      <c r="M1807" s="7" t="s">
        <v>7616</v>
      </c>
      <c r="N1807" s="7" t="s">
        <v>33</v>
      </c>
      <c r="O1807" s="7">
        <v>1</v>
      </c>
      <c r="P1807" s="7" t="s">
        <v>40</v>
      </c>
      <c r="Q1807" s="7">
        <v>19.99</v>
      </c>
      <c r="R1807" s="7"/>
      <c r="S1807" s="7"/>
      <c r="T1807" s="7"/>
      <c r="U1807" s="7"/>
      <c r="V1807" s="7"/>
      <c r="W1807" s="7"/>
      <c r="X1807" s="7"/>
      <c r="Y1807" s="7" t="s">
        <v>5386</v>
      </c>
      <c r="Z1807" s="7" t="s">
        <v>119</v>
      </c>
      <c r="AA1807" s="7" t="s">
        <v>8741</v>
      </c>
      <c r="AB1807" s="7" t="s">
        <v>44</v>
      </c>
      <c r="AC1807" s="7"/>
      <c r="AG1807" s="10">
        <f t="shared" si="28"/>
        <v>43282</v>
      </c>
    </row>
    <row r="1808" spans="1:33">
      <c r="A1808" s="7" t="s">
        <v>8742</v>
      </c>
      <c r="B1808" s="7" t="s">
        <v>8742</v>
      </c>
      <c r="C1808" s="7" t="s">
        <v>8743</v>
      </c>
      <c r="D1808" s="7" t="s">
        <v>8744</v>
      </c>
      <c r="E1808" s="7" t="s">
        <v>33</v>
      </c>
      <c r="F1808" s="7" t="s">
        <v>34</v>
      </c>
      <c r="G1808" s="7" t="s">
        <v>35</v>
      </c>
      <c r="H1808" s="7"/>
      <c r="I1808" s="7"/>
      <c r="J1808" s="7" t="s">
        <v>57</v>
      </c>
      <c r="K1808" s="7" t="s">
        <v>330</v>
      </c>
      <c r="L1808" s="7" t="s">
        <v>331</v>
      </c>
      <c r="M1808" s="7" t="s">
        <v>332</v>
      </c>
      <c r="N1808" s="7" t="s">
        <v>33</v>
      </c>
      <c r="O1808" s="7">
        <v>1</v>
      </c>
      <c r="P1808" s="7" t="s">
        <v>40</v>
      </c>
      <c r="Q1808" s="7">
        <v>18.99</v>
      </c>
      <c r="R1808" s="7"/>
      <c r="S1808" s="7"/>
      <c r="T1808" s="7"/>
      <c r="U1808" s="7"/>
      <c r="V1808" s="7"/>
      <c r="W1808" s="7"/>
      <c r="X1808" s="7"/>
      <c r="Y1808" s="7" t="s">
        <v>832</v>
      </c>
      <c r="Z1808" s="7" t="s">
        <v>611</v>
      </c>
      <c r="AA1808" s="7" t="s">
        <v>8745</v>
      </c>
      <c r="AB1808" s="7" t="s">
        <v>44</v>
      </c>
      <c r="AC1808" s="7"/>
      <c r="AG1808" s="10">
        <f t="shared" si="28"/>
        <v>43282</v>
      </c>
    </row>
    <row r="1809" spans="1:33">
      <c r="A1809" s="7" t="s">
        <v>8746</v>
      </c>
      <c r="B1809" s="7" t="s">
        <v>8746</v>
      </c>
      <c r="C1809" s="7" t="s">
        <v>8747</v>
      </c>
      <c r="D1809" s="7" t="s">
        <v>8748</v>
      </c>
      <c r="E1809" s="7" t="s">
        <v>33</v>
      </c>
      <c r="F1809" s="7" t="s">
        <v>34</v>
      </c>
      <c r="G1809" s="7" t="s">
        <v>35</v>
      </c>
      <c r="H1809" s="7"/>
      <c r="I1809" s="7"/>
      <c r="J1809" s="7" t="s">
        <v>57</v>
      </c>
      <c r="K1809" s="7" t="s">
        <v>846</v>
      </c>
      <c r="L1809" s="7" t="s">
        <v>847</v>
      </c>
      <c r="M1809" s="7" t="s">
        <v>848</v>
      </c>
      <c r="N1809" s="7" t="s">
        <v>33</v>
      </c>
      <c r="O1809" s="7">
        <v>1</v>
      </c>
      <c r="P1809" s="7" t="s">
        <v>40</v>
      </c>
      <c r="Q1809" s="7">
        <v>21.99</v>
      </c>
      <c r="R1809" s="7"/>
      <c r="S1809" s="7"/>
      <c r="T1809" s="7"/>
      <c r="U1809" s="7"/>
      <c r="V1809" s="7"/>
      <c r="W1809" s="7"/>
      <c r="X1809" s="7"/>
      <c r="Y1809" s="7" t="s">
        <v>8749</v>
      </c>
      <c r="Z1809" s="7" t="s">
        <v>576</v>
      </c>
      <c r="AA1809" s="7" t="s">
        <v>8750</v>
      </c>
      <c r="AB1809" s="7" t="s">
        <v>44</v>
      </c>
      <c r="AC1809" s="7"/>
      <c r="AG1809" s="10">
        <f t="shared" si="28"/>
        <v>43282</v>
      </c>
    </row>
    <row r="1810" spans="1:33">
      <c r="A1810" s="7" t="s">
        <v>8751</v>
      </c>
      <c r="B1810" s="7" t="s">
        <v>8751</v>
      </c>
      <c r="C1810" s="7" t="s">
        <v>8752</v>
      </c>
      <c r="D1810" s="7" t="s">
        <v>8753</v>
      </c>
      <c r="E1810" s="7" t="s">
        <v>33</v>
      </c>
      <c r="F1810" s="7" t="s">
        <v>34</v>
      </c>
      <c r="G1810" s="7" t="s">
        <v>35</v>
      </c>
      <c r="H1810" s="7"/>
      <c r="I1810" s="7"/>
      <c r="J1810" s="7" t="s">
        <v>166</v>
      </c>
      <c r="K1810" s="7" t="s">
        <v>167</v>
      </c>
      <c r="L1810" s="7" t="s">
        <v>168</v>
      </c>
      <c r="M1810" s="7" t="s">
        <v>169</v>
      </c>
      <c r="N1810" s="7" t="s">
        <v>33</v>
      </c>
      <c r="O1810" s="7">
        <v>1</v>
      </c>
      <c r="P1810" s="7" t="s">
        <v>40</v>
      </c>
      <c r="Q1810" s="7">
        <v>18.99</v>
      </c>
      <c r="R1810" s="7"/>
      <c r="S1810" s="7">
        <v>3.99</v>
      </c>
      <c r="T1810" s="7"/>
      <c r="U1810" s="7"/>
      <c r="V1810" s="7"/>
      <c r="W1810" s="7"/>
      <c r="X1810" s="7"/>
      <c r="Y1810" s="7" t="s">
        <v>8754</v>
      </c>
      <c r="Z1810" s="7" t="s">
        <v>255</v>
      </c>
      <c r="AA1810" s="7" t="s">
        <v>8755</v>
      </c>
      <c r="AB1810" s="7" t="s">
        <v>44</v>
      </c>
      <c r="AC1810" s="7"/>
      <c r="AG1810" s="10">
        <f t="shared" si="28"/>
        <v>43282</v>
      </c>
    </row>
    <row r="1811" spans="1:33">
      <c r="A1811" s="7" t="s">
        <v>8756</v>
      </c>
      <c r="B1811" s="7" t="s">
        <v>8756</v>
      </c>
      <c r="C1811" s="7" t="s">
        <v>8757</v>
      </c>
      <c r="D1811" s="7" t="s">
        <v>8758</v>
      </c>
      <c r="E1811" s="7" t="s">
        <v>33</v>
      </c>
      <c r="F1811" s="7" t="s">
        <v>34</v>
      </c>
      <c r="G1811" s="7" t="s">
        <v>35</v>
      </c>
      <c r="H1811" s="7"/>
      <c r="I1811" s="7"/>
      <c r="J1811" s="7" t="s">
        <v>57</v>
      </c>
      <c r="K1811" s="7" t="s">
        <v>581</v>
      </c>
      <c r="L1811" s="7" t="s">
        <v>690</v>
      </c>
      <c r="M1811" s="7" t="s">
        <v>691</v>
      </c>
      <c r="N1811" s="7" t="s">
        <v>33</v>
      </c>
      <c r="O1811" s="7">
        <v>1</v>
      </c>
      <c r="P1811" s="7" t="s">
        <v>40</v>
      </c>
      <c r="Q1811" s="7">
        <v>19.99</v>
      </c>
      <c r="R1811" s="7">
        <v>1.2</v>
      </c>
      <c r="S1811" s="7"/>
      <c r="T1811" s="7"/>
      <c r="U1811" s="7"/>
      <c r="V1811" s="7"/>
      <c r="W1811" s="7"/>
      <c r="X1811" s="7"/>
      <c r="Y1811" s="7" t="s">
        <v>8759</v>
      </c>
      <c r="Z1811" s="7" t="s">
        <v>422</v>
      </c>
      <c r="AA1811" s="7" t="s">
        <v>8760</v>
      </c>
      <c r="AB1811" s="7" t="s">
        <v>44</v>
      </c>
      <c r="AC1811" s="7"/>
      <c r="AG1811" s="10">
        <f t="shared" si="28"/>
        <v>43282</v>
      </c>
    </row>
    <row r="1812" spans="1:33">
      <c r="A1812" s="7" t="s">
        <v>8761</v>
      </c>
      <c r="B1812" s="7" t="s">
        <v>8761</v>
      </c>
      <c r="C1812" s="7" t="s">
        <v>8762</v>
      </c>
      <c r="D1812" s="7" t="s">
        <v>8763</v>
      </c>
      <c r="E1812" s="7" t="s">
        <v>33</v>
      </c>
      <c r="F1812" s="7" t="s">
        <v>34</v>
      </c>
      <c r="G1812" s="7" t="s">
        <v>35</v>
      </c>
      <c r="H1812" s="7"/>
      <c r="I1812" s="7"/>
      <c r="J1812" s="7" t="s">
        <v>57</v>
      </c>
      <c r="K1812" s="7" t="s">
        <v>243</v>
      </c>
      <c r="L1812" s="7" t="s">
        <v>244</v>
      </c>
      <c r="M1812" s="7" t="s">
        <v>245</v>
      </c>
      <c r="N1812" s="7" t="s">
        <v>33</v>
      </c>
      <c r="O1812" s="7">
        <v>1</v>
      </c>
      <c r="P1812" s="7" t="s">
        <v>40</v>
      </c>
      <c r="Q1812" s="7">
        <v>18.99</v>
      </c>
      <c r="R1812" s="7"/>
      <c r="S1812" s="7"/>
      <c r="T1812" s="7"/>
      <c r="U1812" s="7"/>
      <c r="V1812" s="7"/>
      <c r="W1812" s="7"/>
      <c r="X1812" s="7"/>
      <c r="Y1812" s="7" t="s">
        <v>1220</v>
      </c>
      <c r="Z1812" s="7" t="s">
        <v>136</v>
      </c>
      <c r="AA1812" s="7">
        <v>92131</v>
      </c>
      <c r="AB1812" s="7" t="s">
        <v>44</v>
      </c>
      <c r="AC1812" s="7"/>
      <c r="AG1812" s="10">
        <f t="shared" si="28"/>
        <v>43282</v>
      </c>
    </row>
    <row r="1813" spans="1:33">
      <c r="A1813" s="7" t="s">
        <v>8764</v>
      </c>
      <c r="B1813" s="7" t="s">
        <v>8764</v>
      </c>
      <c r="C1813" s="7" t="s">
        <v>8765</v>
      </c>
      <c r="D1813" s="7" t="s">
        <v>8766</v>
      </c>
      <c r="E1813" s="7" t="s">
        <v>33</v>
      </c>
      <c r="F1813" s="7" t="s">
        <v>34</v>
      </c>
      <c r="G1813" s="7" t="s">
        <v>35</v>
      </c>
      <c r="H1813" s="7"/>
      <c r="I1813" s="7"/>
      <c r="J1813" s="7" t="s">
        <v>57</v>
      </c>
      <c r="K1813" s="7" t="s">
        <v>297</v>
      </c>
      <c r="L1813" s="7" t="s">
        <v>1240</v>
      </c>
      <c r="M1813" s="7" t="s">
        <v>1241</v>
      </c>
      <c r="N1813" s="7" t="s">
        <v>33</v>
      </c>
      <c r="O1813" s="7">
        <v>1</v>
      </c>
      <c r="P1813" s="7" t="s">
        <v>40</v>
      </c>
      <c r="Q1813" s="7">
        <v>19.99</v>
      </c>
      <c r="R1813" s="7"/>
      <c r="S1813" s="7"/>
      <c r="T1813" s="7"/>
      <c r="U1813" s="7"/>
      <c r="V1813" s="7"/>
      <c r="W1813" s="7"/>
      <c r="X1813" s="7"/>
      <c r="Y1813" s="7" t="s">
        <v>8767</v>
      </c>
      <c r="Z1813" s="7" t="s">
        <v>171</v>
      </c>
      <c r="AA1813" s="7">
        <v>60120</v>
      </c>
      <c r="AB1813" s="7" t="s">
        <v>44</v>
      </c>
      <c r="AC1813" s="7"/>
      <c r="AG1813" s="10">
        <f t="shared" si="28"/>
        <v>43282</v>
      </c>
    </row>
    <row r="1814" spans="1:33">
      <c r="A1814" s="7" t="s">
        <v>8768</v>
      </c>
      <c r="B1814" s="7" t="s">
        <v>8768</v>
      </c>
      <c r="C1814" s="7" t="s">
        <v>8769</v>
      </c>
      <c r="D1814" s="7" t="s">
        <v>8770</v>
      </c>
      <c r="E1814" s="7" t="s">
        <v>33</v>
      </c>
      <c r="F1814" s="7" t="s">
        <v>34</v>
      </c>
      <c r="G1814" s="7" t="s">
        <v>35</v>
      </c>
      <c r="H1814" s="7"/>
      <c r="I1814" s="7"/>
      <c r="J1814" s="7" t="s">
        <v>57</v>
      </c>
      <c r="K1814" s="7" t="s">
        <v>330</v>
      </c>
      <c r="L1814" s="7" t="s">
        <v>331</v>
      </c>
      <c r="M1814" s="7" t="s">
        <v>332</v>
      </c>
      <c r="N1814" s="7" t="s">
        <v>33</v>
      </c>
      <c r="O1814" s="7">
        <v>1</v>
      </c>
      <c r="P1814" s="7" t="s">
        <v>40</v>
      </c>
      <c r="Q1814" s="7">
        <v>18.99</v>
      </c>
      <c r="R1814" s="7"/>
      <c r="S1814" s="7"/>
      <c r="T1814" s="7"/>
      <c r="U1814" s="7"/>
      <c r="V1814" s="7"/>
      <c r="W1814" s="7"/>
      <c r="X1814" s="7"/>
      <c r="Y1814" s="7" t="s">
        <v>8771</v>
      </c>
      <c r="Z1814" s="7" t="s">
        <v>1966</v>
      </c>
      <c r="AA1814" s="7" t="s">
        <v>8772</v>
      </c>
      <c r="AB1814" s="7" t="s">
        <v>44</v>
      </c>
      <c r="AC1814" s="7"/>
      <c r="AG1814" s="10">
        <f t="shared" si="28"/>
        <v>43282</v>
      </c>
    </row>
    <row r="1815" spans="1:33">
      <c r="A1815" s="7" t="s">
        <v>8773</v>
      </c>
      <c r="B1815" s="7" t="s">
        <v>8773</v>
      </c>
      <c r="C1815" s="7" t="s">
        <v>8774</v>
      </c>
      <c r="D1815" s="7" t="s">
        <v>8775</v>
      </c>
      <c r="E1815" s="7" t="s">
        <v>33</v>
      </c>
      <c r="F1815" s="7" t="s">
        <v>34</v>
      </c>
      <c r="G1815" s="7" t="s">
        <v>35</v>
      </c>
      <c r="H1815" s="7"/>
      <c r="I1815" s="7"/>
      <c r="J1815" s="7" t="s">
        <v>57</v>
      </c>
      <c r="K1815" s="7" t="s">
        <v>8776</v>
      </c>
      <c r="L1815" s="7" t="s">
        <v>8777</v>
      </c>
      <c r="M1815" s="7" t="s">
        <v>8778</v>
      </c>
      <c r="N1815" s="7" t="s">
        <v>33</v>
      </c>
      <c r="O1815" s="7">
        <v>1</v>
      </c>
      <c r="P1815" s="7" t="s">
        <v>40</v>
      </c>
      <c r="Q1815" s="7">
        <v>17.99</v>
      </c>
      <c r="R1815" s="7"/>
      <c r="S1815" s="7"/>
      <c r="T1815" s="7"/>
      <c r="U1815" s="7"/>
      <c r="V1815" s="7"/>
      <c r="W1815" s="7"/>
      <c r="X1815" s="7"/>
      <c r="Y1815" s="7" t="s">
        <v>8779</v>
      </c>
      <c r="Z1815" s="7" t="s">
        <v>1811</v>
      </c>
      <c r="AA1815" s="7" t="s">
        <v>8780</v>
      </c>
      <c r="AB1815" s="7" t="s">
        <v>44</v>
      </c>
      <c r="AC1815" s="7"/>
      <c r="AG1815" s="10">
        <f t="shared" si="28"/>
        <v>43282</v>
      </c>
    </row>
    <row r="1816" spans="1:33">
      <c r="A1816" s="7" t="s">
        <v>8781</v>
      </c>
      <c r="B1816" s="7" t="s">
        <v>8781</v>
      </c>
      <c r="C1816" s="7" t="s">
        <v>8782</v>
      </c>
      <c r="D1816" s="7" t="s">
        <v>8783</v>
      </c>
      <c r="E1816" s="7" t="s">
        <v>33</v>
      </c>
      <c r="F1816" s="7" t="s">
        <v>34</v>
      </c>
      <c r="G1816" s="7" t="s">
        <v>35</v>
      </c>
      <c r="H1816" s="7"/>
      <c r="I1816" s="7"/>
      <c r="J1816" s="7" t="s">
        <v>57</v>
      </c>
      <c r="K1816" s="7" t="s">
        <v>297</v>
      </c>
      <c r="L1816" s="7" t="s">
        <v>298</v>
      </c>
      <c r="M1816" s="7" t="s">
        <v>299</v>
      </c>
      <c r="N1816" s="7" t="s">
        <v>33</v>
      </c>
      <c r="O1816" s="7">
        <v>1</v>
      </c>
      <c r="P1816" s="7" t="s">
        <v>40</v>
      </c>
      <c r="Q1816" s="7">
        <v>19.99</v>
      </c>
      <c r="R1816" s="7"/>
      <c r="S1816" s="7"/>
      <c r="T1816" s="7"/>
      <c r="U1816" s="7"/>
      <c r="V1816" s="7"/>
      <c r="W1816" s="7"/>
      <c r="X1816" s="7"/>
      <c r="Y1816" s="7" t="s">
        <v>1283</v>
      </c>
      <c r="Z1816" s="7" t="s">
        <v>136</v>
      </c>
      <c r="AA1816" s="7" t="s">
        <v>8784</v>
      </c>
      <c r="AB1816" s="7" t="s">
        <v>44</v>
      </c>
      <c r="AC1816" s="7"/>
      <c r="AG1816" s="10">
        <f t="shared" si="28"/>
        <v>43282</v>
      </c>
    </row>
    <row r="1817" spans="1:33">
      <c r="A1817" s="7" t="s">
        <v>8785</v>
      </c>
      <c r="B1817" s="7" t="s">
        <v>8785</v>
      </c>
      <c r="C1817" s="7" t="s">
        <v>8786</v>
      </c>
      <c r="D1817" s="7" t="s">
        <v>8787</v>
      </c>
      <c r="E1817" s="7" t="s">
        <v>33</v>
      </c>
      <c r="F1817" s="7" t="s">
        <v>34</v>
      </c>
      <c r="G1817" s="7" t="s">
        <v>35</v>
      </c>
      <c r="H1817" s="7"/>
      <c r="I1817" s="7"/>
      <c r="J1817" s="7" t="s">
        <v>57</v>
      </c>
      <c r="K1817" s="7" t="s">
        <v>581</v>
      </c>
      <c r="L1817" s="7" t="s">
        <v>1706</v>
      </c>
      <c r="M1817" s="7" t="s">
        <v>1707</v>
      </c>
      <c r="N1817" s="7" t="s">
        <v>33</v>
      </c>
      <c r="O1817" s="7">
        <v>1</v>
      </c>
      <c r="P1817" s="7" t="s">
        <v>40</v>
      </c>
      <c r="Q1817" s="7">
        <v>19.99</v>
      </c>
      <c r="R1817" s="7"/>
      <c r="S1817" s="7"/>
      <c r="T1817" s="7"/>
      <c r="U1817" s="7"/>
      <c r="V1817" s="7"/>
      <c r="W1817" s="7"/>
      <c r="X1817" s="7"/>
      <c r="Y1817" s="7" t="s">
        <v>3855</v>
      </c>
      <c r="Z1817" s="7" t="s">
        <v>136</v>
      </c>
      <c r="AA1817" s="7" t="s">
        <v>8788</v>
      </c>
      <c r="AB1817" s="7" t="s">
        <v>44</v>
      </c>
      <c r="AC1817" s="7"/>
      <c r="AG1817" s="10">
        <f t="shared" si="28"/>
        <v>43282</v>
      </c>
    </row>
    <row r="1818" spans="1:33">
      <c r="A1818" s="7" t="s">
        <v>8789</v>
      </c>
      <c r="B1818" s="7" t="s">
        <v>8789</v>
      </c>
      <c r="C1818" s="7" t="s">
        <v>8790</v>
      </c>
      <c r="D1818" s="7" t="s">
        <v>8791</v>
      </c>
      <c r="E1818" s="7" t="s">
        <v>33</v>
      </c>
      <c r="F1818" s="7" t="s">
        <v>34</v>
      </c>
      <c r="G1818" s="7" t="s">
        <v>35</v>
      </c>
      <c r="H1818" s="7"/>
      <c r="I1818" s="7"/>
      <c r="J1818" s="7" t="s">
        <v>57</v>
      </c>
      <c r="K1818" s="7" t="s">
        <v>316</v>
      </c>
      <c r="L1818" s="7" t="s">
        <v>317</v>
      </c>
      <c r="M1818" s="7" t="s">
        <v>318</v>
      </c>
      <c r="N1818" s="7" t="s">
        <v>33</v>
      </c>
      <c r="O1818" s="7">
        <v>1</v>
      </c>
      <c r="P1818" s="7" t="s">
        <v>40</v>
      </c>
      <c r="Q1818" s="7">
        <v>19.99</v>
      </c>
      <c r="R1818" s="7"/>
      <c r="S1818" s="7"/>
      <c r="T1818" s="7"/>
      <c r="U1818" s="7"/>
      <c r="V1818" s="7"/>
      <c r="W1818" s="7"/>
      <c r="X1818" s="7"/>
      <c r="Y1818" s="7" t="s">
        <v>8792</v>
      </c>
      <c r="Z1818" s="7" t="s">
        <v>209</v>
      </c>
      <c r="AA1818" s="7" t="s">
        <v>8793</v>
      </c>
      <c r="AB1818" s="7" t="s">
        <v>44</v>
      </c>
      <c r="AC1818" s="7"/>
      <c r="AG1818" s="10">
        <f t="shared" si="28"/>
        <v>43282</v>
      </c>
    </row>
    <row r="1819" spans="1:33">
      <c r="A1819" s="7" t="s">
        <v>8789</v>
      </c>
      <c r="B1819" s="7" t="s">
        <v>8789</v>
      </c>
      <c r="C1819" s="7" t="s">
        <v>8790</v>
      </c>
      <c r="D1819" s="7" t="s">
        <v>8791</v>
      </c>
      <c r="E1819" s="7" t="s">
        <v>33</v>
      </c>
      <c r="F1819" s="7" t="s">
        <v>34</v>
      </c>
      <c r="G1819" s="7" t="s">
        <v>35</v>
      </c>
      <c r="H1819" s="7"/>
      <c r="I1819" s="7"/>
      <c r="J1819" s="7" t="s">
        <v>57</v>
      </c>
      <c r="K1819" s="7" t="s">
        <v>465</v>
      </c>
      <c r="L1819" s="7" t="s">
        <v>7288</v>
      </c>
      <c r="M1819" s="7" t="s">
        <v>7289</v>
      </c>
      <c r="N1819" s="7" t="s">
        <v>33</v>
      </c>
      <c r="O1819" s="7">
        <v>1</v>
      </c>
      <c r="P1819" s="7" t="s">
        <v>40</v>
      </c>
      <c r="Q1819" s="7">
        <v>17.99</v>
      </c>
      <c r="R1819" s="7"/>
      <c r="S1819" s="7"/>
      <c r="T1819" s="7"/>
      <c r="U1819" s="7"/>
      <c r="V1819" s="7"/>
      <c r="W1819" s="7"/>
      <c r="X1819" s="7"/>
      <c r="Y1819" s="7" t="s">
        <v>8792</v>
      </c>
      <c r="Z1819" s="7" t="s">
        <v>209</v>
      </c>
      <c r="AA1819" s="7" t="s">
        <v>8793</v>
      </c>
      <c r="AB1819" s="7" t="s">
        <v>44</v>
      </c>
      <c r="AC1819" s="7"/>
      <c r="AG1819" s="10">
        <f t="shared" si="28"/>
        <v>43282</v>
      </c>
    </row>
    <row r="1820" spans="1:33">
      <c r="A1820" s="7" t="s">
        <v>8794</v>
      </c>
      <c r="B1820" s="7" t="s">
        <v>8794</v>
      </c>
      <c r="C1820" s="7" t="s">
        <v>8795</v>
      </c>
      <c r="D1820" s="7" t="s">
        <v>8796</v>
      </c>
      <c r="E1820" s="7" t="s">
        <v>33</v>
      </c>
      <c r="F1820" s="7" t="s">
        <v>34</v>
      </c>
      <c r="G1820" s="7" t="s">
        <v>35</v>
      </c>
      <c r="H1820" s="7"/>
      <c r="I1820" s="7"/>
      <c r="J1820" s="7" t="s">
        <v>57</v>
      </c>
      <c r="K1820" s="7" t="s">
        <v>330</v>
      </c>
      <c r="L1820" s="7" t="s">
        <v>331</v>
      </c>
      <c r="M1820" s="7" t="s">
        <v>332</v>
      </c>
      <c r="N1820" s="7" t="s">
        <v>33</v>
      </c>
      <c r="O1820" s="7">
        <v>1</v>
      </c>
      <c r="P1820" s="7" t="s">
        <v>40</v>
      </c>
      <c r="Q1820" s="7">
        <v>18.99</v>
      </c>
      <c r="R1820" s="7"/>
      <c r="S1820" s="7"/>
      <c r="T1820" s="7"/>
      <c r="U1820" s="7"/>
      <c r="V1820" s="7"/>
      <c r="W1820" s="7"/>
      <c r="X1820" s="7"/>
      <c r="Y1820" s="7" t="s">
        <v>575</v>
      </c>
      <c r="Z1820" s="7" t="s">
        <v>576</v>
      </c>
      <c r="AA1820" s="7" t="s">
        <v>8797</v>
      </c>
      <c r="AB1820" s="7" t="s">
        <v>44</v>
      </c>
      <c r="AC1820" s="7"/>
      <c r="AG1820" s="10">
        <f t="shared" si="28"/>
        <v>43282</v>
      </c>
    </row>
    <row r="1821" spans="1:33">
      <c r="A1821" s="7" t="s">
        <v>8798</v>
      </c>
      <c r="B1821" s="7" t="s">
        <v>8798</v>
      </c>
      <c r="C1821" s="7" t="s">
        <v>8799</v>
      </c>
      <c r="D1821" s="7" t="s">
        <v>8800</v>
      </c>
      <c r="E1821" s="7" t="s">
        <v>80</v>
      </c>
      <c r="F1821" s="7" t="s">
        <v>34</v>
      </c>
      <c r="G1821" s="7" t="s">
        <v>35</v>
      </c>
      <c r="H1821" s="7"/>
      <c r="I1821" s="7"/>
      <c r="J1821" s="7" t="s">
        <v>57</v>
      </c>
      <c r="K1821" s="7" t="s">
        <v>330</v>
      </c>
      <c r="L1821" s="7" t="s">
        <v>331</v>
      </c>
      <c r="M1821" s="7" t="s">
        <v>332</v>
      </c>
      <c r="N1821" s="7" t="s">
        <v>80</v>
      </c>
      <c r="O1821" s="7">
        <v>0</v>
      </c>
      <c r="P1821" s="7"/>
      <c r="Q1821" s="7"/>
      <c r="R1821" s="7"/>
      <c r="S1821" s="7"/>
      <c r="T1821" s="7"/>
      <c r="U1821" s="7"/>
      <c r="V1821" s="7"/>
      <c r="W1821" s="7"/>
      <c r="X1821" s="7"/>
      <c r="Y1821" s="7" t="s">
        <v>5391</v>
      </c>
      <c r="Z1821" s="7" t="s">
        <v>2472</v>
      </c>
      <c r="AA1821" s="7" t="s">
        <v>8801</v>
      </c>
      <c r="AB1821" s="7" t="s">
        <v>44</v>
      </c>
      <c r="AC1821" s="7"/>
      <c r="AG1821" s="10">
        <f t="shared" si="28"/>
        <v>43282</v>
      </c>
    </row>
    <row r="1822" spans="1:33">
      <c r="A1822" s="7" t="s">
        <v>8802</v>
      </c>
      <c r="B1822" s="7" t="s">
        <v>8802</v>
      </c>
      <c r="C1822" s="7" t="s">
        <v>8803</v>
      </c>
      <c r="D1822" s="7" t="s">
        <v>8804</v>
      </c>
      <c r="E1822" s="7" t="s">
        <v>33</v>
      </c>
      <c r="F1822" s="7" t="s">
        <v>34</v>
      </c>
      <c r="G1822" s="7" t="s">
        <v>35</v>
      </c>
      <c r="H1822" s="7"/>
      <c r="I1822" s="7"/>
      <c r="J1822" s="7" t="s">
        <v>57</v>
      </c>
      <c r="K1822" s="7" t="s">
        <v>7029</v>
      </c>
      <c r="L1822" s="7" t="s">
        <v>8805</v>
      </c>
      <c r="M1822" s="7" t="s">
        <v>8806</v>
      </c>
      <c r="N1822" s="7" t="s">
        <v>33</v>
      </c>
      <c r="O1822" s="7">
        <v>1</v>
      </c>
      <c r="P1822" s="7" t="s">
        <v>40</v>
      </c>
      <c r="Q1822" s="7">
        <v>9.9</v>
      </c>
      <c r="R1822" s="7"/>
      <c r="S1822" s="7"/>
      <c r="T1822" s="7"/>
      <c r="U1822" s="7"/>
      <c r="V1822" s="7"/>
      <c r="W1822" s="7"/>
      <c r="X1822" s="7"/>
      <c r="Y1822" s="7" t="s">
        <v>942</v>
      </c>
      <c r="Z1822" s="7" t="s">
        <v>718</v>
      </c>
      <c r="AA1822" s="7" t="s">
        <v>8807</v>
      </c>
      <c r="AB1822" s="7" t="s">
        <v>44</v>
      </c>
      <c r="AC1822" s="7"/>
      <c r="AG1822" s="10">
        <f t="shared" si="28"/>
        <v>43282</v>
      </c>
    </row>
    <row r="1823" spans="1:33">
      <c r="A1823" s="7" t="s">
        <v>8808</v>
      </c>
      <c r="B1823" s="7" t="s">
        <v>8808</v>
      </c>
      <c r="C1823" s="7" t="s">
        <v>8809</v>
      </c>
      <c r="D1823" s="7" t="s">
        <v>8810</v>
      </c>
      <c r="E1823" s="7" t="s">
        <v>33</v>
      </c>
      <c r="F1823" s="7" t="s">
        <v>34</v>
      </c>
      <c r="G1823" s="7" t="s">
        <v>35</v>
      </c>
      <c r="H1823" s="7"/>
      <c r="I1823" s="7"/>
      <c r="J1823" s="7" t="s">
        <v>57</v>
      </c>
      <c r="K1823" s="7" t="s">
        <v>221</v>
      </c>
      <c r="L1823" s="7" t="s">
        <v>222</v>
      </c>
      <c r="M1823" s="7" t="s">
        <v>223</v>
      </c>
      <c r="N1823" s="7" t="s">
        <v>33</v>
      </c>
      <c r="O1823" s="7">
        <v>1</v>
      </c>
      <c r="P1823" s="7" t="s">
        <v>40</v>
      </c>
      <c r="Q1823" s="7">
        <v>18.99</v>
      </c>
      <c r="R1823" s="7"/>
      <c r="S1823" s="7"/>
      <c r="T1823" s="7"/>
      <c r="U1823" s="7"/>
      <c r="V1823" s="7"/>
      <c r="W1823" s="7"/>
      <c r="X1823" s="7"/>
      <c r="Y1823" s="7" t="s">
        <v>558</v>
      </c>
      <c r="Z1823" s="7" t="s">
        <v>356</v>
      </c>
      <c r="AA1823" s="7">
        <v>48188</v>
      </c>
      <c r="AB1823" s="7" t="s">
        <v>44</v>
      </c>
      <c r="AC1823" s="7"/>
      <c r="AG1823" s="10">
        <f t="shared" si="28"/>
        <v>43282</v>
      </c>
    </row>
    <row r="1824" spans="1:33">
      <c r="A1824" s="7" t="s">
        <v>8811</v>
      </c>
      <c r="B1824" s="7" t="s">
        <v>8811</v>
      </c>
      <c r="C1824" s="7" t="s">
        <v>8812</v>
      </c>
      <c r="D1824" s="7" t="s">
        <v>8813</v>
      </c>
      <c r="E1824" s="7" t="s">
        <v>33</v>
      </c>
      <c r="F1824" s="7" t="s">
        <v>34</v>
      </c>
      <c r="G1824" s="7" t="s">
        <v>35</v>
      </c>
      <c r="H1824" s="7"/>
      <c r="I1824" s="7"/>
      <c r="J1824" s="7" t="s">
        <v>57</v>
      </c>
      <c r="K1824" s="7" t="s">
        <v>243</v>
      </c>
      <c r="L1824" s="7" t="s">
        <v>244</v>
      </c>
      <c r="M1824" s="7" t="s">
        <v>245</v>
      </c>
      <c r="N1824" s="7" t="s">
        <v>33</v>
      </c>
      <c r="O1824" s="7">
        <v>1</v>
      </c>
      <c r="P1824" s="7" t="s">
        <v>40</v>
      </c>
      <c r="Q1824" s="7">
        <v>18.99</v>
      </c>
      <c r="R1824" s="7"/>
      <c r="S1824" s="7"/>
      <c r="T1824" s="7"/>
      <c r="U1824" s="7"/>
      <c r="V1824" s="7"/>
      <c r="W1824" s="7"/>
      <c r="X1824" s="7"/>
      <c r="Y1824" s="7" t="s">
        <v>7692</v>
      </c>
      <c r="Z1824" s="7" t="s">
        <v>282</v>
      </c>
      <c r="AA1824" s="7">
        <v>8053</v>
      </c>
      <c r="AB1824" s="7" t="s">
        <v>44</v>
      </c>
      <c r="AC1824" s="7"/>
      <c r="AG1824" s="10">
        <f t="shared" si="28"/>
        <v>43282</v>
      </c>
    </row>
    <row r="1825" spans="1:33">
      <c r="A1825" s="7" t="s">
        <v>8814</v>
      </c>
      <c r="B1825" s="7" t="s">
        <v>8814</v>
      </c>
      <c r="C1825" s="7" t="s">
        <v>8815</v>
      </c>
      <c r="D1825" s="7" t="s">
        <v>8816</v>
      </c>
      <c r="E1825" s="7" t="s">
        <v>33</v>
      </c>
      <c r="F1825" s="7" t="s">
        <v>34</v>
      </c>
      <c r="G1825" s="7" t="s">
        <v>35</v>
      </c>
      <c r="H1825" s="7"/>
      <c r="I1825" s="7"/>
      <c r="J1825" s="7" t="s">
        <v>57</v>
      </c>
      <c r="K1825" s="7" t="s">
        <v>221</v>
      </c>
      <c r="L1825" s="7" t="s">
        <v>222</v>
      </c>
      <c r="M1825" s="7" t="s">
        <v>223</v>
      </c>
      <c r="N1825" s="7" t="s">
        <v>33</v>
      </c>
      <c r="O1825" s="7">
        <v>1</v>
      </c>
      <c r="P1825" s="7" t="s">
        <v>40</v>
      </c>
      <c r="Q1825" s="7">
        <v>18.99</v>
      </c>
      <c r="R1825" s="7"/>
      <c r="S1825" s="7"/>
      <c r="T1825" s="7"/>
      <c r="U1825" s="7"/>
      <c r="V1825" s="7"/>
      <c r="W1825" s="7"/>
      <c r="X1825" s="7"/>
      <c r="Y1825" s="7" t="s">
        <v>8817</v>
      </c>
      <c r="Z1825" s="7" t="s">
        <v>209</v>
      </c>
      <c r="AA1825" s="7" t="s">
        <v>8818</v>
      </c>
      <c r="AB1825" s="7" t="s">
        <v>44</v>
      </c>
      <c r="AC1825" s="7"/>
      <c r="AG1825" s="10">
        <f t="shared" si="28"/>
        <v>43282</v>
      </c>
    </row>
    <row r="1826" spans="1:33">
      <c r="A1826" s="7" t="s">
        <v>8819</v>
      </c>
      <c r="B1826" s="7" t="s">
        <v>8819</v>
      </c>
      <c r="C1826" s="7" t="s">
        <v>8820</v>
      </c>
      <c r="D1826" s="7" t="s">
        <v>8821</v>
      </c>
      <c r="E1826" s="7" t="s">
        <v>33</v>
      </c>
      <c r="F1826" s="7" t="s">
        <v>34</v>
      </c>
      <c r="G1826" s="7" t="s">
        <v>35</v>
      </c>
      <c r="H1826" s="7"/>
      <c r="I1826" s="7"/>
      <c r="J1826" s="7" t="s">
        <v>57</v>
      </c>
      <c r="K1826" s="7" t="s">
        <v>330</v>
      </c>
      <c r="L1826" s="7" t="s">
        <v>331</v>
      </c>
      <c r="M1826" s="7" t="s">
        <v>332</v>
      </c>
      <c r="N1826" s="7" t="s">
        <v>33</v>
      </c>
      <c r="O1826" s="7">
        <v>1</v>
      </c>
      <c r="P1826" s="7" t="s">
        <v>40</v>
      </c>
      <c r="Q1826" s="7">
        <v>18.99</v>
      </c>
      <c r="R1826" s="7"/>
      <c r="S1826" s="7"/>
      <c r="T1826" s="7"/>
      <c r="U1826" s="7"/>
      <c r="V1826" s="7"/>
      <c r="W1826" s="7"/>
      <c r="X1826" s="7"/>
      <c r="Y1826" s="7" t="s">
        <v>8822</v>
      </c>
      <c r="Z1826" s="7" t="s">
        <v>3495</v>
      </c>
      <c r="AA1826" s="7">
        <v>11030</v>
      </c>
      <c r="AB1826" s="7" t="s">
        <v>44</v>
      </c>
      <c r="AC1826" s="7"/>
      <c r="AG1826" s="10">
        <f t="shared" si="28"/>
        <v>43282</v>
      </c>
    </row>
    <row r="1827" spans="1:33">
      <c r="A1827" s="7" t="s">
        <v>8823</v>
      </c>
      <c r="B1827" s="7" t="s">
        <v>8823</v>
      </c>
      <c r="C1827" s="7" t="s">
        <v>8824</v>
      </c>
      <c r="D1827" s="7" t="s">
        <v>8825</v>
      </c>
      <c r="E1827" s="7" t="s">
        <v>33</v>
      </c>
      <c r="F1827" s="7" t="s">
        <v>34</v>
      </c>
      <c r="G1827" s="7" t="s">
        <v>35</v>
      </c>
      <c r="H1827" s="7"/>
      <c r="I1827" s="7"/>
      <c r="J1827" s="7" t="s">
        <v>57</v>
      </c>
      <c r="K1827" s="7" t="s">
        <v>388</v>
      </c>
      <c r="L1827" s="7" t="s">
        <v>389</v>
      </c>
      <c r="M1827" s="7" t="s">
        <v>390</v>
      </c>
      <c r="N1827" s="7" t="s">
        <v>33</v>
      </c>
      <c r="O1827" s="7">
        <v>1</v>
      </c>
      <c r="P1827" s="7" t="s">
        <v>40</v>
      </c>
      <c r="Q1827" s="7">
        <v>19.99</v>
      </c>
      <c r="R1827" s="7"/>
      <c r="S1827" s="7"/>
      <c r="T1827" s="7"/>
      <c r="U1827" s="7"/>
      <c r="V1827" s="7"/>
      <c r="W1827" s="7">
        <v>4</v>
      </c>
      <c r="X1827" s="7"/>
      <c r="Y1827" s="7" t="s">
        <v>7275</v>
      </c>
      <c r="Z1827" s="7" t="s">
        <v>728</v>
      </c>
      <c r="AA1827" s="7" t="s">
        <v>7276</v>
      </c>
      <c r="AB1827" s="7" t="s">
        <v>44</v>
      </c>
      <c r="AC1827" s="7" t="s">
        <v>8826</v>
      </c>
      <c r="AG1827" s="10">
        <f t="shared" si="28"/>
        <v>43282</v>
      </c>
    </row>
    <row r="1828" spans="1:33">
      <c r="A1828" s="7" t="s">
        <v>8827</v>
      </c>
      <c r="B1828" s="7" t="s">
        <v>8827</v>
      </c>
      <c r="C1828" s="7" t="s">
        <v>8828</v>
      </c>
      <c r="D1828" s="7" t="s">
        <v>8829</v>
      </c>
      <c r="E1828" s="7" t="s">
        <v>33</v>
      </c>
      <c r="F1828" s="7" t="s">
        <v>34</v>
      </c>
      <c r="G1828" s="7" t="s">
        <v>35</v>
      </c>
      <c r="H1828" s="7"/>
      <c r="I1828" s="7"/>
      <c r="J1828" s="7" t="s">
        <v>57</v>
      </c>
      <c r="K1828" s="7" t="s">
        <v>512</v>
      </c>
      <c r="L1828" s="7" t="s">
        <v>7294</v>
      </c>
      <c r="M1828" s="7" t="s">
        <v>7295</v>
      </c>
      <c r="N1828" s="7" t="s">
        <v>33</v>
      </c>
      <c r="O1828" s="7">
        <v>1</v>
      </c>
      <c r="P1828" s="7" t="s">
        <v>40</v>
      </c>
      <c r="Q1828" s="7">
        <v>19.38</v>
      </c>
      <c r="R1828" s="7"/>
      <c r="S1828" s="7"/>
      <c r="T1828" s="7"/>
      <c r="U1828" s="7"/>
      <c r="V1828" s="7"/>
      <c r="W1828" s="7"/>
      <c r="X1828" s="7"/>
      <c r="Y1828" s="7" t="s">
        <v>1562</v>
      </c>
      <c r="Z1828" s="7" t="s">
        <v>8830</v>
      </c>
      <c r="AA1828" s="7" t="s">
        <v>8831</v>
      </c>
      <c r="AB1828" s="7" t="s">
        <v>44</v>
      </c>
      <c r="AC1828" s="7"/>
      <c r="AG1828" s="10">
        <f t="shared" si="28"/>
        <v>43282</v>
      </c>
    </row>
    <row r="1829" spans="1:33">
      <c r="A1829" s="7" t="s">
        <v>8832</v>
      </c>
      <c r="B1829" s="7" t="s">
        <v>8832</v>
      </c>
      <c r="C1829" s="7" t="s">
        <v>8833</v>
      </c>
      <c r="D1829" s="7" t="s">
        <v>8834</v>
      </c>
      <c r="E1829" s="7" t="s">
        <v>33</v>
      </c>
      <c r="F1829" s="7" t="s">
        <v>34</v>
      </c>
      <c r="G1829" s="7" t="s">
        <v>35</v>
      </c>
      <c r="H1829" s="7"/>
      <c r="I1829" s="7"/>
      <c r="J1829" s="7" t="s">
        <v>57</v>
      </c>
      <c r="K1829" s="7" t="s">
        <v>316</v>
      </c>
      <c r="L1829" s="7" t="s">
        <v>892</v>
      </c>
      <c r="M1829" s="7" t="s">
        <v>893</v>
      </c>
      <c r="N1829" s="7" t="s">
        <v>33</v>
      </c>
      <c r="O1829" s="7">
        <v>1</v>
      </c>
      <c r="P1829" s="7" t="s">
        <v>40</v>
      </c>
      <c r="Q1829" s="7">
        <v>19.99</v>
      </c>
      <c r="R1829" s="7"/>
      <c r="S1829" s="7"/>
      <c r="T1829" s="7"/>
      <c r="U1829" s="7"/>
      <c r="V1829" s="7"/>
      <c r="W1829" s="7"/>
      <c r="X1829" s="7"/>
      <c r="Y1829" s="7" t="s">
        <v>8835</v>
      </c>
      <c r="Z1829" s="7" t="s">
        <v>320</v>
      </c>
      <c r="AA1829" s="7" t="s">
        <v>8836</v>
      </c>
      <c r="AB1829" s="7" t="s">
        <v>44</v>
      </c>
      <c r="AC1829" s="7"/>
      <c r="AG1829" s="10">
        <f t="shared" si="28"/>
        <v>43282</v>
      </c>
    </row>
    <row r="1830" spans="1:33">
      <c r="A1830" s="7" t="s">
        <v>8837</v>
      </c>
      <c r="B1830" s="7" t="s">
        <v>8837</v>
      </c>
      <c r="C1830" s="7" t="s">
        <v>8838</v>
      </c>
      <c r="D1830" s="7" t="s">
        <v>8839</v>
      </c>
      <c r="E1830" s="7" t="s">
        <v>33</v>
      </c>
      <c r="F1830" s="7" t="s">
        <v>34</v>
      </c>
      <c r="G1830" s="7" t="s">
        <v>35</v>
      </c>
      <c r="H1830" s="7"/>
      <c r="I1830" s="7"/>
      <c r="J1830" s="7" t="s">
        <v>57</v>
      </c>
      <c r="K1830" s="7" t="s">
        <v>581</v>
      </c>
      <c r="L1830" s="7" t="s">
        <v>1706</v>
      </c>
      <c r="M1830" s="7" t="s">
        <v>1707</v>
      </c>
      <c r="N1830" s="7" t="s">
        <v>33</v>
      </c>
      <c r="O1830" s="7">
        <v>1</v>
      </c>
      <c r="P1830" s="7" t="s">
        <v>40</v>
      </c>
      <c r="Q1830" s="7">
        <v>19.99</v>
      </c>
      <c r="R1830" s="7"/>
      <c r="S1830" s="7"/>
      <c r="T1830" s="7"/>
      <c r="U1830" s="7"/>
      <c r="V1830" s="7"/>
      <c r="W1830" s="7"/>
      <c r="X1830" s="7"/>
      <c r="Y1830" s="7" t="s">
        <v>827</v>
      </c>
      <c r="Z1830" s="7" t="s">
        <v>295</v>
      </c>
      <c r="AA1830" s="7" t="s">
        <v>8840</v>
      </c>
      <c r="AB1830" s="7" t="s">
        <v>44</v>
      </c>
      <c r="AC1830" s="7"/>
      <c r="AG1830" s="10">
        <f t="shared" si="28"/>
        <v>43282</v>
      </c>
    </row>
    <row r="1831" spans="1:33">
      <c r="A1831" s="7" t="s">
        <v>8841</v>
      </c>
      <c r="B1831" s="7" t="s">
        <v>8841</v>
      </c>
      <c r="C1831" s="7" t="s">
        <v>8842</v>
      </c>
      <c r="D1831" s="7" t="s">
        <v>8843</v>
      </c>
      <c r="E1831" s="7" t="s">
        <v>33</v>
      </c>
      <c r="F1831" s="7" t="s">
        <v>34</v>
      </c>
      <c r="G1831" s="7" t="s">
        <v>35</v>
      </c>
      <c r="H1831" s="7"/>
      <c r="I1831" s="7"/>
      <c r="J1831" s="7" t="s">
        <v>57</v>
      </c>
      <c r="K1831" s="7" t="s">
        <v>167</v>
      </c>
      <c r="L1831" s="7" t="s">
        <v>168</v>
      </c>
      <c r="M1831" s="7" t="s">
        <v>169</v>
      </c>
      <c r="N1831" s="7" t="s">
        <v>33</v>
      </c>
      <c r="O1831" s="7">
        <v>1</v>
      </c>
      <c r="P1831" s="7" t="s">
        <v>40</v>
      </c>
      <c r="Q1831" s="7">
        <v>18.99</v>
      </c>
      <c r="R1831" s="7"/>
      <c r="S1831" s="7"/>
      <c r="T1831" s="7"/>
      <c r="U1831" s="7"/>
      <c r="V1831" s="7"/>
      <c r="W1831" s="7"/>
      <c r="X1831" s="7"/>
      <c r="Y1831" s="7" t="s">
        <v>8844</v>
      </c>
      <c r="Z1831" s="7" t="s">
        <v>119</v>
      </c>
      <c r="AA1831" s="7">
        <v>30066</v>
      </c>
      <c r="AB1831" s="7" t="s">
        <v>44</v>
      </c>
      <c r="AC1831" s="7"/>
      <c r="AG1831" s="10">
        <f t="shared" si="28"/>
        <v>43282</v>
      </c>
    </row>
    <row r="1832" spans="1:33">
      <c r="A1832" s="7" t="s">
        <v>8845</v>
      </c>
      <c r="B1832" s="7" t="s">
        <v>8845</v>
      </c>
      <c r="C1832" s="7" t="s">
        <v>8846</v>
      </c>
      <c r="D1832" s="7" t="s">
        <v>8847</v>
      </c>
      <c r="E1832" s="7" t="s">
        <v>33</v>
      </c>
      <c r="F1832" s="7" t="s">
        <v>34</v>
      </c>
      <c r="G1832" s="7" t="s">
        <v>35</v>
      </c>
      <c r="H1832" s="7"/>
      <c r="I1832" s="7"/>
      <c r="J1832" s="7" t="s">
        <v>57</v>
      </c>
      <c r="K1832" s="7" t="s">
        <v>4140</v>
      </c>
      <c r="L1832" s="7" t="s">
        <v>371</v>
      </c>
      <c r="M1832" s="7" t="s">
        <v>372</v>
      </c>
      <c r="N1832" s="7" t="s">
        <v>33</v>
      </c>
      <c r="O1832" s="7">
        <v>1</v>
      </c>
      <c r="P1832" s="7" t="s">
        <v>40</v>
      </c>
      <c r="Q1832" s="7">
        <v>18.99</v>
      </c>
      <c r="R1832" s="7"/>
      <c r="S1832" s="7"/>
      <c r="T1832" s="7"/>
      <c r="U1832" s="7"/>
      <c r="V1832" s="7"/>
      <c r="W1832" s="7"/>
      <c r="X1832" s="7"/>
      <c r="Y1832" s="7" t="s">
        <v>1821</v>
      </c>
      <c r="Z1832" s="7" t="s">
        <v>136</v>
      </c>
      <c r="AA1832" s="7" t="s">
        <v>8848</v>
      </c>
      <c r="AB1832" s="7" t="s">
        <v>44</v>
      </c>
      <c r="AC1832" s="7"/>
      <c r="AG1832" s="10">
        <f t="shared" si="28"/>
        <v>43282</v>
      </c>
    </row>
    <row r="1833" spans="1:33">
      <c r="A1833" s="7" t="s">
        <v>8849</v>
      </c>
      <c r="B1833" s="7" t="s">
        <v>8849</v>
      </c>
      <c r="C1833" s="7" t="s">
        <v>8850</v>
      </c>
      <c r="D1833" s="7" t="s">
        <v>8851</v>
      </c>
      <c r="E1833" s="7" t="s">
        <v>33</v>
      </c>
      <c r="F1833" s="7" t="s">
        <v>34</v>
      </c>
      <c r="G1833" s="7" t="s">
        <v>35</v>
      </c>
      <c r="H1833" s="7"/>
      <c r="I1833" s="7"/>
      <c r="J1833" s="7" t="s">
        <v>57</v>
      </c>
      <c r="K1833" s="7" t="s">
        <v>124</v>
      </c>
      <c r="L1833" s="7" t="s">
        <v>229</v>
      </c>
      <c r="M1833" s="7" t="s">
        <v>230</v>
      </c>
      <c r="N1833" s="7" t="s">
        <v>33</v>
      </c>
      <c r="O1833" s="7">
        <v>1</v>
      </c>
      <c r="P1833" s="7" t="s">
        <v>40</v>
      </c>
      <c r="Q1833" s="7">
        <v>16.99</v>
      </c>
      <c r="R1833" s="7"/>
      <c r="S1833" s="7"/>
      <c r="T1833" s="7"/>
      <c r="U1833" s="7"/>
      <c r="V1833" s="7"/>
      <c r="W1833" s="7"/>
      <c r="X1833" s="7"/>
      <c r="Y1833" s="7" t="s">
        <v>8852</v>
      </c>
      <c r="Z1833" s="7" t="s">
        <v>8853</v>
      </c>
      <c r="AA1833" s="7" t="s">
        <v>8854</v>
      </c>
      <c r="AB1833" s="7" t="s">
        <v>44</v>
      </c>
      <c r="AC1833" s="7"/>
      <c r="AG1833" s="10">
        <f t="shared" si="28"/>
        <v>43282</v>
      </c>
    </row>
    <row r="1834" spans="1:33">
      <c r="A1834" s="7" t="s">
        <v>8855</v>
      </c>
      <c r="B1834" s="7" t="s">
        <v>8855</v>
      </c>
      <c r="C1834" s="7" t="s">
        <v>8856</v>
      </c>
      <c r="D1834" s="7" t="s">
        <v>8857</v>
      </c>
      <c r="E1834" s="7" t="s">
        <v>33</v>
      </c>
      <c r="F1834" s="7" t="s">
        <v>34</v>
      </c>
      <c r="G1834" s="7" t="s">
        <v>35</v>
      </c>
      <c r="H1834" s="7"/>
      <c r="I1834" s="7"/>
      <c r="J1834" s="7" t="s">
        <v>57</v>
      </c>
      <c r="K1834" s="7" t="s">
        <v>330</v>
      </c>
      <c r="L1834" s="7" t="s">
        <v>331</v>
      </c>
      <c r="M1834" s="7" t="s">
        <v>332</v>
      </c>
      <c r="N1834" s="7" t="s">
        <v>33</v>
      </c>
      <c r="O1834" s="7">
        <v>1</v>
      </c>
      <c r="P1834" s="7" t="s">
        <v>40</v>
      </c>
      <c r="Q1834" s="7">
        <v>18.99</v>
      </c>
      <c r="R1834" s="7"/>
      <c r="S1834" s="7"/>
      <c r="T1834" s="7"/>
      <c r="U1834" s="7"/>
      <c r="V1834" s="7"/>
      <c r="W1834" s="7"/>
      <c r="X1834" s="7"/>
      <c r="Y1834" s="7" t="s">
        <v>2123</v>
      </c>
      <c r="Z1834" s="7" t="s">
        <v>42</v>
      </c>
      <c r="AA1834" s="7" t="s">
        <v>8858</v>
      </c>
      <c r="AB1834" s="7" t="s">
        <v>44</v>
      </c>
      <c r="AC1834" s="7"/>
      <c r="AG1834" s="10">
        <f t="shared" si="28"/>
        <v>43282</v>
      </c>
    </row>
    <row r="1835" spans="1:33">
      <c r="A1835" s="7" t="s">
        <v>8859</v>
      </c>
      <c r="B1835" s="7" t="s">
        <v>8859</v>
      </c>
      <c r="C1835" s="7" t="s">
        <v>8860</v>
      </c>
      <c r="D1835" s="7" t="s">
        <v>8861</v>
      </c>
      <c r="E1835" s="7" t="s">
        <v>33</v>
      </c>
      <c r="F1835" s="7" t="s">
        <v>34</v>
      </c>
      <c r="G1835" s="7" t="s">
        <v>35</v>
      </c>
      <c r="H1835" s="7"/>
      <c r="I1835" s="7"/>
      <c r="J1835" s="7" t="s">
        <v>97</v>
      </c>
      <c r="K1835" s="7" t="s">
        <v>4273</v>
      </c>
      <c r="L1835" s="7" t="s">
        <v>107</v>
      </c>
      <c r="M1835" s="7" t="s">
        <v>108</v>
      </c>
      <c r="N1835" s="7" t="s">
        <v>33</v>
      </c>
      <c r="O1835" s="7">
        <v>1</v>
      </c>
      <c r="P1835" s="7" t="s">
        <v>40</v>
      </c>
      <c r="Q1835" s="7">
        <v>18.99</v>
      </c>
      <c r="R1835" s="7"/>
      <c r="S1835" s="7">
        <v>2.82</v>
      </c>
      <c r="T1835" s="7"/>
      <c r="U1835" s="7"/>
      <c r="V1835" s="7"/>
      <c r="W1835" s="7"/>
      <c r="X1835" s="7">
        <v>2.82</v>
      </c>
      <c r="Y1835" s="7" t="s">
        <v>8862</v>
      </c>
      <c r="Z1835" s="7" t="s">
        <v>193</v>
      </c>
      <c r="AA1835" s="7" t="s">
        <v>8863</v>
      </c>
      <c r="AB1835" s="7" t="s">
        <v>44</v>
      </c>
      <c r="AC1835" s="7" t="s">
        <v>358</v>
      </c>
      <c r="AG1835" s="10">
        <f t="shared" si="28"/>
        <v>43282</v>
      </c>
    </row>
    <row r="1836" spans="1:33">
      <c r="A1836" s="7" t="s">
        <v>8864</v>
      </c>
      <c r="B1836" s="7" t="s">
        <v>8864</v>
      </c>
      <c r="C1836" s="7" t="s">
        <v>8865</v>
      </c>
      <c r="D1836" s="7" t="s">
        <v>8866</v>
      </c>
      <c r="E1836" s="7" t="s">
        <v>33</v>
      </c>
      <c r="F1836" s="7" t="s">
        <v>34</v>
      </c>
      <c r="G1836" s="7" t="s">
        <v>35</v>
      </c>
      <c r="H1836" s="7"/>
      <c r="I1836" s="7"/>
      <c r="J1836" s="7" t="s">
        <v>57</v>
      </c>
      <c r="K1836" s="7" t="s">
        <v>37</v>
      </c>
      <c r="L1836" s="7" t="s">
        <v>58</v>
      </c>
      <c r="M1836" s="7" t="s">
        <v>59</v>
      </c>
      <c r="N1836" s="7" t="s">
        <v>33</v>
      </c>
      <c r="O1836" s="7">
        <v>1</v>
      </c>
      <c r="P1836" s="7" t="s">
        <v>40</v>
      </c>
      <c r="Q1836" s="7">
        <v>19.99</v>
      </c>
      <c r="R1836" s="7"/>
      <c r="S1836" s="7"/>
      <c r="T1836" s="7"/>
      <c r="U1836" s="7"/>
      <c r="V1836" s="7"/>
      <c r="W1836" s="7"/>
      <c r="X1836" s="7"/>
      <c r="Y1836" s="7" t="s">
        <v>399</v>
      </c>
      <c r="Z1836" s="7" t="s">
        <v>52</v>
      </c>
      <c r="AA1836" s="7" t="s">
        <v>8867</v>
      </c>
      <c r="AB1836" s="7" t="s">
        <v>44</v>
      </c>
      <c r="AC1836" s="7"/>
      <c r="AG1836" s="10">
        <f t="shared" si="28"/>
        <v>43282</v>
      </c>
    </row>
    <row r="1837" spans="1:33">
      <c r="A1837" s="7" t="s">
        <v>8868</v>
      </c>
      <c r="B1837" s="7" t="s">
        <v>8868</v>
      </c>
      <c r="C1837" s="7" t="s">
        <v>8869</v>
      </c>
      <c r="D1837" s="7" t="s">
        <v>8870</v>
      </c>
      <c r="E1837" s="7" t="s">
        <v>33</v>
      </c>
      <c r="F1837" s="7" t="s">
        <v>34</v>
      </c>
      <c r="G1837" s="7" t="s">
        <v>35</v>
      </c>
      <c r="H1837" s="7"/>
      <c r="I1837" s="7"/>
      <c r="J1837" s="7" t="s">
        <v>57</v>
      </c>
      <c r="K1837" s="7" t="s">
        <v>316</v>
      </c>
      <c r="L1837" s="7" t="s">
        <v>892</v>
      </c>
      <c r="M1837" s="7" t="s">
        <v>893</v>
      </c>
      <c r="N1837" s="7" t="s">
        <v>33</v>
      </c>
      <c r="O1837" s="7">
        <v>1</v>
      </c>
      <c r="P1837" s="7" t="s">
        <v>40</v>
      </c>
      <c r="Q1837" s="7">
        <v>19.99</v>
      </c>
      <c r="R1837" s="7"/>
      <c r="S1837" s="7"/>
      <c r="T1837" s="7"/>
      <c r="U1837" s="7"/>
      <c r="V1837" s="7"/>
      <c r="W1837" s="7"/>
      <c r="X1837" s="7"/>
      <c r="Y1837" s="7" t="s">
        <v>325</v>
      </c>
      <c r="Z1837" s="7" t="s">
        <v>136</v>
      </c>
      <c r="AA1837" s="7" t="s">
        <v>8871</v>
      </c>
      <c r="AB1837" s="7" t="s">
        <v>44</v>
      </c>
      <c r="AC1837" s="7"/>
      <c r="AG1837" s="10">
        <f t="shared" si="28"/>
        <v>43282</v>
      </c>
    </row>
    <row r="1838" spans="1:33">
      <c r="A1838" s="7" t="s">
        <v>8872</v>
      </c>
      <c r="B1838" s="7" t="s">
        <v>8872</v>
      </c>
      <c r="C1838" s="7" t="s">
        <v>8873</v>
      </c>
      <c r="D1838" s="7" t="s">
        <v>8874</v>
      </c>
      <c r="E1838" s="7" t="s">
        <v>33</v>
      </c>
      <c r="F1838" s="7" t="s">
        <v>34</v>
      </c>
      <c r="G1838" s="7" t="s">
        <v>35</v>
      </c>
      <c r="H1838" s="7"/>
      <c r="I1838" s="7"/>
      <c r="J1838" s="7" t="s">
        <v>57</v>
      </c>
      <c r="K1838" s="7" t="s">
        <v>81</v>
      </c>
      <c r="L1838" s="7" t="s">
        <v>1544</v>
      </c>
      <c r="M1838" s="7" t="s">
        <v>1545</v>
      </c>
      <c r="N1838" s="7" t="s">
        <v>33</v>
      </c>
      <c r="O1838" s="7">
        <v>1</v>
      </c>
      <c r="P1838" s="7" t="s">
        <v>40</v>
      </c>
      <c r="Q1838" s="7">
        <v>19.99</v>
      </c>
      <c r="R1838" s="7"/>
      <c r="S1838" s="7"/>
      <c r="T1838" s="7"/>
      <c r="U1838" s="7"/>
      <c r="V1838" s="7"/>
      <c r="W1838" s="7"/>
      <c r="X1838" s="7"/>
      <c r="Y1838" s="7" t="s">
        <v>8875</v>
      </c>
      <c r="Z1838" s="7" t="s">
        <v>2472</v>
      </c>
      <c r="AA1838" s="7" t="s">
        <v>8876</v>
      </c>
      <c r="AB1838" s="7" t="s">
        <v>44</v>
      </c>
      <c r="AC1838" s="7"/>
      <c r="AG1838" s="10">
        <f t="shared" si="28"/>
        <v>43282</v>
      </c>
    </row>
    <row r="1839" spans="1:33">
      <c r="A1839" s="7" t="s">
        <v>8877</v>
      </c>
      <c r="B1839" s="7" t="s">
        <v>8877</v>
      </c>
      <c r="C1839" s="7" t="s">
        <v>8878</v>
      </c>
      <c r="D1839" s="7" t="s">
        <v>8879</v>
      </c>
      <c r="E1839" s="7" t="s">
        <v>33</v>
      </c>
      <c r="F1839" s="7" t="s">
        <v>34</v>
      </c>
      <c r="G1839" s="7" t="s">
        <v>35</v>
      </c>
      <c r="H1839" s="7"/>
      <c r="I1839" s="7"/>
      <c r="J1839" s="7" t="s">
        <v>57</v>
      </c>
      <c r="K1839" s="7" t="s">
        <v>98</v>
      </c>
      <c r="L1839" s="7" t="s">
        <v>99</v>
      </c>
      <c r="M1839" s="7" t="s">
        <v>100</v>
      </c>
      <c r="N1839" s="7" t="s">
        <v>33</v>
      </c>
      <c r="O1839" s="7">
        <v>1</v>
      </c>
      <c r="P1839" s="7" t="s">
        <v>40</v>
      </c>
      <c r="Q1839" s="7">
        <v>18.98</v>
      </c>
      <c r="R1839" s="7"/>
      <c r="S1839" s="7"/>
      <c r="T1839" s="7"/>
      <c r="U1839" s="7"/>
      <c r="V1839" s="7"/>
      <c r="W1839" s="7"/>
      <c r="X1839" s="7"/>
      <c r="Y1839" s="7" t="s">
        <v>8880</v>
      </c>
      <c r="Z1839" s="7" t="s">
        <v>171</v>
      </c>
      <c r="AA1839" s="7" t="s">
        <v>8881</v>
      </c>
      <c r="AB1839" s="7" t="s">
        <v>44</v>
      </c>
      <c r="AC1839" s="7"/>
      <c r="AG1839" s="10">
        <f t="shared" si="28"/>
        <v>43282</v>
      </c>
    </row>
    <row r="1840" spans="1:33">
      <c r="A1840" s="7" t="s">
        <v>8882</v>
      </c>
      <c r="B1840" s="7" t="s">
        <v>8882</v>
      </c>
      <c r="C1840" s="7" t="s">
        <v>8883</v>
      </c>
      <c r="D1840" s="7" t="s">
        <v>8884</v>
      </c>
      <c r="E1840" s="7" t="s">
        <v>33</v>
      </c>
      <c r="F1840" s="7" t="s">
        <v>34</v>
      </c>
      <c r="G1840" s="7" t="s">
        <v>35</v>
      </c>
      <c r="H1840" s="7"/>
      <c r="I1840" s="7"/>
      <c r="J1840" s="7" t="s">
        <v>57</v>
      </c>
      <c r="K1840" s="7" t="s">
        <v>6460</v>
      </c>
      <c r="L1840" s="7" t="s">
        <v>6461</v>
      </c>
      <c r="M1840" s="7" t="s">
        <v>6462</v>
      </c>
      <c r="N1840" s="7" t="s">
        <v>33</v>
      </c>
      <c r="O1840" s="7">
        <v>1</v>
      </c>
      <c r="P1840" s="7" t="s">
        <v>40</v>
      </c>
      <c r="Q1840" s="7">
        <v>19.99</v>
      </c>
      <c r="R1840" s="7"/>
      <c r="S1840" s="7"/>
      <c r="T1840" s="7"/>
      <c r="U1840" s="7"/>
      <c r="V1840" s="7"/>
      <c r="W1840" s="7"/>
      <c r="X1840" s="7"/>
      <c r="Y1840" s="7" t="s">
        <v>8885</v>
      </c>
      <c r="Z1840" s="7" t="s">
        <v>193</v>
      </c>
      <c r="AA1840" s="7" t="s">
        <v>8886</v>
      </c>
      <c r="AB1840" s="7" t="s">
        <v>44</v>
      </c>
      <c r="AC1840" s="7"/>
      <c r="AG1840" s="10">
        <f t="shared" si="28"/>
        <v>43282</v>
      </c>
    </row>
    <row r="1841" spans="1:33">
      <c r="A1841" s="7" t="s">
        <v>8887</v>
      </c>
      <c r="B1841" s="7" t="s">
        <v>8887</v>
      </c>
      <c r="C1841" s="7" t="s">
        <v>8888</v>
      </c>
      <c r="D1841" s="7" t="s">
        <v>8889</v>
      </c>
      <c r="E1841" s="7" t="s">
        <v>33</v>
      </c>
      <c r="F1841" s="7" t="s">
        <v>34</v>
      </c>
      <c r="G1841" s="7" t="s">
        <v>35</v>
      </c>
      <c r="H1841" s="7"/>
      <c r="I1841" s="7"/>
      <c r="J1841" s="7" t="s">
        <v>57</v>
      </c>
      <c r="K1841" s="7" t="s">
        <v>3675</v>
      </c>
      <c r="L1841" s="7" t="s">
        <v>6333</v>
      </c>
      <c r="M1841" s="7" t="s">
        <v>6334</v>
      </c>
      <c r="N1841" s="7" t="s">
        <v>33</v>
      </c>
      <c r="O1841" s="7">
        <v>1</v>
      </c>
      <c r="P1841" s="7" t="s">
        <v>40</v>
      </c>
      <c r="Q1841" s="7">
        <v>19.99</v>
      </c>
      <c r="R1841" s="7"/>
      <c r="S1841" s="7"/>
      <c r="T1841" s="7"/>
      <c r="U1841" s="7"/>
      <c r="V1841" s="7"/>
      <c r="W1841" s="7"/>
      <c r="X1841" s="7"/>
      <c r="Y1841" s="7" t="s">
        <v>8890</v>
      </c>
      <c r="Z1841" s="7" t="s">
        <v>1460</v>
      </c>
      <c r="AA1841" s="7">
        <v>11702</v>
      </c>
      <c r="AB1841" s="7" t="s">
        <v>44</v>
      </c>
      <c r="AC1841" s="7"/>
      <c r="AG1841" s="10">
        <f t="shared" si="28"/>
        <v>43282</v>
      </c>
    </row>
    <row r="1842" spans="1:33">
      <c r="A1842" s="7" t="s">
        <v>8891</v>
      </c>
      <c r="B1842" s="7" t="s">
        <v>8891</v>
      </c>
      <c r="C1842" s="7" t="s">
        <v>8892</v>
      </c>
      <c r="D1842" s="7" t="s">
        <v>8893</v>
      </c>
      <c r="E1842" s="7" t="s">
        <v>33</v>
      </c>
      <c r="F1842" s="7" t="s">
        <v>34</v>
      </c>
      <c r="G1842" s="7" t="s">
        <v>35</v>
      </c>
      <c r="H1842" s="7"/>
      <c r="I1842" s="7"/>
      <c r="J1842" s="7" t="s">
        <v>97</v>
      </c>
      <c r="K1842" s="7" t="s">
        <v>316</v>
      </c>
      <c r="L1842" s="7" t="s">
        <v>2766</v>
      </c>
      <c r="M1842" s="7" t="s">
        <v>2767</v>
      </c>
      <c r="N1842" s="7" t="s">
        <v>33</v>
      </c>
      <c r="O1842" s="7">
        <v>1</v>
      </c>
      <c r="P1842" s="7" t="s">
        <v>40</v>
      </c>
      <c r="Q1842" s="7">
        <v>19.99</v>
      </c>
      <c r="R1842" s="7"/>
      <c r="S1842" s="7">
        <v>3.71</v>
      </c>
      <c r="T1842" s="7"/>
      <c r="U1842" s="7"/>
      <c r="V1842" s="7"/>
      <c r="W1842" s="7"/>
      <c r="X1842" s="7">
        <v>3.71</v>
      </c>
      <c r="Y1842" s="7" t="s">
        <v>4932</v>
      </c>
      <c r="Z1842" s="7" t="s">
        <v>2944</v>
      </c>
      <c r="AA1842" s="7">
        <v>32829</v>
      </c>
      <c r="AB1842" s="7" t="s">
        <v>44</v>
      </c>
      <c r="AC1842" s="7" t="s">
        <v>358</v>
      </c>
      <c r="AG1842" s="10">
        <f t="shared" si="28"/>
        <v>43282</v>
      </c>
    </row>
    <row r="1843" spans="1:33">
      <c r="A1843" s="7" t="s">
        <v>8894</v>
      </c>
      <c r="B1843" s="7" t="s">
        <v>8894</v>
      </c>
      <c r="C1843" s="7" t="s">
        <v>8895</v>
      </c>
      <c r="D1843" s="7" t="s">
        <v>8896</v>
      </c>
      <c r="E1843" s="7" t="s">
        <v>33</v>
      </c>
      <c r="F1843" s="7" t="s">
        <v>34</v>
      </c>
      <c r="G1843" s="7" t="s">
        <v>35</v>
      </c>
      <c r="H1843" s="7"/>
      <c r="I1843" s="7"/>
      <c r="J1843" s="7" t="s">
        <v>97</v>
      </c>
      <c r="K1843" s="7" t="s">
        <v>297</v>
      </c>
      <c r="L1843" s="7" t="s">
        <v>4425</v>
      </c>
      <c r="M1843" s="7" t="s">
        <v>4426</v>
      </c>
      <c r="N1843" s="7" t="s">
        <v>33</v>
      </c>
      <c r="O1843" s="7">
        <v>1</v>
      </c>
      <c r="P1843" s="7" t="s">
        <v>40</v>
      </c>
      <c r="Q1843" s="7">
        <v>19.99</v>
      </c>
      <c r="R1843" s="7"/>
      <c r="S1843" s="7">
        <v>3.48</v>
      </c>
      <c r="T1843" s="7"/>
      <c r="U1843" s="7"/>
      <c r="V1843" s="7"/>
      <c r="W1843" s="7"/>
      <c r="X1843" s="7">
        <v>3.48</v>
      </c>
      <c r="Y1843" s="7" t="s">
        <v>8897</v>
      </c>
      <c r="Z1843" s="7" t="s">
        <v>406</v>
      </c>
      <c r="AA1843" s="7" t="s">
        <v>8898</v>
      </c>
      <c r="AB1843" s="7" t="s">
        <v>44</v>
      </c>
      <c r="AC1843" s="7" t="s">
        <v>358</v>
      </c>
      <c r="AG1843" s="10">
        <f t="shared" si="28"/>
        <v>43282</v>
      </c>
    </row>
    <row r="1844" spans="1:33">
      <c r="A1844" s="7" t="s">
        <v>8899</v>
      </c>
      <c r="B1844" s="7" t="s">
        <v>8899</v>
      </c>
      <c r="C1844" s="7" t="s">
        <v>8900</v>
      </c>
      <c r="D1844" s="7" t="s">
        <v>8901</v>
      </c>
      <c r="E1844" s="7" t="s">
        <v>33</v>
      </c>
      <c r="F1844" s="7" t="s">
        <v>34</v>
      </c>
      <c r="G1844" s="7" t="s">
        <v>35</v>
      </c>
      <c r="H1844" s="7"/>
      <c r="I1844" s="7"/>
      <c r="J1844" s="7" t="s">
        <v>57</v>
      </c>
      <c r="K1844" s="7" t="s">
        <v>297</v>
      </c>
      <c r="L1844" s="7" t="s">
        <v>1240</v>
      </c>
      <c r="M1844" s="7" t="s">
        <v>1241</v>
      </c>
      <c r="N1844" s="7" t="s">
        <v>33</v>
      </c>
      <c r="O1844" s="7">
        <v>1</v>
      </c>
      <c r="P1844" s="7" t="s">
        <v>40</v>
      </c>
      <c r="Q1844" s="7">
        <v>19.99</v>
      </c>
      <c r="R1844" s="7"/>
      <c r="S1844" s="7"/>
      <c r="T1844" s="7"/>
      <c r="U1844" s="7"/>
      <c r="V1844" s="7"/>
      <c r="W1844" s="7"/>
      <c r="X1844" s="7"/>
      <c r="Y1844" s="7" t="s">
        <v>8902</v>
      </c>
      <c r="Z1844" s="7" t="s">
        <v>52</v>
      </c>
      <c r="AA1844" s="7" t="s">
        <v>8903</v>
      </c>
      <c r="AB1844" s="7" t="s">
        <v>44</v>
      </c>
      <c r="AC1844" s="7"/>
      <c r="AG1844" s="10">
        <f t="shared" si="28"/>
        <v>43282</v>
      </c>
    </row>
    <row r="1845" spans="1:33">
      <c r="A1845" s="7" t="s">
        <v>8904</v>
      </c>
      <c r="B1845" s="7" t="s">
        <v>8904</v>
      </c>
      <c r="C1845" s="7" t="s">
        <v>8905</v>
      </c>
      <c r="D1845" s="7" t="s">
        <v>8906</v>
      </c>
      <c r="E1845" s="7" t="s">
        <v>33</v>
      </c>
      <c r="F1845" s="7" t="s">
        <v>34</v>
      </c>
      <c r="G1845" s="7" t="s">
        <v>35</v>
      </c>
      <c r="H1845" s="7"/>
      <c r="I1845" s="7"/>
      <c r="J1845" s="7" t="s">
        <v>57</v>
      </c>
      <c r="K1845" s="7" t="s">
        <v>330</v>
      </c>
      <c r="L1845" s="7" t="s">
        <v>331</v>
      </c>
      <c r="M1845" s="7" t="s">
        <v>332</v>
      </c>
      <c r="N1845" s="7" t="s">
        <v>33</v>
      </c>
      <c r="O1845" s="7">
        <v>1</v>
      </c>
      <c r="P1845" s="7" t="s">
        <v>40</v>
      </c>
      <c r="Q1845" s="7">
        <v>18.99</v>
      </c>
      <c r="R1845" s="7"/>
      <c r="S1845" s="7"/>
      <c r="T1845" s="7"/>
      <c r="U1845" s="7"/>
      <c r="V1845" s="7"/>
      <c r="W1845" s="7"/>
      <c r="X1845" s="7"/>
      <c r="Y1845" s="7" t="s">
        <v>8907</v>
      </c>
      <c r="Z1845" s="7" t="s">
        <v>2593</v>
      </c>
      <c r="AA1845" s="7">
        <v>44145</v>
      </c>
      <c r="AB1845" s="7" t="s">
        <v>44</v>
      </c>
      <c r="AC1845" s="7"/>
      <c r="AG1845" s="10">
        <f t="shared" si="28"/>
        <v>43282</v>
      </c>
    </row>
    <row r="1846" spans="1:33">
      <c r="A1846" s="7" t="s">
        <v>8908</v>
      </c>
      <c r="B1846" s="7" t="s">
        <v>8908</v>
      </c>
      <c r="C1846" s="7" t="s">
        <v>8909</v>
      </c>
      <c r="D1846" s="7" t="s">
        <v>8910</v>
      </c>
      <c r="E1846" s="7" t="s">
        <v>33</v>
      </c>
      <c r="F1846" s="7" t="s">
        <v>34</v>
      </c>
      <c r="G1846" s="7" t="s">
        <v>35</v>
      </c>
      <c r="H1846" s="7"/>
      <c r="I1846" s="7"/>
      <c r="J1846" s="7" t="s">
        <v>57</v>
      </c>
      <c r="K1846" s="7" t="s">
        <v>167</v>
      </c>
      <c r="L1846" s="7" t="s">
        <v>168</v>
      </c>
      <c r="M1846" s="7" t="s">
        <v>169</v>
      </c>
      <c r="N1846" s="7" t="s">
        <v>33</v>
      </c>
      <c r="O1846" s="7">
        <v>1</v>
      </c>
      <c r="P1846" s="7" t="s">
        <v>40</v>
      </c>
      <c r="Q1846" s="7">
        <v>18.99</v>
      </c>
      <c r="R1846" s="7"/>
      <c r="S1846" s="7"/>
      <c r="T1846" s="7"/>
      <c r="U1846" s="7"/>
      <c r="V1846" s="7"/>
      <c r="W1846" s="7"/>
      <c r="X1846" s="7"/>
      <c r="Y1846" s="7" t="s">
        <v>8911</v>
      </c>
      <c r="Z1846" s="7" t="s">
        <v>438</v>
      </c>
      <c r="AA1846" s="7">
        <v>20155</v>
      </c>
      <c r="AB1846" s="7" t="s">
        <v>44</v>
      </c>
      <c r="AC1846" s="7"/>
      <c r="AG1846" s="10">
        <f t="shared" si="28"/>
        <v>43282</v>
      </c>
    </row>
    <row r="1847" spans="1:33">
      <c r="A1847" s="7" t="s">
        <v>8912</v>
      </c>
      <c r="B1847" s="7" t="s">
        <v>8912</v>
      </c>
      <c r="C1847" s="7" t="s">
        <v>8913</v>
      </c>
      <c r="D1847" s="7" t="s">
        <v>8914</v>
      </c>
      <c r="E1847" s="7" t="s">
        <v>33</v>
      </c>
      <c r="F1847" s="7" t="s">
        <v>34</v>
      </c>
      <c r="G1847" s="7" t="s">
        <v>35</v>
      </c>
      <c r="H1847" s="7"/>
      <c r="I1847" s="7"/>
      <c r="J1847" s="7" t="s">
        <v>57</v>
      </c>
      <c r="K1847" s="7" t="s">
        <v>581</v>
      </c>
      <c r="L1847" s="7" t="s">
        <v>662</v>
      </c>
      <c r="M1847" s="7" t="s">
        <v>663</v>
      </c>
      <c r="N1847" s="7" t="s">
        <v>33</v>
      </c>
      <c r="O1847" s="7">
        <v>1</v>
      </c>
      <c r="P1847" s="7" t="s">
        <v>40</v>
      </c>
      <c r="Q1847" s="7">
        <v>19.99</v>
      </c>
      <c r="R1847" s="7"/>
      <c r="S1847" s="7"/>
      <c r="T1847" s="7"/>
      <c r="U1847" s="7"/>
      <c r="V1847" s="7"/>
      <c r="W1847" s="7"/>
      <c r="X1847" s="7"/>
      <c r="Y1847" s="7" t="s">
        <v>8915</v>
      </c>
      <c r="Z1847" s="7" t="s">
        <v>282</v>
      </c>
      <c r="AA1847" s="7" t="s">
        <v>8916</v>
      </c>
      <c r="AB1847" s="7" t="s">
        <v>44</v>
      </c>
      <c r="AC1847" s="7"/>
      <c r="AG1847" s="10">
        <f t="shared" si="28"/>
        <v>43282</v>
      </c>
    </row>
    <row r="1848" spans="1:33">
      <c r="A1848" s="7" t="s">
        <v>8917</v>
      </c>
      <c r="B1848" s="7" t="s">
        <v>8917</v>
      </c>
      <c r="C1848" s="7" t="s">
        <v>8918</v>
      </c>
      <c r="D1848" s="7" t="s">
        <v>8919</v>
      </c>
      <c r="E1848" s="7" t="s">
        <v>33</v>
      </c>
      <c r="F1848" s="7" t="s">
        <v>34</v>
      </c>
      <c r="G1848" s="7" t="s">
        <v>35</v>
      </c>
      <c r="H1848" s="7"/>
      <c r="I1848" s="7"/>
      <c r="J1848" s="7" t="s">
        <v>57</v>
      </c>
      <c r="K1848" s="7" t="s">
        <v>124</v>
      </c>
      <c r="L1848" s="7" t="s">
        <v>3133</v>
      </c>
      <c r="M1848" s="7" t="s">
        <v>3134</v>
      </c>
      <c r="N1848" s="7" t="s">
        <v>33</v>
      </c>
      <c r="O1848" s="7">
        <v>1</v>
      </c>
      <c r="P1848" s="7" t="s">
        <v>40</v>
      </c>
      <c r="Q1848" s="7">
        <v>16.99</v>
      </c>
      <c r="R1848" s="7"/>
      <c r="S1848" s="7"/>
      <c r="T1848" s="7"/>
      <c r="U1848" s="7"/>
      <c r="V1848" s="7"/>
      <c r="W1848" s="7"/>
      <c r="X1848" s="7"/>
      <c r="Y1848" s="7" t="s">
        <v>8920</v>
      </c>
      <c r="Z1848" s="7" t="s">
        <v>861</v>
      </c>
      <c r="AA1848" s="7" t="s">
        <v>8921</v>
      </c>
      <c r="AB1848" s="7" t="s">
        <v>44</v>
      </c>
      <c r="AC1848" s="7"/>
      <c r="AG1848" s="10">
        <f t="shared" si="28"/>
        <v>43282</v>
      </c>
    </row>
    <row r="1849" spans="1:33">
      <c r="A1849" s="7" t="s">
        <v>8922</v>
      </c>
      <c r="B1849" s="7" t="s">
        <v>8922</v>
      </c>
      <c r="C1849" s="7" t="s">
        <v>8923</v>
      </c>
      <c r="D1849" s="7" t="s">
        <v>8924</v>
      </c>
      <c r="E1849" s="7" t="s">
        <v>80</v>
      </c>
      <c r="F1849" s="7" t="s">
        <v>34</v>
      </c>
      <c r="G1849" s="7" t="s">
        <v>35</v>
      </c>
      <c r="H1849" s="7"/>
      <c r="I1849" s="7"/>
      <c r="J1849" s="7" t="s">
        <v>57</v>
      </c>
      <c r="K1849" s="7" t="s">
        <v>297</v>
      </c>
      <c r="L1849" s="7" t="s">
        <v>1240</v>
      </c>
      <c r="M1849" s="7" t="s">
        <v>1241</v>
      </c>
      <c r="N1849" s="7" t="s">
        <v>80</v>
      </c>
      <c r="O1849" s="7">
        <v>0</v>
      </c>
      <c r="P1849" s="7"/>
      <c r="Q1849" s="7"/>
      <c r="R1849" s="7"/>
      <c r="S1849" s="7"/>
      <c r="T1849" s="7"/>
      <c r="U1849" s="7"/>
      <c r="V1849" s="7"/>
      <c r="W1849" s="7"/>
      <c r="X1849" s="7"/>
      <c r="Y1849" s="7" t="s">
        <v>8902</v>
      </c>
      <c r="Z1849" s="7" t="s">
        <v>52</v>
      </c>
      <c r="AA1849" s="7" t="s">
        <v>8903</v>
      </c>
      <c r="AB1849" s="7" t="s">
        <v>44</v>
      </c>
      <c r="AC1849" s="7"/>
      <c r="AG1849" s="10">
        <f t="shared" si="28"/>
        <v>43282</v>
      </c>
    </row>
    <row r="1850" spans="1:33">
      <c r="A1850" s="7" t="s">
        <v>8925</v>
      </c>
      <c r="B1850" s="7" t="s">
        <v>8925</v>
      </c>
      <c r="C1850" s="7" t="s">
        <v>8926</v>
      </c>
      <c r="D1850" s="7" t="s">
        <v>8927</v>
      </c>
      <c r="E1850" s="7" t="s">
        <v>33</v>
      </c>
      <c r="F1850" s="7" t="s">
        <v>34</v>
      </c>
      <c r="G1850" s="7" t="s">
        <v>35</v>
      </c>
      <c r="H1850" s="7"/>
      <c r="I1850" s="7"/>
      <c r="J1850" s="7" t="s">
        <v>57</v>
      </c>
      <c r="K1850" s="7" t="s">
        <v>243</v>
      </c>
      <c r="L1850" s="7" t="s">
        <v>244</v>
      </c>
      <c r="M1850" s="7" t="s">
        <v>245</v>
      </c>
      <c r="N1850" s="7" t="s">
        <v>33</v>
      </c>
      <c r="O1850" s="7">
        <v>1</v>
      </c>
      <c r="P1850" s="7" t="s">
        <v>40</v>
      </c>
      <c r="Q1850" s="7">
        <v>18.99</v>
      </c>
      <c r="R1850" s="7"/>
      <c r="S1850" s="7"/>
      <c r="T1850" s="7"/>
      <c r="U1850" s="7"/>
      <c r="V1850" s="7"/>
      <c r="W1850" s="7"/>
      <c r="X1850" s="7"/>
      <c r="Y1850" s="7" t="s">
        <v>8928</v>
      </c>
      <c r="Z1850" s="7" t="s">
        <v>417</v>
      </c>
      <c r="AA1850" s="7" t="s">
        <v>8929</v>
      </c>
      <c r="AB1850" s="7" t="s">
        <v>44</v>
      </c>
      <c r="AC1850" s="7"/>
      <c r="AG1850" s="10">
        <f t="shared" si="28"/>
        <v>43282</v>
      </c>
    </row>
    <row r="1851" spans="1:33">
      <c r="A1851" s="7" t="s">
        <v>8930</v>
      </c>
      <c r="B1851" s="7" t="s">
        <v>8930</v>
      </c>
      <c r="C1851" s="7" t="s">
        <v>8931</v>
      </c>
      <c r="D1851" s="7" t="s">
        <v>8932</v>
      </c>
      <c r="E1851" s="7" t="s">
        <v>7041</v>
      </c>
      <c r="F1851" s="7" t="s">
        <v>34</v>
      </c>
      <c r="G1851" s="7" t="s">
        <v>35</v>
      </c>
      <c r="H1851" s="7"/>
      <c r="I1851" s="7"/>
      <c r="J1851" s="7" t="s">
        <v>97</v>
      </c>
      <c r="K1851" s="7" t="s">
        <v>158</v>
      </c>
      <c r="L1851" s="7" t="s">
        <v>159</v>
      </c>
      <c r="M1851" s="7" t="s">
        <v>160</v>
      </c>
      <c r="N1851" s="7" t="s">
        <v>404</v>
      </c>
      <c r="O1851" s="7">
        <v>1</v>
      </c>
      <c r="P1851" s="7" t="s">
        <v>40</v>
      </c>
      <c r="Q1851" s="7">
        <v>14.99</v>
      </c>
      <c r="R1851" s="7"/>
      <c r="S1851" s="7"/>
      <c r="T1851" s="7"/>
      <c r="U1851" s="7"/>
      <c r="V1851" s="7"/>
      <c r="W1851" s="7"/>
      <c r="X1851" s="7"/>
      <c r="Y1851" s="7" t="s">
        <v>399</v>
      </c>
      <c r="Z1851" s="7" t="s">
        <v>1583</v>
      </c>
      <c r="AA1851" s="7" t="s">
        <v>8933</v>
      </c>
      <c r="AB1851" s="7" t="s">
        <v>44</v>
      </c>
      <c r="AC1851" s="7" t="s">
        <v>358</v>
      </c>
      <c r="AG1851" s="10">
        <f t="shared" si="28"/>
        <v>43282</v>
      </c>
    </row>
    <row r="1852" spans="1:33">
      <c r="A1852" s="7" t="s">
        <v>8934</v>
      </c>
      <c r="B1852" s="7" t="s">
        <v>8934</v>
      </c>
      <c r="C1852" s="7" t="s">
        <v>8935</v>
      </c>
      <c r="D1852" s="7" t="s">
        <v>8936</v>
      </c>
      <c r="E1852" s="7" t="s">
        <v>33</v>
      </c>
      <c r="F1852" s="7" t="s">
        <v>34</v>
      </c>
      <c r="G1852" s="7" t="s">
        <v>35</v>
      </c>
      <c r="H1852" s="7"/>
      <c r="I1852" s="7"/>
      <c r="J1852" s="7" t="s">
        <v>97</v>
      </c>
      <c r="K1852" s="7" t="s">
        <v>98</v>
      </c>
      <c r="L1852" s="7" t="s">
        <v>485</v>
      </c>
      <c r="M1852" s="7" t="s">
        <v>486</v>
      </c>
      <c r="N1852" s="7" t="s">
        <v>33</v>
      </c>
      <c r="O1852" s="7">
        <v>1</v>
      </c>
      <c r="P1852" s="7" t="s">
        <v>40</v>
      </c>
      <c r="Q1852" s="7">
        <v>18.98</v>
      </c>
      <c r="R1852" s="7"/>
      <c r="S1852" s="7">
        <v>5.99</v>
      </c>
      <c r="T1852" s="7"/>
      <c r="U1852" s="7"/>
      <c r="V1852" s="7"/>
      <c r="W1852" s="7"/>
      <c r="X1852" s="7"/>
      <c r="Y1852" s="7" t="s">
        <v>2076</v>
      </c>
      <c r="Z1852" s="7" t="s">
        <v>282</v>
      </c>
      <c r="AA1852" s="7" t="s">
        <v>8937</v>
      </c>
      <c r="AB1852" s="7" t="s">
        <v>44</v>
      </c>
      <c r="AC1852" s="7"/>
      <c r="AG1852" s="10">
        <f t="shared" si="28"/>
        <v>43282</v>
      </c>
    </row>
    <row r="1853" spans="1:33">
      <c r="A1853" s="7" t="s">
        <v>8938</v>
      </c>
      <c r="B1853" s="7" t="s">
        <v>8938</v>
      </c>
      <c r="C1853" s="7" t="s">
        <v>8939</v>
      </c>
      <c r="D1853" s="7" t="s">
        <v>8940</v>
      </c>
      <c r="E1853" s="7" t="s">
        <v>33</v>
      </c>
      <c r="F1853" s="7" t="s">
        <v>34</v>
      </c>
      <c r="G1853" s="7" t="s">
        <v>35</v>
      </c>
      <c r="H1853" s="7"/>
      <c r="I1853" s="7"/>
      <c r="J1853" s="7" t="s">
        <v>97</v>
      </c>
      <c r="K1853" s="7" t="s">
        <v>3331</v>
      </c>
      <c r="L1853" s="7" t="s">
        <v>5211</v>
      </c>
      <c r="M1853" s="7" t="s">
        <v>5212</v>
      </c>
      <c r="N1853" s="7" t="s">
        <v>33</v>
      </c>
      <c r="O1853" s="7">
        <v>1</v>
      </c>
      <c r="P1853" s="7" t="s">
        <v>40</v>
      </c>
      <c r="Q1853" s="7">
        <v>19.99</v>
      </c>
      <c r="R1853" s="7"/>
      <c r="S1853" s="7">
        <v>6.7</v>
      </c>
      <c r="T1853" s="7"/>
      <c r="U1853" s="7"/>
      <c r="V1853" s="7"/>
      <c r="W1853" s="7"/>
      <c r="X1853" s="7"/>
      <c r="Y1853" s="7" t="s">
        <v>8941</v>
      </c>
      <c r="Z1853" s="7" t="s">
        <v>119</v>
      </c>
      <c r="AA1853" s="7" t="s">
        <v>8942</v>
      </c>
      <c r="AB1853" s="7" t="s">
        <v>44</v>
      </c>
      <c r="AC1853" s="7"/>
      <c r="AG1853" s="10">
        <f t="shared" si="28"/>
        <v>43282</v>
      </c>
    </row>
    <row r="1854" spans="1:33">
      <c r="A1854" s="7" t="s">
        <v>8943</v>
      </c>
      <c r="B1854" s="7" t="s">
        <v>8943</v>
      </c>
      <c r="C1854" s="7" t="s">
        <v>8944</v>
      </c>
      <c r="D1854" s="7" t="s">
        <v>8945</v>
      </c>
      <c r="E1854" s="7" t="s">
        <v>33</v>
      </c>
      <c r="F1854" s="7" t="s">
        <v>34</v>
      </c>
      <c r="G1854" s="7" t="s">
        <v>35</v>
      </c>
      <c r="H1854" s="7"/>
      <c r="I1854" s="7"/>
      <c r="J1854" s="7" t="s">
        <v>166</v>
      </c>
      <c r="K1854" s="7" t="s">
        <v>251</v>
      </c>
      <c r="L1854" s="7" t="s">
        <v>252</v>
      </c>
      <c r="M1854" s="7" t="s">
        <v>253</v>
      </c>
      <c r="N1854" s="7" t="s">
        <v>33</v>
      </c>
      <c r="O1854" s="7">
        <v>1</v>
      </c>
      <c r="P1854" s="7" t="s">
        <v>40</v>
      </c>
      <c r="Q1854" s="7">
        <v>16.99</v>
      </c>
      <c r="R1854" s="7"/>
      <c r="S1854" s="7">
        <v>3.99</v>
      </c>
      <c r="T1854" s="7"/>
      <c r="U1854" s="7"/>
      <c r="V1854" s="7"/>
      <c r="W1854" s="7"/>
      <c r="X1854" s="7"/>
      <c r="Y1854" s="7" t="s">
        <v>8946</v>
      </c>
      <c r="Z1854" s="7" t="s">
        <v>438</v>
      </c>
      <c r="AA1854" s="7" t="s">
        <v>8947</v>
      </c>
      <c r="AB1854" s="7" t="s">
        <v>44</v>
      </c>
      <c r="AC1854" s="7"/>
      <c r="AG1854" s="10">
        <f t="shared" si="28"/>
        <v>43282</v>
      </c>
    </row>
    <row r="1855" spans="1:33">
      <c r="A1855" s="7" t="s">
        <v>8948</v>
      </c>
      <c r="B1855" s="7" t="s">
        <v>8948</v>
      </c>
      <c r="C1855" s="7" t="s">
        <v>8949</v>
      </c>
      <c r="D1855" s="7" t="s">
        <v>8950</v>
      </c>
      <c r="E1855" s="7" t="s">
        <v>33</v>
      </c>
      <c r="F1855" s="7" t="s">
        <v>34</v>
      </c>
      <c r="G1855" s="7" t="s">
        <v>35</v>
      </c>
      <c r="H1855" s="7"/>
      <c r="I1855" s="7"/>
      <c r="J1855" s="7" t="s">
        <v>57</v>
      </c>
      <c r="K1855" s="7" t="s">
        <v>512</v>
      </c>
      <c r="L1855" s="7" t="s">
        <v>1952</v>
      </c>
      <c r="M1855" s="7" t="s">
        <v>1953</v>
      </c>
      <c r="N1855" s="7" t="s">
        <v>33</v>
      </c>
      <c r="O1855" s="7">
        <v>1</v>
      </c>
      <c r="P1855" s="7" t="s">
        <v>40</v>
      </c>
      <c r="Q1855" s="7">
        <v>19.38</v>
      </c>
      <c r="R1855" s="7"/>
      <c r="S1855" s="7"/>
      <c r="T1855" s="7"/>
      <c r="U1855" s="7"/>
      <c r="V1855" s="7"/>
      <c r="W1855" s="7"/>
      <c r="X1855" s="7"/>
      <c r="Y1855" s="7" t="s">
        <v>4198</v>
      </c>
      <c r="Z1855" s="7" t="s">
        <v>630</v>
      </c>
      <c r="AA1855" s="7" t="s">
        <v>8951</v>
      </c>
      <c r="AB1855" s="7" t="s">
        <v>44</v>
      </c>
      <c r="AC1855" s="7"/>
      <c r="AG1855" s="10">
        <f t="shared" si="28"/>
        <v>43282</v>
      </c>
    </row>
    <row r="1856" spans="1:33">
      <c r="A1856" s="7" t="s">
        <v>8952</v>
      </c>
      <c r="B1856" s="7" t="s">
        <v>8952</v>
      </c>
      <c r="C1856" s="7" t="s">
        <v>8953</v>
      </c>
      <c r="D1856" s="7" t="s">
        <v>8954</v>
      </c>
      <c r="E1856" s="7" t="s">
        <v>33</v>
      </c>
      <c r="F1856" s="7" t="s">
        <v>34</v>
      </c>
      <c r="G1856" s="7" t="s">
        <v>35</v>
      </c>
      <c r="H1856" s="7"/>
      <c r="I1856" s="7"/>
      <c r="J1856" s="7" t="s">
        <v>57</v>
      </c>
      <c r="K1856" s="7" t="s">
        <v>243</v>
      </c>
      <c r="L1856" s="7" t="s">
        <v>244</v>
      </c>
      <c r="M1856" s="7" t="s">
        <v>245</v>
      </c>
      <c r="N1856" s="7" t="s">
        <v>33</v>
      </c>
      <c r="O1856" s="7">
        <v>1</v>
      </c>
      <c r="P1856" s="7" t="s">
        <v>40</v>
      </c>
      <c r="Q1856" s="7">
        <v>18.99</v>
      </c>
      <c r="R1856" s="7"/>
      <c r="S1856" s="7"/>
      <c r="T1856" s="7"/>
      <c r="U1856" s="7"/>
      <c r="V1856" s="7"/>
      <c r="W1856" s="7"/>
      <c r="X1856" s="7"/>
      <c r="Y1856" s="7" t="s">
        <v>8955</v>
      </c>
      <c r="Z1856" s="7" t="s">
        <v>52</v>
      </c>
      <c r="AA1856" s="7" t="s">
        <v>8956</v>
      </c>
      <c r="AB1856" s="7" t="s">
        <v>44</v>
      </c>
      <c r="AC1856" s="7"/>
      <c r="AG1856" s="10">
        <f t="shared" si="28"/>
        <v>43282</v>
      </c>
    </row>
    <row r="1857" spans="1:33">
      <c r="A1857" s="7" t="s">
        <v>8957</v>
      </c>
      <c r="B1857" s="7" t="s">
        <v>8957</v>
      </c>
      <c r="C1857" s="7" t="s">
        <v>8958</v>
      </c>
      <c r="D1857" s="7" t="s">
        <v>8959</v>
      </c>
      <c r="E1857" s="7" t="s">
        <v>33</v>
      </c>
      <c r="F1857" s="7" t="s">
        <v>34</v>
      </c>
      <c r="G1857" s="7" t="s">
        <v>35</v>
      </c>
      <c r="H1857" s="7"/>
      <c r="I1857" s="7"/>
      <c r="J1857" s="7" t="s">
        <v>57</v>
      </c>
      <c r="K1857" s="7" t="s">
        <v>330</v>
      </c>
      <c r="L1857" s="7" t="s">
        <v>331</v>
      </c>
      <c r="M1857" s="7" t="s">
        <v>332</v>
      </c>
      <c r="N1857" s="7" t="s">
        <v>33</v>
      </c>
      <c r="O1857" s="7">
        <v>1</v>
      </c>
      <c r="P1857" s="7" t="s">
        <v>40</v>
      </c>
      <c r="Q1857" s="7">
        <v>18.99</v>
      </c>
      <c r="R1857" s="7"/>
      <c r="S1857" s="7"/>
      <c r="T1857" s="7"/>
      <c r="U1857" s="7"/>
      <c r="V1857" s="7"/>
      <c r="W1857" s="7"/>
      <c r="X1857" s="7"/>
      <c r="Y1857" s="7" t="s">
        <v>437</v>
      </c>
      <c r="Z1857" s="7" t="s">
        <v>438</v>
      </c>
      <c r="AA1857" s="7" t="s">
        <v>8960</v>
      </c>
      <c r="AB1857" s="7" t="s">
        <v>44</v>
      </c>
      <c r="AC1857" s="7"/>
      <c r="AG1857" s="10">
        <f t="shared" si="28"/>
        <v>43282</v>
      </c>
    </row>
    <row r="1858" spans="1:33">
      <c r="A1858" s="7" t="s">
        <v>8961</v>
      </c>
      <c r="B1858" s="7" t="s">
        <v>8961</v>
      </c>
      <c r="C1858" s="7" t="s">
        <v>8962</v>
      </c>
      <c r="D1858" s="7" t="s">
        <v>8963</v>
      </c>
      <c r="E1858" s="7" t="s">
        <v>33</v>
      </c>
      <c r="F1858" s="7" t="s">
        <v>34</v>
      </c>
      <c r="G1858" s="7" t="s">
        <v>35</v>
      </c>
      <c r="H1858" s="7"/>
      <c r="I1858" s="7"/>
      <c r="J1858" s="7" t="s">
        <v>57</v>
      </c>
      <c r="K1858" s="7" t="s">
        <v>124</v>
      </c>
      <c r="L1858" s="7" t="s">
        <v>562</v>
      </c>
      <c r="M1858" s="7" t="s">
        <v>563</v>
      </c>
      <c r="N1858" s="7" t="s">
        <v>33</v>
      </c>
      <c r="O1858" s="7">
        <v>1</v>
      </c>
      <c r="P1858" s="7" t="s">
        <v>40</v>
      </c>
      <c r="Q1858" s="7">
        <v>15.99</v>
      </c>
      <c r="R1858" s="7"/>
      <c r="S1858" s="7"/>
      <c r="T1858" s="7"/>
      <c r="U1858" s="7"/>
      <c r="V1858" s="7"/>
      <c r="W1858" s="7"/>
      <c r="X1858" s="7"/>
      <c r="Y1858" s="7" t="s">
        <v>942</v>
      </c>
      <c r="Z1858" s="7" t="s">
        <v>718</v>
      </c>
      <c r="AA1858" s="7">
        <v>85024</v>
      </c>
      <c r="AB1858" s="7" t="s">
        <v>44</v>
      </c>
      <c r="AC1858" s="7"/>
      <c r="AG1858" s="10">
        <f t="shared" ref="AG1858:AG1921" si="29">DATEVALUE(LEFT(C1858,10))</f>
        <v>43282</v>
      </c>
    </row>
    <row r="1859" spans="1:33">
      <c r="A1859" s="7" t="s">
        <v>8964</v>
      </c>
      <c r="B1859" s="7" t="s">
        <v>8964</v>
      </c>
      <c r="C1859" s="7" t="s">
        <v>8965</v>
      </c>
      <c r="D1859" s="7" t="s">
        <v>8966</v>
      </c>
      <c r="E1859" s="7" t="s">
        <v>33</v>
      </c>
      <c r="F1859" s="7" t="s">
        <v>34</v>
      </c>
      <c r="G1859" s="7" t="s">
        <v>35</v>
      </c>
      <c r="H1859" s="7"/>
      <c r="I1859" s="7"/>
      <c r="J1859" s="7" t="s">
        <v>57</v>
      </c>
      <c r="K1859" s="7" t="s">
        <v>297</v>
      </c>
      <c r="L1859" s="7" t="s">
        <v>1240</v>
      </c>
      <c r="M1859" s="7" t="s">
        <v>1241</v>
      </c>
      <c r="N1859" s="7" t="s">
        <v>33</v>
      </c>
      <c r="O1859" s="7">
        <v>1</v>
      </c>
      <c r="P1859" s="7" t="s">
        <v>40</v>
      </c>
      <c r="Q1859" s="7">
        <v>19.99</v>
      </c>
      <c r="R1859" s="7"/>
      <c r="S1859" s="7"/>
      <c r="T1859" s="7"/>
      <c r="U1859" s="7"/>
      <c r="V1859" s="7"/>
      <c r="W1859" s="7"/>
      <c r="X1859" s="7"/>
      <c r="Y1859" s="7" t="s">
        <v>290</v>
      </c>
      <c r="Z1859" s="7" t="s">
        <v>2944</v>
      </c>
      <c r="AA1859" s="7">
        <v>33126</v>
      </c>
      <c r="AB1859" s="7" t="s">
        <v>44</v>
      </c>
      <c r="AC1859" s="7"/>
      <c r="AG1859" s="10">
        <f t="shared" si="29"/>
        <v>43282</v>
      </c>
    </row>
    <row r="1860" spans="1:33">
      <c r="A1860" s="7" t="s">
        <v>8967</v>
      </c>
      <c r="B1860" s="7" t="s">
        <v>8967</v>
      </c>
      <c r="C1860" s="7" t="s">
        <v>8968</v>
      </c>
      <c r="D1860" s="7" t="s">
        <v>8969</v>
      </c>
      <c r="E1860" s="7" t="s">
        <v>33</v>
      </c>
      <c r="F1860" s="7" t="s">
        <v>34</v>
      </c>
      <c r="G1860" s="7" t="s">
        <v>35</v>
      </c>
      <c r="H1860" s="7"/>
      <c r="I1860" s="7"/>
      <c r="J1860" s="7" t="s">
        <v>57</v>
      </c>
      <c r="K1860" s="7" t="s">
        <v>287</v>
      </c>
      <c r="L1860" s="7" t="s">
        <v>288</v>
      </c>
      <c r="M1860" s="7" t="s">
        <v>289</v>
      </c>
      <c r="N1860" s="7" t="s">
        <v>33</v>
      </c>
      <c r="O1860" s="7">
        <v>1</v>
      </c>
      <c r="P1860" s="7" t="s">
        <v>40</v>
      </c>
      <c r="Q1860" s="7">
        <v>21.99</v>
      </c>
      <c r="R1860" s="7"/>
      <c r="S1860" s="7"/>
      <c r="T1860" s="7"/>
      <c r="U1860" s="7"/>
      <c r="V1860" s="7"/>
      <c r="W1860" s="7"/>
      <c r="X1860" s="7"/>
      <c r="Y1860" s="7" t="s">
        <v>3653</v>
      </c>
      <c r="Z1860" s="7" t="s">
        <v>1021</v>
      </c>
      <c r="AA1860" s="7">
        <v>7727</v>
      </c>
      <c r="AB1860" s="7" t="s">
        <v>44</v>
      </c>
      <c r="AC1860" s="7"/>
      <c r="AG1860" s="10">
        <f t="shared" si="29"/>
        <v>43282</v>
      </c>
    </row>
    <row r="1861" spans="1:33">
      <c r="A1861" s="7" t="s">
        <v>8970</v>
      </c>
      <c r="B1861" s="7" t="s">
        <v>8970</v>
      </c>
      <c r="C1861" s="7" t="s">
        <v>8971</v>
      </c>
      <c r="D1861" s="7" t="s">
        <v>8972</v>
      </c>
      <c r="E1861" s="7" t="s">
        <v>33</v>
      </c>
      <c r="F1861" s="7" t="s">
        <v>34</v>
      </c>
      <c r="G1861" s="7" t="s">
        <v>35</v>
      </c>
      <c r="H1861" s="7"/>
      <c r="I1861" s="7"/>
      <c r="J1861" s="7" t="s">
        <v>57</v>
      </c>
      <c r="K1861" s="7" t="s">
        <v>1232</v>
      </c>
      <c r="L1861" s="7" t="s">
        <v>1233</v>
      </c>
      <c r="M1861" s="7" t="s">
        <v>1234</v>
      </c>
      <c r="N1861" s="7" t="s">
        <v>33</v>
      </c>
      <c r="O1861" s="7">
        <v>1</v>
      </c>
      <c r="P1861" s="7" t="s">
        <v>40</v>
      </c>
      <c r="Q1861" s="7">
        <v>9.99</v>
      </c>
      <c r="R1861" s="7"/>
      <c r="S1861" s="7"/>
      <c r="T1861" s="7"/>
      <c r="U1861" s="7"/>
      <c r="V1861" s="7"/>
      <c r="W1861" s="7"/>
      <c r="X1861" s="7"/>
      <c r="Y1861" s="7" t="s">
        <v>1028</v>
      </c>
      <c r="Z1861" s="7" t="s">
        <v>136</v>
      </c>
      <c r="AA1861" s="7" t="s">
        <v>8973</v>
      </c>
      <c r="AB1861" s="7" t="s">
        <v>44</v>
      </c>
      <c r="AC1861" s="7"/>
      <c r="AG1861" s="10">
        <f t="shared" si="29"/>
        <v>43282</v>
      </c>
    </row>
    <row r="1862" spans="1:33">
      <c r="A1862" s="7" t="s">
        <v>8974</v>
      </c>
      <c r="B1862" s="7" t="s">
        <v>8974</v>
      </c>
      <c r="C1862" s="7" t="s">
        <v>8975</v>
      </c>
      <c r="D1862" s="7" t="s">
        <v>8976</v>
      </c>
      <c r="E1862" s="7" t="s">
        <v>33</v>
      </c>
      <c r="F1862" s="7" t="s">
        <v>34</v>
      </c>
      <c r="G1862" s="7" t="s">
        <v>35</v>
      </c>
      <c r="H1862" s="7"/>
      <c r="I1862" s="7"/>
      <c r="J1862" s="7" t="s">
        <v>57</v>
      </c>
      <c r="K1862" s="7" t="s">
        <v>251</v>
      </c>
      <c r="L1862" s="7" t="s">
        <v>252</v>
      </c>
      <c r="M1862" s="7" t="s">
        <v>253</v>
      </c>
      <c r="N1862" s="7" t="s">
        <v>33</v>
      </c>
      <c r="O1862" s="7">
        <v>1</v>
      </c>
      <c r="P1862" s="7" t="s">
        <v>40</v>
      </c>
      <c r="Q1862" s="7">
        <v>16.99</v>
      </c>
      <c r="R1862" s="7"/>
      <c r="S1862" s="7"/>
      <c r="T1862" s="7"/>
      <c r="U1862" s="7"/>
      <c r="V1862" s="7"/>
      <c r="W1862" s="7"/>
      <c r="X1862" s="7"/>
      <c r="Y1862" s="7" t="s">
        <v>8370</v>
      </c>
      <c r="Z1862" s="7" t="s">
        <v>406</v>
      </c>
      <c r="AA1862" s="7" t="s">
        <v>8371</v>
      </c>
      <c r="AB1862" s="7" t="s">
        <v>44</v>
      </c>
      <c r="AC1862" s="7"/>
      <c r="AG1862" s="10">
        <f t="shared" si="29"/>
        <v>43282</v>
      </c>
    </row>
    <row r="1863" spans="1:33">
      <c r="A1863" s="7" t="s">
        <v>8977</v>
      </c>
      <c r="B1863" s="7" t="s">
        <v>8977</v>
      </c>
      <c r="C1863" s="7" t="s">
        <v>8978</v>
      </c>
      <c r="D1863" s="7" t="s">
        <v>8979</v>
      </c>
      <c r="E1863" s="7" t="s">
        <v>33</v>
      </c>
      <c r="F1863" s="7" t="s">
        <v>34</v>
      </c>
      <c r="G1863" s="7" t="s">
        <v>35</v>
      </c>
      <c r="H1863" s="7"/>
      <c r="I1863" s="7"/>
      <c r="J1863" s="7" t="s">
        <v>57</v>
      </c>
      <c r="K1863" s="7" t="s">
        <v>167</v>
      </c>
      <c r="L1863" s="7" t="s">
        <v>168</v>
      </c>
      <c r="M1863" s="7" t="s">
        <v>169</v>
      </c>
      <c r="N1863" s="7" t="s">
        <v>33</v>
      </c>
      <c r="O1863" s="7">
        <v>1</v>
      </c>
      <c r="P1863" s="7" t="s">
        <v>40</v>
      </c>
      <c r="Q1863" s="7">
        <v>18.99</v>
      </c>
      <c r="R1863" s="7">
        <v>1.14</v>
      </c>
      <c r="S1863" s="7"/>
      <c r="T1863" s="7"/>
      <c r="U1863" s="7"/>
      <c r="V1863" s="7"/>
      <c r="W1863" s="7"/>
      <c r="X1863" s="7"/>
      <c r="Y1863" s="7" t="s">
        <v>1577</v>
      </c>
      <c r="Z1863" s="7" t="s">
        <v>422</v>
      </c>
      <c r="AA1863" s="7" t="s">
        <v>8980</v>
      </c>
      <c r="AB1863" s="7" t="s">
        <v>44</v>
      </c>
      <c r="AC1863" s="7"/>
      <c r="AG1863" s="10">
        <f t="shared" si="29"/>
        <v>43282</v>
      </c>
    </row>
    <row r="1864" spans="1:33">
      <c r="A1864" s="7" t="s">
        <v>8981</v>
      </c>
      <c r="B1864" s="7" t="s">
        <v>8981</v>
      </c>
      <c r="C1864" s="7" t="s">
        <v>8982</v>
      </c>
      <c r="D1864" s="7" t="s">
        <v>8983</v>
      </c>
      <c r="E1864" s="7" t="s">
        <v>33</v>
      </c>
      <c r="F1864" s="7" t="s">
        <v>34</v>
      </c>
      <c r="G1864" s="7" t="s">
        <v>35</v>
      </c>
      <c r="H1864" s="7"/>
      <c r="I1864" s="7"/>
      <c r="J1864" s="7" t="s">
        <v>57</v>
      </c>
      <c r="K1864" s="7" t="s">
        <v>581</v>
      </c>
      <c r="L1864" s="7" t="s">
        <v>662</v>
      </c>
      <c r="M1864" s="7" t="s">
        <v>663</v>
      </c>
      <c r="N1864" s="7" t="s">
        <v>33</v>
      </c>
      <c r="O1864" s="7">
        <v>1</v>
      </c>
      <c r="P1864" s="7" t="s">
        <v>40</v>
      </c>
      <c r="Q1864" s="7">
        <v>19.99</v>
      </c>
      <c r="R1864" s="7"/>
      <c r="S1864" s="7"/>
      <c r="T1864" s="7"/>
      <c r="U1864" s="7"/>
      <c r="V1864" s="7"/>
      <c r="W1864" s="7"/>
      <c r="X1864" s="7"/>
      <c r="Y1864" s="7" t="s">
        <v>8984</v>
      </c>
      <c r="Z1864" s="7" t="s">
        <v>136</v>
      </c>
      <c r="AA1864" s="7" t="s">
        <v>8985</v>
      </c>
      <c r="AB1864" s="7" t="s">
        <v>44</v>
      </c>
      <c r="AC1864" s="7"/>
      <c r="AG1864" s="10">
        <f t="shared" si="29"/>
        <v>43282</v>
      </c>
    </row>
    <row r="1865" spans="1:33">
      <c r="A1865" s="7" t="s">
        <v>8986</v>
      </c>
      <c r="B1865" s="7" t="s">
        <v>8986</v>
      </c>
      <c r="C1865" s="7" t="s">
        <v>8987</v>
      </c>
      <c r="D1865" s="7" t="s">
        <v>8988</v>
      </c>
      <c r="E1865" s="7" t="s">
        <v>33</v>
      </c>
      <c r="F1865" s="7" t="s">
        <v>34</v>
      </c>
      <c r="G1865" s="7" t="s">
        <v>35</v>
      </c>
      <c r="H1865" s="7"/>
      <c r="I1865" s="7"/>
      <c r="J1865" s="7" t="s">
        <v>166</v>
      </c>
      <c r="K1865" s="7" t="s">
        <v>37</v>
      </c>
      <c r="L1865" s="7" t="s">
        <v>58</v>
      </c>
      <c r="M1865" s="7" t="s">
        <v>59</v>
      </c>
      <c r="N1865" s="7" t="s">
        <v>33</v>
      </c>
      <c r="O1865" s="7">
        <v>1</v>
      </c>
      <c r="P1865" s="7" t="s">
        <v>40</v>
      </c>
      <c r="Q1865" s="7">
        <v>19.99</v>
      </c>
      <c r="R1865" s="7">
        <v>2</v>
      </c>
      <c r="S1865" s="7">
        <v>3.99</v>
      </c>
      <c r="T1865" s="7">
        <v>0.4</v>
      </c>
      <c r="U1865" s="7"/>
      <c r="V1865" s="7"/>
      <c r="W1865" s="7"/>
      <c r="X1865" s="7"/>
      <c r="Y1865" s="7" t="s">
        <v>8989</v>
      </c>
      <c r="Z1865" s="7" t="s">
        <v>1045</v>
      </c>
      <c r="AA1865" s="7" t="s">
        <v>8990</v>
      </c>
      <c r="AB1865" s="7" t="s">
        <v>44</v>
      </c>
      <c r="AC1865" s="7"/>
      <c r="AG1865" s="10">
        <f t="shared" si="29"/>
        <v>43282</v>
      </c>
    </row>
    <row r="1866" spans="1:33">
      <c r="A1866" s="7" t="s">
        <v>8991</v>
      </c>
      <c r="B1866" s="7" t="s">
        <v>8991</v>
      </c>
      <c r="C1866" s="7" t="s">
        <v>8992</v>
      </c>
      <c r="D1866" s="7" t="s">
        <v>8993</v>
      </c>
      <c r="E1866" s="7" t="s">
        <v>33</v>
      </c>
      <c r="F1866" s="7" t="s">
        <v>34</v>
      </c>
      <c r="G1866" s="7" t="s">
        <v>35</v>
      </c>
      <c r="H1866" s="7"/>
      <c r="I1866" s="7"/>
      <c r="J1866" s="7" t="s">
        <v>57</v>
      </c>
      <c r="K1866" s="7" t="s">
        <v>465</v>
      </c>
      <c r="L1866" s="7" t="s">
        <v>744</v>
      </c>
      <c r="M1866" s="7" t="s">
        <v>745</v>
      </c>
      <c r="N1866" s="7" t="s">
        <v>33</v>
      </c>
      <c r="O1866" s="7">
        <v>1</v>
      </c>
      <c r="P1866" s="7" t="s">
        <v>40</v>
      </c>
      <c r="Q1866" s="7">
        <v>19.99</v>
      </c>
      <c r="R1866" s="7"/>
      <c r="S1866" s="7"/>
      <c r="T1866" s="7"/>
      <c r="U1866" s="7"/>
      <c r="V1866" s="7"/>
      <c r="W1866" s="7"/>
      <c r="X1866" s="7"/>
      <c r="Y1866" s="7" t="s">
        <v>8994</v>
      </c>
      <c r="Z1866" s="7" t="s">
        <v>356</v>
      </c>
      <c r="AA1866" s="7" t="s">
        <v>8995</v>
      </c>
      <c r="AB1866" s="7" t="s">
        <v>44</v>
      </c>
      <c r="AC1866" s="7"/>
      <c r="AG1866" s="10">
        <f t="shared" si="29"/>
        <v>43282</v>
      </c>
    </row>
    <row r="1867" spans="1:33">
      <c r="A1867" s="7" t="s">
        <v>8996</v>
      </c>
      <c r="B1867" s="7" t="s">
        <v>8996</v>
      </c>
      <c r="C1867" s="7" t="s">
        <v>8997</v>
      </c>
      <c r="D1867" s="7" t="s">
        <v>8998</v>
      </c>
      <c r="E1867" s="7" t="s">
        <v>33</v>
      </c>
      <c r="F1867" s="7" t="s">
        <v>34</v>
      </c>
      <c r="G1867" s="7" t="s">
        <v>35</v>
      </c>
      <c r="H1867" s="7"/>
      <c r="I1867" s="7"/>
      <c r="J1867" s="7" t="s">
        <v>57</v>
      </c>
      <c r="K1867" s="7" t="s">
        <v>465</v>
      </c>
      <c r="L1867" s="7" t="s">
        <v>7288</v>
      </c>
      <c r="M1867" s="7" t="s">
        <v>7289</v>
      </c>
      <c r="N1867" s="7" t="s">
        <v>33</v>
      </c>
      <c r="O1867" s="7">
        <v>1</v>
      </c>
      <c r="P1867" s="7" t="s">
        <v>40</v>
      </c>
      <c r="Q1867" s="7">
        <v>17.99</v>
      </c>
      <c r="R1867" s="7"/>
      <c r="S1867" s="7"/>
      <c r="T1867" s="7"/>
      <c r="U1867" s="7"/>
      <c r="V1867" s="7"/>
      <c r="W1867" s="7"/>
      <c r="X1867" s="7"/>
      <c r="Y1867" s="7" t="s">
        <v>8999</v>
      </c>
      <c r="Z1867" s="7" t="s">
        <v>5451</v>
      </c>
      <c r="AA1867" s="7" t="s">
        <v>9000</v>
      </c>
      <c r="AB1867" s="7" t="s">
        <v>44</v>
      </c>
      <c r="AC1867" s="7"/>
      <c r="AG1867" s="10">
        <f t="shared" si="29"/>
        <v>43282</v>
      </c>
    </row>
    <row r="1868" spans="1:33">
      <c r="A1868" s="7" t="s">
        <v>9001</v>
      </c>
      <c r="B1868" s="7" t="s">
        <v>9001</v>
      </c>
      <c r="C1868" s="7" t="s">
        <v>9002</v>
      </c>
      <c r="D1868" s="7" t="s">
        <v>9003</v>
      </c>
      <c r="E1868" s="7" t="s">
        <v>33</v>
      </c>
      <c r="F1868" s="7" t="s">
        <v>34</v>
      </c>
      <c r="G1868" s="7" t="s">
        <v>35</v>
      </c>
      <c r="H1868" s="7"/>
      <c r="I1868" s="7"/>
      <c r="J1868" s="7" t="s">
        <v>57</v>
      </c>
      <c r="K1868" s="7" t="s">
        <v>98</v>
      </c>
      <c r="L1868" s="7" t="s">
        <v>99</v>
      </c>
      <c r="M1868" s="7" t="s">
        <v>100</v>
      </c>
      <c r="N1868" s="7" t="s">
        <v>33</v>
      </c>
      <c r="O1868" s="7">
        <v>1</v>
      </c>
      <c r="P1868" s="7" t="s">
        <v>40</v>
      </c>
      <c r="Q1868" s="7">
        <v>18.98</v>
      </c>
      <c r="R1868" s="7"/>
      <c r="S1868" s="7"/>
      <c r="T1868" s="7"/>
      <c r="U1868" s="7"/>
      <c r="V1868" s="7"/>
      <c r="W1868" s="7"/>
      <c r="X1868" s="7"/>
      <c r="Y1868" s="7" t="s">
        <v>827</v>
      </c>
      <c r="Z1868" s="7" t="s">
        <v>611</v>
      </c>
      <c r="AA1868" s="7" t="s">
        <v>9004</v>
      </c>
      <c r="AB1868" s="7" t="s">
        <v>44</v>
      </c>
      <c r="AC1868" s="7"/>
      <c r="AG1868" s="10">
        <f t="shared" si="29"/>
        <v>43282</v>
      </c>
    </row>
    <row r="1869" spans="1:33">
      <c r="A1869" s="7" t="s">
        <v>9005</v>
      </c>
      <c r="B1869" s="7" t="s">
        <v>9005</v>
      </c>
      <c r="C1869" s="7" t="s">
        <v>9006</v>
      </c>
      <c r="D1869" s="7" t="s">
        <v>9007</v>
      </c>
      <c r="E1869" s="7" t="s">
        <v>33</v>
      </c>
      <c r="F1869" s="7" t="s">
        <v>34</v>
      </c>
      <c r="G1869" s="7" t="s">
        <v>35</v>
      </c>
      <c r="H1869" s="7"/>
      <c r="I1869" s="7"/>
      <c r="J1869" s="7" t="s">
        <v>57</v>
      </c>
      <c r="K1869" s="7" t="s">
        <v>3331</v>
      </c>
      <c r="L1869" s="7" t="s">
        <v>4977</v>
      </c>
      <c r="M1869" s="7" t="s">
        <v>4978</v>
      </c>
      <c r="N1869" s="7" t="s">
        <v>33</v>
      </c>
      <c r="O1869" s="7">
        <v>1</v>
      </c>
      <c r="P1869" s="7" t="s">
        <v>40</v>
      </c>
      <c r="Q1869" s="7">
        <v>19.99</v>
      </c>
      <c r="R1869" s="7"/>
      <c r="S1869" s="7"/>
      <c r="T1869" s="7"/>
      <c r="U1869" s="7"/>
      <c r="V1869" s="7"/>
      <c r="W1869" s="7"/>
      <c r="X1869" s="7"/>
      <c r="Y1869" s="7" t="s">
        <v>9008</v>
      </c>
      <c r="Z1869" s="7" t="s">
        <v>52</v>
      </c>
      <c r="AA1869" s="7" t="s">
        <v>9009</v>
      </c>
      <c r="AB1869" s="7" t="s">
        <v>44</v>
      </c>
      <c r="AC1869" s="7"/>
      <c r="AG1869" s="10">
        <f t="shared" si="29"/>
        <v>43282</v>
      </c>
    </row>
    <row r="1870" spans="1:33">
      <c r="A1870" s="7" t="s">
        <v>9010</v>
      </c>
      <c r="B1870" s="7" t="s">
        <v>9010</v>
      </c>
      <c r="C1870" s="7" t="s">
        <v>9011</v>
      </c>
      <c r="D1870" s="7" t="s">
        <v>9012</v>
      </c>
      <c r="E1870" s="7" t="s">
        <v>33</v>
      </c>
      <c r="F1870" s="7" t="s">
        <v>34</v>
      </c>
      <c r="G1870" s="7" t="s">
        <v>35</v>
      </c>
      <c r="H1870" s="7"/>
      <c r="I1870" s="7"/>
      <c r="J1870" s="7" t="s">
        <v>57</v>
      </c>
      <c r="K1870" s="7" t="s">
        <v>465</v>
      </c>
      <c r="L1870" s="7" t="s">
        <v>7843</v>
      </c>
      <c r="M1870" s="7" t="s">
        <v>7844</v>
      </c>
      <c r="N1870" s="7" t="s">
        <v>33</v>
      </c>
      <c r="O1870" s="7">
        <v>1</v>
      </c>
      <c r="P1870" s="7" t="s">
        <v>40</v>
      </c>
      <c r="Q1870" s="7">
        <v>19.38</v>
      </c>
      <c r="R1870" s="7"/>
      <c r="S1870" s="7"/>
      <c r="T1870" s="7"/>
      <c r="U1870" s="7"/>
      <c r="V1870" s="7"/>
      <c r="W1870" s="7"/>
      <c r="X1870" s="7"/>
      <c r="Y1870" s="7" t="s">
        <v>9013</v>
      </c>
      <c r="Z1870" s="7" t="s">
        <v>9014</v>
      </c>
      <c r="AA1870" s="7">
        <v>72204</v>
      </c>
      <c r="AB1870" s="7" t="s">
        <v>44</v>
      </c>
      <c r="AC1870" s="7"/>
      <c r="AG1870" s="10">
        <f t="shared" si="29"/>
        <v>43282</v>
      </c>
    </row>
    <row r="1871" spans="1:33">
      <c r="A1871" s="7" t="s">
        <v>9015</v>
      </c>
      <c r="B1871" s="7" t="s">
        <v>9015</v>
      </c>
      <c r="C1871" s="7" t="s">
        <v>9016</v>
      </c>
      <c r="D1871" s="7" t="s">
        <v>9017</v>
      </c>
      <c r="E1871" s="7" t="s">
        <v>33</v>
      </c>
      <c r="F1871" s="7" t="s">
        <v>34</v>
      </c>
      <c r="G1871" s="7" t="s">
        <v>35</v>
      </c>
      <c r="H1871" s="7"/>
      <c r="I1871" s="7"/>
      <c r="J1871" s="7" t="s">
        <v>57</v>
      </c>
      <c r="K1871" s="7" t="s">
        <v>124</v>
      </c>
      <c r="L1871" s="7" t="s">
        <v>229</v>
      </c>
      <c r="M1871" s="7" t="s">
        <v>230</v>
      </c>
      <c r="N1871" s="7" t="s">
        <v>33</v>
      </c>
      <c r="O1871" s="7">
        <v>1</v>
      </c>
      <c r="P1871" s="7" t="s">
        <v>40</v>
      </c>
      <c r="Q1871" s="7">
        <v>16.99</v>
      </c>
      <c r="R1871" s="7"/>
      <c r="S1871" s="7"/>
      <c r="T1871" s="7"/>
      <c r="U1871" s="7"/>
      <c r="V1871" s="7"/>
      <c r="W1871" s="7"/>
      <c r="X1871" s="7"/>
      <c r="Y1871" s="7" t="s">
        <v>9018</v>
      </c>
      <c r="Z1871" s="7" t="s">
        <v>4913</v>
      </c>
      <c r="AA1871" s="7">
        <v>33063</v>
      </c>
      <c r="AB1871" s="7" t="s">
        <v>44</v>
      </c>
      <c r="AC1871" s="7"/>
      <c r="AG1871" s="10">
        <f t="shared" si="29"/>
        <v>43282</v>
      </c>
    </row>
    <row r="1872" spans="1:33">
      <c r="A1872" s="7" t="s">
        <v>9019</v>
      </c>
      <c r="B1872" s="7" t="s">
        <v>9019</v>
      </c>
      <c r="C1872" s="7" t="s">
        <v>9020</v>
      </c>
      <c r="D1872" s="7" t="s">
        <v>9021</v>
      </c>
      <c r="E1872" s="7" t="s">
        <v>33</v>
      </c>
      <c r="F1872" s="7" t="s">
        <v>34</v>
      </c>
      <c r="G1872" s="7" t="s">
        <v>35</v>
      </c>
      <c r="H1872" s="7"/>
      <c r="I1872" s="7"/>
      <c r="J1872" s="7" t="s">
        <v>57</v>
      </c>
      <c r="K1872" s="7" t="s">
        <v>308</v>
      </c>
      <c r="L1872" s="7" t="s">
        <v>3476</v>
      </c>
      <c r="M1872" s="7" t="s">
        <v>3477</v>
      </c>
      <c r="N1872" s="7" t="s">
        <v>33</v>
      </c>
      <c r="O1872" s="7">
        <v>1</v>
      </c>
      <c r="P1872" s="7" t="s">
        <v>40</v>
      </c>
      <c r="Q1872" s="7">
        <v>18.59</v>
      </c>
      <c r="R1872" s="7"/>
      <c r="S1872" s="7"/>
      <c r="T1872" s="7"/>
      <c r="U1872" s="7"/>
      <c r="V1872" s="7"/>
      <c r="W1872" s="7"/>
      <c r="X1872" s="7"/>
      <c r="Y1872" s="7" t="s">
        <v>1567</v>
      </c>
      <c r="Z1872" s="7" t="s">
        <v>119</v>
      </c>
      <c r="AA1872" s="7" t="s">
        <v>9022</v>
      </c>
      <c r="AB1872" s="7" t="s">
        <v>44</v>
      </c>
      <c r="AC1872" s="7"/>
      <c r="AG1872" s="10">
        <f t="shared" si="29"/>
        <v>43282</v>
      </c>
    </row>
    <row r="1873" spans="1:33">
      <c r="A1873" s="7" t="s">
        <v>9023</v>
      </c>
      <c r="B1873" s="7" t="s">
        <v>9023</v>
      </c>
      <c r="C1873" s="7" t="s">
        <v>9024</v>
      </c>
      <c r="D1873" s="7" t="s">
        <v>9025</v>
      </c>
      <c r="E1873" s="7" t="s">
        <v>33</v>
      </c>
      <c r="F1873" s="7" t="s">
        <v>34</v>
      </c>
      <c r="G1873" s="7" t="s">
        <v>35</v>
      </c>
      <c r="H1873" s="7"/>
      <c r="I1873" s="7"/>
      <c r="J1873" s="7" t="s">
        <v>57</v>
      </c>
      <c r="K1873" s="7" t="s">
        <v>297</v>
      </c>
      <c r="L1873" s="7" t="s">
        <v>7180</v>
      </c>
      <c r="M1873" s="7" t="s">
        <v>7181</v>
      </c>
      <c r="N1873" s="7" t="s">
        <v>33</v>
      </c>
      <c r="O1873" s="7">
        <v>1</v>
      </c>
      <c r="P1873" s="7" t="s">
        <v>40</v>
      </c>
      <c r="Q1873" s="7">
        <v>19.99</v>
      </c>
      <c r="R1873" s="7">
        <v>2</v>
      </c>
      <c r="S1873" s="7"/>
      <c r="T1873" s="7"/>
      <c r="U1873" s="7"/>
      <c r="V1873" s="7"/>
      <c r="W1873" s="7"/>
      <c r="X1873" s="7"/>
      <c r="Y1873" s="7" t="s">
        <v>2497</v>
      </c>
      <c r="Z1873" s="7" t="s">
        <v>1045</v>
      </c>
      <c r="AA1873" s="7" t="s">
        <v>2498</v>
      </c>
      <c r="AB1873" s="7" t="s">
        <v>44</v>
      </c>
      <c r="AC1873" s="7"/>
      <c r="AG1873" s="10">
        <f t="shared" si="29"/>
        <v>43282</v>
      </c>
    </row>
    <row r="1874" spans="1:33">
      <c r="A1874" s="7" t="s">
        <v>9026</v>
      </c>
      <c r="B1874" s="7" t="s">
        <v>9026</v>
      </c>
      <c r="C1874" s="7" t="s">
        <v>9027</v>
      </c>
      <c r="D1874" s="7" t="s">
        <v>9028</v>
      </c>
      <c r="E1874" s="7" t="s">
        <v>33</v>
      </c>
      <c r="F1874" s="7" t="s">
        <v>34</v>
      </c>
      <c r="G1874" s="7" t="s">
        <v>35</v>
      </c>
      <c r="H1874" s="7"/>
      <c r="I1874" s="7"/>
      <c r="J1874" s="7" t="s">
        <v>57</v>
      </c>
      <c r="K1874" s="7" t="s">
        <v>581</v>
      </c>
      <c r="L1874" s="7" t="s">
        <v>690</v>
      </c>
      <c r="M1874" s="7" t="s">
        <v>691</v>
      </c>
      <c r="N1874" s="7" t="s">
        <v>33</v>
      </c>
      <c r="O1874" s="7">
        <v>1</v>
      </c>
      <c r="P1874" s="7" t="s">
        <v>40</v>
      </c>
      <c r="Q1874" s="7">
        <v>19.99</v>
      </c>
      <c r="R1874" s="7"/>
      <c r="S1874" s="7"/>
      <c r="T1874" s="7"/>
      <c r="U1874" s="7"/>
      <c r="V1874" s="7"/>
      <c r="W1874" s="7"/>
      <c r="X1874" s="7"/>
      <c r="Y1874" s="7" t="s">
        <v>9029</v>
      </c>
      <c r="Z1874" s="7" t="s">
        <v>128</v>
      </c>
      <c r="AA1874" s="7" t="s">
        <v>9030</v>
      </c>
      <c r="AB1874" s="7" t="s">
        <v>44</v>
      </c>
      <c r="AC1874" s="7"/>
      <c r="AG1874" s="10">
        <f t="shared" si="29"/>
        <v>43282</v>
      </c>
    </row>
    <row r="1875" spans="1:33">
      <c r="A1875" s="7" t="s">
        <v>9031</v>
      </c>
      <c r="B1875" s="7" t="s">
        <v>9031</v>
      </c>
      <c r="C1875" s="7" t="s">
        <v>9032</v>
      </c>
      <c r="D1875" s="7" t="s">
        <v>9033</v>
      </c>
      <c r="E1875" s="7" t="s">
        <v>33</v>
      </c>
      <c r="F1875" s="7" t="s">
        <v>34</v>
      </c>
      <c r="G1875" s="7" t="s">
        <v>35</v>
      </c>
      <c r="H1875" s="7"/>
      <c r="I1875" s="7"/>
      <c r="J1875" s="7" t="s">
        <v>57</v>
      </c>
      <c r="K1875" s="7" t="s">
        <v>251</v>
      </c>
      <c r="L1875" s="7" t="s">
        <v>182</v>
      </c>
      <c r="M1875" s="7" t="s">
        <v>183</v>
      </c>
      <c r="N1875" s="7" t="s">
        <v>33</v>
      </c>
      <c r="O1875" s="7">
        <v>1</v>
      </c>
      <c r="P1875" s="7" t="s">
        <v>40</v>
      </c>
      <c r="Q1875" s="7">
        <v>18.99</v>
      </c>
      <c r="R1875" s="7"/>
      <c r="S1875" s="7"/>
      <c r="T1875" s="7"/>
      <c r="U1875" s="7"/>
      <c r="V1875" s="7"/>
      <c r="W1875" s="7"/>
      <c r="X1875" s="7"/>
      <c r="Y1875" s="7" t="s">
        <v>9034</v>
      </c>
      <c r="Z1875" s="7" t="s">
        <v>136</v>
      </c>
      <c r="AA1875" s="7" t="s">
        <v>9035</v>
      </c>
      <c r="AB1875" s="7" t="s">
        <v>44</v>
      </c>
      <c r="AC1875" s="7"/>
      <c r="AG1875" s="10">
        <f t="shared" si="29"/>
        <v>43282</v>
      </c>
    </row>
    <row r="1876" spans="1:33">
      <c r="A1876" s="7" t="s">
        <v>9031</v>
      </c>
      <c r="B1876" s="7" t="s">
        <v>9031</v>
      </c>
      <c r="C1876" s="7" t="s">
        <v>9032</v>
      </c>
      <c r="D1876" s="7" t="s">
        <v>9033</v>
      </c>
      <c r="E1876" s="7" t="s">
        <v>33</v>
      </c>
      <c r="F1876" s="7" t="s">
        <v>34</v>
      </c>
      <c r="G1876" s="7" t="s">
        <v>35</v>
      </c>
      <c r="H1876" s="7"/>
      <c r="I1876" s="7"/>
      <c r="J1876" s="7" t="s">
        <v>57</v>
      </c>
      <c r="K1876" s="7" t="s">
        <v>251</v>
      </c>
      <c r="L1876" s="7" t="s">
        <v>273</v>
      </c>
      <c r="M1876" s="7" t="s">
        <v>274</v>
      </c>
      <c r="N1876" s="7" t="s">
        <v>33</v>
      </c>
      <c r="O1876" s="7">
        <v>1</v>
      </c>
      <c r="P1876" s="7" t="s">
        <v>40</v>
      </c>
      <c r="Q1876" s="7">
        <v>18.99</v>
      </c>
      <c r="R1876" s="7"/>
      <c r="S1876" s="7"/>
      <c r="T1876" s="7"/>
      <c r="U1876" s="7"/>
      <c r="V1876" s="7"/>
      <c r="W1876" s="7"/>
      <c r="X1876" s="7"/>
      <c r="Y1876" s="7" t="s">
        <v>9034</v>
      </c>
      <c r="Z1876" s="7" t="s">
        <v>136</v>
      </c>
      <c r="AA1876" s="7" t="s">
        <v>9035</v>
      </c>
      <c r="AB1876" s="7" t="s">
        <v>44</v>
      </c>
      <c r="AC1876" s="7"/>
      <c r="AG1876" s="10">
        <f t="shared" si="29"/>
        <v>43282</v>
      </c>
    </row>
    <row r="1877" spans="1:33">
      <c r="A1877" s="7" t="s">
        <v>9036</v>
      </c>
      <c r="B1877" s="7" t="s">
        <v>9036</v>
      </c>
      <c r="C1877" s="7" t="s">
        <v>9037</v>
      </c>
      <c r="D1877" s="7" t="s">
        <v>9038</v>
      </c>
      <c r="E1877" s="7" t="s">
        <v>33</v>
      </c>
      <c r="F1877" s="7" t="s">
        <v>34</v>
      </c>
      <c r="G1877" s="7" t="s">
        <v>35</v>
      </c>
      <c r="H1877" s="7"/>
      <c r="I1877" s="7"/>
      <c r="J1877" s="7" t="s">
        <v>57</v>
      </c>
      <c r="K1877" s="7" t="s">
        <v>4273</v>
      </c>
      <c r="L1877" s="7" t="s">
        <v>107</v>
      </c>
      <c r="M1877" s="7" t="s">
        <v>108</v>
      </c>
      <c r="N1877" s="7" t="s">
        <v>33</v>
      </c>
      <c r="O1877" s="7">
        <v>1</v>
      </c>
      <c r="P1877" s="7" t="s">
        <v>40</v>
      </c>
      <c r="Q1877" s="7">
        <v>18.99</v>
      </c>
      <c r="R1877" s="7"/>
      <c r="S1877" s="7"/>
      <c r="T1877" s="7"/>
      <c r="U1877" s="7"/>
      <c r="V1877" s="7"/>
      <c r="W1877" s="7"/>
      <c r="X1877" s="7"/>
      <c r="Y1877" s="7" t="s">
        <v>161</v>
      </c>
      <c r="Z1877" s="7" t="s">
        <v>162</v>
      </c>
      <c r="AA1877" s="7">
        <v>76248</v>
      </c>
      <c r="AB1877" s="7" t="s">
        <v>44</v>
      </c>
      <c r="AC1877" s="7"/>
      <c r="AG1877" s="10">
        <f t="shared" si="29"/>
        <v>43282</v>
      </c>
    </row>
    <row r="1878" spans="1:33">
      <c r="A1878" s="7" t="s">
        <v>9036</v>
      </c>
      <c r="B1878" s="7" t="s">
        <v>9036</v>
      </c>
      <c r="C1878" s="7" t="s">
        <v>9037</v>
      </c>
      <c r="D1878" s="7" t="s">
        <v>9038</v>
      </c>
      <c r="E1878" s="7" t="s">
        <v>33</v>
      </c>
      <c r="F1878" s="7" t="s">
        <v>34</v>
      </c>
      <c r="G1878" s="7" t="s">
        <v>35</v>
      </c>
      <c r="H1878" s="7"/>
      <c r="I1878" s="7"/>
      <c r="J1878" s="7" t="s">
        <v>57</v>
      </c>
      <c r="K1878" s="7" t="s">
        <v>167</v>
      </c>
      <c r="L1878" s="7" t="s">
        <v>168</v>
      </c>
      <c r="M1878" s="7" t="s">
        <v>169</v>
      </c>
      <c r="N1878" s="7" t="s">
        <v>33</v>
      </c>
      <c r="O1878" s="7">
        <v>1</v>
      </c>
      <c r="P1878" s="7" t="s">
        <v>40</v>
      </c>
      <c r="Q1878" s="7">
        <v>18.99</v>
      </c>
      <c r="R1878" s="7"/>
      <c r="S1878" s="7"/>
      <c r="T1878" s="7"/>
      <c r="U1878" s="7"/>
      <c r="V1878" s="7"/>
      <c r="W1878" s="7"/>
      <c r="X1878" s="7"/>
      <c r="Y1878" s="7" t="s">
        <v>161</v>
      </c>
      <c r="Z1878" s="7" t="s">
        <v>162</v>
      </c>
      <c r="AA1878" s="7">
        <v>76248</v>
      </c>
      <c r="AB1878" s="7" t="s">
        <v>44</v>
      </c>
      <c r="AC1878" s="7"/>
      <c r="AG1878" s="10">
        <f t="shared" si="29"/>
        <v>43282</v>
      </c>
    </row>
    <row r="1879" spans="1:33">
      <c r="A1879" s="7" t="s">
        <v>9039</v>
      </c>
      <c r="B1879" s="7" t="s">
        <v>9039</v>
      </c>
      <c r="C1879" s="7" t="s">
        <v>9040</v>
      </c>
      <c r="D1879" s="7" t="s">
        <v>9041</v>
      </c>
      <c r="E1879" s="7" t="s">
        <v>33</v>
      </c>
      <c r="F1879" s="7" t="s">
        <v>34</v>
      </c>
      <c r="G1879" s="7" t="s">
        <v>35</v>
      </c>
      <c r="H1879" s="7"/>
      <c r="I1879" s="7"/>
      <c r="J1879" s="7" t="s">
        <v>57</v>
      </c>
      <c r="K1879" s="7" t="s">
        <v>316</v>
      </c>
      <c r="L1879" s="7" t="s">
        <v>317</v>
      </c>
      <c r="M1879" s="7" t="s">
        <v>318</v>
      </c>
      <c r="N1879" s="7" t="s">
        <v>33</v>
      </c>
      <c r="O1879" s="7">
        <v>1</v>
      </c>
      <c r="P1879" s="7" t="s">
        <v>40</v>
      </c>
      <c r="Q1879" s="7">
        <v>19.99</v>
      </c>
      <c r="R1879" s="7"/>
      <c r="S1879" s="7"/>
      <c r="T1879" s="7"/>
      <c r="U1879" s="7"/>
      <c r="V1879" s="7"/>
      <c r="W1879" s="7"/>
      <c r="X1879" s="7"/>
      <c r="Y1879" s="7" t="s">
        <v>9042</v>
      </c>
      <c r="Z1879" s="7" t="s">
        <v>255</v>
      </c>
      <c r="AA1879" s="7" t="s">
        <v>9043</v>
      </c>
      <c r="AB1879" s="7" t="s">
        <v>44</v>
      </c>
      <c r="AC1879" s="7"/>
      <c r="AG1879" s="10">
        <f t="shared" si="29"/>
        <v>43282</v>
      </c>
    </row>
    <row r="1880" spans="1:33">
      <c r="A1880" s="7" t="s">
        <v>9044</v>
      </c>
      <c r="B1880" s="7" t="s">
        <v>9044</v>
      </c>
      <c r="C1880" s="7" t="s">
        <v>9045</v>
      </c>
      <c r="D1880" s="7" t="s">
        <v>9046</v>
      </c>
      <c r="E1880" s="7" t="s">
        <v>33</v>
      </c>
      <c r="F1880" s="7" t="s">
        <v>34</v>
      </c>
      <c r="G1880" s="7" t="s">
        <v>35</v>
      </c>
      <c r="H1880" s="7"/>
      <c r="I1880" s="7"/>
      <c r="J1880" s="7" t="s">
        <v>166</v>
      </c>
      <c r="K1880" s="7" t="s">
        <v>581</v>
      </c>
      <c r="L1880" s="7" t="s">
        <v>1706</v>
      </c>
      <c r="M1880" s="7" t="s">
        <v>1707</v>
      </c>
      <c r="N1880" s="7" t="s">
        <v>33</v>
      </c>
      <c r="O1880" s="7">
        <v>1</v>
      </c>
      <c r="P1880" s="7" t="s">
        <v>40</v>
      </c>
      <c r="Q1880" s="7">
        <v>19.99</v>
      </c>
      <c r="R1880" s="7"/>
      <c r="S1880" s="7">
        <v>3.99</v>
      </c>
      <c r="T1880" s="7"/>
      <c r="U1880" s="7"/>
      <c r="V1880" s="7"/>
      <c r="W1880" s="7"/>
      <c r="X1880" s="7"/>
      <c r="Y1880" s="7" t="s">
        <v>1539</v>
      </c>
      <c r="Z1880" s="7" t="s">
        <v>136</v>
      </c>
      <c r="AA1880" s="7" t="s">
        <v>9047</v>
      </c>
      <c r="AB1880" s="7" t="s">
        <v>44</v>
      </c>
      <c r="AC1880" s="7"/>
      <c r="AG1880" s="10">
        <f t="shared" si="29"/>
        <v>43282</v>
      </c>
    </row>
    <row r="1881" spans="1:33">
      <c r="A1881" s="7" t="s">
        <v>9048</v>
      </c>
      <c r="B1881" s="7" t="s">
        <v>9048</v>
      </c>
      <c r="C1881" s="7" t="s">
        <v>9049</v>
      </c>
      <c r="D1881" s="7" t="s">
        <v>9050</v>
      </c>
      <c r="E1881" s="7" t="s">
        <v>80</v>
      </c>
      <c r="F1881" s="7" t="s">
        <v>34</v>
      </c>
      <c r="G1881" s="7" t="s">
        <v>35</v>
      </c>
      <c r="H1881" s="7"/>
      <c r="I1881" s="7"/>
      <c r="J1881" s="7" t="s">
        <v>57</v>
      </c>
      <c r="K1881" s="7" t="s">
        <v>167</v>
      </c>
      <c r="L1881" s="7" t="s">
        <v>168</v>
      </c>
      <c r="M1881" s="7" t="s">
        <v>169</v>
      </c>
      <c r="N1881" s="7" t="s">
        <v>80</v>
      </c>
      <c r="O1881" s="7">
        <v>0</v>
      </c>
      <c r="P1881" s="7"/>
      <c r="Q1881" s="7"/>
      <c r="R1881" s="7"/>
      <c r="S1881" s="7"/>
      <c r="T1881" s="7"/>
      <c r="U1881" s="7"/>
      <c r="V1881" s="7"/>
      <c r="W1881" s="7"/>
      <c r="X1881" s="7"/>
      <c r="Y1881" s="7" t="s">
        <v>161</v>
      </c>
      <c r="Z1881" s="7" t="s">
        <v>162</v>
      </c>
      <c r="AA1881" s="7">
        <v>76248</v>
      </c>
      <c r="AB1881" s="7" t="s">
        <v>44</v>
      </c>
      <c r="AC1881" s="7"/>
      <c r="AG1881" s="10">
        <f t="shared" si="29"/>
        <v>43282</v>
      </c>
    </row>
    <row r="1882" spans="1:33">
      <c r="A1882" s="7" t="s">
        <v>9048</v>
      </c>
      <c r="B1882" s="7" t="s">
        <v>9048</v>
      </c>
      <c r="C1882" s="7" t="s">
        <v>9049</v>
      </c>
      <c r="D1882" s="7" t="s">
        <v>9050</v>
      </c>
      <c r="E1882" s="7" t="s">
        <v>80</v>
      </c>
      <c r="F1882" s="7" t="s">
        <v>34</v>
      </c>
      <c r="G1882" s="7" t="s">
        <v>35</v>
      </c>
      <c r="H1882" s="7"/>
      <c r="I1882" s="7"/>
      <c r="J1882" s="7" t="s">
        <v>57</v>
      </c>
      <c r="K1882" s="7" t="s">
        <v>4273</v>
      </c>
      <c r="L1882" s="7" t="s">
        <v>107</v>
      </c>
      <c r="M1882" s="7" t="s">
        <v>108</v>
      </c>
      <c r="N1882" s="7" t="s">
        <v>80</v>
      </c>
      <c r="O1882" s="7">
        <v>0</v>
      </c>
      <c r="P1882" s="7"/>
      <c r="Q1882" s="7"/>
      <c r="R1882" s="7"/>
      <c r="S1882" s="7"/>
      <c r="T1882" s="7"/>
      <c r="U1882" s="7"/>
      <c r="V1882" s="7"/>
      <c r="W1882" s="7"/>
      <c r="X1882" s="7"/>
      <c r="Y1882" s="7" t="s">
        <v>161</v>
      </c>
      <c r="Z1882" s="7" t="s">
        <v>162</v>
      </c>
      <c r="AA1882" s="7">
        <v>76248</v>
      </c>
      <c r="AB1882" s="7" t="s">
        <v>44</v>
      </c>
      <c r="AC1882" s="7"/>
      <c r="AG1882" s="10">
        <f t="shared" si="29"/>
        <v>43282</v>
      </c>
    </row>
    <row r="1883" spans="1:33">
      <c r="A1883" s="7" t="s">
        <v>9051</v>
      </c>
      <c r="B1883" s="7" t="s">
        <v>9051</v>
      </c>
      <c r="C1883" s="7" t="s">
        <v>9052</v>
      </c>
      <c r="D1883" s="7" t="s">
        <v>9053</v>
      </c>
      <c r="E1883" s="7" t="s">
        <v>80</v>
      </c>
      <c r="F1883" s="7" t="s">
        <v>34</v>
      </c>
      <c r="G1883" s="7" t="s">
        <v>35</v>
      </c>
      <c r="H1883" s="7"/>
      <c r="I1883" s="7"/>
      <c r="J1883" s="7" t="s">
        <v>57</v>
      </c>
      <c r="K1883" s="7" t="s">
        <v>3331</v>
      </c>
      <c r="L1883" s="7" t="s">
        <v>5676</v>
      </c>
      <c r="M1883" s="7" t="s">
        <v>5677</v>
      </c>
      <c r="N1883" s="7" t="s">
        <v>80</v>
      </c>
      <c r="O1883" s="7">
        <v>0</v>
      </c>
      <c r="P1883" s="7"/>
      <c r="Q1883" s="7"/>
      <c r="R1883" s="7"/>
      <c r="S1883" s="7"/>
      <c r="T1883" s="7"/>
      <c r="U1883" s="7"/>
      <c r="V1883" s="7"/>
      <c r="W1883" s="7"/>
      <c r="X1883" s="7"/>
      <c r="Y1883" s="7" t="s">
        <v>399</v>
      </c>
      <c r="Z1883" s="7" t="s">
        <v>52</v>
      </c>
      <c r="AA1883" s="7" t="s">
        <v>9054</v>
      </c>
      <c r="AB1883" s="7" t="s">
        <v>44</v>
      </c>
      <c r="AC1883" s="7"/>
      <c r="AG1883" s="10">
        <f t="shared" si="29"/>
        <v>43282</v>
      </c>
    </row>
    <row r="1884" spans="1:33">
      <c r="A1884" s="7" t="s">
        <v>9055</v>
      </c>
      <c r="B1884" s="7" t="s">
        <v>9055</v>
      </c>
      <c r="C1884" s="7" t="s">
        <v>9056</v>
      </c>
      <c r="D1884" s="7" t="s">
        <v>9057</v>
      </c>
      <c r="E1884" s="7" t="s">
        <v>33</v>
      </c>
      <c r="F1884" s="7" t="s">
        <v>34</v>
      </c>
      <c r="G1884" s="7" t="s">
        <v>35</v>
      </c>
      <c r="H1884" s="7"/>
      <c r="I1884" s="7"/>
      <c r="J1884" s="7" t="s">
        <v>57</v>
      </c>
      <c r="K1884" s="7" t="s">
        <v>794</v>
      </c>
      <c r="L1884" s="7" t="s">
        <v>1423</v>
      </c>
      <c r="M1884" s="7" t="s">
        <v>1424</v>
      </c>
      <c r="N1884" s="7" t="s">
        <v>33</v>
      </c>
      <c r="O1884" s="7">
        <v>1</v>
      </c>
      <c r="P1884" s="7" t="s">
        <v>40</v>
      </c>
      <c r="Q1884" s="7">
        <v>18.99</v>
      </c>
      <c r="R1884" s="7"/>
      <c r="S1884" s="7"/>
      <c r="T1884" s="7"/>
      <c r="U1884" s="7"/>
      <c r="V1884" s="7"/>
      <c r="W1884" s="7"/>
      <c r="X1884" s="7"/>
      <c r="Y1884" s="7" t="s">
        <v>91</v>
      </c>
      <c r="Z1884" s="7" t="s">
        <v>282</v>
      </c>
      <c r="AA1884" s="7" t="s">
        <v>9058</v>
      </c>
      <c r="AB1884" s="7" t="s">
        <v>44</v>
      </c>
      <c r="AC1884" s="7"/>
      <c r="AG1884" s="10">
        <f t="shared" si="29"/>
        <v>43283</v>
      </c>
    </row>
    <row r="1885" spans="1:33">
      <c r="A1885" s="7" t="s">
        <v>9059</v>
      </c>
      <c r="B1885" s="7" t="s">
        <v>9059</v>
      </c>
      <c r="C1885" s="7" t="s">
        <v>9060</v>
      </c>
      <c r="D1885" s="7" t="s">
        <v>9061</v>
      </c>
      <c r="E1885" s="7" t="s">
        <v>33</v>
      </c>
      <c r="F1885" s="7" t="s">
        <v>34</v>
      </c>
      <c r="G1885" s="7" t="s">
        <v>35</v>
      </c>
      <c r="H1885" s="7"/>
      <c r="I1885" s="7"/>
      <c r="J1885" s="7" t="s">
        <v>57</v>
      </c>
      <c r="K1885" s="7" t="s">
        <v>158</v>
      </c>
      <c r="L1885" s="7" t="s">
        <v>159</v>
      </c>
      <c r="M1885" s="7" t="s">
        <v>160</v>
      </c>
      <c r="N1885" s="7" t="s">
        <v>33</v>
      </c>
      <c r="O1885" s="7">
        <v>1</v>
      </c>
      <c r="P1885" s="7" t="s">
        <v>40</v>
      </c>
      <c r="Q1885" s="7">
        <v>14.99</v>
      </c>
      <c r="R1885" s="7"/>
      <c r="S1885" s="7"/>
      <c r="T1885" s="7"/>
      <c r="U1885" s="7"/>
      <c r="V1885" s="7"/>
      <c r="W1885" s="7"/>
      <c r="X1885" s="7"/>
      <c r="Y1885" s="7" t="s">
        <v>9062</v>
      </c>
      <c r="Z1885" s="7" t="s">
        <v>611</v>
      </c>
      <c r="AA1885" s="7" t="s">
        <v>9063</v>
      </c>
      <c r="AB1885" s="7" t="s">
        <v>44</v>
      </c>
      <c r="AC1885" s="7"/>
      <c r="AG1885" s="10">
        <f t="shared" si="29"/>
        <v>43283</v>
      </c>
    </row>
    <row r="1886" spans="1:33">
      <c r="A1886" s="7" t="s">
        <v>9064</v>
      </c>
      <c r="B1886" s="7" t="s">
        <v>9064</v>
      </c>
      <c r="C1886" s="7" t="s">
        <v>9065</v>
      </c>
      <c r="D1886" s="7" t="s">
        <v>9066</v>
      </c>
      <c r="E1886" s="7" t="s">
        <v>33</v>
      </c>
      <c r="F1886" s="7" t="s">
        <v>34</v>
      </c>
      <c r="G1886" s="7" t="s">
        <v>35</v>
      </c>
      <c r="H1886" s="7"/>
      <c r="I1886" s="7"/>
      <c r="J1886" s="7" t="s">
        <v>57</v>
      </c>
      <c r="K1886" s="7" t="s">
        <v>3331</v>
      </c>
      <c r="L1886" s="7" t="s">
        <v>4977</v>
      </c>
      <c r="M1886" s="7" t="s">
        <v>4978</v>
      </c>
      <c r="N1886" s="7" t="s">
        <v>33</v>
      </c>
      <c r="O1886" s="7">
        <v>1</v>
      </c>
      <c r="P1886" s="7" t="s">
        <v>40</v>
      </c>
      <c r="Q1886" s="7">
        <v>19.99</v>
      </c>
      <c r="R1886" s="7"/>
      <c r="S1886" s="7"/>
      <c r="T1886" s="7"/>
      <c r="U1886" s="7"/>
      <c r="V1886" s="7"/>
      <c r="W1886" s="7"/>
      <c r="X1886" s="7"/>
      <c r="Y1886" s="7" t="s">
        <v>9067</v>
      </c>
      <c r="Z1886" s="7" t="s">
        <v>119</v>
      </c>
      <c r="AA1886" s="7" t="s">
        <v>9068</v>
      </c>
      <c r="AB1886" s="7" t="s">
        <v>44</v>
      </c>
      <c r="AC1886" s="7"/>
      <c r="AG1886" s="10">
        <f t="shared" si="29"/>
        <v>43283</v>
      </c>
    </row>
    <row r="1887" spans="1:33">
      <c r="A1887" s="7" t="s">
        <v>9069</v>
      </c>
      <c r="B1887" s="7" t="s">
        <v>9069</v>
      </c>
      <c r="C1887" s="7" t="s">
        <v>9070</v>
      </c>
      <c r="D1887" s="7" t="s">
        <v>9071</v>
      </c>
      <c r="E1887" s="7" t="s">
        <v>33</v>
      </c>
      <c r="F1887" s="7" t="s">
        <v>34</v>
      </c>
      <c r="G1887" s="7" t="s">
        <v>35</v>
      </c>
      <c r="H1887" s="7"/>
      <c r="I1887" s="7"/>
      <c r="J1887" s="7" t="s">
        <v>57</v>
      </c>
      <c r="K1887" s="7" t="s">
        <v>37</v>
      </c>
      <c r="L1887" s="7" t="s">
        <v>89</v>
      </c>
      <c r="M1887" s="7" t="s">
        <v>90</v>
      </c>
      <c r="N1887" s="7" t="s">
        <v>33</v>
      </c>
      <c r="O1887" s="7">
        <v>1</v>
      </c>
      <c r="P1887" s="7" t="s">
        <v>40</v>
      </c>
      <c r="Q1887" s="7">
        <v>21.99</v>
      </c>
      <c r="R1887" s="7"/>
      <c r="S1887" s="7"/>
      <c r="T1887" s="7"/>
      <c r="U1887" s="7"/>
      <c r="V1887" s="7"/>
      <c r="W1887" s="7"/>
      <c r="X1887" s="7"/>
      <c r="Y1887" s="7" t="s">
        <v>9072</v>
      </c>
      <c r="Z1887" s="7" t="s">
        <v>665</v>
      </c>
      <c r="AA1887" s="7">
        <v>53051</v>
      </c>
      <c r="AB1887" s="7" t="s">
        <v>44</v>
      </c>
      <c r="AC1887" s="7"/>
      <c r="AG1887" s="10">
        <f t="shared" si="29"/>
        <v>43283</v>
      </c>
    </row>
    <row r="1888" spans="1:33">
      <c r="A1888" s="7" t="s">
        <v>9073</v>
      </c>
      <c r="B1888" s="7" t="s">
        <v>9073</v>
      </c>
      <c r="C1888" s="7" t="s">
        <v>9074</v>
      </c>
      <c r="D1888" s="7" t="s">
        <v>9075</v>
      </c>
      <c r="E1888" s="7" t="s">
        <v>80</v>
      </c>
      <c r="F1888" s="7" t="s">
        <v>34</v>
      </c>
      <c r="G1888" s="7" t="s">
        <v>35</v>
      </c>
      <c r="H1888" s="7"/>
      <c r="I1888" s="7"/>
      <c r="J1888" s="7" t="s">
        <v>97</v>
      </c>
      <c r="K1888" s="7" t="s">
        <v>316</v>
      </c>
      <c r="L1888" s="7" t="s">
        <v>892</v>
      </c>
      <c r="M1888" s="7" t="s">
        <v>893</v>
      </c>
      <c r="N1888" s="7" t="s">
        <v>80</v>
      </c>
      <c r="O1888" s="7">
        <v>0</v>
      </c>
      <c r="P1888" s="7"/>
      <c r="Q1888" s="7"/>
      <c r="R1888" s="7"/>
      <c r="S1888" s="7"/>
      <c r="T1888" s="7"/>
      <c r="U1888" s="7"/>
      <c r="V1888" s="7"/>
      <c r="W1888" s="7"/>
      <c r="X1888" s="7"/>
      <c r="Y1888" s="7" t="s">
        <v>9076</v>
      </c>
      <c r="Z1888" s="7" t="s">
        <v>438</v>
      </c>
      <c r="AA1888" s="7" t="s">
        <v>9077</v>
      </c>
      <c r="AB1888" s="7" t="s">
        <v>44</v>
      </c>
      <c r="AC1888" s="7"/>
      <c r="AG1888" s="10">
        <f t="shared" si="29"/>
        <v>43283</v>
      </c>
    </row>
    <row r="1889" spans="1:33">
      <c r="A1889" s="7" t="s">
        <v>9078</v>
      </c>
      <c r="B1889" s="7" t="s">
        <v>9078</v>
      </c>
      <c r="C1889" s="7" t="s">
        <v>9079</v>
      </c>
      <c r="D1889" s="7" t="s">
        <v>9080</v>
      </c>
      <c r="E1889" s="7" t="s">
        <v>33</v>
      </c>
      <c r="F1889" s="7" t="s">
        <v>34</v>
      </c>
      <c r="G1889" s="7" t="s">
        <v>35</v>
      </c>
      <c r="H1889" s="7"/>
      <c r="I1889" s="7"/>
      <c r="J1889" s="7" t="s">
        <v>57</v>
      </c>
      <c r="K1889" s="7" t="s">
        <v>330</v>
      </c>
      <c r="L1889" s="7" t="s">
        <v>331</v>
      </c>
      <c r="M1889" s="7" t="s">
        <v>332</v>
      </c>
      <c r="N1889" s="7" t="s">
        <v>33</v>
      </c>
      <c r="O1889" s="7">
        <v>1</v>
      </c>
      <c r="P1889" s="7" t="s">
        <v>40</v>
      </c>
      <c r="Q1889" s="7">
        <v>18.99</v>
      </c>
      <c r="R1889" s="7"/>
      <c r="S1889" s="7"/>
      <c r="T1889" s="7"/>
      <c r="U1889" s="7"/>
      <c r="V1889" s="7"/>
      <c r="W1889" s="7"/>
      <c r="X1889" s="7"/>
      <c r="Y1889" s="7" t="s">
        <v>9081</v>
      </c>
      <c r="Z1889" s="7" t="s">
        <v>728</v>
      </c>
      <c r="AA1889" s="7" t="s">
        <v>9082</v>
      </c>
      <c r="AB1889" s="7" t="s">
        <v>44</v>
      </c>
      <c r="AC1889" s="7"/>
      <c r="AG1889" s="10">
        <f t="shared" si="29"/>
        <v>43283</v>
      </c>
    </row>
    <row r="1890" spans="1:33">
      <c r="A1890" s="7" t="s">
        <v>9083</v>
      </c>
      <c r="B1890" s="7" t="s">
        <v>9083</v>
      </c>
      <c r="C1890" s="7" t="s">
        <v>9084</v>
      </c>
      <c r="D1890" s="7" t="s">
        <v>9085</v>
      </c>
      <c r="E1890" s="7" t="s">
        <v>33</v>
      </c>
      <c r="F1890" s="7" t="s">
        <v>34</v>
      </c>
      <c r="G1890" s="7" t="s">
        <v>35</v>
      </c>
      <c r="H1890" s="7"/>
      <c r="I1890" s="7"/>
      <c r="J1890" s="7" t="s">
        <v>166</v>
      </c>
      <c r="K1890" s="7" t="s">
        <v>98</v>
      </c>
      <c r="L1890" s="7" t="s">
        <v>99</v>
      </c>
      <c r="M1890" s="7" t="s">
        <v>100</v>
      </c>
      <c r="N1890" s="7" t="s">
        <v>33</v>
      </c>
      <c r="O1890" s="7">
        <v>1</v>
      </c>
      <c r="P1890" s="7" t="s">
        <v>40</v>
      </c>
      <c r="Q1890" s="7">
        <v>18.98</v>
      </c>
      <c r="R1890" s="7"/>
      <c r="S1890" s="7">
        <v>3.99</v>
      </c>
      <c r="T1890" s="7"/>
      <c r="U1890" s="7"/>
      <c r="V1890" s="7"/>
      <c r="W1890" s="7"/>
      <c r="X1890" s="7"/>
      <c r="Y1890" s="7" t="s">
        <v>9086</v>
      </c>
      <c r="Z1890" s="7" t="s">
        <v>417</v>
      </c>
      <c r="AA1890" s="7" t="s">
        <v>9087</v>
      </c>
      <c r="AB1890" s="7" t="s">
        <v>44</v>
      </c>
      <c r="AC1890" s="7"/>
      <c r="AG1890" s="10">
        <f t="shared" si="29"/>
        <v>43283</v>
      </c>
    </row>
    <row r="1891" spans="1:33">
      <c r="A1891" s="7" t="s">
        <v>9088</v>
      </c>
      <c r="B1891" s="7" t="s">
        <v>9088</v>
      </c>
      <c r="C1891" s="7" t="s">
        <v>9089</v>
      </c>
      <c r="D1891" s="7" t="s">
        <v>9090</v>
      </c>
      <c r="E1891" s="7" t="s">
        <v>33</v>
      </c>
      <c r="F1891" s="7" t="s">
        <v>34</v>
      </c>
      <c r="G1891" s="7" t="s">
        <v>35</v>
      </c>
      <c r="H1891" s="7"/>
      <c r="I1891" s="7"/>
      <c r="J1891" s="7" t="s">
        <v>57</v>
      </c>
      <c r="K1891" s="7" t="s">
        <v>297</v>
      </c>
      <c r="L1891" s="7" t="s">
        <v>5003</v>
      </c>
      <c r="M1891" s="7" t="s">
        <v>5004</v>
      </c>
      <c r="N1891" s="7" t="s">
        <v>33</v>
      </c>
      <c r="O1891" s="7">
        <v>1</v>
      </c>
      <c r="P1891" s="7" t="s">
        <v>40</v>
      </c>
      <c r="Q1891" s="7">
        <v>19.99</v>
      </c>
      <c r="R1891" s="7"/>
      <c r="S1891" s="7"/>
      <c r="T1891" s="7"/>
      <c r="U1891" s="7"/>
      <c r="V1891" s="7"/>
      <c r="W1891" s="7"/>
      <c r="X1891" s="7"/>
      <c r="Y1891" s="7" t="s">
        <v>9091</v>
      </c>
      <c r="Z1891" s="7" t="s">
        <v>136</v>
      </c>
      <c r="AA1891" s="7" t="s">
        <v>9092</v>
      </c>
      <c r="AB1891" s="7" t="s">
        <v>44</v>
      </c>
      <c r="AC1891" s="7"/>
      <c r="AG1891" s="10">
        <f t="shared" si="29"/>
        <v>43283</v>
      </c>
    </row>
    <row r="1892" spans="1:33">
      <c r="A1892" s="7" t="s">
        <v>9093</v>
      </c>
      <c r="B1892" s="7" t="s">
        <v>9093</v>
      </c>
      <c r="C1892" s="7" t="s">
        <v>9094</v>
      </c>
      <c r="D1892" s="7" t="s">
        <v>9095</v>
      </c>
      <c r="E1892" s="7" t="s">
        <v>33</v>
      </c>
      <c r="F1892" s="7" t="s">
        <v>34</v>
      </c>
      <c r="G1892" s="7" t="s">
        <v>35</v>
      </c>
      <c r="H1892" s="7"/>
      <c r="I1892" s="7"/>
      <c r="J1892" s="7" t="s">
        <v>36</v>
      </c>
      <c r="K1892" s="7" t="s">
        <v>3331</v>
      </c>
      <c r="L1892" s="7" t="s">
        <v>5211</v>
      </c>
      <c r="M1892" s="7" t="s">
        <v>5212</v>
      </c>
      <c r="N1892" s="7" t="s">
        <v>33</v>
      </c>
      <c r="O1892" s="7">
        <v>1</v>
      </c>
      <c r="P1892" s="7" t="s">
        <v>40</v>
      </c>
      <c r="Q1892" s="7">
        <v>19.99</v>
      </c>
      <c r="R1892" s="7"/>
      <c r="S1892" s="7">
        <v>5.99</v>
      </c>
      <c r="T1892" s="7"/>
      <c r="U1892" s="7"/>
      <c r="V1892" s="7"/>
      <c r="W1892" s="7"/>
      <c r="X1892" s="7"/>
      <c r="Y1892" s="7" t="s">
        <v>1028</v>
      </c>
      <c r="Z1892" s="7" t="s">
        <v>136</v>
      </c>
      <c r="AA1892" s="7" t="s">
        <v>9096</v>
      </c>
      <c r="AB1892" s="7" t="s">
        <v>44</v>
      </c>
      <c r="AC1892" s="7"/>
      <c r="AG1892" s="10">
        <f t="shared" si="29"/>
        <v>43283</v>
      </c>
    </row>
    <row r="1893" spans="1:33">
      <c r="A1893" s="7" t="s">
        <v>9097</v>
      </c>
      <c r="B1893" s="7" t="s">
        <v>9097</v>
      </c>
      <c r="C1893" s="7" t="s">
        <v>9098</v>
      </c>
      <c r="D1893" s="7" t="s">
        <v>9099</v>
      </c>
      <c r="E1893" s="7" t="s">
        <v>33</v>
      </c>
      <c r="F1893" s="7" t="s">
        <v>34</v>
      </c>
      <c r="G1893" s="7" t="s">
        <v>35</v>
      </c>
      <c r="H1893" s="7"/>
      <c r="I1893" s="7"/>
      <c r="J1893" s="7" t="s">
        <v>57</v>
      </c>
      <c r="K1893" s="7" t="s">
        <v>330</v>
      </c>
      <c r="L1893" s="7" t="s">
        <v>331</v>
      </c>
      <c r="M1893" s="7" t="s">
        <v>332</v>
      </c>
      <c r="N1893" s="7" t="s">
        <v>33</v>
      </c>
      <c r="O1893" s="7">
        <v>1</v>
      </c>
      <c r="P1893" s="7" t="s">
        <v>40</v>
      </c>
      <c r="Q1893" s="7">
        <v>18.99</v>
      </c>
      <c r="R1893" s="7"/>
      <c r="S1893" s="7"/>
      <c r="T1893" s="7"/>
      <c r="U1893" s="7"/>
      <c r="V1893" s="7"/>
      <c r="W1893" s="7"/>
      <c r="X1893" s="7"/>
      <c r="Y1893" s="7" t="s">
        <v>9100</v>
      </c>
      <c r="Z1893" s="7" t="s">
        <v>406</v>
      </c>
      <c r="AA1893" s="7" t="s">
        <v>9101</v>
      </c>
      <c r="AB1893" s="7" t="s">
        <v>44</v>
      </c>
      <c r="AC1893" s="7"/>
      <c r="AG1893" s="10">
        <f t="shared" si="29"/>
        <v>43283</v>
      </c>
    </row>
    <row r="1894" spans="1:33">
      <c r="A1894" s="7" t="s">
        <v>9102</v>
      </c>
      <c r="B1894" s="7" t="s">
        <v>9102</v>
      </c>
      <c r="C1894" s="7" t="s">
        <v>9103</v>
      </c>
      <c r="D1894" s="7" t="s">
        <v>9104</v>
      </c>
      <c r="E1894" s="7" t="s">
        <v>33</v>
      </c>
      <c r="F1894" s="7" t="s">
        <v>34</v>
      </c>
      <c r="G1894" s="7" t="s">
        <v>35</v>
      </c>
      <c r="H1894" s="7"/>
      <c r="I1894" s="7"/>
      <c r="J1894" s="7" t="s">
        <v>97</v>
      </c>
      <c r="K1894" s="7" t="s">
        <v>297</v>
      </c>
      <c r="L1894" s="7" t="s">
        <v>7180</v>
      </c>
      <c r="M1894" s="7" t="s">
        <v>7181</v>
      </c>
      <c r="N1894" s="7" t="s">
        <v>33</v>
      </c>
      <c r="O1894" s="7">
        <v>1</v>
      </c>
      <c r="P1894" s="7" t="s">
        <v>40</v>
      </c>
      <c r="Q1894" s="7">
        <v>19.99</v>
      </c>
      <c r="R1894" s="7"/>
      <c r="S1894" s="7">
        <v>2.54</v>
      </c>
      <c r="T1894" s="7"/>
      <c r="U1894" s="7"/>
      <c r="V1894" s="7"/>
      <c r="W1894" s="7"/>
      <c r="X1894" s="7">
        <v>2.54</v>
      </c>
      <c r="Y1894" s="7" t="s">
        <v>9105</v>
      </c>
      <c r="Z1894" s="7" t="s">
        <v>282</v>
      </c>
      <c r="AA1894" s="7" t="s">
        <v>9106</v>
      </c>
      <c r="AB1894" s="7" t="s">
        <v>44</v>
      </c>
      <c r="AC1894" s="7" t="s">
        <v>358</v>
      </c>
      <c r="AG1894" s="10">
        <f t="shared" si="29"/>
        <v>43283</v>
      </c>
    </row>
    <row r="1895" spans="1:33">
      <c r="A1895" s="7" t="s">
        <v>9107</v>
      </c>
      <c r="B1895" s="7" t="s">
        <v>9107</v>
      </c>
      <c r="C1895" s="7" t="s">
        <v>9108</v>
      </c>
      <c r="D1895" s="7" t="s">
        <v>9109</v>
      </c>
      <c r="E1895" s="7" t="s">
        <v>33</v>
      </c>
      <c r="F1895" s="7" t="s">
        <v>34</v>
      </c>
      <c r="G1895" s="7" t="s">
        <v>35</v>
      </c>
      <c r="H1895" s="7"/>
      <c r="I1895" s="7"/>
      <c r="J1895" s="7" t="s">
        <v>57</v>
      </c>
      <c r="K1895" s="7" t="s">
        <v>316</v>
      </c>
      <c r="L1895" s="7" t="s">
        <v>2339</v>
      </c>
      <c r="M1895" s="7" t="s">
        <v>2340</v>
      </c>
      <c r="N1895" s="7" t="s">
        <v>33</v>
      </c>
      <c r="O1895" s="7">
        <v>1</v>
      </c>
      <c r="P1895" s="7" t="s">
        <v>40</v>
      </c>
      <c r="Q1895" s="7">
        <v>19.38</v>
      </c>
      <c r="R1895" s="7">
        <v>1.16</v>
      </c>
      <c r="S1895" s="7"/>
      <c r="T1895" s="7"/>
      <c r="U1895" s="7"/>
      <c r="V1895" s="7"/>
      <c r="W1895" s="7"/>
      <c r="X1895" s="7"/>
      <c r="Y1895" s="7" t="s">
        <v>9110</v>
      </c>
      <c r="Z1895" s="7" t="s">
        <v>422</v>
      </c>
      <c r="AA1895" s="7" t="s">
        <v>9111</v>
      </c>
      <c r="AB1895" s="7" t="s">
        <v>44</v>
      </c>
      <c r="AC1895" s="7"/>
      <c r="AG1895" s="10">
        <f t="shared" si="29"/>
        <v>43283</v>
      </c>
    </row>
    <row r="1896" spans="1:33">
      <c r="A1896" s="7" t="s">
        <v>9112</v>
      </c>
      <c r="B1896" s="7" t="s">
        <v>9112</v>
      </c>
      <c r="C1896" s="7" t="s">
        <v>9113</v>
      </c>
      <c r="D1896" s="7" t="s">
        <v>9114</v>
      </c>
      <c r="E1896" s="7" t="s">
        <v>33</v>
      </c>
      <c r="F1896" s="7" t="s">
        <v>34</v>
      </c>
      <c r="G1896" s="7" t="s">
        <v>35</v>
      </c>
      <c r="H1896" s="7"/>
      <c r="I1896" s="7"/>
      <c r="J1896" s="7" t="s">
        <v>57</v>
      </c>
      <c r="K1896" s="7" t="s">
        <v>243</v>
      </c>
      <c r="L1896" s="7" t="s">
        <v>244</v>
      </c>
      <c r="M1896" s="7" t="s">
        <v>245</v>
      </c>
      <c r="N1896" s="7" t="s">
        <v>33</v>
      </c>
      <c r="O1896" s="7">
        <v>1</v>
      </c>
      <c r="P1896" s="7" t="s">
        <v>40</v>
      </c>
      <c r="Q1896" s="7">
        <v>18.99</v>
      </c>
      <c r="R1896" s="7"/>
      <c r="S1896" s="7"/>
      <c r="T1896" s="7"/>
      <c r="U1896" s="7"/>
      <c r="V1896" s="7"/>
      <c r="W1896" s="7"/>
      <c r="X1896" s="7"/>
      <c r="Y1896" s="7" t="s">
        <v>9115</v>
      </c>
      <c r="Z1896" s="7" t="s">
        <v>611</v>
      </c>
      <c r="AA1896" s="7">
        <v>37010</v>
      </c>
      <c r="AB1896" s="7" t="s">
        <v>44</v>
      </c>
      <c r="AC1896" s="7"/>
      <c r="AG1896" s="10">
        <f t="shared" si="29"/>
        <v>43283</v>
      </c>
    </row>
    <row r="1897" spans="1:33">
      <c r="A1897" s="7" t="s">
        <v>9112</v>
      </c>
      <c r="B1897" s="7" t="s">
        <v>9112</v>
      </c>
      <c r="C1897" s="7" t="s">
        <v>9113</v>
      </c>
      <c r="D1897" s="7" t="s">
        <v>9114</v>
      </c>
      <c r="E1897" s="7" t="s">
        <v>33</v>
      </c>
      <c r="F1897" s="7" t="s">
        <v>34</v>
      </c>
      <c r="G1897" s="7" t="s">
        <v>35</v>
      </c>
      <c r="H1897" s="7"/>
      <c r="I1897" s="7"/>
      <c r="J1897" s="7" t="s">
        <v>57</v>
      </c>
      <c r="K1897" s="7" t="s">
        <v>221</v>
      </c>
      <c r="L1897" s="7" t="s">
        <v>222</v>
      </c>
      <c r="M1897" s="7" t="s">
        <v>223</v>
      </c>
      <c r="N1897" s="7" t="s">
        <v>33</v>
      </c>
      <c r="O1897" s="7">
        <v>1</v>
      </c>
      <c r="P1897" s="7" t="s">
        <v>40</v>
      </c>
      <c r="Q1897" s="7">
        <v>18.99</v>
      </c>
      <c r="R1897" s="7"/>
      <c r="S1897" s="7"/>
      <c r="T1897" s="7"/>
      <c r="U1897" s="7"/>
      <c r="V1897" s="7"/>
      <c r="W1897" s="7"/>
      <c r="X1897" s="7"/>
      <c r="Y1897" s="7" t="s">
        <v>9115</v>
      </c>
      <c r="Z1897" s="7" t="s">
        <v>611</v>
      </c>
      <c r="AA1897" s="7">
        <v>37010</v>
      </c>
      <c r="AB1897" s="7" t="s">
        <v>44</v>
      </c>
      <c r="AC1897" s="7"/>
      <c r="AG1897" s="10">
        <f t="shared" si="29"/>
        <v>43283</v>
      </c>
    </row>
    <row r="1898" spans="1:33">
      <c r="A1898" s="7" t="s">
        <v>9116</v>
      </c>
      <c r="B1898" s="7" t="s">
        <v>9116</v>
      </c>
      <c r="C1898" s="7" t="s">
        <v>9117</v>
      </c>
      <c r="D1898" s="7" t="s">
        <v>9118</v>
      </c>
      <c r="E1898" s="7" t="s">
        <v>33</v>
      </c>
      <c r="F1898" s="7" t="s">
        <v>34</v>
      </c>
      <c r="G1898" s="7" t="s">
        <v>35</v>
      </c>
      <c r="H1898" s="7"/>
      <c r="I1898" s="7"/>
      <c r="J1898" s="7" t="s">
        <v>57</v>
      </c>
      <c r="K1898" s="7" t="s">
        <v>124</v>
      </c>
      <c r="L1898" s="7" t="s">
        <v>1862</v>
      </c>
      <c r="M1898" s="7" t="s">
        <v>1863</v>
      </c>
      <c r="N1898" s="7" t="s">
        <v>33</v>
      </c>
      <c r="O1898" s="7">
        <v>1</v>
      </c>
      <c r="P1898" s="7" t="s">
        <v>40</v>
      </c>
      <c r="Q1898" s="7">
        <v>14.99</v>
      </c>
      <c r="R1898" s="7"/>
      <c r="S1898" s="7"/>
      <c r="T1898" s="7"/>
      <c r="U1898" s="7"/>
      <c r="V1898" s="7"/>
      <c r="W1898" s="7"/>
      <c r="X1898" s="7"/>
      <c r="Y1898" s="7" t="s">
        <v>9119</v>
      </c>
      <c r="Z1898" s="7" t="s">
        <v>6960</v>
      </c>
      <c r="AA1898" s="7" t="s">
        <v>9120</v>
      </c>
      <c r="AB1898" s="7" t="s">
        <v>44</v>
      </c>
      <c r="AC1898" s="7"/>
      <c r="AG1898" s="10">
        <f t="shared" si="29"/>
        <v>43283</v>
      </c>
    </row>
    <row r="1899" spans="1:33">
      <c r="A1899" s="7" t="s">
        <v>9121</v>
      </c>
      <c r="B1899" s="7" t="s">
        <v>9121</v>
      </c>
      <c r="C1899" s="7" t="s">
        <v>9122</v>
      </c>
      <c r="D1899" s="7" t="s">
        <v>9123</v>
      </c>
      <c r="E1899" s="7" t="s">
        <v>80</v>
      </c>
      <c r="F1899" s="7" t="s">
        <v>34</v>
      </c>
      <c r="G1899" s="7" t="s">
        <v>35</v>
      </c>
      <c r="H1899" s="7"/>
      <c r="I1899" s="7"/>
      <c r="J1899" s="7" t="s">
        <v>57</v>
      </c>
      <c r="K1899" s="7" t="s">
        <v>37</v>
      </c>
      <c r="L1899" s="7" t="s">
        <v>38</v>
      </c>
      <c r="M1899" s="7" t="s">
        <v>39</v>
      </c>
      <c r="N1899" s="7" t="s">
        <v>80</v>
      </c>
      <c r="O1899" s="7">
        <v>0</v>
      </c>
      <c r="P1899" s="7"/>
      <c r="Q1899" s="7"/>
      <c r="R1899" s="7"/>
      <c r="S1899" s="7"/>
      <c r="T1899" s="7"/>
      <c r="U1899" s="7"/>
      <c r="V1899" s="7"/>
      <c r="W1899" s="7"/>
      <c r="X1899" s="7"/>
      <c r="Y1899" s="7" t="s">
        <v>303</v>
      </c>
      <c r="Z1899" s="7" t="s">
        <v>136</v>
      </c>
      <c r="AA1899" s="7" t="s">
        <v>9124</v>
      </c>
      <c r="AB1899" s="7" t="s">
        <v>44</v>
      </c>
      <c r="AC1899" s="7"/>
      <c r="AG1899" s="10">
        <f t="shared" si="29"/>
        <v>43283</v>
      </c>
    </row>
    <row r="1900" spans="1:33">
      <c r="A1900" s="7" t="s">
        <v>9125</v>
      </c>
      <c r="B1900" s="7" t="s">
        <v>9125</v>
      </c>
      <c r="C1900" s="7" t="s">
        <v>9126</v>
      </c>
      <c r="D1900" s="7" t="s">
        <v>9127</v>
      </c>
      <c r="E1900" s="7" t="s">
        <v>33</v>
      </c>
      <c r="F1900" s="7" t="s">
        <v>34</v>
      </c>
      <c r="G1900" s="7" t="s">
        <v>35</v>
      </c>
      <c r="H1900" s="7"/>
      <c r="I1900" s="7"/>
      <c r="J1900" s="7" t="s">
        <v>57</v>
      </c>
      <c r="K1900" s="7" t="s">
        <v>837</v>
      </c>
      <c r="L1900" s="7" t="s">
        <v>838</v>
      </c>
      <c r="M1900" s="7" t="s">
        <v>839</v>
      </c>
      <c r="N1900" s="7" t="s">
        <v>33</v>
      </c>
      <c r="O1900" s="7">
        <v>1</v>
      </c>
      <c r="P1900" s="7" t="s">
        <v>40</v>
      </c>
      <c r="Q1900" s="7">
        <v>15.99</v>
      </c>
      <c r="R1900" s="7"/>
      <c r="S1900" s="7"/>
      <c r="T1900" s="7"/>
      <c r="U1900" s="7"/>
      <c r="V1900" s="7"/>
      <c r="W1900" s="7"/>
      <c r="X1900" s="7"/>
      <c r="Y1900" s="7" t="s">
        <v>9128</v>
      </c>
      <c r="Z1900" s="7" t="s">
        <v>171</v>
      </c>
      <c r="AA1900" s="7" t="s">
        <v>9129</v>
      </c>
      <c r="AB1900" s="7" t="s">
        <v>44</v>
      </c>
      <c r="AC1900" s="7"/>
      <c r="AG1900" s="10">
        <f t="shared" si="29"/>
        <v>43283</v>
      </c>
    </row>
    <row r="1901" spans="1:33">
      <c r="A1901" s="7" t="s">
        <v>9130</v>
      </c>
      <c r="B1901" s="7" t="s">
        <v>9130</v>
      </c>
      <c r="C1901" s="7" t="s">
        <v>9131</v>
      </c>
      <c r="D1901" s="7" t="s">
        <v>9132</v>
      </c>
      <c r="E1901" s="7" t="s">
        <v>33</v>
      </c>
      <c r="F1901" s="7" t="s">
        <v>34</v>
      </c>
      <c r="G1901" s="7" t="s">
        <v>35</v>
      </c>
      <c r="H1901" s="7"/>
      <c r="I1901" s="7"/>
      <c r="J1901" s="7" t="s">
        <v>57</v>
      </c>
      <c r="K1901" s="7" t="s">
        <v>243</v>
      </c>
      <c r="L1901" s="7" t="s">
        <v>244</v>
      </c>
      <c r="M1901" s="7" t="s">
        <v>245</v>
      </c>
      <c r="N1901" s="7" t="s">
        <v>33</v>
      </c>
      <c r="O1901" s="7">
        <v>1</v>
      </c>
      <c r="P1901" s="7" t="s">
        <v>40</v>
      </c>
      <c r="Q1901" s="7">
        <v>18.99</v>
      </c>
      <c r="R1901" s="7"/>
      <c r="S1901" s="7"/>
      <c r="T1901" s="7"/>
      <c r="U1901" s="7"/>
      <c r="V1901" s="7"/>
      <c r="W1901" s="7"/>
      <c r="X1901" s="7"/>
      <c r="Y1901" s="7" t="s">
        <v>9133</v>
      </c>
      <c r="Z1901" s="7" t="s">
        <v>128</v>
      </c>
      <c r="AA1901" s="7" t="s">
        <v>9134</v>
      </c>
      <c r="AB1901" s="7" t="s">
        <v>44</v>
      </c>
      <c r="AC1901" s="7"/>
      <c r="AG1901" s="10">
        <f t="shared" si="29"/>
        <v>43283</v>
      </c>
    </row>
    <row r="1902" spans="1:33">
      <c r="A1902" s="7" t="s">
        <v>9135</v>
      </c>
      <c r="B1902" s="7" t="s">
        <v>9135</v>
      </c>
      <c r="C1902" s="7" t="s">
        <v>9136</v>
      </c>
      <c r="D1902" s="7" t="s">
        <v>9137</v>
      </c>
      <c r="E1902" s="7" t="s">
        <v>33</v>
      </c>
      <c r="F1902" s="7" t="s">
        <v>34</v>
      </c>
      <c r="G1902" s="7" t="s">
        <v>35</v>
      </c>
      <c r="H1902" s="7"/>
      <c r="I1902" s="7"/>
      <c r="J1902" s="7" t="s">
        <v>57</v>
      </c>
      <c r="K1902" s="7" t="s">
        <v>330</v>
      </c>
      <c r="L1902" s="7" t="s">
        <v>331</v>
      </c>
      <c r="M1902" s="7" t="s">
        <v>332</v>
      </c>
      <c r="N1902" s="7" t="s">
        <v>33</v>
      </c>
      <c r="O1902" s="7">
        <v>1</v>
      </c>
      <c r="P1902" s="7" t="s">
        <v>40</v>
      </c>
      <c r="Q1902" s="7">
        <v>18.99</v>
      </c>
      <c r="R1902" s="7"/>
      <c r="S1902" s="7"/>
      <c r="T1902" s="7"/>
      <c r="U1902" s="7"/>
      <c r="V1902" s="7"/>
      <c r="W1902" s="7"/>
      <c r="X1902" s="7"/>
      <c r="Y1902" s="7" t="s">
        <v>9138</v>
      </c>
      <c r="Z1902" s="7" t="s">
        <v>9139</v>
      </c>
      <c r="AA1902" s="7">
        <v>29010</v>
      </c>
      <c r="AB1902" s="7" t="s">
        <v>44</v>
      </c>
      <c r="AC1902" s="7"/>
      <c r="AG1902" s="10">
        <f t="shared" si="29"/>
        <v>43283</v>
      </c>
    </row>
    <row r="1903" spans="1:33">
      <c r="A1903" s="7" t="s">
        <v>9140</v>
      </c>
      <c r="B1903" s="7" t="s">
        <v>9140</v>
      </c>
      <c r="C1903" s="7" t="s">
        <v>9141</v>
      </c>
      <c r="D1903" s="7" t="s">
        <v>9142</v>
      </c>
      <c r="E1903" s="7" t="s">
        <v>33</v>
      </c>
      <c r="F1903" s="7" t="s">
        <v>34</v>
      </c>
      <c r="G1903" s="7" t="s">
        <v>35</v>
      </c>
      <c r="H1903" s="7"/>
      <c r="I1903" s="7"/>
      <c r="J1903" s="7" t="s">
        <v>57</v>
      </c>
      <c r="K1903" s="7" t="s">
        <v>167</v>
      </c>
      <c r="L1903" s="7" t="s">
        <v>168</v>
      </c>
      <c r="M1903" s="7" t="s">
        <v>169</v>
      </c>
      <c r="N1903" s="7" t="s">
        <v>33</v>
      </c>
      <c r="O1903" s="7">
        <v>1</v>
      </c>
      <c r="P1903" s="7" t="s">
        <v>40</v>
      </c>
      <c r="Q1903" s="7">
        <v>18.99</v>
      </c>
      <c r="R1903" s="7"/>
      <c r="S1903" s="7"/>
      <c r="T1903" s="7"/>
      <c r="U1903" s="7"/>
      <c r="V1903" s="7"/>
      <c r="W1903" s="7"/>
      <c r="X1903" s="7"/>
      <c r="Y1903" s="7" t="s">
        <v>9143</v>
      </c>
      <c r="Z1903" s="7" t="s">
        <v>247</v>
      </c>
      <c r="AA1903" s="7" t="s">
        <v>9144</v>
      </c>
      <c r="AB1903" s="7" t="s">
        <v>44</v>
      </c>
      <c r="AC1903" s="7"/>
      <c r="AG1903" s="10">
        <f t="shared" si="29"/>
        <v>43283</v>
      </c>
    </row>
    <row r="1904" spans="1:33">
      <c r="A1904" s="7" t="s">
        <v>9145</v>
      </c>
      <c r="B1904" s="7" t="s">
        <v>9145</v>
      </c>
      <c r="C1904" s="7" t="s">
        <v>9146</v>
      </c>
      <c r="D1904" s="7" t="s">
        <v>9147</v>
      </c>
      <c r="E1904" s="7" t="s">
        <v>33</v>
      </c>
      <c r="F1904" s="7" t="s">
        <v>34</v>
      </c>
      <c r="G1904" s="7" t="s">
        <v>35</v>
      </c>
      <c r="H1904" s="7"/>
      <c r="I1904" s="7"/>
      <c r="J1904" s="7" t="s">
        <v>57</v>
      </c>
      <c r="K1904" s="7" t="s">
        <v>167</v>
      </c>
      <c r="L1904" s="7" t="s">
        <v>168</v>
      </c>
      <c r="M1904" s="7" t="s">
        <v>169</v>
      </c>
      <c r="N1904" s="7" t="s">
        <v>33</v>
      </c>
      <c r="O1904" s="7">
        <v>1</v>
      </c>
      <c r="P1904" s="7" t="s">
        <v>40</v>
      </c>
      <c r="Q1904" s="7">
        <v>18.99</v>
      </c>
      <c r="R1904" s="7"/>
      <c r="S1904" s="7"/>
      <c r="T1904" s="7"/>
      <c r="U1904" s="7"/>
      <c r="V1904" s="7"/>
      <c r="W1904" s="7"/>
      <c r="X1904" s="7"/>
      <c r="Y1904" s="7" t="s">
        <v>9148</v>
      </c>
      <c r="Z1904" s="7" t="s">
        <v>52</v>
      </c>
      <c r="AA1904" s="7" t="s">
        <v>9149</v>
      </c>
      <c r="AB1904" s="7" t="s">
        <v>44</v>
      </c>
      <c r="AC1904" s="7"/>
      <c r="AG1904" s="10">
        <f t="shared" si="29"/>
        <v>43283</v>
      </c>
    </row>
    <row r="1905" spans="1:33">
      <c r="A1905" s="7" t="s">
        <v>9150</v>
      </c>
      <c r="B1905" s="7" t="s">
        <v>9150</v>
      </c>
      <c r="C1905" s="7" t="s">
        <v>9151</v>
      </c>
      <c r="D1905" s="7" t="s">
        <v>9152</v>
      </c>
      <c r="E1905" s="7" t="s">
        <v>33</v>
      </c>
      <c r="F1905" s="7" t="s">
        <v>34</v>
      </c>
      <c r="G1905" s="7" t="s">
        <v>35</v>
      </c>
      <c r="H1905" s="7"/>
      <c r="I1905" s="7"/>
      <c r="J1905" s="7" t="s">
        <v>57</v>
      </c>
      <c r="K1905" s="7" t="s">
        <v>297</v>
      </c>
      <c r="L1905" s="7" t="s">
        <v>1508</v>
      </c>
      <c r="M1905" s="7" t="s">
        <v>1509</v>
      </c>
      <c r="N1905" s="7" t="s">
        <v>33</v>
      </c>
      <c r="O1905" s="7">
        <v>1</v>
      </c>
      <c r="P1905" s="7" t="s">
        <v>40</v>
      </c>
      <c r="Q1905" s="7">
        <v>19.99</v>
      </c>
      <c r="R1905" s="7">
        <v>1.2</v>
      </c>
      <c r="S1905" s="7"/>
      <c r="T1905" s="7"/>
      <c r="U1905" s="7"/>
      <c r="V1905" s="7"/>
      <c r="W1905" s="7"/>
      <c r="X1905" s="7"/>
      <c r="Y1905" s="7" t="s">
        <v>1624</v>
      </c>
      <c r="Z1905" s="7" t="s">
        <v>422</v>
      </c>
      <c r="AA1905" s="7" t="s">
        <v>9153</v>
      </c>
      <c r="AB1905" s="7" t="s">
        <v>44</v>
      </c>
      <c r="AC1905" s="7"/>
      <c r="AG1905" s="10">
        <f t="shared" si="29"/>
        <v>43283</v>
      </c>
    </row>
    <row r="1906" spans="1:33">
      <c r="A1906" s="7" t="s">
        <v>9154</v>
      </c>
      <c r="B1906" s="7" t="s">
        <v>9154</v>
      </c>
      <c r="C1906" s="7" t="s">
        <v>9155</v>
      </c>
      <c r="D1906" s="7" t="s">
        <v>9156</v>
      </c>
      <c r="E1906" s="7" t="s">
        <v>33</v>
      </c>
      <c r="F1906" s="7" t="s">
        <v>34</v>
      </c>
      <c r="G1906" s="7" t="s">
        <v>35</v>
      </c>
      <c r="H1906" s="7"/>
      <c r="I1906" s="7"/>
      <c r="J1906" s="7" t="s">
        <v>57</v>
      </c>
      <c r="K1906" s="7" t="s">
        <v>287</v>
      </c>
      <c r="L1906" s="7" t="s">
        <v>288</v>
      </c>
      <c r="M1906" s="7" t="s">
        <v>289</v>
      </c>
      <c r="N1906" s="7" t="s">
        <v>33</v>
      </c>
      <c r="O1906" s="7">
        <v>1</v>
      </c>
      <c r="P1906" s="7" t="s">
        <v>40</v>
      </c>
      <c r="Q1906" s="7">
        <v>21.99</v>
      </c>
      <c r="R1906" s="7"/>
      <c r="S1906" s="7"/>
      <c r="T1906" s="7"/>
      <c r="U1906" s="7"/>
      <c r="V1906" s="7"/>
      <c r="W1906" s="7"/>
      <c r="X1906" s="7"/>
      <c r="Y1906" s="7" t="s">
        <v>399</v>
      </c>
      <c r="Z1906" s="7" t="s">
        <v>52</v>
      </c>
      <c r="AA1906" s="7" t="s">
        <v>9157</v>
      </c>
      <c r="AB1906" s="7" t="s">
        <v>44</v>
      </c>
      <c r="AC1906" s="7"/>
      <c r="AG1906" s="10">
        <f t="shared" si="29"/>
        <v>43283</v>
      </c>
    </row>
    <row r="1907" spans="1:33">
      <c r="A1907" s="7" t="s">
        <v>9158</v>
      </c>
      <c r="B1907" s="7" t="s">
        <v>9158</v>
      </c>
      <c r="C1907" s="7" t="s">
        <v>9159</v>
      </c>
      <c r="D1907" s="7" t="s">
        <v>9160</v>
      </c>
      <c r="E1907" s="7" t="s">
        <v>33</v>
      </c>
      <c r="F1907" s="7" t="s">
        <v>34</v>
      </c>
      <c r="G1907" s="7" t="s">
        <v>35</v>
      </c>
      <c r="H1907" s="7"/>
      <c r="I1907" s="7"/>
      <c r="J1907" s="7" t="s">
        <v>57</v>
      </c>
      <c r="K1907" s="7" t="s">
        <v>4140</v>
      </c>
      <c r="L1907" s="7" t="s">
        <v>371</v>
      </c>
      <c r="M1907" s="7" t="s">
        <v>372</v>
      </c>
      <c r="N1907" s="7" t="s">
        <v>33</v>
      </c>
      <c r="O1907" s="7">
        <v>1</v>
      </c>
      <c r="P1907" s="7" t="s">
        <v>40</v>
      </c>
      <c r="Q1907" s="7">
        <v>18.99</v>
      </c>
      <c r="R1907" s="7"/>
      <c r="S1907" s="7"/>
      <c r="T1907" s="7"/>
      <c r="U1907" s="7"/>
      <c r="V1907" s="7"/>
      <c r="W1907" s="7"/>
      <c r="X1907" s="7"/>
      <c r="Y1907" s="7" t="s">
        <v>9161</v>
      </c>
      <c r="Z1907" s="7" t="s">
        <v>128</v>
      </c>
      <c r="AA1907" s="7" t="s">
        <v>9162</v>
      </c>
      <c r="AB1907" s="7" t="s">
        <v>44</v>
      </c>
      <c r="AC1907" s="7"/>
      <c r="AG1907" s="10">
        <f t="shared" si="29"/>
        <v>43283</v>
      </c>
    </row>
    <row r="1908" spans="1:33">
      <c r="A1908" s="7" t="s">
        <v>9163</v>
      </c>
      <c r="B1908" s="7" t="s">
        <v>9163</v>
      </c>
      <c r="C1908" s="7" t="s">
        <v>9164</v>
      </c>
      <c r="D1908" s="7" t="s">
        <v>9165</v>
      </c>
      <c r="E1908" s="7" t="s">
        <v>33</v>
      </c>
      <c r="F1908" s="7" t="s">
        <v>34</v>
      </c>
      <c r="G1908" s="7" t="s">
        <v>35</v>
      </c>
      <c r="H1908" s="7"/>
      <c r="I1908" s="7"/>
      <c r="J1908" s="7" t="s">
        <v>57</v>
      </c>
      <c r="K1908" s="7" t="s">
        <v>448</v>
      </c>
      <c r="L1908" s="7" t="s">
        <v>449</v>
      </c>
      <c r="M1908" s="7" t="s">
        <v>450</v>
      </c>
      <c r="N1908" s="7" t="s">
        <v>33</v>
      </c>
      <c r="O1908" s="7">
        <v>1</v>
      </c>
      <c r="P1908" s="7" t="s">
        <v>40</v>
      </c>
      <c r="Q1908" s="7">
        <v>19.99</v>
      </c>
      <c r="R1908" s="7">
        <v>1.2</v>
      </c>
      <c r="S1908" s="7"/>
      <c r="T1908" s="7"/>
      <c r="U1908" s="7"/>
      <c r="V1908" s="7"/>
      <c r="W1908" s="7"/>
      <c r="X1908" s="7"/>
      <c r="Y1908" s="7" t="s">
        <v>2341</v>
      </c>
      <c r="Z1908" s="7" t="s">
        <v>422</v>
      </c>
      <c r="AA1908" s="7" t="s">
        <v>9166</v>
      </c>
      <c r="AB1908" s="7" t="s">
        <v>44</v>
      </c>
      <c r="AC1908" s="7"/>
      <c r="AG1908" s="10">
        <f t="shared" si="29"/>
        <v>43283</v>
      </c>
    </row>
    <row r="1909" spans="1:33">
      <c r="A1909" s="7" t="s">
        <v>9167</v>
      </c>
      <c r="B1909" s="7" t="s">
        <v>9167</v>
      </c>
      <c r="C1909" s="7" t="s">
        <v>9168</v>
      </c>
      <c r="D1909" s="7" t="s">
        <v>9169</v>
      </c>
      <c r="E1909" s="7" t="s">
        <v>33</v>
      </c>
      <c r="F1909" s="7" t="s">
        <v>34</v>
      </c>
      <c r="G1909" s="7" t="s">
        <v>35</v>
      </c>
      <c r="H1909" s="7"/>
      <c r="I1909" s="7"/>
      <c r="J1909" s="7" t="s">
        <v>57</v>
      </c>
      <c r="K1909" s="7" t="s">
        <v>3331</v>
      </c>
      <c r="L1909" s="7" t="s">
        <v>5211</v>
      </c>
      <c r="M1909" s="7" t="s">
        <v>5212</v>
      </c>
      <c r="N1909" s="7" t="s">
        <v>33</v>
      </c>
      <c r="O1909" s="7">
        <v>1</v>
      </c>
      <c r="P1909" s="7" t="s">
        <v>40</v>
      </c>
      <c r="Q1909" s="7">
        <v>19.99</v>
      </c>
      <c r="R1909" s="7"/>
      <c r="S1909" s="7"/>
      <c r="T1909" s="7"/>
      <c r="U1909" s="7"/>
      <c r="V1909" s="7"/>
      <c r="W1909" s="7"/>
      <c r="X1909" s="7"/>
      <c r="Y1909" s="7" t="s">
        <v>9170</v>
      </c>
      <c r="Z1909" s="7" t="s">
        <v>247</v>
      </c>
      <c r="AA1909" s="7" t="s">
        <v>9171</v>
      </c>
      <c r="AB1909" s="7" t="s">
        <v>44</v>
      </c>
      <c r="AC1909" s="7"/>
      <c r="AG1909" s="10">
        <f t="shared" si="29"/>
        <v>43283</v>
      </c>
    </row>
    <row r="1910" spans="1:33">
      <c r="A1910" s="7" t="s">
        <v>9172</v>
      </c>
      <c r="B1910" s="7" t="s">
        <v>9172</v>
      </c>
      <c r="C1910" s="7" t="s">
        <v>9173</v>
      </c>
      <c r="D1910" s="7" t="s">
        <v>9174</v>
      </c>
      <c r="E1910" s="7" t="s">
        <v>33</v>
      </c>
      <c r="F1910" s="7" t="s">
        <v>34</v>
      </c>
      <c r="G1910" s="7" t="s">
        <v>35</v>
      </c>
      <c r="H1910" s="7"/>
      <c r="I1910" s="7"/>
      <c r="J1910" s="7" t="s">
        <v>57</v>
      </c>
      <c r="K1910" s="7" t="s">
        <v>330</v>
      </c>
      <c r="L1910" s="7" t="s">
        <v>331</v>
      </c>
      <c r="M1910" s="7" t="s">
        <v>332</v>
      </c>
      <c r="N1910" s="7" t="s">
        <v>33</v>
      </c>
      <c r="O1910" s="7">
        <v>1</v>
      </c>
      <c r="P1910" s="7" t="s">
        <v>40</v>
      </c>
      <c r="Q1910" s="7">
        <v>18.99</v>
      </c>
      <c r="R1910" s="7"/>
      <c r="S1910" s="7"/>
      <c r="T1910" s="7"/>
      <c r="U1910" s="7"/>
      <c r="V1910" s="7"/>
      <c r="W1910" s="7"/>
      <c r="X1910" s="7"/>
      <c r="Y1910" s="7" t="s">
        <v>635</v>
      </c>
      <c r="Z1910" s="7" t="s">
        <v>247</v>
      </c>
      <c r="AA1910" s="7" t="s">
        <v>9175</v>
      </c>
      <c r="AB1910" s="7" t="s">
        <v>44</v>
      </c>
      <c r="AC1910" s="7"/>
      <c r="AG1910" s="10">
        <f t="shared" si="29"/>
        <v>43283</v>
      </c>
    </row>
    <row r="1911" spans="1:33">
      <c r="A1911" s="7" t="s">
        <v>9176</v>
      </c>
      <c r="B1911" s="7" t="s">
        <v>9176</v>
      </c>
      <c r="C1911" s="7" t="s">
        <v>9177</v>
      </c>
      <c r="D1911" s="7" t="s">
        <v>9178</v>
      </c>
      <c r="E1911" s="7" t="s">
        <v>33</v>
      </c>
      <c r="F1911" s="7" t="s">
        <v>34</v>
      </c>
      <c r="G1911" s="7" t="s">
        <v>35</v>
      </c>
      <c r="H1911" s="7"/>
      <c r="I1911" s="7"/>
      <c r="J1911" s="7" t="s">
        <v>166</v>
      </c>
      <c r="K1911" s="7" t="s">
        <v>4273</v>
      </c>
      <c r="L1911" s="7" t="s">
        <v>107</v>
      </c>
      <c r="M1911" s="7" t="s">
        <v>108</v>
      </c>
      <c r="N1911" s="7" t="s">
        <v>33</v>
      </c>
      <c r="O1911" s="7">
        <v>1</v>
      </c>
      <c r="P1911" s="7" t="s">
        <v>40</v>
      </c>
      <c r="Q1911" s="7">
        <v>18.99</v>
      </c>
      <c r="R1911" s="7"/>
      <c r="S1911" s="7">
        <v>3.99</v>
      </c>
      <c r="T1911" s="7"/>
      <c r="U1911" s="7"/>
      <c r="V1911" s="7"/>
      <c r="W1911" s="7"/>
      <c r="X1911" s="7"/>
      <c r="Y1911" s="7" t="s">
        <v>7073</v>
      </c>
      <c r="Z1911" s="7" t="s">
        <v>665</v>
      </c>
      <c r="AA1911" s="7" t="s">
        <v>7074</v>
      </c>
      <c r="AB1911" s="7" t="s">
        <v>44</v>
      </c>
      <c r="AC1911" s="7"/>
      <c r="AG1911" s="10">
        <f t="shared" si="29"/>
        <v>43283</v>
      </c>
    </row>
    <row r="1912" spans="1:33">
      <c r="A1912" s="7" t="s">
        <v>9179</v>
      </c>
      <c r="B1912" s="7" t="s">
        <v>9179</v>
      </c>
      <c r="C1912" s="7" t="s">
        <v>9180</v>
      </c>
      <c r="D1912" s="7" t="s">
        <v>9181</v>
      </c>
      <c r="E1912" s="7" t="s">
        <v>33</v>
      </c>
      <c r="F1912" s="7" t="s">
        <v>34</v>
      </c>
      <c r="G1912" s="7" t="s">
        <v>35</v>
      </c>
      <c r="H1912" s="7"/>
      <c r="I1912" s="7"/>
      <c r="J1912" s="7" t="s">
        <v>57</v>
      </c>
      <c r="K1912" s="7" t="s">
        <v>98</v>
      </c>
      <c r="L1912" s="7" t="s">
        <v>703</v>
      </c>
      <c r="M1912" s="7" t="s">
        <v>704</v>
      </c>
      <c r="N1912" s="7" t="s">
        <v>33</v>
      </c>
      <c r="O1912" s="7">
        <v>1</v>
      </c>
      <c r="P1912" s="7" t="s">
        <v>40</v>
      </c>
      <c r="Q1912" s="7">
        <v>18.98</v>
      </c>
      <c r="R1912" s="7"/>
      <c r="S1912" s="7"/>
      <c r="T1912" s="7"/>
      <c r="U1912" s="7"/>
      <c r="V1912" s="7"/>
      <c r="W1912" s="7"/>
      <c r="X1912" s="7"/>
      <c r="Y1912" s="7" t="s">
        <v>9182</v>
      </c>
      <c r="Z1912" s="7" t="s">
        <v>42</v>
      </c>
      <c r="AA1912" s="7">
        <v>11238</v>
      </c>
      <c r="AB1912" s="7" t="s">
        <v>44</v>
      </c>
      <c r="AC1912" s="7"/>
      <c r="AG1912" s="10">
        <f t="shared" si="29"/>
        <v>43283</v>
      </c>
    </row>
    <row r="1913" spans="1:33">
      <c r="A1913" s="7" t="s">
        <v>9179</v>
      </c>
      <c r="B1913" s="7" t="s">
        <v>9179</v>
      </c>
      <c r="C1913" s="7" t="s">
        <v>9180</v>
      </c>
      <c r="D1913" s="7" t="s">
        <v>9181</v>
      </c>
      <c r="E1913" s="7" t="s">
        <v>33</v>
      </c>
      <c r="F1913" s="7" t="s">
        <v>34</v>
      </c>
      <c r="G1913" s="7" t="s">
        <v>35</v>
      </c>
      <c r="H1913" s="7"/>
      <c r="I1913" s="7"/>
      <c r="J1913" s="7" t="s">
        <v>57</v>
      </c>
      <c r="K1913" s="7" t="s">
        <v>9183</v>
      </c>
      <c r="L1913" s="7" t="s">
        <v>9184</v>
      </c>
      <c r="M1913" s="7" t="s">
        <v>9185</v>
      </c>
      <c r="N1913" s="7" t="s">
        <v>33</v>
      </c>
      <c r="O1913" s="7">
        <v>1</v>
      </c>
      <c r="P1913" s="7" t="s">
        <v>40</v>
      </c>
      <c r="Q1913" s="7">
        <v>16.99</v>
      </c>
      <c r="R1913" s="7"/>
      <c r="S1913" s="7"/>
      <c r="T1913" s="7"/>
      <c r="U1913" s="7"/>
      <c r="V1913" s="7"/>
      <c r="W1913" s="7"/>
      <c r="X1913" s="7"/>
      <c r="Y1913" s="7" t="s">
        <v>9182</v>
      </c>
      <c r="Z1913" s="7" t="s">
        <v>42</v>
      </c>
      <c r="AA1913" s="7">
        <v>11238</v>
      </c>
      <c r="AB1913" s="7" t="s">
        <v>44</v>
      </c>
      <c r="AC1913" s="7"/>
      <c r="AG1913" s="10">
        <f t="shared" si="29"/>
        <v>43283</v>
      </c>
    </row>
    <row r="1914" spans="1:33">
      <c r="A1914" s="7" t="s">
        <v>9186</v>
      </c>
      <c r="B1914" s="7" t="s">
        <v>9186</v>
      </c>
      <c r="C1914" s="7" t="s">
        <v>9187</v>
      </c>
      <c r="D1914" s="7" t="s">
        <v>9188</v>
      </c>
      <c r="E1914" s="7" t="s">
        <v>33</v>
      </c>
      <c r="F1914" s="7" t="s">
        <v>34</v>
      </c>
      <c r="G1914" s="7" t="s">
        <v>35</v>
      </c>
      <c r="H1914" s="7"/>
      <c r="I1914" s="7"/>
      <c r="J1914" s="7" t="s">
        <v>57</v>
      </c>
      <c r="K1914" s="7" t="s">
        <v>3331</v>
      </c>
      <c r="L1914" s="7" t="s">
        <v>4977</v>
      </c>
      <c r="M1914" s="7" t="s">
        <v>4978</v>
      </c>
      <c r="N1914" s="7" t="s">
        <v>33</v>
      </c>
      <c r="O1914" s="7">
        <v>1</v>
      </c>
      <c r="P1914" s="7" t="s">
        <v>40</v>
      </c>
      <c r="Q1914" s="7">
        <v>19.99</v>
      </c>
      <c r="R1914" s="7"/>
      <c r="S1914" s="7"/>
      <c r="T1914" s="7"/>
      <c r="U1914" s="7"/>
      <c r="V1914" s="7"/>
      <c r="W1914" s="7"/>
      <c r="X1914" s="7"/>
      <c r="Y1914" s="7" t="s">
        <v>1567</v>
      </c>
      <c r="Z1914" s="7" t="s">
        <v>119</v>
      </c>
      <c r="AA1914" s="7" t="s">
        <v>9189</v>
      </c>
      <c r="AB1914" s="7" t="s">
        <v>44</v>
      </c>
      <c r="AC1914" s="7"/>
      <c r="AG1914" s="10">
        <f t="shared" si="29"/>
        <v>43283</v>
      </c>
    </row>
    <row r="1915" spans="1:33">
      <c r="A1915" s="7" t="s">
        <v>9190</v>
      </c>
      <c r="B1915" s="7" t="s">
        <v>9190</v>
      </c>
      <c r="C1915" s="7" t="s">
        <v>9191</v>
      </c>
      <c r="D1915" s="7" t="s">
        <v>9192</v>
      </c>
      <c r="E1915" s="7" t="s">
        <v>33</v>
      </c>
      <c r="F1915" s="7" t="s">
        <v>34</v>
      </c>
      <c r="G1915" s="7" t="s">
        <v>35</v>
      </c>
      <c r="H1915" s="7"/>
      <c r="I1915" s="7"/>
      <c r="J1915" s="7" t="s">
        <v>57</v>
      </c>
      <c r="K1915" s="7" t="s">
        <v>251</v>
      </c>
      <c r="L1915" s="7" t="s">
        <v>182</v>
      </c>
      <c r="M1915" s="7" t="s">
        <v>183</v>
      </c>
      <c r="N1915" s="7" t="s">
        <v>33</v>
      </c>
      <c r="O1915" s="7">
        <v>1</v>
      </c>
      <c r="P1915" s="7" t="s">
        <v>40</v>
      </c>
      <c r="Q1915" s="7">
        <v>18.99</v>
      </c>
      <c r="R1915" s="7"/>
      <c r="S1915" s="7"/>
      <c r="T1915" s="7"/>
      <c r="U1915" s="7"/>
      <c r="V1915" s="7"/>
      <c r="W1915" s="7"/>
      <c r="X1915" s="7"/>
      <c r="Y1915" s="7" t="s">
        <v>9193</v>
      </c>
      <c r="Z1915" s="7" t="s">
        <v>282</v>
      </c>
      <c r="AA1915" s="7" t="s">
        <v>9194</v>
      </c>
      <c r="AB1915" s="7" t="s">
        <v>44</v>
      </c>
      <c r="AC1915" s="7"/>
      <c r="AG1915" s="10">
        <f t="shared" si="29"/>
        <v>43283</v>
      </c>
    </row>
    <row r="1916" spans="1:33">
      <c r="A1916" s="7" t="s">
        <v>9195</v>
      </c>
      <c r="B1916" s="7" t="s">
        <v>9195</v>
      </c>
      <c r="C1916" s="7" t="s">
        <v>9196</v>
      </c>
      <c r="D1916" s="7" t="s">
        <v>9197</v>
      </c>
      <c r="E1916" s="7" t="s">
        <v>33</v>
      </c>
      <c r="F1916" s="7" t="s">
        <v>34</v>
      </c>
      <c r="G1916" s="7" t="s">
        <v>35</v>
      </c>
      <c r="H1916" s="7"/>
      <c r="I1916" s="7"/>
      <c r="J1916" s="7" t="s">
        <v>57</v>
      </c>
      <c r="K1916" s="7" t="s">
        <v>581</v>
      </c>
      <c r="L1916" s="7" t="s">
        <v>582</v>
      </c>
      <c r="M1916" s="7" t="s">
        <v>583</v>
      </c>
      <c r="N1916" s="7" t="s">
        <v>33</v>
      </c>
      <c r="O1916" s="7">
        <v>1</v>
      </c>
      <c r="P1916" s="7" t="s">
        <v>40</v>
      </c>
      <c r="Q1916" s="7">
        <v>19.99</v>
      </c>
      <c r="R1916" s="7"/>
      <c r="S1916" s="7"/>
      <c r="T1916" s="7"/>
      <c r="U1916" s="7"/>
      <c r="V1916" s="7"/>
      <c r="W1916" s="7"/>
      <c r="X1916" s="7"/>
      <c r="Y1916" s="7" t="s">
        <v>5583</v>
      </c>
      <c r="Z1916" s="7" t="s">
        <v>42</v>
      </c>
      <c r="AA1916" s="7" t="s">
        <v>9198</v>
      </c>
      <c r="AB1916" s="7" t="s">
        <v>44</v>
      </c>
      <c r="AC1916" s="7"/>
      <c r="AG1916" s="10">
        <f t="shared" si="29"/>
        <v>43283</v>
      </c>
    </row>
    <row r="1917" spans="1:33">
      <c r="A1917" s="7" t="s">
        <v>9199</v>
      </c>
      <c r="B1917" s="7" t="s">
        <v>9199</v>
      </c>
      <c r="C1917" s="7" t="s">
        <v>9200</v>
      </c>
      <c r="D1917" s="7" t="s">
        <v>9201</v>
      </c>
      <c r="E1917" s="7" t="s">
        <v>33</v>
      </c>
      <c r="F1917" s="7" t="s">
        <v>34</v>
      </c>
      <c r="G1917" s="7" t="s">
        <v>35</v>
      </c>
      <c r="H1917" s="7"/>
      <c r="I1917" s="7"/>
      <c r="J1917" s="7" t="s">
        <v>57</v>
      </c>
      <c r="K1917" s="7" t="s">
        <v>5868</v>
      </c>
      <c r="L1917" s="7" t="s">
        <v>5869</v>
      </c>
      <c r="M1917" s="7" t="s">
        <v>5870</v>
      </c>
      <c r="N1917" s="7" t="s">
        <v>33</v>
      </c>
      <c r="O1917" s="7">
        <v>1</v>
      </c>
      <c r="P1917" s="7" t="s">
        <v>40</v>
      </c>
      <c r="Q1917" s="7">
        <v>15.99</v>
      </c>
      <c r="R1917" s="7"/>
      <c r="S1917" s="7"/>
      <c r="T1917" s="7"/>
      <c r="U1917" s="7"/>
      <c r="V1917" s="7"/>
      <c r="W1917" s="7"/>
      <c r="X1917" s="7"/>
      <c r="Y1917" s="7" t="s">
        <v>9202</v>
      </c>
      <c r="Z1917" s="7" t="s">
        <v>8637</v>
      </c>
      <c r="AA1917" s="7">
        <v>80203</v>
      </c>
      <c r="AB1917" s="7" t="s">
        <v>44</v>
      </c>
      <c r="AC1917" s="7"/>
      <c r="AG1917" s="10">
        <f t="shared" si="29"/>
        <v>43283</v>
      </c>
    </row>
    <row r="1918" spans="1:33">
      <c r="A1918" s="7" t="s">
        <v>9203</v>
      </c>
      <c r="B1918" s="7" t="s">
        <v>9203</v>
      </c>
      <c r="C1918" s="7" t="s">
        <v>9204</v>
      </c>
      <c r="D1918" s="7" t="s">
        <v>9205</v>
      </c>
      <c r="E1918" s="7" t="s">
        <v>33</v>
      </c>
      <c r="F1918" s="7" t="s">
        <v>34</v>
      </c>
      <c r="G1918" s="7" t="s">
        <v>35</v>
      </c>
      <c r="H1918" s="7"/>
      <c r="I1918" s="7"/>
      <c r="J1918" s="7" t="s">
        <v>57</v>
      </c>
      <c r="K1918" s="7" t="s">
        <v>243</v>
      </c>
      <c r="L1918" s="7" t="s">
        <v>244</v>
      </c>
      <c r="M1918" s="7" t="s">
        <v>245</v>
      </c>
      <c r="N1918" s="7" t="s">
        <v>33</v>
      </c>
      <c r="O1918" s="7">
        <v>1</v>
      </c>
      <c r="P1918" s="7" t="s">
        <v>40</v>
      </c>
      <c r="Q1918" s="7">
        <v>18.99</v>
      </c>
      <c r="R1918" s="7"/>
      <c r="S1918" s="7"/>
      <c r="T1918" s="7"/>
      <c r="U1918" s="7"/>
      <c r="V1918" s="7"/>
      <c r="W1918" s="7"/>
      <c r="X1918" s="7"/>
      <c r="Y1918" s="7" t="s">
        <v>9206</v>
      </c>
      <c r="Z1918" s="7" t="s">
        <v>171</v>
      </c>
      <c r="AA1918" s="7" t="s">
        <v>9207</v>
      </c>
      <c r="AB1918" s="7" t="s">
        <v>44</v>
      </c>
      <c r="AC1918" s="7"/>
      <c r="AG1918" s="10">
        <f t="shared" si="29"/>
        <v>43283</v>
      </c>
    </row>
    <row r="1919" spans="1:33">
      <c r="A1919" s="7" t="s">
        <v>9208</v>
      </c>
      <c r="B1919" s="7" t="s">
        <v>9208</v>
      </c>
      <c r="C1919" s="7" t="s">
        <v>9209</v>
      </c>
      <c r="D1919" s="7" t="s">
        <v>9210</v>
      </c>
      <c r="E1919" s="7" t="s">
        <v>33</v>
      </c>
      <c r="F1919" s="7" t="s">
        <v>34</v>
      </c>
      <c r="G1919" s="7" t="s">
        <v>35</v>
      </c>
      <c r="H1919" s="7"/>
      <c r="I1919" s="7"/>
      <c r="J1919" s="7" t="s">
        <v>57</v>
      </c>
      <c r="K1919" s="7" t="s">
        <v>316</v>
      </c>
      <c r="L1919" s="7" t="s">
        <v>317</v>
      </c>
      <c r="M1919" s="7" t="s">
        <v>318</v>
      </c>
      <c r="N1919" s="7" t="s">
        <v>33</v>
      </c>
      <c r="O1919" s="7">
        <v>1</v>
      </c>
      <c r="P1919" s="7" t="s">
        <v>40</v>
      </c>
      <c r="Q1919" s="7">
        <v>19.99</v>
      </c>
      <c r="R1919" s="7">
        <v>1.2</v>
      </c>
      <c r="S1919" s="7"/>
      <c r="T1919" s="7"/>
      <c r="U1919" s="7"/>
      <c r="V1919" s="7"/>
      <c r="W1919" s="7"/>
      <c r="X1919" s="7"/>
      <c r="Y1919" s="7" t="s">
        <v>9211</v>
      </c>
      <c r="Z1919" s="7" t="s">
        <v>422</v>
      </c>
      <c r="AA1919" s="7" t="s">
        <v>9212</v>
      </c>
      <c r="AB1919" s="7" t="s">
        <v>44</v>
      </c>
      <c r="AC1919" s="7"/>
      <c r="AG1919" s="10">
        <f t="shared" si="29"/>
        <v>43283</v>
      </c>
    </row>
    <row r="1920" spans="1:33">
      <c r="A1920" s="7" t="s">
        <v>9213</v>
      </c>
      <c r="B1920" s="7" t="s">
        <v>9213</v>
      </c>
      <c r="C1920" s="7" t="s">
        <v>9214</v>
      </c>
      <c r="D1920" s="7" t="s">
        <v>9215</v>
      </c>
      <c r="E1920" s="7" t="s">
        <v>33</v>
      </c>
      <c r="F1920" s="7" t="s">
        <v>34</v>
      </c>
      <c r="G1920" s="7" t="s">
        <v>35</v>
      </c>
      <c r="H1920" s="7"/>
      <c r="I1920" s="7"/>
      <c r="J1920" s="7" t="s">
        <v>57</v>
      </c>
      <c r="K1920" s="7" t="s">
        <v>330</v>
      </c>
      <c r="L1920" s="7" t="s">
        <v>331</v>
      </c>
      <c r="M1920" s="7" t="s">
        <v>332</v>
      </c>
      <c r="N1920" s="7" t="s">
        <v>33</v>
      </c>
      <c r="O1920" s="7">
        <v>1</v>
      </c>
      <c r="P1920" s="7" t="s">
        <v>40</v>
      </c>
      <c r="Q1920" s="7">
        <v>18.99</v>
      </c>
      <c r="R1920" s="7"/>
      <c r="S1920" s="7"/>
      <c r="T1920" s="7"/>
      <c r="U1920" s="7"/>
      <c r="V1920" s="7"/>
      <c r="W1920" s="7"/>
      <c r="X1920" s="7"/>
      <c r="Y1920" s="7" t="s">
        <v>3470</v>
      </c>
      <c r="Z1920" s="7" t="s">
        <v>282</v>
      </c>
      <c r="AA1920" s="7" t="s">
        <v>9216</v>
      </c>
      <c r="AB1920" s="7" t="s">
        <v>44</v>
      </c>
      <c r="AC1920" s="7"/>
      <c r="AG1920" s="10">
        <f t="shared" si="29"/>
        <v>43283</v>
      </c>
    </row>
    <row r="1921" spans="1:33">
      <c r="A1921" s="7" t="s">
        <v>9217</v>
      </c>
      <c r="B1921" s="7" t="s">
        <v>9217</v>
      </c>
      <c r="C1921" s="7" t="s">
        <v>9218</v>
      </c>
      <c r="D1921" s="7" t="s">
        <v>9219</v>
      </c>
      <c r="E1921" s="7" t="s">
        <v>33</v>
      </c>
      <c r="F1921" s="7" t="s">
        <v>34</v>
      </c>
      <c r="G1921" s="7" t="s">
        <v>35</v>
      </c>
      <c r="H1921" s="7"/>
      <c r="I1921" s="7"/>
      <c r="J1921" s="7" t="s">
        <v>57</v>
      </c>
      <c r="K1921" s="7" t="s">
        <v>297</v>
      </c>
      <c r="L1921" s="7" t="s">
        <v>1240</v>
      </c>
      <c r="M1921" s="7" t="s">
        <v>1241</v>
      </c>
      <c r="N1921" s="7" t="s">
        <v>33</v>
      </c>
      <c r="O1921" s="7">
        <v>1</v>
      </c>
      <c r="P1921" s="7" t="s">
        <v>40</v>
      </c>
      <c r="Q1921" s="7">
        <v>19.99</v>
      </c>
      <c r="R1921" s="7"/>
      <c r="S1921" s="7"/>
      <c r="T1921" s="7"/>
      <c r="U1921" s="7"/>
      <c r="V1921" s="7"/>
      <c r="W1921" s="7"/>
      <c r="X1921" s="7"/>
      <c r="Y1921" s="7" t="s">
        <v>9220</v>
      </c>
      <c r="Z1921" s="7" t="s">
        <v>42</v>
      </c>
      <c r="AA1921" s="7" t="s">
        <v>9221</v>
      </c>
      <c r="AB1921" s="7" t="s">
        <v>44</v>
      </c>
      <c r="AC1921" s="7"/>
      <c r="AG1921" s="10">
        <f t="shared" si="29"/>
        <v>43283</v>
      </c>
    </row>
    <row r="1922" spans="1:33">
      <c r="A1922" s="7" t="s">
        <v>9222</v>
      </c>
      <c r="B1922" s="7" t="s">
        <v>9222</v>
      </c>
      <c r="C1922" s="7" t="s">
        <v>9223</v>
      </c>
      <c r="D1922" s="7" t="s">
        <v>9224</v>
      </c>
      <c r="E1922" s="7" t="s">
        <v>33</v>
      </c>
      <c r="F1922" s="7" t="s">
        <v>34</v>
      </c>
      <c r="G1922" s="7" t="s">
        <v>35</v>
      </c>
      <c r="H1922" s="7"/>
      <c r="I1922" s="7"/>
      <c r="J1922" s="7" t="s">
        <v>57</v>
      </c>
      <c r="K1922" s="7" t="s">
        <v>3114</v>
      </c>
      <c r="L1922" s="7" t="s">
        <v>3115</v>
      </c>
      <c r="M1922" s="7" t="s">
        <v>3116</v>
      </c>
      <c r="N1922" s="7" t="s">
        <v>33</v>
      </c>
      <c r="O1922" s="7">
        <v>1</v>
      </c>
      <c r="P1922" s="7" t="s">
        <v>40</v>
      </c>
      <c r="Q1922" s="7">
        <v>19.99</v>
      </c>
      <c r="R1922" s="7"/>
      <c r="S1922" s="7"/>
      <c r="T1922" s="7"/>
      <c r="U1922" s="7"/>
      <c r="V1922" s="7"/>
      <c r="W1922" s="7"/>
      <c r="X1922" s="7"/>
      <c r="Y1922" s="7" t="s">
        <v>9225</v>
      </c>
      <c r="Z1922" s="7" t="s">
        <v>282</v>
      </c>
      <c r="AA1922" s="7">
        <v>8736</v>
      </c>
      <c r="AB1922" s="7" t="s">
        <v>44</v>
      </c>
      <c r="AC1922" s="7"/>
      <c r="AG1922" s="10">
        <f t="shared" ref="AG1922:AG1985" si="30">DATEVALUE(LEFT(C1922,10))</f>
        <v>43283</v>
      </c>
    </row>
    <row r="1923" spans="1:33">
      <c r="A1923" s="7" t="s">
        <v>9226</v>
      </c>
      <c r="B1923" s="7" t="s">
        <v>9226</v>
      </c>
      <c r="C1923" s="7" t="s">
        <v>9227</v>
      </c>
      <c r="D1923" s="7" t="s">
        <v>9228</v>
      </c>
      <c r="E1923" s="7" t="s">
        <v>80</v>
      </c>
      <c r="F1923" s="7" t="s">
        <v>34</v>
      </c>
      <c r="G1923" s="7" t="s">
        <v>35</v>
      </c>
      <c r="H1923" s="7"/>
      <c r="I1923" s="7"/>
      <c r="J1923" s="7" t="s">
        <v>57</v>
      </c>
      <c r="K1923" s="7" t="s">
        <v>37</v>
      </c>
      <c r="L1923" s="7" t="s">
        <v>58</v>
      </c>
      <c r="M1923" s="7" t="s">
        <v>59</v>
      </c>
      <c r="N1923" s="7" t="s">
        <v>80</v>
      </c>
      <c r="O1923" s="7">
        <v>0</v>
      </c>
      <c r="P1923" s="7"/>
      <c r="Q1923" s="7"/>
      <c r="R1923" s="7"/>
      <c r="S1923" s="7"/>
      <c r="T1923" s="7"/>
      <c r="U1923" s="7"/>
      <c r="V1923" s="7"/>
      <c r="W1923" s="7"/>
      <c r="X1923" s="7"/>
      <c r="Y1923" s="7" t="s">
        <v>9220</v>
      </c>
      <c r="Z1923" s="7" t="s">
        <v>42</v>
      </c>
      <c r="AA1923" s="7" t="s">
        <v>9221</v>
      </c>
      <c r="AB1923" s="7" t="s">
        <v>44</v>
      </c>
      <c r="AC1923" s="7"/>
      <c r="AG1923" s="10">
        <f t="shared" si="30"/>
        <v>43283</v>
      </c>
    </row>
    <row r="1924" spans="1:33">
      <c r="A1924" s="7" t="s">
        <v>9229</v>
      </c>
      <c r="B1924" s="7" t="s">
        <v>9229</v>
      </c>
      <c r="C1924" s="7" t="s">
        <v>9230</v>
      </c>
      <c r="D1924" s="7" t="s">
        <v>9231</v>
      </c>
      <c r="E1924" s="7" t="s">
        <v>33</v>
      </c>
      <c r="F1924" s="7" t="s">
        <v>34</v>
      </c>
      <c r="G1924" s="7" t="s">
        <v>35</v>
      </c>
      <c r="H1924" s="7"/>
      <c r="I1924" s="7"/>
      <c r="J1924" s="7" t="s">
        <v>57</v>
      </c>
      <c r="K1924" s="7" t="s">
        <v>243</v>
      </c>
      <c r="L1924" s="7" t="s">
        <v>244</v>
      </c>
      <c r="M1924" s="7" t="s">
        <v>245</v>
      </c>
      <c r="N1924" s="7" t="s">
        <v>33</v>
      </c>
      <c r="O1924" s="7">
        <v>1</v>
      </c>
      <c r="P1924" s="7" t="s">
        <v>40</v>
      </c>
      <c r="Q1924" s="7">
        <v>18.99</v>
      </c>
      <c r="R1924" s="7"/>
      <c r="S1924" s="7"/>
      <c r="T1924" s="7"/>
      <c r="U1924" s="7"/>
      <c r="V1924" s="7"/>
      <c r="W1924" s="7"/>
      <c r="X1924" s="7"/>
      <c r="Y1924" s="7" t="s">
        <v>9232</v>
      </c>
      <c r="Z1924" s="7" t="s">
        <v>9233</v>
      </c>
      <c r="AA1924" s="7">
        <v>70461</v>
      </c>
      <c r="AB1924" s="7" t="s">
        <v>44</v>
      </c>
      <c r="AC1924" s="7"/>
      <c r="AG1924" s="10">
        <f t="shared" si="30"/>
        <v>43283</v>
      </c>
    </row>
    <row r="1925" spans="1:33">
      <c r="A1925" s="7" t="s">
        <v>9234</v>
      </c>
      <c r="B1925" s="7" t="s">
        <v>9234</v>
      </c>
      <c r="C1925" s="7" t="s">
        <v>9235</v>
      </c>
      <c r="D1925" s="7" t="s">
        <v>9236</v>
      </c>
      <c r="E1925" s="7" t="s">
        <v>33</v>
      </c>
      <c r="F1925" s="7" t="s">
        <v>34</v>
      </c>
      <c r="G1925" s="7" t="s">
        <v>35</v>
      </c>
      <c r="H1925" s="7"/>
      <c r="I1925" s="7"/>
      <c r="J1925" s="7" t="s">
        <v>57</v>
      </c>
      <c r="K1925" s="7" t="s">
        <v>251</v>
      </c>
      <c r="L1925" s="7" t="s">
        <v>182</v>
      </c>
      <c r="M1925" s="7" t="s">
        <v>183</v>
      </c>
      <c r="N1925" s="7" t="s">
        <v>33</v>
      </c>
      <c r="O1925" s="7">
        <v>1</v>
      </c>
      <c r="P1925" s="7" t="s">
        <v>40</v>
      </c>
      <c r="Q1925" s="7">
        <v>18.99</v>
      </c>
      <c r="R1925" s="7"/>
      <c r="S1925" s="7"/>
      <c r="T1925" s="7"/>
      <c r="U1925" s="7"/>
      <c r="V1925" s="7"/>
      <c r="W1925" s="7"/>
      <c r="X1925" s="7"/>
      <c r="Y1925" s="7" t="s">
        <v>9237</v>
      </c>
      <c r="Z1925" s="7" t="s">
        <v>9238</v>
      </c>
      <c r="AA1925" s="7">
        <v>11772</v>
      </c>
      <c r="AB1925" s="7" t="s">
        <v>44</v>
      </c>
      <c r="AC1925" s="7"/>
      <c r="AG1925" s="10">
        <f t="shared" si="30"/>
        <v>43283</v>
      </c>
    </row>
    <row r="1926" spans="1:33">
      <c r="A1926" s="7" t="s">
        <v>9239</v>
      </c>
      <c r="B1926" s="7" t="s">
        <v>9239</v>
      </c>
      <c r="C1926" s="7" t="s">
        <v>9240</v>
      </c>
      <c r="D1926" s="7" t="s">
        <v>9241</v>
      </c>
      <c r="E1926" s="7" t="s">
        <v>33</v>
      </c>
      <c r="F1926" s="7" t="s">
        <v>34</v>
      </c>
      <c r="G1926" s="7" t="s">
        <v>35</v>
      </c>
      <c r="H1926" s="7"/>
      <c r="I1926" s="7"/>
      <c r="J1926" s="7" t="s">
        <v>57</v>
      </c>
      <c r="K1926" s="7" t="s">
        <v>243</v>
      </c>
      <c r="L1926" s="7" t="s">
        <v>244</v>
      </c>
      <c r="M1926" s="7" t="s">
        <v>245</v>
      </c>
      <c r="N1926" s="7" t="s">
        <v>33</v>
      </c>
      <c r="O1926" s="7">
        <v>1</v>
      </c>
      <c r="P1926" s="7" t="s">
        <v>40</v>
      </c>
      <c r="Q1926" s="7">
        <v>18.99</v>
      </c>
      <c r="R1926" s="7"/>
      <c r="S1926" s="7"/>
      <c r="T1926" s="7"/>
      <c r="U1926" s="7"/>
      <c r="V1926" s="7"/>
      <c r="W1926" s="7"/>
      <c r="X1926" s="7"/>
      <c r="Y1926" s="7" t="s">
        <v>7100</v>
      </c>
      <c r="Z1926" s="7" t="s">
        <v>136</v>
      </c>
      <c r="AA1926" s="7">
        <v>92040</v>
      </c>
      <c r="AB1926" s="7" t="s">
        <v>44</v>
      </c>
      <c r="AC1926" s="7"/>
      <c r="AG1926" s="10">
        <f t="shared" si="30"/>
        <v>43283</v>
      </c>
    </row>
    <row r="1927" spans="1:33">
      <c r="A1927" s="7" t="s">
        <v>9242</v>
      </c>
      <c r="B1927" s="7" t="s">
        <v>9242</v>
      </c>
      <c r="C1927" s="7" t="s">
        <v>9243</v>
      </c>
      <c r="D1927" s="7" t="s">
        <v>9244</v>
      </c>
      <c r="E1927" s="7" t="s">
        <v>80</v>
      </c>
      <c r="F1927" s="7" t="s">
        <v>34</v>
      </c>
      <c r="G1927" s="7" t="s">
        <v>35</v>
      </c>
      <c r="H1927" s="7"/>
      <c r="I1927" s="7"/>
      <c r="J1927" s="7" t="s">
        <v>57</v>
      </c>
      <c r="K1927" s="7" t="s">
        <v>316</v>
      </c>
      <c r="L1927" s="7" t="s">
        <v>892</v>
      </c>
      <c r="M1927" s="7" t="s">
        <v>893</v>
      </c>
      <c r="N1927" s="7" t="s">
        <v>80</v>
      </c>
      <c r="O1927" s="7">
        <v>0</v>
      </c>
      <c r="P1927" s="7"/>
      <c r="Q1927" s="7"/>
      <c r="R1927" s="7"/>
      <c r="S1927" s="7"/>
      <c r="T1927" s="7"/>
      <c r="U1927" s="7"/>
      <c r="V1927" s="7"/>
      <c r="W1927" s="7"/>
      <c r="X1927" s="7"/>
      <c r="Y1927" s="7" t="s">
        <v>9076</v>
      </c>
      <c r="Z1927" s="7" t="s">
        <v>438</v>
      </c>
      <c r="AA1927" s="7" t="s">
        <v>9077</v>
      </c>
      <c r="AB1927" s="7" t="s">
        <v>44</v>
      </c>
      <c r="AC1927" s="7"/>
      <c r="AG1927" s="10">
        <f t="shared" si="30"/>
        <v>43283</v>
      </c>
    </row>
    <row r="1928" spans="1:33">
      <c r="A1928" s="7" t="s">
        <v>9245</v>
      </c>
      <c r="B1928" s="7" t="s">
        <v>9245</v>
      </c>
      <c r="C1928" s="7" t="s">
        <v>9246</v>
      </c>
      <c r="D1928" s="7" t="s">
        <v>9247</v>
      </c>
      <c r="E1928" s="7" t="s">
        <v>33</v>
      </c>
      <c r="F1928" s="7" t="s">
        <v>34</v>
      </c>
      <c r="G1928" s="7" t="s">
        <v>35</v>
      </c>
      <c r="H1928" s="7"/>
      <c r="I1928" s="7"/>
      <c r="J1928" s="7" t="s">
        <v>57</v>
      </c>
      <c r="K1928" s="7" t="s">
        <v>396</v>
      </c>
      <c r="L1928" s="7" t="s">
        <v>6704</v>
      </c>
      <c r="M1928" s="7" t="s">
        <v>6705</v>
      </c>
      <c r="N1928" s="7" t="s">
        <v>33</v>
      </c>
      <c r="O1928" s="7">
        <v>1</v>
      </c>
      <c r="P1928" s="7" t="s">
        <v>40</v>
      </c>
      <c r="Q1928" s="7">
        <v>19.99</v>
      </c>
      <c r="R1928" s="7"/>
      <c r="S1928" s="7"/>
      <c r="T1928" s="7"/>
      <c r="U1928" s="7"/>
      <c r="V1928" s="7"/>
      <c r="W1928" s="7"/>
      <c r="X1928" s="7"/>
      <c r="Y1928" s="7" t="s">
        <v>8027</v>
      </c>
      <c r="Z1928" s="7" t="s">
        <v>255</v>
      </c>
      <c r="AA1928" s="7" t="s">
        <v>9248</v>
      </c>
      <c r="AB1928" s="7" t="s">
        <v>44</v>
      </c>
      <c r="AC1928" s="7"/>
      <c r="AG1928" s="10">
        <f t="shared" si="30"/>
        <v>43283</v>
      </c>
    </row>
    <row r="1929" spans="1:33">
      <c r="A1929" s="7" t="s">
        <v>9249</v>
      </c>
      <c r="B1929" s="7" t="s">
        <v>9249</v>
      </c>
      <c r="C1929" s="7" t="s">
        <v>9250</v>
      </c>
      <c r="D1929" s="7" t="s">
        <v>9251</v>
      </c>
      <c r="E1929" s="7" t="s">
        <v>33</v>
      </c>
      <c r="F1929" s="7" t="s">
        <v>34</v>
      </c>
      <c r="G1929" s="7" t="s">
        <v>35</v>
      </c>
      <c r="H1929" s="7"/>
      <c r="I1929" s="7"/>
      <c r="J1929" s="7" t="s">
        <v>57</v>
      </c>
      <c r="K1929" s="7" t="s">
        <v>243</v>
      </c>
      <c r="L1929" s="7" t="s">
        <v>244</v>
      </c>
      <c r="M1929" s="7" t="s">
        <v>245</v>
      </c>
      <c r="N1929" s="7" t="s">
        <v>33</v>
      </c>
      <c r="O1929" s="7">
        <v>1</v>
      </c>
      <c r="P1929" s="7" t="s">
        <v>40</v>
      </c>
      <c r="Q1929" s="7">
        <v>18.99</v>
      </c>
      <c r="R1929" s="7"/>
      <c r="S1929" s="7"/>
      <c r="T1929" s="7"/>
      <c r="U1929" s="7"/>
      <c r="V1929" s="7"/>
      <c r="W1929" s="7"/>
      <c r="X1929" s="7"/>
      <c r="Y1929" s="7" t="s">
        <v>9252</v>
      </c>
      <c r="Z1929" s="7" t="s">
        <v>438</v>
      </c>
      <c r="AA1929" s="7" t="s">
        <v>9253</v>
      </c>
      <c r="AB1929" s="7" t="s">
        <v>44</v>
      </c>
      <c r="AC1929" s="7"/>
      <c r="AG1929" s="10">
        <f t="shared" si="30"/>
        <v>43283</v>
      </c>
    </row>
    <row r="1930" spans="1:33">
      <c r="A1930" s="7" t="s">
        <v>9254</v>
      </c>
      <c r="B1930" s="7" t="s">
        <v>9254</v>
      </c>
      <c r="C1930" s="7" t="s">
        <v>9255</v>
      </c>
      <c r="D1930" s="7" t="s">
        <v>9256</v>
      </c>
      <c r="E1930" s="7" t="s">
        <v>33</v>
      </c>
      <c r="F1930" s="7" t="s">
        <v>34</v>
      </c>
      <c r="G1930" s="7" t="s">
        <v>35</v>
      </c>
      <c r="H1930" s="7"/>
      <c r="I1930" s="7"/>
      <c r="J1930" s="7" t="s">
        <v>57</v>
      </c>
      <c r="K1930" s="7" t="s">
        <v>316</v>
      </c>
      <c r="L1930" s="7" t="s">
        <v>2766</v>
      </c>
      <c r="M1930" s="7" t="s">
        <v>2767</v>
      </c>
      <c r="N1930" s="7" t="s">
        <v>33</v>
      </c>
      <c r="O1930" s="7">
        <v>1</v>
      </c>
      <c r="P1930" s="7" t="s">
        <v>40</v>
      </c>
      <c r="Q1930" s="7">
        <v>19.99</v>
      </c>
      <c r="R1930" s="7"/>
      <c r="S1930" s="7"/>
      <c r="T1930" s="7"/>
      <c r="U1930" s="7"/>
      <c r="V1930" s="7"/>
      <c r="W1930" s="7"/>
      <c r="X1930" s="7"/>
      <c r="Y1930" s="7" t="s">
        <v>9257</v>
      </c>
      <c r="Z1930" s="7" t="s">
        <v>1460</v>
      </c>
      <c r="AA1930" s="7">
        <v>14533</v>
      </c>
      <c r="AB1930" s="7" t="s">
        <v>44</v>
      </c>
      <c r="AC1930" s="7"/>
      <c r="AG1930" s="10">
        <f t="shared" si="30"/>
        <v>43283</v>
      </c>
    </row>
    <row r="1931" spans="1:33">
      <c r="A1931" s="7" t="s">
        <v>9258</v>
      </c>
      <c r="B1931" s="7" t="s">
        <v>9258</v>
      </c>
      <c r="C1931" s="7" t="s">
        <v>9259</v>
      </c>
      <c r="D1931" s="7" t="s">
        <v>9260</v>
      </c>
      <c r="E1931" s="7" t="s">
        <v>33</v>
      </c>
      <c r="F1931" s="7" t="s">
        <v>34</v>
      </c>
      <c r="G1931" s="7" t="s">
        <v>35</v>
      </c>
      <c r="H1931" s="7"/>
      <c r="I1931" s="7"/>
      <c r="J1931" s="7" t="s">
        <v>57</v>
      </c>
      <c r="K1931" s="7" t="s">
        <v>465</v>
      </c>
      <c r="L1931" s="7" t="s">
        <v>744</v>
      </c>
      <c r="M1931" s="7" t="s">
        <v>745</v>
      </c>
      <c r="N1931" s="7" t="s">
        <v>33</v>
      </c>
      <c r="O1931" s="7">
        <v>1</v>
      </c>
      <c r="P1931" s="7" t="s">
        <v>40</v>
      </c>
      <c r="Q1931" s="7">
        <v>19.99</v>
      </c>
      <c r="R1931" s="7"/>
      <c r="S1931" s="7"/>
      <c r="T1931" s="7"/>
      <c r="U1931" s="7"/>
      <c r="V1931" s="7"/>
      <c r="W1931" s="7"/>
      <c r="X1931" s="7"/>
      <c r="Y1931" s="7" t="s">
        <v>9261</v>
      </c>
      <c r="Z1931" s="7" t="s">
        <v>1056</v>
      </c>
      <c r="AA1931" s="7">
        <v>41175</v>
      </c>
      <c r="AB1931" s="7" t="s">
        <v>44</v>
      </c>
      <c r="AC1931" s="7"/>
      <c r="AG1931" s="10">
        <f t="shared" si="30"/>
        <v>43283</v>
      </c>
    </row>
    <row r="1932" spans="1:33">
      <c r="A1932" s="7" t="s">
        <v>9262</v>
      </c>
      <c r="B1932" s="7" t="s">
        <v>9262</v>
      </c>
      <c r="C1932" s="7" t="s">
        <v>9263</v>
      </c>
      <c r="D1932" s="7" t="s">
        <v>9264</v>
      </c>
      <c r="E1932" s="7" t="s">
        <v>33</v>
      </c>
      <c r="F1932" s="7" t="s">
        <v>34</v>
      </c>
      <c r="G1932" s="7" t="s">
        <v>35</v>
      </c>
      <c r="H1932" s="7"/>
      <c r="I1932" s="7"/>
      <c r="J1932" s="7" t="s">
        <v>57</v>
      </c>
      <c r="K1932" s="7" t="s">
        <v>251</v>
      </c>
      <c r="L1932" s="7" t="s">
        <v>252</v>
      </c>
      <c r="M1932" s="7" t="s">
        <v>253</v>
      </c>
      <c r="N1932" s="7" t="s">
        <v>33</v>
      </c>
      <c r="O1932" s="7">
        <v>1</v>
      </c>
      <c r="P1932" s="7" t="s">
        <v>40</v>
      </c>
      <c r="Q1932" s="7">
        <v>16.99</v>
      </c>
      <c r="R1932" s="7"/>
      <c r="S1932" s="7"/>
      <c r="T1932" s="7"/>
      <c r="U1932" s="7"/>
      <c r="V1932" s="7"/>
      <c r="W1932" s="7"/>
      <c r="X1932" s="7"/>
      <c r="Y1932" s="7" t="s">
        <v>1810</v>
      </c>
      <c r="Z1932" s="7" t="s">
        <v>268</v>
      </c>
      <c r="AA1932" s="7" t="s">
        <v>9265</v>
      </c>
      <c r="AB1932" s="7" t="s">
        <v>44</v>
      </c>
      <c r="AC1932" s="7"/>
      <c r="AG1932" s="10">
        <f t="shared" si="30"/>
        <v>43283</v>
      </c>
    </row>
    <row r="1933" spans="1:33">
      <c r="A1933" s="7" t="s">
        <v>9266</v>
      </c>
      <c r="B1933" s="7" t="s">
        <v>9266</v>
      </c>
      <c r="C1933" s="7" t="s">
        <v>9267</v>
      </c>
      <c r="D1933" s="7" t="s">
        <v>9268</v>
      </c>
      <c r="E1933" s="7" t="s">
        <v>33</v>
      </c>
      <c r="F1933" s="7" t="s">
        <v>34</v>
      </c>
      <c r="G1933" s="7" t="s">
        <v>35</v>
      </c>
      <c r="H1933" s="7"/>
      <c r="I1933" s="7"/>
      <c r="J1933" s="7" t="s">
        <v>57</v>
      </c>
      <c r="K1933" s="7" t="s">
        <v>396</v>
      </c>
      <c r="L1933" s="7" t="s">
        <v>7311</v>
      </c>
      <c r="M1933" s="7" t="s">
        <v>7312</v>
      </c>
      <c r="N1933" s="7" t="s">
        <v>33</v>
      </c>
      <c r="O1933" s="7">
        <v>1</v>
      </c>
      <c r="P1933" s="7" t="s">
        <v>40</v>
      </c>
      <c r="Q1933" s="7">
        <v>19.99</v>
      </c>
      <c r="R1933" s="7"/>
      <c r="S1933" s="7"/>
      <c r="T1933" s="7"/>
      <c r="U1933" s="7"/>
      <c r="V1933" s="7"/>
      <c r="W1933" s="7"/>
      <c r="X1933" s="7"/>
      <c r="Y1933" s="7" t="s">
        <v>575</v>
      </c>
      <c r="Z1933" s="7" t="s">
        <v>576</v>
      </c>
      <c r="AA1933" s="7" t="s">
        <v>9269</v>
      </c>
      <c r="AB1933" s="7" t="s">
        <v>44</v>
      </c>
      <c r="AC1933" s="7"/>
      <c r="AG1933" s="10">
        <f t="shared" si="30"/>
        <v>43283</v>
      </c>
    </row>
    <row r="1934" spans="1:33">
      <c r="A1934" s="7" t="s">
        <v>9270</v>
      </c>
      <c r="B1934" s="7" t="s">
        <v>9270</v>
      </c>
      <c r="C1934" s="7" t="s">
        <v>9271</v>
      </c>
      <c r="D1934" s="7" t="s">
        <v>9272</v>
      </c>
      <c r="E1934" s="7" t="s">
        <v>33</v>
      </c>
      <c r="F1934" s="7" t="s">
        <v>34</v>
      </c>
      <c r="G1934" s="7" t="s">
        <v>35</v>
      </c>
      <c r="H1934" s="7"/>
      <c r="I1934" s="7"/>
      <c r="J1934" s="7" t="s">
        <v>57</v>
      </c>
      <c r="K1934" s="7" t="s">
        <v>189</v>
      </c>
      <c r="L1934" s="7" t="s">
        <v>6318</v>
      </c>
      <c r="M1934" s="7" t="s">
        <v>6319</v>
      </c>
      <c r="N1934" s="7" t="s">
        <v>33</v>
      </c>
      <c r="O1934" s="7">
        <v>1</v>
      </c>
      <c r="P1934" s="7" t="s">
        <v>40</v>
      </c>
      <c r="Q1934" s="7">
        <v>16.99</v>
      </c>
      <c r="R1934" s="7"/>
      <c r="S1934" s="7"/>
      <c r="T1934" s="7"/>
      <c r="U1934" s="7"/>
      <c r="V1934" s="7"/>
      <c r="W1934" s="7"/>
      <c r="X1934" s="7"/>
      <c r="Y1934" s="7" t="s">
        <v>6794</v>
      </c>
      <c r="Z1934" s="7" t="s">
        <v>193</v>
      </c>
      <c r="AA1934" s="7" t="s">
        <v>9273</v>
      </c>
      <c r="AB1934" s="7" t="s">
        <v>44</v>
      </c>
      <c r="AC1934" s="7"/>
      <c r="AG1934" s="10">
        <f t="shared" si="30"/>
        <v>43283</v>
      </c>
    </row>
    <row r="1935" spans="1:33">
      <c r="A1935" s="7" t="s">
        <v>9274</v>
      </c>
      <c r="B1935" s="7" t="s">
        <v>9274</v>
      </c>
      <c r="C1935" s="7" t="s">
        <v>9275</v>
      </c>
      <c r="D1935" s="7" t="s">
        <v>9276</v>
      </c>
      <c r="E1935" s="7" t="s">
        <v>33</v>
      </c>
      <c r="F1935" s="7" t="s">
        <v>34</v>
      </c>
      <c r="G1935" s="7" t="s">
        <v>35</v>
      </c>
      <c r="H1935" s="7"/>
      <c r="I1935" s="7"/>
      <c r="J1935" s="7" t="s">
        <v>57</v>
      </c>
      <c r="K1935" s="7" t="s">
        <v>794</v>
      </c>
      <c r="L1935" s="7" t="s">
        <v>2439</v>
      </c>
      <c r="M1935" s="7" t="s">
        <v>2440</v>
      </c>
      <c r="N1935" s="7" t="s">
        <v>33</v>
      </c>
      <c r="O1935" s="7">
        <v>1</v>
      </c>
      <c r="P1935" s="7" t="s">
        <v>40</v>
      </c>
      <c r="Q1935" s="7">
        <v>18.99</v>
      </c>
      <c r="R1935" s="7"/>
      <c r="S1935" s="7"/>
      <c r="T1935" s="7"/>
      <c r="U1935" s="7"/>
      <c r="V1935" s="7"/>
      <c r="W1935" s="7"/>
      <c r="X1935" s="7"/>
      <c r="Y1935" s="7" t="s">
        <v>127</v>
      </c>
      <c r="Z1935" s="7" t="s">
        <v>128</v>
      </c>
      <c r="AA1935" s="7" t="s">
        <v>9277</v>
      </c>
      <c r="AB1935" s="7" t="s">
        <v>44</v>
      </c>
      <c r="AC1935" s="7"/>
      <c r="AG1935" s="10">
        <f t="shared" si="30"/>
        <v>43283</v>
      </c>
    </row>
    <row r="1936" spans="1:33">
      <c r="A1936" s="7" t="s">
        <v>9278</v>
      </c>
      <c r="B1936" s="7" t="s">
        <v>9278</v>
      </c>
      <c r="C1936" s="7" t="s">
        <v>9279</v>
      </c>
      <c r="D1936" s="7" t="s">
        <v>9280</v>
      </c>
      <c r="E1936" s="7" t="s">
        <v>33</v>
      </c>
      <c r="F1936" s="7" t="s">
        <v>34</v>
      </c>
      <c r="G1936" s="7" t="s">
        <v>35</v>
      </c>
      <c r="H1936" s="7"/>
      <c r="I1936" s="7"/>
      <c r="J1936" s="7" t="s">
        <v>57</v>
      </c>
      <c r="K1936" s="7" t="s">
        <v>297</v>
      </c>
      <c r="L1936" s="7" t="s">
        <v>1240</v>
      </c>
      <c r="M1936" s="7" t="s">
        <v>1241</v>
      </c>
      <c r="N1936" s="7" t="s">
        <v>33</v>
      </c>
      <c r="O1936" s="7">
        <v>1</v>
      </c>
      <c r="P1936" s="7" t="s">
        <v>40</v>
      </c>
      <c r="Q1936" s="7">
        <v>19.99</v>
      </c>
      <c r="R1936" s="7"/>
      <c r="S1936" s="7"/>
      <c r="T1936" s="7"/>
      <c r="U1936" s="7"/>
      <c r="V1936" s="7"/>
      <c r="W1936" s="7"/>
      <c r="X1936" s="7"/>
      <c r="Y1936" s="7" t="s">
        <v>5970</v>
      </c>
      <c r="Z1936" s="7" t="s">
        <v>320</v>
      </c>
      <c r="AA1936" s="7">
        <v>89115</v>
      </c>
      <c r="AB1936" s="7" t="s">
        <v>44</v>
      </c>
      <c r="AC1936" s="7"/>
      <c r="AG1936" s="10">
        <f t="shared" si="30"/>
        <v>43283</v>
      </c>
    </row>
    <row r="1937" spans="1:33">
      <c r="A1937" s="7" t="s">
        <v>9281</v>
      </c>
      <c r="B1937" s="7" t="s">
        <v>9281</v>
      </c>
      <c r="C1937" s="7" t="s">
        <v>9282</v>
      </c>
      <c r="D1937" s="7" t="s">
        <v>9283</v>
      </c>
      <c r="E1937" s="7" t="s">
        <v>33</v>
      </c>
      <c r="F1937" s="7" t="s">
        <v>34</v>
      </c>
      <c r="G1937" s="7" t="s">
        <v>35</v>
      </c>
      <c r="H1937" s="7"/>
      <c r="I1937" s="7"/>
      <c r="J1937" s="7" t="s">
        <v>57</v>
      </c>
      <c r="K1937" s="7" t="s">
        <v>330</v>
      </c>
      <c r="L1937" s="7" t="s">
        <v>331</v>
      </c>
      <c r="M1937" s="7" t="s">
        <v>332</v>
      </c>
      <c r="N1937" s="7" t="s">
        <v>33</v>
      </c>
      <c r="O1937" s="7">
        <v>1</v>
      </c>
      <c r="P1937" s="7" t="s">
        <v>40</v>
      </c>
      <c r="Q1937" s="7">
        <v>18.99</v>
      </c>
      <c r="R1937" s="7"/>
      <c r="S1937" s="7"/>
      <c r="T1937" s="7"/>
      <c r="U1937" s="7"/>
      <c r="V1937" s="7"/>
      <c r="W1937" s="7"/>
      <c r="X1937" s="7"/>
      <c r="Y1937" s="7" t="s">
        <v>9284</v>
      </c>
      <c r="Z1937" s="7" t="s">
        <v>42</v>
      </c>
      <c r="AA1937" s="7" t="s">
        <v>9285</v>
      </c>
      <c r="AB1937" s="7" t="s">
        <v>44</v>
      </c>
      <c r="AC1937" s="7"/>
      <c r="AG1937" s="10">
        <f t="shared" si="30"/>
        <v>43283</v>
      </c>
    </row>
    <row r="1938" spans="1:33">
      <c r="A1938" s="7" t="s">
        <v>9286</v>
      </c>
      <c r="B1938" s="7" t="s">
        <v>9286</v>
      </c>
      <c r="C1938" s="7" t="s">
        <v>9287</v>
      </c>
      <c r="D1938" s="7" t="s">
        <v>9288</v>
      </c>
      <c r="E1938" s="7" t="s">
        <v>33</v>
      </c>
      <c r="F1938" s="7" t="s">
        <v>34</v>
      </c>
      <c r="G1938" s="7" t="s">
        <v>35</v>
      </c>
      <c r="H1938" s="7"/>
      <c r="I1938" s="7"/>
      <c r="J1938" s="7" t="s">
        <v>57</v>
      </c>
      <c r="K1938" s="7" t="s">
        <v>330</v>
      </c>
      <c r="L1938" s="7" t="s">
        <v>331</v>
      </c>
      <c r="M1938" s="7" t="s">
        <v>332</v>
      </c>
      <c r="N1938" s="7" t="s">
        <v>33</v>
      </c>
      <c r="O1938" s="7">
        <v>1</v>
      </c>
      <c r="P1938" s="7" t="s">
        <v>40</v>
      </c>
      <c r="Q1938" s="7">
        <v>18.99</v>
      </c>
      <c r="R1938" s="7"/>
      <c r="S1938" s="7"/>
      <c r="T1938" s="7"/>
      <c r="U1938" s="7"/>
      <c r="V1938" s="7"/>
      <c r="W1938" s="7"/>
      <c r="X1938" s="7"/>
      <c r="Y1938" s="7" t="s">
        <v>1943</v>
      </c>
      <c r="Z1938" s="7" t="s">
        <v>356</v>
      </c>
      <c r="AA1938" s="7" t="s">
        <v>9289</v>
      </c>
      <c r="AB1938" s="7" t="s">
        <v>44</v>
      </c>
      <c r="AC1938" s="7"/>
      <c r="AG1938" s="10">
        <f t="shared" si="30"/>
        <v>43283</v>
      </c>
    </row>
    <row r="1939" spans="1:33">
      <c r="A1939" s="7" t="s">
        <v>9290</v>
      </c>
      <c r="B1939" s="7" t="s">
        <v>9290</v>
      </c>
      <c r="C1939" s="7" t="s">
        <v>9291</v>
      </c>
      <c r="D1939" s="7" t="s">
        <v>9292</v>
      </c>
      <c r="E1939" s="7" t="s">
        <v>33</v>
      </c>
      <c r="F1939" s="7" t="s">
        <v>34</v>
      </c>
      <c r="G1939" s="7" t="s">
        <v>35</v>
      </c>
      <c r="H1939" s="7"/>
      <c r="I1939" s="7"/>
      <c r="J1939" s="7" t="s">
        <v>57</v>
      </c>
      <c r="K1939" s="7" t="s">
        <v>4140</v>
      </c>
      <c r="L1939" s="7" t="s">
        <v>371</v>
      </c>
      <c r="M1939" s="7" t="s">
        <v>372</v>
      </c>
      <c r="N1939" s="7" t="s">
        <v>80</v>
      </c>
      <c r="O1939" s="7">
        <v>0</v>
      </c>
      <c r="P1939" s="7"/>
      <c r="Q1939" s="7"/>
      <c r="R1939" s="7"/>
      <c r="S1939" s="7"/>
      <c r="T1939" s="7"/>
      <c r="U1939" s="7"/>
      <c r="V1939" s="7"/>
      <c r="W1939" s="7"/>
      <c r="X1939" s="7"/>
      <c r="Y1939" s="7" t="s">
        <v>9161</v>
      </c>
      <c r="Z1939" s="7" t="s">
        <v>128</v>
      </c>
      <c r="AA1939" s="7" t="s">
        <v>9162</v>
      </c>
      <c r="AB1939" s="7" t="s">
        <v>44</v>
      </c>
      <c r="AC1939" s="7"/>
      <c r="AG1939" s="10">
        <f t="shared" si="30"/>
        <v>43283</v>
      </c>
    </row>
    <row r="1940" spans="1:33">
      <c r="A1940" s="7" t="s">
        <v>9290</v>
      </c>
      <c r="B1940" s="7" t="s">
        <v>9290</v>
      </c>
      <c r="C1940" s="7" t="s">
        <v>9291</v>
      </c>
      <c r="D1940" s="7" t="s">
        <v>9292</v>
      </c>
      <c r="E1940" s="7" t="s">
        <v>33</v>
      </c>
      <c r="F1940" s="7" t="s">
        <v>34</v>
      </c>
      <c r="G1940" s="7" t="s">
        <v>35</v>
      </c>
      <c r="H1940" s="7"/>
      <c r="I1940" s="7"/>
      <c r="J1940" s="7" t="s">
        <v>57</v>
      </c>
      <c r="K1940" s="7" t="s">
        <v>167</v>
      </c>
      <c r="L1940" s="7" t="s">
        <v>168</v>
      </c>
      <c r="M1940" s="7" t="s">
        <v>169</v>
      </c>
      <c r="N1940" s="7" t="s">
        <v>33</v>
      </c>
      <c r="O1940" s="7">
        <v>1</v>
      </c>
      <c r="P1940" s="7" t="s">
        <v>40</v>
      </c>
      <c r="Q1940" s="7">
        <v>18.99</v>
      </c>
      <c r="R1940" s="7"/>
      <c r="S1940" s="7"/>
      <c r="T1940" s="7"/>
      <c r="U1940" s="7"/>
      <c r="V1940" s="7"/>
      <c r="W1940" s="7"/>
      <c r="X1940" s="7"/>
      <c r="Y1940" s="7" t="s">
        <v>9161</v>
      </c>
      <c r="Z1940" s="7" t="s">
        <v>128</v>
      </c>
      <c r="AA1940" s="7" t="s">
        <v>9162</v>
      </c>
      <c r="AB1940" s="7" t="s">
        <v>44</v>
      </c>
      <c r="AC1940" s="7"/>
      <c r="AG1940" s="10">
        <f t="shared" si="30"/>
        <v>43283</v>
      </c>
    </row>
    <row r="1941" spans="1:33">
      <c r="A1941" s="7" t="s">
        <v>9293</v>
      </c>
      <c r="B1941" s="7" t="s">
        <v>9293</v>
      </c>
      <c r="C1941" s="7" t="s">
        <v>9294</v>
      </c>
      <c r="D1941" s="7" t="s">
        <v>9295</v>
      </c>
      <c r="E1941" s="7" t="s">
        <v>33</v>
      </c>
      <c r="F1941" s="7" t="s">
        <v>34</v>
      </c>
      <c r="G1941" s="7" t="s">
        <v>35</v>
      </c>
      <c r="H1941" s="7"/>
      <c r="I1941" s="7"/>
      <c r="J1941" s="7" t="s">
        <v>57</v>
      </c>
      <c r="K1941" s="7" t="s">
        <v>98</v>
      </c>
      <c r="L1941" s="7" t="s">
        <v>485</v>
      </c>
      <c r="M1941" s="7" t="s">
        <v>486</v>
      </c>
      <c r="N1941" s="7" t="s">
        <v>33</v>
      </c>
      <c r="O1941" s="7">
        <v>1</v>
      </c>
      <c r="P1941" s="7" t="s">
        <v>40</v>
      </c>
      <c r="Q1941" s="7">
        <v>18.98</v>
      </c>
      <c r="R1941" s="7"/>
      <c r="S1941" s="7"/>
      <c r="T1941" s="7"/>
      <c r="U1941" s="7"/>
      <c r="V1941" s="7"/>
      <c r="W1941" s="7"/>
      <c r="X1941" s="7"/>
      <c r="Y1941" s="7" t="s">
        <v>5998</v>
      </c>
      <c r="Z1941" s="7" t="s">
        <v>611</v>
      </c>
      <c r="AA1941" s="7" t="s">
        <v>9296</v>
      </c>
      <c r="AB1941" s="7" t="s">
        <v>44</v>
      </c>
      <c r="AC1941" s="7"/>
      <c r="AG1941" s="10">
        <f t="shared" si="30"/>
        <v>43283</v>
      </c>
    </row>
    <row r="1942" spans="1:33">
      <c r="A1942" s="7" t="s">
        <v>9297</v>
      </c>
      <c r="B1942" s="7" t="s">
        <v>9297</v>
      </c>
      <c r="C1942" s="7" t="s">
        <v>9298</v>
      </c>
      <c r="D1942" s="7" t="s">
        <v>9299</v>
      </c>
      <c r="E1942" s="7" t="s">
        <v>33</v>
      </c>
      <c r="F1942" s="7" t="s">
        <v>34</v>
      </c>
      <c r="G1942" s="7" t="s">
        <v>35</v>
      </c>
      <c r="H1942" s="7"/>
      <c r="I1942" s="7"/>
      <c r="J1942" s="7" t="s">
        <v>57</v>
      </c>
      <c r="K1942" s="7" t="s">
        <v>251</v>
      </c>
      <c r="L1942" s="7" t="s">
        <v>182</v>
      </c>
      <c r="M1942" s="7" t="s">
        <v>183</v>
      </c>
      <c r="N1942" s="7" t="s">
        <v>33</v>
      </c>
      <c r="O1942" s="7">
        <v>1</v>
      </c>
      <c r="P1942" s="7" t="s">
        <v>40</v>
      </c>
      <c r="Q1942" s="7">
        <v>18.99</v>
      </c>
      <c r="R1942" s="7"/>
      <c r="S1942" s="7"/>
      <c r="T1942" s="7"/>
      <c r="U1942" s="7"/>
      <c r="V1942" s="7"/>
      <c r="W1942" s="7"/>
      <c r="X1942" s="7"/>
      <c r="Y1942" s="7" t="s">
        <v>9300</v>
      </c>
      <c r="Z1942" s="7" t="s">
        <v>4235</v>
      </c>
      <c r="AA1942" s="7">
        <v>83214</v>
      </c>
      <c r="AB1942" s="7" t="s">
        <v>44</v>
      </c>
      <c r="AC1942" s="7"/>
      <c r="AG1942" s="10">
        <f t="shared" si="30"/>
        <v>43283</v>
      </c>
    </row>
    <row r="1943" spans="1:33">
      <c r="A1943" s="7" t="s">
        <v>9301</v>
      </c>
      <c r="B1943" s="7" t="s">
        <v>9301</v>
      </c>
      <c r="C1943" s="7" t="s">
        <v>9302</v>
      </c>
      <c r="D1943" s="7" t="s">
        <v>9303</v>
      </c>
      <c r="E1943" s="7" t="s">
        <v>33</v>
      </c>
      <c r="F1943" s="7" t="s">
        <v>34</v>
      </c>
      <c r="G1943" s="7" t="s">
        <v>35</v>
      </c>
      <c r="H1943" s="7"/>
      <c r="I1943" s="7"/>
      <c r="J1943" s="7" t="s">
        <v>57</v>
      </c>
      <c r="K1943" s="7" t="s">
        <v>297</v>
      </c>
      <c r="L1943" s="7" t="s">
        <v>7180</v>
      </c>
      <c r="M1943" s="7" t="s">
        <v>7181</v>
      </c>
      <c r="N1943" s="7" t="s">
        <v>33</v>
      </c>
      <c r="O1943" s="7">
        <v>1</v>
      </c>
      <c r="P1943" s="7" t="s">
        <v>40</v>
      </c>
      <c r="Q1943" s="7">
        <v>19.99</v>
      </c>
      <c r="R1943" s="7"/>
      <c r="S1943" s="7"/>
      <c r="T1943" s="7"/>
      <c r="U1943" s="7"/>
      <c r="V1943" s="7"/>
      <c r="W1943" s="7"/>
      <c r="X1943" s="7"/>
      <c r="Y1943" s="7" t="s">
        <v>9304</v>
      </c>
      <c r="Z1943" s="7" t="s">
        <v>4941</v>
      </c>
      <c r="AA1943" s="7">
        <v>32141</v>
      </c>
      <c r="AB1943" s="7" t="s">
        <v>44</v>
      </c>
      <c r="AC1943" s="7"/>
      <c r="AG1943" s="10">
        <f t="shared" si="30"/>
        <v>43283</v>
      </c>
    </row>
    <row r="1944" spans="1:33">
      <c r="A1944" s="7" t="s">
        <v>9305</v>
      </c>
      <c r="B1944" s="7" t="s">
        <v>9305</v>
      </c>
      <c r="C1944" s="7" t="s">
        <v>9306</v>
      </c>
      <c r="D1944" s="7" t="s">
        <v>9307</v>
      </c>
      <c r="E1944" s="7" t="s">
        <v>33</v>
      </c>
      <c r="F1944" s="7" t="s">
        <v>34</v>
      </c>
      <c r="G1944" s="7" t="s">
        <v>35</v>
      </c>
      <c r="H1944" s="7"/>
      <c r="I1944" s="7"/>
      <c r="J1944" s="7" t="s">
        <v>57</v>
      </c>
      <c r="K1944" s="7" t="s">
        <v>98</v>
      </c>
      <c r="L1944" s="7" t="s">
        <v>99</v>
      </c>
      <c r="M1944" s="7" t="s">
        <v>100</v>
      </c>
      <c r="N1944" s="7" t="s">
        <v>33</v>
      </c>
      <c r="O1944" s="7">
        <v>1</v>
      </c>
      <c r="P1944" s="7" t="s">
        <v>40</v>
      </c>
      <c r="Q1944" s="7">
        <v>18.98</v>
      </c>
      <c r="R1944" s="7"/>
      <c r="S1944" s="7"/>
      <c r="T1944" s="7"/>
      <c r="U1944" s="7"/>
      <c r="V1944" s="7"/>
      <c r="W1944" s="7"/>
      <c r="X1944" s="7"/>
      <c r="Y1944" s="7" t="s">
        <v>3077</v>
      </c>
      <c r="Z1944" s="7" t="s">
        <v>69</v>
      </c>
      <c r="AA1944" s="7" t="s">
        <v>9308</v>
      </c>
      <c r="AB1944" s="7" t="s">
        <v>44</v>
      </c>
      <c r="AC1944" s="7"/>
      <c r="AG1944" s="10">
        <f t="shared" si="30"/>
        <v>43283</v>
      </c>
    </row>
    <row r="1945" spans="1:33">
      <c r="A1945" s="7" t="s">
        <v>9309</v>
      </c>
      <c r="B1945" s="7" t="s">
        <v>9309</v>
      </c>
      <c r="C1945" s="7" t="s">
        <v>9310</v>
      </c>
      <c r="D1945" s="7" t="s">
        <v>9311</v>
      </c>
      <c r="E1945" s="7" t="s">
        <v>80</v>
      </c>
      <c r="F1945" s="7" t="s">
        <v>34</v>
      </c>
      <c r="G1945" s="7" t="s">
        <v>35</v>
      </c>
      <c r="H1945" s="7"/>
      <c r="I1945" s="7"/>
      <c r="J1945" s="7" t="s">
        <v>166</v>
      </c>
      <c r="K1945" s="7" t="s">
        <v>3331</v>
      </c>
      <c r="L1945" s="7" t="s">
        <v>4977</v>
      </c>
      <c r="M1945" s="7" t="s">
        <v>4978</v>
      </c>
      <c r="N1945" s="7" t="s">
        <v>80</v>
      </c>
      <c r="O1945" s="7">
        <v>0</v>
      </c>
      <c r="P1945" s="7"/>
      <c r="Q1945" s="7"/>
      <c r="R1945" s="7"/>
      <c r="S1945" s="7"/>
      <c r="T1945" s="7"/>
      <c r="U1945" s="7"/>
      <c r="V1945" s="7"/>
      <c r="W1945" s="7"/>
      <c r="X1945" s="7"/>
      <c r="Y1945" s="7" t="s">
        <v>9312</v>
      </c>
      <c r="Z1945" s="7" t="s">
        <v>356</v>
      </c>
      <c r="AA1945" s="7">
        <v>48065</v>
      </c>
      <c r="AB1945" s="7" t="s">
        <v>44</v>
      </c>
      <c r="AC1945" s="7"/>
      <c r="AG1945" s="10">
        <f t="shared" si="30"/>
        <v>43283</v>
      </c>
    </row>
    <row r="1946" spans="1:33">
      <c r="A1946" s="7" t="s">
        <v>9313</v>
      </c>
      <c r="B1946" s="7" t="s">
        <v>9313</v>
      </c>
      <c r="C1946" s="7" t="s">
        <v>9314</v>
      </c>
      <c r="D1946" s="7" t="s">
        <v>9315</v>
      </c>
      <c r="E1946" s="7" t="s">
        <v>33</v>
      </c>
      <c r="F1946" s="7" t="s">
        <v>34</v>
      </c>
      <c r="G1946" s="7" t="s">
        <v>35</v>
      </c>
      <c r="H1946" s="7"/>
      <c r="I1946" s="7"/>
      <c r="J1946" s="7" t="s">
        <v>57</v>
      </c>
      <c r="K1946" s="7" t="s">
        <v>316</v>
      </c>
      <c r="L1946" s="7" t="s">
        <v>317</v>
      </c>
      <c r="M1946" s="7" t="s">
        <v>318</v>
      </c>
      <c r="N1946" s="7" t="s">
        <v>33</v>
      </c>
      <c r="O1946" s="7">
        <v>1</v>
      </c>
      <c r="P1946" s="7" t="s">
        <v>40</v>
      </c>
      <c r="Q1946" s="7">
        <v>19.99</v>
      </c>
      <c r="R1946" s="7"/>
      <c r="S1946" s="7"/>
      <c r="T1946" s="7"/>
      <c r="U1946" s="7"/>
      <c r="V1946" s="7"/>
      <c r="W1946" s="7"/>
      <c r="X1946" s="7"/>
      <c r="Y1946" s="7" t="s">
        <v>9316</v>
      </c>
      <c r="Z1946" s="7" t="s">
        <v>255</v>
      </c>
      <c r="AA1946" s="7" t="s">
        <v>9317</v>
      </c>
      <c r="AB1946" s="7" t="s">
        <v>44</v>
      </c>
      <c r="AC1946" s="7"/>
      <c r="AG1946" s="10">
        <f t="shared" si="30"/>
        <v>43283</v>
      </c>
    </row>
    <row r="1947" spans="1:33">
      <c r="A1947" s="7" t="s">
        <v>9313</v>
      </c>
      <c r="B1947" s="7" t="s">
        <v>9313</v>
      </c>
      <c r="C1947" s="7" t="s">
        <v>9314</v>
      </c>
      <c r="D1947" s="7" t="s">
        <v>9315</v>
      </c>
      <c r="E1947" s="7" t="s">
        <v>33</v>
      </c>
      <c r="F1947" s="7" t="s">
        <v>34</v>
      </c>
      <c r="G1947" s="7" t="s">
        <v>35</v>
      </c>
      <c r="H1947" s="7"/>
      <c r="I1947" s="7"/>
      <c r="J1947" s="7" t="s">
        <v>57</v>
      </c>
      <c r="K1947" s="7" t="s">
        <v>316</v>
      </c>
      <c r="L1947" s="7" t="s">
        <v>2766</v>
      </c>
      <c r="M1947" s="7" t="s">
        <v>2767</v>
      </c>
      <c r="N1947" s="7" t="s">
        <v>33</v>
      </c>
      <c r="O1947" s="7">
        <v>1</v>
      </c>
      <c r="P1947" s="7" t="s">
        <v>40</v>
      </c>
      <c r="Q1947" s="7">
        <v>19.99</v>
      </c>
      <c r="R1947" s="7"/>
      <c r="S1947" s="7"/>
      <c r="T1947" s="7"/>
      <c r="U1947" s="7"/>
      <c r="V1947" s="7"/>
      <c r="W1947" s="7"/>
      <c r="X1947" s="7"/>
      <c r="Y1947" s="7" t="s">
        <v>9316</v>
      </c>
      <c r="Z1947" s="7" t="s">
        <v>255</v>
      </c>
      <c r="AA1947" s="7" t="s">
        <v>9317</v>
      </c>
      <c r="AB1947" s="7" t="s">
        <v>44</v>
      </c>
      <c r="AC1947" s="7"/>
      <c r="AG1947" s="10">
        <f t="shared" si="30"/>
        <v>43283</v>
      </c>
    </row>
    <row r="1948" spans="1:33">
      <c r="A1948" s="7" t="s">
        <v>9318</v>
      </c>
      <c r="B1948" s="7" t="s">
        <v>9318</v>
      </c>
      <c r="C1948" s="7" t="s">
        <v>9319</v>
      </c>
      <c r="D1948" s="7" t="s">
        <v>9320</v>
      </c>
      <c r="E1948" s="7" t="s">
        <v>33</v>
      </c>
      <c r="F1948" s="7" t="s">
        <v>34</v>
      </c>
      <c r="G1948" s="7" t="s">
        <v>35</v>
      </c>
      <c r="H1948" s="7"/>
      <c r="I1948" s="7"/>
      <c r="J1948" s="7" t="s">
        <v>166</v>
      </c>
      <c r="K1948" s="7" t="s">
        <v>243</v>
      </c>
      <c r="L1948" s="7" t="s">
        <v>244</v>
      </c>
      <c r="M1948" s="7" t="s">
        <v>245</v>
      </c>
      <c r="N1948" s="7" t="s">
        <v>33</v>
      </c>
      <c r="O1948" s="7">
        <v>1</v>
      </c>
      <c r="P1948" s="7" t="s">
        <v>40</v>
      </c>
      <c r="Q1948" s="7">
        <v>18.99</v>
      </c>
      <c r="R1948" s="7"/>
      <c r="S1948" s="7">
        <v>3.99</v>
      </c>
      <c r="T1948" s="7"/>
      <c r="U1948" s="7"/>
      <c r="V1948" s="7"/>
      <c r="W1948" s="7"/>
      <c r="X1948" s="7"/>
      <c r="Y1948" s="7" t="s">
        <v>216</v>
      </c>
      <c r="Z1948" s="7" t="s">
        <v>255</v>
      </c>
      <c r="AA1948" s="7" t="s">
        <v>9321</v>
      </c>
      <c r="AB1948" s="7" t="s">
        <v>44</v>
      </c>
      <c r="AC1948" s="7"/>
      <c r="AG1948" s="10">
        <f t="shared" si="30"/>
        <v>43283</v>
      </c>
    </row>
    <row r="1949" spans="1:33">
      <c r="A1949" s="7" t="s">
        <v>9322</v>
      </c>
      <c r="B1949" s="7" t="s">
        <v>9322</v>
      </c>
      <c r="C1949" s="7" t="s">
        <v>9323</v>
      </c>
      <c r="D1949" s="7" t="s">
        <v>9324</v>
      </c>
      <c r="E1949" s="7" t="s">
        <v>33</v>
      </c>
      <c r="F1949" s="7" t="s">
        <v>34</v>
      </c>
      <c r="G1949" s="7" t="s">
        <v>35</v>
      </c>
      <c r="H1949" s="7"/>
      <c r="I1949" s="7"/>
      <c r="J1949" s="7" t="s">
        <v>57</v>
      </c>
      <c r="K1949" s="7" t="s">
        <v>4435</v>
      </c>
      <c r="L1949" s="7" t="s">
        <v>4436</v>
      </c>
      <c r="M1949" s="7" t="s">
        <v>4437</v>
      </c>
      <c r="N1949" s="7" t="s">
        <v>33</v>
      </c>
      <c r="O1949" s="7">
        <v>1</v>
      </c>
      <c r="P1949" s="7" t="s">
        <v>40</v>
      </c>
      <c r="Q1949" s="7">
        <v>19.99</v>
      </c>
      <c r="R1949" s="7"/>
      <c r="S1949" s="7"/>
      <c r="T1949" s="7"/>
      <c r="U1949" s="7"/>
      <c r="V1949" s="7"/>
      <c r="W1949" s="7"/>
      <c r="X1949" s="7"/>
      <c r="Y1949" s="7" t="s">
        <v>9325</v>
      </c>
      <c r="Z1949" s="7" t="s">
        <v>356</v>
      </c>
      <c r="AA1949" s="7" t="s">
        <v>9326</v>
      </c>
      <c r="AB1949" s="7" t="s">
        <v>44</v>
      </c>
      <c r="AC1949" s="7"/>
      <c r="AG1949" s="10">
        <f t="shared" si="30"/>
        <v>43283</v>
      </c>
    </row>
    <row r="1950" spans="1:33">
      <c r="A1950" s="7" t="s">
        <v>9327</v>
      </c>
      <c r="B1950" s="7" t="s">
        <v>9327</v>
      </c>
      <c r="C1950" s="7" t="s">
        <v>9328</v>
      </c>
      <c r="D1950" s="7" t="s">
        <v>9329</v>
      </c>
      <c r="E1950" s="7" t="s">
        <v>33</v>
      </c>
      <c r="F1950" s="7" t="s">
        <v>34</v>
      </c>
      <c r="G1950" s="7" t="s">
        <v>35</v>
      </c>
      <c r="H1950" s="7"/>
      <c r="I1950" s="7"/>
      <c r="J1950" s="7" t="s">
        <v>57</v>
      </c>
      <c r="K1950" s="7" t="s">
        <v>243</v>
      </c>
      <c r="L1950" s="7" t="s">
        <v>244</v>
      </c>
      <c r="M1950" s="7" t="s">
        <v>245</v>
      </c>
      <c r="N1950" s="7" t="s">
        <v>33</v>
      </c>
      <c r="O1950" s="7">
        <v>1</v>
      </c>
      <c r="P1950" s="7" t="s">
        <v>40</v>
      </c>
      <c r="Q1950" s="7">
        <v>18.99</v>
      </c>
      <c r="R1950" s="7"/>
      <c r="S1950" s="7"/>
      <c r="T1950" s="7"/>
      <c r="U1950" s="7"/>
      <c r="V1950" s="7"/>
      <c r="W1950" s="7"/>
      <c r="X1950" s="7"/>
      <c r="Y1950" s="7" t="s">
        <v>9330</v>
      </c>
      <c r="Z1950" s="7" t="s">
        <v>42</v>
      </c>
      <c r="AA1950" s="7" t="s">
        <v>9331</v>
      </c>
      <c r="AB1950" s="7" t="s">
        <v>44</v>
      </c>
      <c r="AC1950" s="7"/>
      <c r="AG1950" s="10">
        <f t="shared" si="30"/>
        <v>43283</v>
      </c>
    </row>
    <row r="1951" spans="1:33">
      <c r="A1951" s="7" t="s">
        <v>9332</v>
      </c>
      <c r="B1951" s="7" t="s">
        <v>9332</v>
      </c>
      <c r="C1951" s="7" t="s">
        <v>9333</v>
      </c>
      <c r="D1951" s="7" t="s">
        <v>9334</v>
      </c>
      <c r="E1951" s="7" t="s">
        <v>33</v>
      </c>
      <c r="F1951" s="7" t="s">
        <v>34</v>
      </c>
      <c r="G1951" s="7" t="s">
        <v>35</v>
      </c>
      <c r="H1951" s="7"/>
      <c r="I1951" s="7"/>
      <c r="J1951" s="7" t="s">
        <v>36</v>
      </c>
      <c r="K1951" s="7" t="s">
        <v>98</v>
      </c>
      <c r="L1951" s="7" t="s">
        <v>2257</v>
      </c>
      <c r="M1951" s="7" t="s">
        <v>2258</v>
      </c>
      <c r="N1951" s="7" t="s">
        <v>33</v>
      </c>
      <c r="O1951" s="7">
        <v>1</v>
      </c>
      <c r="P1951" s="7" t="s">
        <v>40</v>
      </c>
      <c r="Q1951" s="7">
        <v>18.98</v>
      </c>
      <c r="R1951" s="7"/>
      <c r="S1951" s="7">
        <v>2</v>
      </c>
      <c r="T1951" s="7"/>
      <c r="U1951" s="7"/>
      <c r="V1951" s="7"/>
      <c r="W1951" s="7"/>
      <c r="X1951" s="7">
        <v>2</v>
      </c>
      <c r="Y1951" s="7" t="s">
        <v>9335</v>
      </c>
      <c r="Z1951" s="7" t="s">
        <v>384</v>
      </c>
      <c r="AA1951" s="7">
        <v>20176</v>
      </c>
      <c r="AB1951" s="7" t="s">
        <v>44</v>
      </c>
      <c r="AC1951" s="7"/>
      <c r="AG1951" s="10">
        <f t="shared" si="30"/>
        <v>43283</v>
      </c>
    </row>
    <row r="1952" spans="1:33">
      <c r="A1952" s="7" t="s">
        <v>9336</v>
      </c>
      <c r="B1952" s="7" t="s">
        <v>9336</v>
      </c>
      <c r="C1952" s="7" t="s">
        <v>9337</v>
      </c>
      <c r="D1952" s="7" t="s">
        <v>9338</v>
      </c>
      <c r="E1952" s="7" t="s">
        <v>33</v>
      </c>
      <c r="F1952" s="7" t="s">
        <v>34</v>
      </c>
      <c r="G1952" s="7" t="s">
        <v>35</v>
      </c>
      <c r="H1952" s="7"/>
      <c r="I1952" s="7"/>
      <c r="J1952" s="7" t="s">
        <v>57</v>
      </c>
      <c r="K1952" s="7" t="s">
        <v>396</v>
      </c>
      <c r="L1952" s="7" t="s">
        <v>6704</v>
      </c>
      <c r="M1952" s="7" t="s">
        <v>6705</v>
      </c>
      <c r="N1952" s="7" t="s">
        <v>33</v>
      </c>
      <c r="O1952" s="7">
        <v>1</v>
      </c>
      <c r="P1952" s="7" t="s">
        <v>40</v>
      </c>
      <c r="Q1952" s="7">
        <v>19.99</v>
      </c>
      <c r="R1952" s="7"/>
      <c r="S1952" s="7"/>
      <c r="T1952" s="7"/>
      <c r="U1952" s="7"/>
      <c r="V1952" s="7"/>
      <c r="W1952" s="7"/>
      <c r="X1952" s="7"/>
      <c r="Y1952" s="7" t="s">
        <v>399</v>
      </c>
      <c r="Z1952" s="7" t="s">
        <v>52</v>
      </c>
      <c r="AA1952" s="7" t="s">
        <v>9339</v>
      </c>
      <c r="AB1952" s="7" t="s">
        <v>44</v>
      </c>
      <c r="AC1952" s="7"/>
      <c r="AG1952" s="10">
        <f t="shared" si="30"/>
        <v>43283</v>
      </c>
    </row>
    <row r="1953" spans="1:33">
      <c r="A1953" s="7" t="s">
        <v>9340</v>
      </c>
      <c r="B1953" s="7" t="s">
        <v>9340</v>
      </c>
      <c r="C1953" s="7" t="s">
        <v>9341</v>
      </c>
      <c r="D1953" s="7" t="s">
        <v>9342</v>
      </c>
      <c r="E1953" s="7" t="s">
        <v>33</v>
      </c>
      <c r="F1953" s="7" t="s">
        <v>34</v>
      </c>
      <c r="G1953" s="7" t="s">
        <v>35</v>
      </c>
      <c r="H1953" s="7"/>
      <c r="I1953" s="7"/>
      <c r="J1953" s="7" t="s">
        <v>57</v>
      </c>
      <c r="K1953" s="7" t="s">
        <v>9343</v>
      </c>
      <c r="L1953" s="7" t="s">
        <v>9344</v>
      </c>
      <c r="M1953" s="7" t="s">
        <v>9345</v>
      </c>
      <c r="N1953" s="7" t="s">
        <v>33</v>
      </c>
      <c r="O1953" s="7">
        <v>1</v>
      </c>
      <c r="P1953" s="7" t="s">
        <v>40</v>
      </c>
      <c r="Q1953" s="7">
        <v>18.96</v>
      </c>
      <c r="R1953" s="7"/>
      <c r="S1953" s="7"/>
      <c r="T1953" s="7"/>
      <c r="U1953" s="7"/>
      <c r="V1953" s="7"/>
      <c r="W1953" s="7"/>
      <c r="X1953" s="7"/>
      <c r="Y1953" s="7" t="s">
        <v>319</v>
      </c>
      <c r="Z1953" s="7" t="s">
        <v>320</v>
      </c>
      <c r="AA1953" s="7">
        <v>89523</v>
      </c>
      <c r="AB1953" s="7" t="s">
        <v>44</v>
      </c>
      <c r="AC1953" s="7"/>
      <c r="AG1953" s="10">
        <f t="shared" si="30"/>
        <v>43283</v>
      </c>
    </row>
    <row r="1954" spans="1:33">
      <c r="A1954" s="7" t="s">
        <v>9346</v>
      </c>
      <c r="B1954" s="7" t="s">
        <v>9346</v>
      </c>
      <c r="C1954" s="7" t="s">
        <v>9347</v>
      </c>
      <c r="D1954" s="7" t="s">
        <v>9348</v>
      </c>
      <c r="E1954" s="7" t="s">
        <v>33</v>
      </c>
      <c r="F1954" s="7" t="s">
        <v>34</v>
      </c>
      <c r="G1954" s="7" t="s">
        <v>35</v>
      </c>
      <c r="H1954" s="7"/>
      <c r="I1954" s="7"/>
      <c r="J1954" s="7" t="s">
        <v>57</v>
      </c>
      <c r="K1954" s="7" t="s">
        <v>330</v>
      </c>
      <c r="L1954" s="7" t="s">
        <v>331</v>
      </c>
      <c r="M1954" s="7" t="s">
        <v>332</v>
      </c>
      <c r="N1954" s="7" t="s">
        <v>33</v>
      </c>
      <c r="O1954" s="7">
        <v>1</v>
      </c>
      <c r="P1954" s="7" t="s">
        <v>40</v>
      </c>
      <c r="Q1954" s="7">
        <v>18.99</v>
      </c>
      <c r="R1954" s="7"/>
      <c r="S1954" s="7"/>
      <c r="T1954" s="7"/>
      <c r="U1954" s="7"/>
      <c r="V1954" s="7"/>
      <c r="W1954" s="7"/>
      <c r="X1954" s="7"/>
      <c r="Y1954" s="7" t="s">
        <v>832</v>
      </c>
      <c r="Z1954" s="7" t="s">
        <v>611</v>
      </c>
      <c r="AA1954" s="7">
        <v>37215</v>
      </c>
      <c r="AB1954" s="7" t="s">
        <v>44</v>
      </c>
      <c r="AC1954" s="7"/>
      <c r="AG1954" s="10">
        <f t="shared" si="30"/>
        <v>43283</v>
      </c>
    </row>
    <row r="1955" spans="1:33">
      <c r="A1955" s="7" t="s">
        <v>9349</v>
      </c>
      <c r="B1955" s="7" t="s">
        <v>9349</v>
      </c>
      <c r="C1955" s="7" t="s">
        <v>9350</v>
      </c>
      <c r="D1955" s="7" t="s">
        <v>9351</v>
      </c>
      <c r="E1955" s="7" t="s">
        <v>33</v>
      </c>
      <c r="F1955" s="7" t="s">
        <v>34</v>
      </c>
      <c r="G1955" s="7" t="s">
        <v>35</v>
      </c>
      <c r="H1955" s="7"/>
      <c r="I1955" s="7"/>
      <c r="J1955" s="7" t="s">
        <v>57</v>
      </c>
      <c r="K1955" s="7" t="s">
        <v>297</v>
      </c>
      <c r="L1955" s="7" t="s">
        <v>1240</v>
      </c>
      <c r="M1955" s="7" t="s">
        <v>1241</v>
      </c>
      <c r="N1955" s="7" t="s">
        <v>33</v>
      </c>
      <c r="O1955" s="7">
        <v>1</v>
      </c>
      <c r="P1955" s="7" t="s">
        <v>40</v>
      </c>
      <c r="Q1955" s="7">
        <v>19.99</v>
      </c>
      <c r="R1955" s="7"/>
      <c r="S1955" s="7"/>
      <c r="T1955" s="7"/>
      <c r="U1955" s="7"/>
      <c r="V1955" s="7"/>
      <c r="W1955" s="7"/>
      <c r="X1955" s="7"/>
      <c r="Y1955" s="7" t="s">
        <v>1532</v>
      </c>
      <c r="Z1955" s="7" t="s">
        <v>136</v>
      </c>
      <c r="AA1955" s="7" t="s">
        <v>9352</v>
      </c>
      <c r="AB1955" s="7" t="s">
        <v>44</v>
      </c>
      <c r="AC1955" s="7"/>
      <c r="AG1955" s="10">
        <f t="shared" si="30"/>
        <v>43283</v>
      </c>
    </row>
    <row r="1956" spans="1:33">
      <c r="A1956" s="7" t="s">
        <v>9353</v>
      </c>
      <c r="B1956" s="7" t="s">
        <v>9353</v>
      </c>
      <c r="C1956" s="7" t="s">
        <v>9354</v>
      </c>
      <c r="D1956" s="7" t="s">
        <v>9355</v>
      </c>
      <c r="E1956" s="7" t="s">
        <v>33</v>
      </c>
      <c r="F1956" s="7" t="s">
        <v>34</v>
      </c>
      <c r="G1956" s="7" t="s">
        <v>35</v>
      </c>
      <c r="H1956" s="7"/>
      <c r="I1956" s="7"/>
      <c r="J1956" s="7" t="s">
        <v>57</v>
      </c>
      <c r="K1956" s="7" t="s">
        <v>98</v>
      </c>
      <c r="L1956" s="7" t="s">
        <v>99</v>
      </c>
      <c r="M1956" s="7" t="s">
        <v>100</v>
      </c>
      <c r="N1956" s="7" t="s">
        <v>33</v>
      </c>
      <c r="O1956" s="7">
        <v>1</v>
      </c>
      <c r="P1956" s="7" t="s">
        <v>40</v>
      </c>
      <c r="Q1956" s="7">
        <v>18.98</v>
      </c>
      <c r="R1956" s="7"/>
      <c r="S1956" s="7"/>
      <c r="T1956" s="7"/>
      <c r="U1956" s="7"/>
      <c r="V1956" s="7"/>
      <c r="W1956" s="7"/>
      <c r="X1956" s="7"/>
      <c r="Y1956" s="7" t="s">
        <v>1758</v>
      </c>
      <c r="Z1956" s="7" t="s">
        <v>247</v>
      </c>
      <c r="AA1956" s="7" t="s">
        <v>8247</v>
      </c>
      <c r="AB1956" s="7" t="s">
        <v>44</v>
      </c>
      <c r="AC1956" s="7"/>
      <c r="AG1956" s="10">
        <f t="shared" si="30"/>
        <v>43283</v>
      </c>
    </row>
    <row r="1957" spans="1:33">
      <c r="A1957" s="7" t="s">
        <v>9356</v>
      </c>
      <c r="B1957" s="7" t="s">
        <v>9356</v>
      </c>
      <c r="C1957" s="7" t="s">
        <v>9357</v>
      </c>
      <c r="D1957" s="7" t="s">
        <v>9358</v>
      </c>
      <c r="E1957" s="7" t="s">
        <v>33</v>
      </c>
      <c r="F1957" s="7" t="s">
        <v>34</v>
      </c>
      <c r="G1957" s="7" t="s">
        <v>35</v>
      </c>
      <c r="H1957" s="7"/>
      <c r="I1957" s="7"/>
      <c r="J1957" s="7" t="s">
        <v>57</v>
      </c>
      <c r="K1957" s="7" t="s">
        <v>512</v>
      </c>
      <c r="L1957" s="7" t="s">
        <v>1261</v>
      </c>
      <c r="M1957" s="7" t="s">
        <v>1262</v>
      </c>
      <c r="N1957" s="7" t="s">
        <v>33</v>
      </c>
      <c r="O1957" s="7">
        <v>1</v>
      </c>
      <c r="P1957" s="7" t="s">
        <v>40</v>
      </c>
      <c r="Q1957" s="7">
        <v>19.99</v>
      </c>
      <c r="R1957" s="7"/>
      <c r="S1957" s="7"/>
      <c r="T1957" s="7"/>
      <c r="U1957" s="7"/>
      <c r="V1957" s="7"/>
      <c r="W1957" s="7"/>
      <c r="X1957" s="7"/>
      <c r="Y1957" s="7" t="s">
        <v>899</v>
      </c>
      <c r="Z1957" s="7" t="s">
        <v>718</v>
      </c>
      <c r="AA1957" s="7" t="s">
        <v>9359</v>
      </c>
      <c r="AB1957" s="7" t="s">
        <v>44</v>
      </c>
      <c r="AC1957" s="7"/>
      <c r="AG1957" s="10">
        <f t="shared" si="30"/>
        <v>43283</v>
      </c>
    </row>
    <row r="1958" spans="1:33">
      <c r="A1958" s="7" t="s">
        <v>9360</v>
      </c>
      <c r="B1958" s="7" t="s">
        <v>9360</v>
      </c>
      <c r="C1958" s="7" t="s">
        <v>9361</v>
      </c>
      <c r="D1958" s="7" t="s">
        <v>9362</v>
      </c>
      <c r="E1958" s="7" t="s">
        <v>33</v>
      </c>
      <c r="F1958" s="7" t="s">
        <v>34</v>
      </c>
      <c r="G1958" s="7" t="s">
        <v>35</v>
      </c>
      <c r="H1958" s="7"/>
      <c r="I1958" s="7"/>
      <c r="J1958" s="7" t="s">
        <v>57</v>
      </c>
      <c r="K1958" s="7" t="s">
        <v>330</v>
      </c>
      <c r="L1958" s="7" t="s">
        <v>331</v>
      </c>
      <c r="M1958" s="7" t="s">
        <v>332</v>
      </c>
      <c r="N1958" s="7" t="s">
        <v>33</v>
      </c>
      <c r="O1958" s="7">
        <v>1</v>
      </c>
      <c r="P1958" s="7" t="s">
        <v>40</v>
      </c>
      <c r="Q1958" s="7">
        <v>18.99</v>
      </c>
      <c r="R1958" s="7"/>
      <c r="S1958" s="7"/>
      <c r="T1958" s="7"/>
      <c r="U1958" s="7"/>
      <c r="V1958" s="7"/>
      <c r="W1958" s="7"/>
      <c r="X1958" s="7"/>
      <c r="Y1958" s="7" t="s">
        <v>9363</v>
      </c>
      <c r="Z1958" s="7" t="s">
        <v>247</v>
      </c>
      <c r="AA1958" s="7" t="s">
        <v>9364</v>
      </c>
      <c r="AB1958" s="7" t="s">
        <v>44</v>
      </c>
      <c r="AC1958" s="7"/>
      <c r="AG1958" s="10">
        <f t="shared" si="30"/>
        <v>43283</v>
      </c>
    </row>
    <row r="1959" spans="1:33">
      <c r="A1959" s="7" t="s">
        <v>9365</v>
      </c>
      <c r="B1959" s="7" t="s">
        <v>9365</v>
      </c>
      <c r="C1959" s="7" t="s">
        <v>9366</v>
      </c>
      <c r="D1959" s="7" t="s">
        <v>9367</v>
      </c>
      <c r="E1959" s="7" t="s">
        <v>33</v>
      </c>
      <c r="F1959" s="7" t="s">
        <v>34</v>
      </c>
      <c r="G1959" s="7" t="s">
        <v>35</v>
      </c>
      <c r="H1959" s="7"/>
      <c r="I1959" s="7"/>
      <c r="J1959" s="7" t="s">
        <v>57</v>
      </c>
      <c r="K1959" s="7" t="s">
        <v>497</v>
      </c>
      <c r="L1959" s="7" t="s">
        <v>9368</v>
      </c>
      <c r="M1959" s="7" t="s">
        <v>9369</v>
      </c>
      <c r="N1959" s="7" t="s">
        <v>33</v>
      </c>
      <c r="O1959" s="7">
        <v>1</v>
      </c>
      <c r="P1959" s="7" t="s">
        <v>40</v>
      </c>
      <c r="Q1959" s="7">
        <v>19.99</v>
      </c>
      <c r="R1959" s="7"/>
      <c r="S1959" s="7"/>
      <c r="T1959" s="7"/>
      <c r="U1959" s="7"/>
      <c r="V1959" s="7"/>
      <c r="W1959" s="7"/>
      <c r="X1959" s="7"/>
      <c r="Y1959" s="7" t="s">
        <v>4718</v>
      </c>
      <c r="Z1959" s="7" t="s">
        <v>693</v>
      </c>
      <c r="AA1959" s="7" t="s">
        <v>9370</v>
      </c>
      <c r="AB1959" s="7" t="s">
        <v>44</v>
      </c>
      <c r="AC1959" s="7"/>
      <c r="AG1959" s="10">
        <f t="shared" si="30"/>
        <v>43283</v>
      </c>
    </row>
    <row r="1960" spans="1:33">
      <c r="A1960" s="7" t="s">
        <v>9371</v>
      </c>
      <c r="B1960" s="7" t="s">
        <v>9371</v>
      </c>
      <c r="C1960" s="7" t="s">
        <v>9372</v>
      </c>
      <c r="D1960" s="7" t="s">
        <v>9373</v>
      </c>
      <c r="E1960" s="7" t="s">
        <v>33</v>
      </c>
      <c r="F1960" s="7" t="s">
        <v>34</v>
      </c>
      <c r="G1960" s="7" t="s">
        <v>35</v>
      </c>
      <c r="H1960" s="7"/>
      <c r="I1960" s="7"/>
      <c r="J1960" s="7" t="s">
        <v>57</v>
      </c>
      <c r="K1960" s="7" t="s">
        <v>37</v>
      </c>
      <c r="L1960" s="7" t="s">
        <v>58</v>
      </c>
      <c r="M1960" s="7" t="s">
        <v>59</v>
      </c>
      <c r="N1960" s="7" t="s">
        <v>33</v>
      </c>
      <c r="O1960" s="7">
        <v>1</v>
      </c>
      <c r="P1960" s="7" t="s">
        <v>40</v>
      </c>
      <c r="Q1960" s="7">
        <v>19.99</v>
      </c>
      <c r="R1960" s="7"/>
      <c r="S1960" s="7"/>
      <c r="T1960" s="7"/>
      <c r="U1960" s="7"/>
      <c r="V1960" s="7"/>
      <c r="W1960" s="7"/>
      <c r="X1960" s="7"/>
      <c r="Y1960" s="7" t="s">
        <v>5904</v>
      </c>
      <c r="Z1960" s="7" t="s">
        <v>136</v>
      </c>
      <c r="AA1960" s="7" t="s">
        <v>9374</v>
      </c>
      <c r="AB1960" s="7" t="s">
        <v>44</v>
      </c>
      <c r="AC1960" s="7"/>
      <c r="AG1960" s="10">
        <f t="shared" si="30"/>
        <v>43283</v>
      </c>
    </row>
    <row r="1961" spans="1:33">
      <c r="A1961" s="7" t="s">
        <v>9375</v>
      </c>
      <c r="B1961" s="7" t="s">
        <v>9375</v>
      </c>
      <c r="C1961" s="7" t="s">
        <v>9376</v>
      </c>
      <c r="D1961" s="7" t="s">
        <v>9377</v>
      </c>
      <c r="E1961" s="7" t="s">
        <v>33</v>
      </c>
      <c r="F1961" s="7" t="s">
        <v>34</v>
      </c>
      <c r="G1961" s="7" t="s">
        <v>35</v>
      </c>
      <c r="H1961" s="7"/>
      <c r="I1961" s="7"/>
      <c r="J1961" s="7" t="s">
        <v>57</v>
      </c>
      <c r="K1961" s="7" t="s">
        <v>581</v>
      </c>
      <c r="L1961" s="7" t="s">
        <v>582</v>
      </c>
      <c r="M1961" s="7" t="s">
        <v>583</v>
      </c>
      <c r="N1961" s="7" t="s">
        <v>33</v>
      </c>
      <c r="O1961" s="7">
        <v>1</v>
      </c>
      <c r="P1961" s="7" t="s">
        <v>40</v>
      </c>
      <c r="Q1961" s="7">
        <v>19.99</v>
      </c>
      <c r="R1961" s="7"/>
      <c r="S1961" s="7"/>
      <c r="T1961" s="7"/>
      <c r="U1961" s="7"/>
      <c r="V1961" s="7"/>
      <c r="W1961" s="7"/>
      <c r="X1961" s="7"/>
      <c r="Y1961" s="7" t="s">
        <v>2930</v>
      </c>
      <c r="Z1961" s="7" t="s">
        <v>549</v>
      </c>
      <c r="AA1961" s="7" t="s">
        <v>9378</v>
      </c>
      <c r="AB1961" s="7" t="s">
        <v>44</v>
      </c>
      <c r="AC1961" s="7"/>
      <c r="AG1961" s="10">
        <f t="shared" si="30"/>
        <v>43283</v>
      </c>
    </row>
    <row r="1962" spans="1:33">
      <c r="A1962" s="7" t="s">
        <v>9379</v>
      </c>
      <c r="B1962" s="7" t="s">
        <v>9379</v>
      </c>
      <c r="C1962" s="7" t="s">
        <v>9380</v>
      </c>
      <c r="D1962" s="7" t="s">
        <v>9381</v>
      </c>
      <c r="E1962" s="7" t="s">
        <v>33</v>
      </c>
      <c r="F1962" s="7" t="s">
        <v>34</v>
      </c>
      <c r="G1962" s="7" t="s">
        <v>35</v>
      </c>
      <c r="H1962" s="7"/>
      <c r="I1962" s="7"/>
      <c r="J1962" s="7" t="s">
        <v>166</v>
      </c>
      <c r="K1962" s="7" t="s">
        <v>330</v>
      </c>
      <c r="L1962" s="7" t="s">
        <v>331</v>
      </c>
      <c r="M1962" s="7" t="s">
        <v>332</v>
      </c>
      <c r="N1962" s="7" t="s">
        <v>33</v>
      </c>
      <c r="O1962" s="7">
        <v>1</v>
      </c>
      <c r="P1962" s="7" t="s">
        <v>40</v>
      </c>
      <c r="Q1962" s="7">
        <v>18.99</v>
      </c>
      <c r="R1962" s="7"/>
      <c r="S1962" s="7">
        <v>3.99</v>
      </c>
      <c r="T1962" s="7"/>
      <c r="U1962" s="7"/>
      <c r="V1962" s="7"/>
      <c r="W1962" s="7"/>
      <c r="X1962" s="7"/>
      <c r="Y1962" s="7" t="s">
        <v>727</v>
      </c>
      <c r="Z1962" s="7" t="s">
        <v>728</v>
      </c>
      <c r="AA1962" s="7" t="s">
        <v>9382</v>
      </c>
      <c r="AB1962" s="7" t="s">
        <v>44</v>
      </c>
      <c r="AC1962" s="7"/>
      <c r="AG1962" s="10">
        <f t="shared" si="30"/>
        <v>43283</v>
      </c>
    </row>
    <row r="1963" spans="1:33">
      <c r="A1963" s="7" t="s">
        <v>9383</v>
      </c>
      <c r="B1963" s="7" t="s">
        <v>9383</v>
      </c>
      <c r="C1963" s="7" t="s">
        <v>9384</v>
      </c>
      <c r="D1963" s="7" t="s">
        <v>9385</v>
      </c>
      <c r="E1963" s="7" t="s">
        <v>33</v>
      </c>
      <c r="F1963" s="7" t="s">
        <v>34</v>
      </c>
      <c r="G1963" s="7" t="s">
        <v>35</v>
      </c>
      <c r="H1963" s="7"/>
      <c r="I1963" s="7"/>
      <c r="J1963" s="7" t="s">
        <v>57</v>
      </c>
      <c r="K1963" s="7" t="s">
        <v>581</v>
      </c>
      <c r="L1963" s="7" t="s">
        <v>1706</v>
      </c>
      <c r="M1963" s="7" t="s">
        <v>1707</v>
      </c>
      <c r="N1963" s="7" t="s">
        <v>33</v>
      </c>
      <c r="O1963" s="7">
        <v>1</v>
      </c>
      <c r="P1963" s="7" t="s">
        <v>40</v>
      </c>
      <c r="Q1963" s="7">
        <v>19.99</v>
      </c>
      <c r="R1963" s="7"/>
      <c r="S1963" s="7"/>
      <c r="T1963" s="7"/>
      <c r="U1963" s="7"/>
      <c r="V1963" s="7"/>
      <c r="W1963" s="7"/>
      <c r="X1963" s="7"/>
      <c r="Y1963" s="7" t="s">
        <v>5657</v>
      </c>
      <c r="Z1963" s="7" t="s">
        <v>209</v>
      </c>
      <c r="AA1963" s="7" t="s">
        <v>9386</v>
      </c>
      <c r="AB1963" s="7" t="s">
        <v>44</v>
      </c>
      <c r="AC1963" s="7"/>
      <c r="AG1963" s="10">
        <f t="shared" si="30"/>
        <v>43283</v>
      </c>
    </row>
    <row r="1964" spans="1:33">
      <c r="A1964" s="7" t="s">
        <v>9387</v>
      </c>
      <c r="B1964" s="7" t="s">
        <v>9387</v>
      </c>
      <c r="C1964" s="7" t="s">
        <v>9388</v>
      </c>
      <c r="D1964" s="7" t="s">
        <v>9389</v>
      </c>
      <c r="E1964" s="7" t="s">
        <v>33</v>
      </c>
      <c r="F1964" s="7" t="s">
        <v>34</v>
      </c>
      <c r="G1964" s="7" t="s">
        <v>35</v>
      </c>
      <c r="H1964" s="7"/>
      <c r="I1964" s="7"/>
      <c r="J1964" s="7" t="s">
        <v>97</v>
      </c>
      <c r="K1964" s="7" t="s">
        <v>497</v>
      </c>
      <c r="L1964" s="7" t="s">
        <v>3192</v>
      </c>
      <c r="M1964" s="7" t="s">
        <v>3193</v>
      </c>
      <c r="N1964" s="7" t="s">
        <v>33</v>
      </c>
      <c r="O1964" s="7">
        <v>1</v>
      </c>
      <c r="P1964" s="7" t="s">
        <v>40</v>
      </c>
      <c r="Q1964" s="7">
        <v>19.99</v>
      </c>
      <c r="R1964" s="7"/>
      <c r="S1964" s="7">
        <v>4</v>
      </c>
      <c r="T1964" s="7"/>
      <c r="U1964" s="7"/>
      <c r="V1964" s="7"/>
      <c r="W1964" s="7"/>
      <c r="X1964" s="7"/>
      <c r="Y1964" s="7" t="s">
        <v>9390</v>
      </c>
      <c r="Z1964" s="7" t="s">
        <v>9391</v>
      </c>
      <c r="AA1964" s="7" t="s">
        <v>9392</v>
      </c>
      <c r="AB1964" s="7" t="s">
        <v>136</v>
      </c>
      <c r="AC1964" s="7"/>
      <c r="AG1964" s="10">
        <f t="shared" si="30"/>
        <v>43283</v>
      </c>
    </row>
    <row r="1965" spans="1:33">
      <c r="A1965" s="7" t="s">
        <v>9393</v>
      </c>
      <c r="B1965" s="7" t="s">
        <v>9393</v>
      </c>
      <c r="C1965" s="7" t="s">
        <v>9394</v>
      </c>
      <c r="D1965" s="7" t="s">
        <v>9395</v>
      </c>
      <c r="E1965" s="7" t="s">
        <v>33</v>
      </c>
      <c r="F1965" s="7" t="s">
        <v>34</v>
      </c>
      <c r="G1965" s="7" t="s">
        <v>35</v>
      </c>
      <c r="H1965" s="7"/>
      <c r="I1965" s="7"/>
      <c r="J1965" s="7" t="s">
        <v>57</v>
      </c>
      <c r="K1965" s="7" t="s">
        <v>1293</v>
      </c>
      <c r="L1965" s="7" t="s">
        <v>1294</v>
      </c>
      <c r="M1965" s="7" t="s">
        <v>1295</v>
      </c>
      <c r="N1965" s="7" t="s">
        <v>33</v>
      </c>
      <c r="O1965" s="7">
        <v>1</v>
      </c>
      <c r="P1965" s="7" t="s">
        <v>40</v>
      </c>
      <c r="Q1965" s="7">
        <v>19.38</v>
      </c>
      <c r="R1965" s="7"/>
      <c r="S1965" s="7"/>
      <c r="T1965" s="7"/>
      <c r="U1965" s="7"/>
      <c r="V1965" s="7"/>
      <c r="W1965" s="7"/>
      <c r="X1965" s="7"/>
      <c r="Y1965" s="7" t="s">
        <v>216</v>
      </c>
      <c r="Z1965" s="7" t="s">
        <v>255</v>
      </c>
      <c r="AA1965" s="7" t="s">
        <v>9396</v>
      </c>
      <c r="AB1965" s="7" t="s">
        <v>44</v>
      </c>
      <c r="AC1965" s="7"/>
      <c r="AG1965" s="10">
        <f t="shared" si="30"/>
        <v>43283</v>
      </c>
    </row>
    <row r="1966" spans="1:33">
      <c r="A1966" s="7" t="s">
        <v>9397</v>
      </c>
      <c r="B1966" s="7" t="s">
        <v>9397</v>
      </c>
      <c r="C1966" s="7" t="s">
        <v>9398</v>
      </c>
      <c r="D1966" s="7" t="s">
        <v>9399</v>
      </c>
      <c r="E1966" s="7" t="s">
        <v>33</v>
      </c>
      <c r="F1966" s="7" t="s">
        <v>34</v>
      </c>
      <c r="G1966" s="7" t="s">
        <v>35</v>
      </c>
      <c r="H1966" s="7"/>
      <c r="I1966" s="7"/>
      <c r="J1966" s="7" t="s">
        <v>57</v>
      </c>
      <c r="K1966" s="7" t="s">
        <v>512</v>
      </c>
      <c r="L1966" s="7" t="s">
        <v>1261</v>
      </c>
      <c r="M1966" s="7" t="s">
        <v>1262</v>
      </c>
      <c r="N1966" s="7" t="s">
        <v>33</v>
      </c>
      <c r="O1966" s="7">
        <v>1</v>
      </c>
      <c r="P1966" s="7" t="s">
        <v>40</v>
      </c>
      <c r="Q1966" s="7">
        <v>19.99</v>
      </c>
      <c r="R1966" s="7"/>
      <c r="S1966" s="7"/>
      <c r="T1966" s="7"/>
      <c r="U1966" s="7"/>
      <c r="V1966" s="7"/>
      <c r="W1966" s="7"/>
      <c r="X1966" s="7"/>
      <c r="Y1966" s="7" t="s">
        <v>9400</v>
      </c>
      <c r="Z1966" s="7" t="s">
        <v>92</v>
      </c>
      <c r="AA1966" s="7" t="s">
        <v>9401</v>
      </c>
      <c r="AB1966" s="7" t="s">
        <v>44</v>
      </c>
      <c r="AC1966" s="7"/>
      <c r="AG1966" s="10">
        <f t="shared" si="30"/>
        <v>43283</v>
      </c>
    </row>
    <row r="1967" spans="1:33">
      <c r="A1967" s="7" t="s">
        <v>9402</v>
      </c>
      <c r="B1967" s="7" t="s">
        <v>9402</v>
      </c>
      <c r="C1967" s="7" t="s">
        <v>9403</v>
      </c>
      <c r="D1967" s="7" t="s">
        <v>9404</v>
      </c>
      <c r="E1967" s="7" t="s">
        <v>33</v>
      </c>
      <c r="F1967" s="7" t="s">
        <v>34</v>
      </c>
      <c r="G1967" s="7" t="s">
        <v>35</v>
      </c>
      <c r="H1967" s="7"/>
      <c r="I1967" s="7"/>
      <c r="J1967" s="7" t="s">
        <v>57</v>
      </c>
      <c r="K1967" s="7" t="s">
        <v>37</v>
      </c>
      <c r="L1967" s="7" t="s">
        <v>89</v>
      </c>
      <c r="M1967" s="7" t="s">
        <v>90</v>
      </c>
      <c r="N1967" s="7" t="s">
        <v>33</v>
      </c>
      <c r="O1967" s="7">
        <v>1</v>
      </c>
      <c r="P1967" s="7" t="s">
        <v>40</v>
      </c>
      <c r="Q1967" s="7">
        <v>21.99</v>
      </c>
      <c r="R1967" s="7"/>
      <c r="S1967" s="7"/>
      <c r="T1967" s="7"/>
      <c r="U1967" s="7"/>
      <c r="V1967" s="7"/>
      <c r="W1967" s="7"/>
      <c r="X1967" s="7"/>
      <c r="Y1967" s="7" t="s">
        <v>9405</v>
      </c>
      <c r="Z1967" s="7" t="s">
        <v>119</v>
      </c>
      <c r="AA1967" s="7" t="s">
        <v>9406</v>
      </c>
      <c r="AB1967" s="7" t="s">
        <v>44</v>
      </c>
      <c r="AC1967" s="7"/>
      <c r="AG1967" s="10">
        <f t="shared" si="30"/>
        <v>43283</v>
      </c>
    </row>
    <row r="1968" spans="1:33">
      <c r="A1968" s="7" t="s">
        <v>9407</v>
      </c>
      <c r="B1968" s="7" t="s">
        <v>9407</v>
      </c>
      <c r="C1968" s="7" t="s">
        <v>9408</v>
      </c>
      <c r="D1968" s="7" t="s">
        <v>9409</v>
      </c>
      <c r="E1968" s="7" t="s">
        <v>33</v>
      </c>
      <c r="F1968" s="7" t="s">
        <v>34</v>
      </c>
      <c r="G1968" s="7" t="s">
        <v>35</v>
      </c>
      <c r="H1968" s="7"/>
      <c r="I1968" s="7"/>
      <c r="J1968" s="7" t="s">
        <v>57</v>
      </c>
      <c r="K1968" s="7" t="s">
        <v>1430</v>
      </c>
      <c r="L1968" s="7" t="s">
        <v>1431</v>
      </c>
      <c r="M1968" s="7" t="s">
        <v>1432</v>
      </c>
      <c r="N1968" s="7" t="s">
        <v>33</v>
      </c>
      <c r="O1968" s="7">
        <v>1</v>
      </c>
      <c r="P1968" s="7" t="s">
        <v>40</v>
      </c>
      <c r="Q1968" s="7">
        <v>18.99</v>
      </c>
      <c r="R1968" s="7"/>
      <c r="S1968" s="7"/>
      <c r="T1968" s="7"/>
      <c r="U1968" s="7"/>
      <c r="V1968" s="7"/>
      <c r="W1968" s="7"/>
      <c r="X1968" s="7"/>
      <c r="Y1968" s="7" t="s">
        <v>1060</v>
      </c>
      <c r="Z1968" s="7" t="s">
        <v>42</v>
      </c>
      <c r="AA1968" s="7" t="s">
        <v>9410</v>
      </c>
      <c r="AB1968" s="7" t="s">
        <v>44</v>
      </c>
      <c r="AC1968" s="7"/>
      <c r="AG1968" s="10">
        <f t="shared" si="30"/>
        <v>43283</v>
      </c>
    </row>
    <row r="1969" spans="1:33">
      <c r="A1969" s="7" t="s">
        <v>9411</v>
      </c>
      <c r="B1969" s="7" t="s">
        <v>9411</v>
      </c>
      <c r="C1969" s="7" t="s">
        <v>9412</v>
      </c>
      <c r="D1969" s="7" t="s">
        <v>9413</v>
      </c>
      <c r="E1969" s="7" t="s">
        <v>33</v>
      </c>
      <c r="F1969" s="7" t="s">
        <v>34</v>
      </c>
      <c r="G1969" s="7" t="s">
        <v>35</v>
      </c>
      <c r="H1969" s="7"/>
      <c r="I1969" s="7"/>
      <c r="J1969" s="7" t="s">
        <v>57</v>
      </c>
      <c r="K1969" s="7" t="s">
        <v>497</v>
      </c>
      <c r="L1969" s="7" t="s">
        <v>3192</v>
      </c>
      <c r="M1969" s="7" t="s">
        <v>3193</v>
      </c>
      <c r="N1969" s="7" t="s">
        <v>33</v>
      </c>
      <c r="O1969" s="7">
        <v>1</v>
      </c>
      <c r="P1969" s="7" t="s">
        <v>40</v>
      </c>
      <c r="Q1969" s="7">
        <v>19.99</v>
      </c>
      <c r="R1969" s="7"/>
      <c r="S1969" s="7"/>
      <c r="T1969" s="7"/>
      <c r="U1969" s="7"/>
      <c r="V1969" s="7"/>
      <c r="W1969" s="7"/>
      <c r="X1969" s="7"/>
      <c r="Y1969" s="7" t="s">
        <v>500</v>
      </c>
      <c r="Z1969" s="7" t="s">
        <v>247</v>
      </c>
      <c r="AA1969" s="7" t="s">
        <v>9414</v>
      </c>
      <c r="AB1969" s="7" t="s">
        <v>44</v>
      </c>
      <c r="AC1969" s="7"/>
      <c r="AG1969" s="10">
        <f t="shared" si="30"/>
        <v>43283</v>
      </c>
    </row>
    <row r="1970" spans="1:33">
      <c r="A1970" s="7" t="s">
        <v>9415</v>
      </c>
      <c r="B1970" s="7" t="s">
        <v>9415</v>
      </c>
      <c r="C1970" s="7" t="s">
        <v>9416</v>
      </c>
      <c r="D1970" s="7" t="s">
        <v>9417</v>
      </c>
      <c r="E1970" s="7" t="s">
        <v>33</v>
      </c>
      <c r="F1970" s="7" t="s">
        <v>34</v>
      </c>
      <c r="G1970" s="7" t="s">
        <v>35</v>
      </c>
      <c r="H1970" s="7"/>
      <c r="I1970" s="7"/>
      <c r="J1970" s="7" t="s">
        <v>57</v>
      </c>
      <c r="K1970" s="7" t="s">
        <v>243</v>
      </c>
      <c r="L1970" s="7" t="s">
        <v>244</v>
      </c>
      <c r="M1970" s="7" t="s">
        <v>245</v>
      </c>
      <c r="N1970" s="7" t="s">
        <v>33</v>
      </c>
      <c r="O1970" s="7">
        <v>1</v>
      </c>
      <c r="P1970" s="7" t="s">
        <v>40</v>
      </c>
      <c r="Q1970" s="7">
        <v>18.99</v>
      </c>
      <c r="R1970" s="7"/>
      <c r="S1970" s="7"/>
      <c r="T1970" s="7"/>
      <c r="U1970" s="7"/>
      <c r="V1970" s="7"/>
      <c r="W1970" s="7"/>
      <c r="X1970" s="7"/>
      <c r="Y1970" s="7" t="s">
        <v>5316</v>
      </c>
      <c r="Z1970" s="7" t="s">
        <v>356</v>
      </c>
      <c r="AA1970" s="7" t="s">
        <v>9418</v>
      </c>
      <c r="AB1970" s="7" t="s">
        <v>44</v>
      </c>
      <c r="AC1970" s="7"/>
      <c r="AG1970" s="10">
        <f t="shared" si="30"/>
        <v>43283</v>
      </c>
    </row>
    <row r="1971" spans="1:33">
      <c r="A1971" s="7" t="s">
        <v>9419</v>
      </c>
      <c r="B1971" s="7" t="s">
        <v>9419</v>
      </c>
      <c r="C1971" s="7" t="s">
        <v>9420</v>
      </c>
      <c r="D1971" s="7" t="s">
        <v>9421</v>
      </c>
      <c r="E1971" s="7" t="s">
        <v>33</v>
      </c>
      <c r="F1971" s="7" t="s">
        <v>34</v>
      </c>
      <c r="G1971" s="7" t="s">
        <v>35</v>
      </c>
      <c r="H1971" s="7"/>
      <c r="I1971" s="7"/>
      <c r="J1971" s="7" t="s">
        <v>57</v>
      </c>
      <c r="K1971" s="7" t="s">
        <v>846</v>
      </c>
      <c r="L1971" s="7" t="s">
        <v>8626</v>
      </c>
      <c r="M1971" s="7" t="s">
        <v>8627</v>
      </c>
      <c r="N1971" s="7" t="s">
        <v>33</v>
      </c>
      <c r="O1971" s="7">
        <v>1</v>
      </c>
      <c r="P1971" s="7" t="s">
        <v>40</v>
      </c>
      <c r="Q1971" s="7">
        <v>19.99</v>
      </c>
      <c r="R1971" s="7"/>
      <c r="S1971" s="7"/>
      <c r="T1971" s="7"/>
      <c r="U1971" s="7"/>
      <c r="V1971" s="7"/>
      <c r="W1971" s="7"/>
      <c r="X1971" s="7"/>
      <c r="Y1971" s="7" t="s">
        <v>9422</v>
      </c>
      <c r="Z1971" s="7" t="s">
        <v>295</v>
      </c>
      <c r="AA1971" s="7">
        <v>29644</v>
      </c>
      <c r="AB1971" s="7" t="s">
        <v>44</v>
      </c>
      <c r="AC1971" s="7"/>
      <c r="AG1971" s="10">
        <f t="shared" si="30"/>
        <v>43283</v>
      </c>
    </row>
    <row r="1972" spans="1:33">
      <c r="A1972" s="7" t="s">
        <v>9423</v>
      </c>
      <c r="B1972" s="7" t="s">
        <v>9423</v>
      </c>
      <c r="C1972" s="7" t="s">
        <v>9424</v>
      </c>
      <c r="D1972" s="7" t="s">
        <v>9425</v>
      </c>
      <c r="E1972" s="7" t="s">
        <v>33</v>
      </c>
      <c r="F1972" s="7" t="s">
        <v>34</v>
      </c>
      <c r="G1972" s="7" t="s">
        <v>35</v>
      </c>
      <c r="H1972" s="7"/>
      <c r="I1972" s="7"/>
      <c r="J1972" s="7" t="s">
        <v>57</v>
      </c>
      <c r="K1972" s="7" t="s">
        <v>581</v>
      </c>
      <c r="L1972" s="7" t="s">
        <v>582</v>
      </c>
      <c r="M1972" s="7" t="s">
        <v>583</v>
      </c>
      <c r="N1972" s="7" t="s">
        <v>33</v>
      </c>
      <c r="O1972" s="7">
        <v>1</v>
      </c>
      <c r="P1972" s="7" t="s">
        <v>40</v>
      </c>
      <c r="Q1972" s="7">
        <v>19.99</v>
      </c>
      <c r="R1972" s="7"/>
      <c r="S1972" s="7">
        <v>5.98</v>
      </c>
      <c r="T1972" s="7"/>
      <c r="U1972" s="7"/>
      <c r="V1972" s="7"/>
      <c r="W1972" s="7"/>
      <c r="X1972" s="7"/>
      <c r="Y1972" s="7" t="s">
        <v>6950</v>
      </c>
      <c r="Z1972" s="7" t="s">
        <v>42</v>
      </c>
      <c r="AA1972" s="7" t="s">
        <v>6951</v>
      </c>
      <c r="AB1972" s="7" t="s">
        <v>44</v>
      </c>
      <c r="AC1972" s="7"/>
      <c r="AG1972" s="10">
        <f t="shared" si="30"/>
        <v>43283</v>
      </c>
    </row>
    <row r="1973" spans="1:33">
      <c r="A1973" s="7" t="s">
        <v>9426</v>
      </c>
      <c r="B1973" s="7" t="s">
        <v>9426</v>
      </c>
      <c r="C1973" s="7" t="s">
        <v>9427</v>
      </c>
      <c r="D1973" s="7" t="s">
        <v>9428</v>
      </c>
      <c r="E1973" s="7" t="s">
        <v>33</v>
      </c>
      <c r="F1973" s="7" t="s">
        <v>34</v>
      </c>
      <c r="G1973" s="7" t="s">
        <v>35</v>
      </c>
      <c r="H1973" s="7"/>
      <c r="I1973" s="7"/>
      <c r="J1973" s="7" t="s">
        <v>57</v>
      </c>
      <c r="K1973" s="7" t="s">
        <v>3331</v>
      </c>
      <c r="L1973" s="7" t="s">
        <v>6084</v>
      </c>
      <c r="M1973" s="7" t="s">
        <v>6085</v>
      </c>
      <c r="N1973" s="7" t="s">
        <v>33</v>
      </c>
      <c r="O1973" s="7">
        <v>1</v>
      </c>
      <c r="P1973" s="7" t="s">
        <v>40</v>
      </c>
      <c r="Q1973" s="7">
        <v>19.99</v>
      </c>
      <c r="R1973" s="7"/>
      <c r="S1973" s="7"/>
      <c r="T1973" s="7"/>
      <c r="U1973" s="7"/>
      <c r="V1973" s="7"/>
      <c r="W1973" s="7"/>
      <c r="X1973" s="7"/>
      <c r="Y1973" s="7" t="s">
        <v>9429</v>
      </c>
      <c r="Z1973" s="7" t="s">
        <v>136</v>
      </c>
      <c r="AA1973" s="7" t="s">
        <v>9430</v>
      </c>
      <c r="AB1973" s="7" t="s">
        <v>44</v>
      </c>
      <c r="AC1973" s="7"/>
      <c r="AG1973" s="10">
        <f t="shared" si="30"/>
        <v>43283</v>
      </c>
    </row>
    <row r="1974" spans="1:33">
      <c r="A1974" s="7" t="s">
        <v>9431</v>
      </c>
      <c r="B1974" s="7" t="s">
        <v>9431</v>
      </c>
      <c r="C1974" s="7" t="s">
        <v>9432</v>
      </c>
      <c r="D1974" s="7" t="s">
        <v>9433</v>
      </c>
      <c r="E1974" s="7" t="s">
        <v>80</v>
      </c>
      <c r="F1974" s="7" t="s">
        <v>34</v>
      </c>
      <c r="G1974" s="7" t="s">
        <v>35</v>
      </c>
      <c r="H1974" s="7"/>
      <c r="I1974" s="7"/>
      <c r="J1974" s="7" t="s">
        <v>57</v>
      </c>
      <c r="K1974" s="7" t="s">
        <v>3331</v>
      </c>
      <c r="L1974" s="7" t="s">
        <v>4977</v>
      </c>
      <c r="M1974" s="7" t="s">
        <v>4978</v>
      </c>
      <c r="N1974" s="7" t="s">
        <v>80</v>
      </c>
      <c r="O1974" s="7">
        <v>0</v>
      </c>
      <c r="P1974" s="7"/>
      <c r="Q1974" s="7"/>
      <c r="R1974" s="7"/>
      <c r="S1974" s="7"/>
      <c r="T1974" s="7"/>
      <c r="U1974" s="7"/>
      <c r="V1974" s="7"/>
      <c r="W1974" s="7"/>
      <c r="X1974" s="7"/>
      <c r="Y1974" s="7" t="s">
        <v>7603</v>
      </c>
      <c r="Z1974" s="7" t="s">
        <v>42</v>
      </c>
      <c r="AA1974" s="7" t="s">
        <v>7604</v>
      </c>
      <c r="AB1974" s="7" t="s">
        <v>44</v>
      </c>
      <c r="AC1974" s="7"/>
      <c r="AG1974" s="10">
        <f t="shared" si="30"/>
        <v>43283</v>
      </c>
    </row>
    <row r="1975" spans="1:33">
      <c r="A1975" s="7" t="s">
        <v>9434</v>
      </c>
      <c r="B1975" s="7" t="s">
        <v>9434</v>
      </c>
      <c r="C1975" s="7" t="s">
        <v>9435</v>
      </c>
      <c r="D1975" s="7" t="s">
        <v>9436</v>
      </c>
      <c r="E1975" s="7" t="s">
        <v>33</v>
      </c>
      <c r="F1975" s="7" t="s">
        <v>34</v>
      </c>
      <c r="G1975" s="7" t="s">
        <v>35</v>
      </c>
      <c r="H1975" s="7"/>
      <c r="I1975" s="7"/>
      <c r="J1975" s="7" t="s">
        <v>57</v>
      </c>
      <c r="K1975" s="7" t="s">
        <v>465</v>
      </c>
      <c r="L1975" s="7" t="s">
        <v>1731</v>
      </c>
      <c r="M1975" s="7" t="s">
        <v>1732</v>
      </c>
      <c r="N1975" s="7" t="s">
        <v>33</v>
      </c>
      <c r="O1975" s="7">
        <v>1</v>
      </c>
      <c r="P1975" s="7" t="s">
        <v>40</v>
      </c>
      <c r="Q1975" s="7">
        <v>19.99</v>
      </c>
      <c r="R1975" s="7"/>
      <c r="S1975" s="7"/>
      <c r="T1975" s="7"/>
      <c r="U1975" s="7"/>
      <c r="V1975" s="7"/>
      <c r="W1975" s="7"/>
      <c r="X1975" s="7"/>
      <c r="Y1975" s="7" t="s">
        <v>1382</v>
      </c>
      <c r="Z1975" s="7" t="s">
        <v>282</v>
      </c>
      <c r="AA1975" s="7" t="s">
        <v>9437</v>
      </c>
      <c r="AB1975" s="7" t="s">
        <v>44</v>
      </c>
      <c r="AC1975" s="7"/>
      <c r="AG1975" s="10">
        <f t="shared" si="30"/>
        <v>43283</v>
      </c>
    </row>
    <row r="1976" spans="1:33">
      <c r="A1976" s="7" t="s">
        <v>9438</v>
      </c>
      <c r="B1976" s="7" t="s">
        <v>9438</v>
      </c>
      <c r="C1976" s="7" t="s">
        <v>9439</v>
      </c>
      <c r="D1976" s="7" t="s">
        <v>9440</v>
      </c>
      <c r="E1976" s="7" t="s">
        <v>33</v>
      </c>
      <c r="F1976" s="7" t="s">
        <v>34</v>
      </c>
      <c r="G1976" s="7" t="s">
        <v>35</v>
      </c>
      <c r="H1976" s="7"/>
      <c r="I1976" s="7"/>
      <c r="J1976" s="7" t="s">
        <v>57</v>
      </c>
      <c r="K1976" s="7" t="s">
        <v>243</v>
      </c>
      <c r="L1976" s="7" t="s">
        <v>244</v>
      </c>
      <c r="M1976" s="7" t="s">
        <v>245</v>
      </c>
      <c r="N1976" s="7" t="s">
        <v>33</v>
      </c>
      <c r="O1976" s="7">
        <v>1</v>
      </c>
      <c r="P1976" s="7" t="s">
        <v>40</v>
      </c>
      <c r="Q1976" s="7">
        <v>18.99</v>
      </c>
      <c r="R1976" s="7"/>
      <c r="S1976" s="7"/>
      <c r="T1976" s="7"/>
      <c r="U1976" s="7"/>
      <c r="V1976" s="7"/>
      <c r="W1976" s="7"/>
      <c r="X1976" s="7"/>
      <c r="Y1976" s="7" t="s">
        <v>101</v>
      </c>
      <c r="Z1976" s="7" t="s">
        <v>42</v>
      </c>
      <c r="AA1976" s="7" t="s">
        <v>9441</v>
      </c>
      <c r="AB1976" s="7" t="s">
        <v>44</v>
      </c>
      <c r="AC1976" s="7"/>
      <c r="AG1976" s="10">
        <f t="shared" si="30"/>
        <v>43283</v>
      </c>
    </row>
    <row r="1977" spans="1:33">
      <c r="A1977" s="7" t="s">
        <v>9442</v>
      </c>
      <c r="B1977" s="7" t="s">
        <v>9442</v>
      </c>
      <c r="C1977" s="7" t="s">
        <v>9443</v>
      </c>
      <c r="D1977" s="7" t="s">
        <v>9444</v>
      </c>
      <c r="E1977" s="7" t="s">
        <v>33</v>
      </c>
      <c r="F1977" s="7" t="s">
        <v>34</v>
      </c>
      <c r="G1977" s="7" t="s">
        <v>35</v>
      </c>
      <c r="H1977" s="7"/>
      <c r="I1977" s="7"/>
      <c r="J1977" s="7" t="s">
        <v>97</v>
      </c>
      <c r="K1977" s="7" t="s">
        <v>316</v>
      </c>
      <c r="L1977" s="7" t="s">
        <v>892</v>
      </c>
      <c r="M1977" s="7" t="s">
        <v>893</v>
      </c>
      <c r="N1977" s="7" t="s">
        <v>33</v>
      </c>
      <c r="O1977" s="7">
        <v>1</v>
      </c>
      <c r="P1977" s="7" t="s">
        <v>40</v>
      </c>
      <c r="Q1977" s="7">
        <v>19.99</v>
      </c>
      <c r="R1977" s="7"/>
      <c r="S1977" s="7">
        <v>2.82</v>
      </c>
      <c r="T1977" s="7"/>
      <c r="U1977" s="7"/>
      <c r="V1977" s="7"/>
      <c r="W1977" s="7"/>
      <c r="X1977" s="7">
        <v>2.82</v>
      </c>
      <c r="Y1977" s="7" t="s">
        <v>9445</v>
      </c>
      <c r="Z1977" s="7" t="s">
        <v>136</v>
      </c>
      <c r="AA1977" s="7" t="s">
        <v>9446</v>
      </c>
      <c r="AB1977" s="7" t="s">
        <v>44</v>
      </c>
      <c r="AC1977" s="7" t="s">
        <v>358</v>
      </c>
      <c r="AG1977" s="10">
        <f t="shared" si="30"/>
        <v>43283</v>
      </c>
    </row>
    <row r="1978" spans="1:33">
      <c r="A1978" s="7" t="s">
        <v>9447</v>
      </c>
      <c r="B1978" s="7" t="s">
        <v>9447</v>
      </c>
      <c r="C1978" s="7" t="s">
        <v>9448</v>
      </c>
      <c r="D1978" s="7" t="s">
        <v>9449</v>
      </c>
      <c r="E1978" s="7" t="s">
        <v>33</v>
      </c>
      <c r="F1978" s="7" t="s">
        <v>34</v>
      </c>
      <c r="G1978" s="7" t="s">
        <v>35</v>
      </c>
      <c r="H1978" s="7"/>
      <c r="I1978" s="7"/>
      <c r="J1978" s="7" t="s">
        <v>57</v>
      </c>
      <c r="K1978" s="7" t="s">
        <v>396</v>
      </c>
      <c r="L1978" s="7" t="s">
        <v>7311</v>
      </c>
      <c r="M1978" s="7" t="s">
        <v>7312</v>
      </c>
      <c r="N1978" s="7" t="s">
        <v>33</v>
      </c>
      <c r="O1978" s="7">
        <v>1</v>
      </c>
      <c r="P1978" s="7" t="s">
        <v>40</v>
      </c>
      <c r="Q1978" s="7">
        <v>19.99</v>
      </c>
      <c r="R1978" s="7">
        <v>1.2</v>
      </c>
      <c r="S1978" s="7"/>
      <c r="T1978" s="7"/>
      <c r="U1978" s="7"/>
      <c r="V1978" s="7"/>
      <c r="W1978" s="7"/>
      <c r="X1978" s="7"/>
      <c r="Y1978" s="7" t="s">
        <v>9450</v>
      </c>
      <c r="Z1978" s="7" t="s">
        <v>422</v>
      </c>
      <c r="AA1978" s="7" t="s">
        <v>9451</v>
      </c>
      <c r="AB1978" s="7" t="s">
        <v>44</v>
      </c>
      <c r="AC1978" s="7"/>
      <c r="AG1978" s="10">
        <f t="shared" si="30"/>
        <v>43283</v>
      </c>
    </row>
    <row r="1979" spans="1:33">
      <c r="A1979" s="7" t="s">
        <v>9452</v>
      </c>
      <c r="B1979" s="7" t="s">
        <v>9452</v>
      </c>
      <c r="C1979" s="7" t="s">
        <v>9453</v>
      </c>
      <c r="D1979" s="7" t="s">
        <v>9454</v>
      </c>
      <c r="E1979" s="7" t="s">
        <v>33</v>
      </c>
      <c r="F1979" s="7" t="s">
        <v>34</v>
      </c>
      <c r="G1979" s="7" t="s">
        <v>35</v>
      </c>
      <c r="H1979" s="7"/>
      <c r="I1979" s="7"/>
      <c r="J1979" s="7" t="s">
        <v>57</v>
      </c>
      <c r="K1979" s="7" t="s">
        <v>316</v>
      </c>
      <c r="L1979" s="7" t="s">
        <v>892</v>
      </c>
      <c r="M1979" s="7" t="s">
        <v>893</v>
      </c>
      <c r="N1979" s="7" t="s">
        <v>33</v>
      </c>
      <c r="O1979" s="7">
        <v>1</v>
      </c>
      <c r="P1979" s="7" t="s">
        <v>40</v>
      </c>
      <c r="Q1979" s="7">
        <v>19.99</v>
      </c>
      <c r="R1979" s="7"/>
      <c r="S1979" s="7"/>
      <c r="T1979" s="7"/>
      <c r="U1979" s="7"/>
      <c r="V1979" s="7"/>
      <c r="W1979" s="7"/>
      <c r="X1979" s="7"/>
      <c r="Y1979" s="7" t="s">
        <v>9455</v>
      </c>
      <c r="Z1979" s="7" t="s">
        <v>630</v>
      </c>
      <c r="AA1979" s="7" t="s">
        <v>9456</v>
      </c>
      <c r="AB1979" s="7" t="s">
        <v>44</v>
      </c>
      <c r="AC1979" s="7"/>
      <c r="AG1979" s="10">
        <f t="shared" si="30"/>
        <v>43284</v>
      </c>
    </row>
    <row r="1980" spans="1:33">
      <c r="A1980" s="7" t="s">
        <v>9457</v>
      </c>
      <c r="B1980" s="7" t="s">
        <v>9457</v>
      </c>
      <c r="C1980" s="7" t="s">
        <v>9458</v>
      </c>
      <c r="D1980" s="7" t="s">
        <v>9459</v>
      </c>
      <c r="E1980" s="7" t="s">
        <v>33</v>
      </c>
      <c r="F1980" s="7" t="s">
        <v>34</v>
      </c>
      <c r="G1980" s="7" t="s">
        <v>35</v>
      </c>
      <c r="H1980" s="7"/>
      <c r="I1980" s="7"/>
      <c r="J1980" s="7" t="s">
        <v>57</v>
      </c>
      <c r="K1980" s="7" t="s">
        <v>3331</v>
      </c>
      <c r="L1980" s="7" t="s">
        <v>6084</v>
      </c>
      <c r="M1980" s="7" t="s">
        <v>6085</v>
      </c>
      <c r="N1980" s="7" t="s">
        <v>33</v>
      </c>
      <c r="O1980" s="7">
        <v>1</v>
      </c>
      <c r="P1980" s="7" t="s">
        <v>40</v>
      </c>
      <c r="Q1980" s="7">
        <v>19.99</v>
      </c>
      <c r="R1980" s="7"/>
      <c r="S1980" s="7"/>
      <c r="T1980" s="7"/>
      <c r="U1980" s="7"/>
      <c r="V1980" s="7"/>
      <c r="W1980" s="7"/>
      <c r="X1980" s="7"/>
      <c r="Y1980" s="7" t="s">
        <v>1805</v>
      </c>
      <c r="Z1980" s="7" t="s">
        <v>42</v>
      </c>
      <c r="AA1980" s="7" t="s">
        <v>9460</v>
      </c>
      <c r="AB1980" s="7" t="s">
        <v>44</v>
      </c>
      <c r="AC1980" s="7"/>
      <c r="AG1980" s="10">
        <f t="shared" si="30"/>
        <v>43284</v>
      </c>
    </row>
    <row r="1981" spans="1:33">
      <c r="A1981" s="7" t="s">
        <v>9461</v>
      </c>
      <c r="B1981" s="7" t="s">
        <v>9461</v>
      </c>
      <c r="C1981" s="7" t="s">
        <v>9462</v>
      </c>
      <c r="D1981" s="7" t="s">
        <v>9463</v>
      </c>
      <c r="E1981" s="7" t="s">
        <v>7041</v>
      </c>
      <c r="F1981" s="7" t="s">
        <v>34</v>
      </c>
      <c r="G1981" s="7" t="s">
        <v>35</v>
      </c>
      <c r="H1981" s="7"/>
      <c r="I1981" s="7"/>
      <c r="J1981" s="7" t="s">
        <v>57</v>
      </c>
      <c r="K1981" s="7" t="s">
        <v>37</v>
      </c>
      <c r="L1981" s="7" t="s">
        <v>38</v>
      </c>
      <c r="M1981" s="7" t="s">
        <v>39</v>
      </c>
      <c r="N1981" s="7" t="s">
        <v>404</v>
      </c>
      <c r="O1981" s="7">
        <v>1</v>
      </c>
      <c r="P1981" s="7" t="s">
        <v>40</v>
      </c>
      <c r="Q1981" s="7">
        <v>21.99</v>
      </c>
      <c r="R1981" s="7"/>
      <c r="S1981" s="7"/>
      <c r="T1981" s="7"/>
      <c r="U1981" s="7"/>
      <c r="V1981" s="7"/>
      <c r="W1981" s="7"/>
      <c r="X1981" s="7"/>
      <c r="Y1981" s="7" t="s">
        <v>9464</v>
      </c>
      <c r="Z1981" s="7" t="s">
        <v>576</v>
      </c>
      <c r="AA1981" s="7" t="s">
        <v>9465</v>
      </c>
      <c r="AB1981" s="7" t="s">
        <v>44</v>
      </c>
      <c r="AC1981" s="7"/>
      <c r="AG1981" s="10">
        <f t="shared" si="30"/>
        <v>43284</v>
      </c>
    </row>
    <row r="1982" spans="1:33">
      <c r="A1982" s="7" t="s">
        <v>9466</v>
      </c>
      <c r="B1982" s="7" t="s">
        <v>9466</v>
      </c>
      <c r="C1982" s="7" t="s">
        <v>9467</v>
      </c>
      <c r="D1982" s="7" t="s">
        <v>9468</v>
      </c>
      <c r="E1982" s="7" t="s">
        <v>80</v>
      </c>
      <c r="F1982" s="7" t="s">
        <v>34</v>
      </c>
      <c r="G1982" s="7" t="s">
        <v>35</v>
      </c>
      <c r="H1982" s="7"/>
      <c r="I1982" s="7"/>
      <c r="J1982" s="7" t="s">
        <v>57</v>
      </c>
      <c r="K1982" s="7" t="s">
        <v>316</v>
      </c>
      <c r="L1982" s="7" t="s">
        <v>317</v>
      </c>
      <c r="M1982" s="7" t="s">
        <v>318</v>
      </c>
      <c r="N1982" s="7" t="s">
        <v>404</v>
      </c>
      <c r="O1982" s="7">
        <v>1</v>
      </c>
      <c r="P1982" s="7" t="s">
        <v>40</v>
      </c>
      <c r="Q1982" s="7">
        <v>19.99</v>
      </c>
      <c r="R1982" s="7"/>
      <c r="S1982" s="7"/>
      <c r="T1982" s="7"/>
      <c r="U1982" s="7"/>
      <c r="V1982" s="7"/>
      <c r="W1982" s="7"/>
      <c r="X1982" s="7"/>
      <c r="Y1982" s="7" t="s">
        <v>9469</v>
      </c>
      <c r="Z1982" s="7" t="s">
        <v>136</v>
      </c>
      <c r="AA1982" s="7">
        <v>94510</v>
      </c>
      <c r="AB1982" s="7" t="s">
        <v>44</v>
      </c>
      <c r="AC1982" s="7"/>
      <c r="AG1982" s="10">
        <f t="shared" si="30"/>
        <v>43284</v>
      </c>
    </row>
    <row r="1983" spans="1:33">
      <c r="A1983" s="7" t="s">
        <v>9470</v>
      </c>
      <c r="B1983" s="7" t="s">
        <v>9470</v>
      </c>
      <c r="C1983" s="7" t="s">
        <v>9471</v>
      </c>
      <c r="D1983" s="7" t="s">
        <v>9472</v>
      </c>
      <c r="E1983" s="7" t="s">
        <v>33</v>
      </c>
      <c r="F1983" s="7" t="s">
        <v>34</v>
      </c>
      <c r="G1983" s="7" t="s">
        <v>35</v>
      </c>
      <c r="H1983" s="7"/>
      <c r="I1983" s="7"/>
      <c r="J1983" s="7" t="s">
        <v>57</v>
      </c>
      <c r="K1983" s="7" t="s">
        <v>37</v>
      </c>
      <c r="L1983" s="7" t="s">
        <v>58</v>
      </c>
      <c r="M1983" s="7" t="s">
        <v>59</v>
      </c>
      <c r="N1983" s="7" t="s">
        <v>33</v>
      </c>
      <c r="O1983" s="7">
        <v>1</v>
      </c>
      <c r="P1983" s="7" t="s">
        <v>40</v>
      </c>
      <c r="Q1983" s="7">
        <v>19.99</v>
      </c>
      <c r="R1983" s="7"/>
      <c r="S1983" s="7"/>
      <c r="T1983" s="7"/>
      <c r="U1983" s="7"/>
      <c r="V1983" s="7"/>
      <c r="W1983" s="7"/>
      <c r="X1983" s="7"/>
      <c r="Y1983" s="7" t="s">
        <v>9473</v>
      </c>
      <c r="Z1983" s="7" t="s">
        <v>136</v>
      </c>
      <c r="AA1983" s="7" t="s">
        <v>9474</v>
      </c>
      <c r="AB1983" s="7" t="s">
        <v>44</v>
      </c>
      <c r="AC1983" s="7"/>
      <c r="AG1983" s="10">
        <f t="shared" si="30"/>
        <v>43284</v>
      </c>
    </row>
    <row r="1984" spans="1:33">
      <c r="A1984" s="7" t="s">
        <v>9475</v>
      </c>
      <c r="B1984" s="7" t="s">
        <v>9475</v>
      </c>
      <c r="C1984" s="7" t="s">
        <v>9476</v>
      </c>
      <c r="D1984" s="7" t="s">
        <v>9477</v>
      </c>
      <c r="E1984" s="7" t="s">
        <v>33</v>
      </c>
      <c r="F1984" s="7" t="s">
        <v>34</v>
      </c>
      <c r="G1984" s="7" t="s">
        <v>35</v>
      </c>
      <c r="H1984" s="7"/>
      <c r="I1984" s="7"/>
      <c r="J1984" s="7" t="s">
        <v>57</v>
      </c>
      <c r="K1984" s="7" t="s">
        <v>124</v>
      </c>
      <c r="L1984" s="7" t="s">
        <v>562</v>
      </c>
      <c r="M1984" s="7" t="s">
        <v>563</v>
      </c>
      <c r="N1984" s="7" t="s">
        <v>33</v>
      </c>
      <c r="O1984" s="7">
        <v>1</v>
      </c>
      <c r="P1984" s="7" t="s">
        <v>40</v>
      </c>
      <c r="Q1984" s="7">
        <v>15.99</v>
      </c>
      <c r="R1984" s="7"/>
      <c r="S1984" s="7"/>
      <c r="T1984" s="7"/>
      <c r="U1984" s="7"/>
      <c r="V1984" s="7"/>
      <c r="W1984" s="7"/>
      <c r="X1984" s="7"/>
      <c r="Y1984" s="7" t="s">
        <v>399</v>
      </c>
      <c r="Z1984" s="7" t="s">
        <v>52</v>
      </c>
      <c r="AA1984" s="7" t="s">
        <v>9478</v>
      </c>
      <c r="AB1984" s="7" t="s">
        <v>44</v>
      </c>
      <c r="AC1984" s="7"/>
      <c r="AG1984" s="10">
        <f t="shared" si="30"/>
        <v>43284</v>
      </c>
    </row>
    <row r="1985" spans="1:33">
      <c r="A1985" s="7" t="s">
        <v>9479</v>
      </c>
      <c r="B1985" s="7" t="s">
        <v>9479</v>
      </c>
      <c r="C1985" s="7" t="s">
        <v>9480</v>
      </c>
      <c r="D1985" s="7" t="s">
        <v>9481</v>
      </c>
      <c r="E1985" s="7" t="s">
        <v>80</v>
      </c>
      <c r="F1985" s="7" t="s">
        <v>34</v>
      </c>
      <c r="G1985" s="7" t="s">
        <v>35</v>
      </c>
      <c r="H1985" s="7"/>
      <c r="I1985" s="7"/>
      <c r="J1985" s="7" t="s">
        <v>57</v>
      </c>
      <c r="K1985" s="7" t="s">
        <v>98</v>
      </c>
      <c r="L1985" s="7" t="s">
        <v>703</v>
      </c>
      <c r="M1985" s="7" t="s">
        <v>704</v>
      </c>
      <c r="N1985" s="7" t="s">
        <v>404</v>
      </c>
      <c r="O1985" s="7">
        <v>1</v>
      </c>
      <c r="P1985" s="7" t="s">
        <v>40</v>
      </c>
      <c r="Q1985" s="7">
        <v>18.98</v>
      </c>
      <c r="R1985" s="7"/>
      <c r="S1985" s="7"/>
      <c r="T1985" s="7"/>
      <c r="U1985" s="7"/>
      <c r="V1985" s="7"/>
      <c r="W1985" s="7"/>
      <c r="X1985" s="7"/>
      <c r="Y1985" s="7" t="s">
        <v>2165</v>
      </c>
      <c r="Z1985" s="7" t="s">
        <v>2944</v>
      </c>
      <c r="AA1985" s="7" t="s">
        <v>6546</v>
      </c>
      <c r="AB1985" s="7" t="s">
        <v>44</v>
      </c>
      <c r="AC1985" s="7"/>
      <c r="AG1985" s="10">
        <f t="shared" si="30"/>
        <v>43284</v>
      </c>
    </row>
    <row r="1986" spans="1:33">
      <c r="A1986" s="7" t="s">
        <v>9482</v>
      </c>
      <c r="B1986" s="7" t="s">
        <v>9482</v>
      </c>
      <c r="C1986" s="7" t="s">
        <v>9483</v>
      </c>
      <c r="D1986" s="7" t="s">
        <v>9484</v>
      </c>
      <c r="E1986" s="7" t="s">
        <v>33</v>
      </c>
      <c r="F1986" s="7" t="s">
        <v>34</v>
      </c>
      <c r="G1986" s="7" t="s">
        <v>35</v>
      </c>
      <c r="H1986" s="7"/>
      <c r="I1986" s="7"/>
      <c r="J1986" s="7" t="s">
        <v>57</v>
      </c>
      <c r="K1986" s="7" t="s">
        <v>3331</v>
      </c>
      <c r="L1986" s="7" t="s">
        <v>4977</v>
      </c>
      <c r="M1986" s="7" t="s">
        <v>4978</v>
      </c>
      <c r="N1986" s="7" t="s">
        <v>33</v>
      </c>
      <c r="O1986" s="7">
        <v>1</v>
      </c>
      <c r="P1986" s="7" t="s">
        <v>40</v>
      </c>
      <c r="Q1986" s="7">
        <v>19.99</v>
      </c>
      <c r="R1986" s="7"/>
      <c r="S1986" s="7"/>
      <c r="T1986" s="7"/>
      <c r="U1986" s="7"/>
      <c r="V1986" s="7"/>
      <c r="W1986" s="7"/>
      <c r="X1986" s="7"/>
      <c r="Y1986" s="7" t="s">
        <v>9485</v>
      </c>
      <c r="Z1986" s="7" t="s">
        <v>136</v>
      </c>
      <c r="AA1986" s="7" t="s">
        <v>9486</v>
      </c>
      <c r="AB1986" s="7" t="s">
        <v>44</v>
      </c>
      <c r="AC1986" s="7"/>
      <c r="AG1986" s="10">
        <f t="shared" ref="AG1986:AG2049" si="31">DATEVALUE(LEFT(C1986,10))</f>
        <v>43284</v>
      </c>
    </row>
    <row r="1987" spans="1:33">
      <c r="A1987" s="7" t="s">
        <v>9487</v>
      </c>
      <c r="B1987" s="7" t="s">
        <v>9487</v>
      </c>
      <c r="C1987" s="7" t="s">
        <v>9488</v>
      </c>
      <c r="D1987" s="7" t="s">
        <v>9489</v>
      </c>
      <c r="E1987" s="7" t="s">
        <v>33</v>
      </c>
      <c r="F1987" s="7" t="s">
        <v>34</v>
      </c>
      <c r="G1987" s="7" t="s">
        <v>35</v>
      </c>
      <c r="H1987" s="7"/>
      <c r="I1987" s="7"/>
      <c r="J1987" s="7" t="s">
        <v>57</v>
      </c>
      <c r="K1987" s="7" t="s">
        <v>124</v>
      </c>
      <c r="L1987" s="7" t="s">
        <v>562</v>
      </c>
      <c r="M1987" s="7" t="s">
        <v>563</v>
      </c>
      <c r="N1987" s="7" t="s">
        <v>33</v>
      </c>
      <c r="O1987" s="7">
        <v>1</v>
      </c>
      <c r="P1987" s="7" t="s">
        <v>40</v>
      </c>
      <c r="Q1987" s="7">
        <v>15.99</v>
      </c>
      <c r="R1987" s="7"/>
      <c r="S1987" s="7"/>
      <c r="T1987" s="7"/>
      <c r="U1987" s="7"/>
      <c r="V1987" s="7"/>
      <c r="W1987" s="7"/>
      <c r="X1987" s="7"/>
      <c r="Y1987" s="7" t="s">
        <v>1060</v>
      </c>
      <c r="Z1987" s="7" t="s">
        <v>42</v>
      </c>
      <c r="AA1987" s="7" t="s">
        <v>9490</v>
      </c>
      <c r="AB1987" s="7" t="s">
        <v>44</v>
      </c>
      <c r="AC1987" s="7"/>
      <c r="AG1987" s="10">
        <f t="shared" si="31"/>
        <v>43284</v>
      </c>
    </row>
    <row r="1988" spans="1:33">
      <c r="A1988" s="7" t="s">
        <v>9491</v>
      </c>
      <c r="B1988" s="7" t="s">
        <v>9491</v>
      </c>
      <c r="C1988" s="7" t="s">
        <v>9492</v>
      </c>
      <c r="D1988" s="7" t="s">
        <v>9493</v>
      </c>
      <c r="E1988" s="7" t="s">
        <v>33</v>
      </c>
      <c r="F1988" s="7" t="s">
        <v>34</v>
      </c>
      <c r="G1988" s="7" t="s">
        <v>35</v>
      </c>
      <c r="H1988" s="7"/>
      <c r="I1988" s="7"/>
      <c r="J1988" s="7" t="s">
        <v>57</v>
      </c>
      <c r="K1988" s="7" t="s">
        <v>221</v>
      </c>
      <c r="L1988" s="7" t="s">
        <v>222</v>
      </c>
      <c r="M1988" s="7" t="s">
        <v>223</v>
      </c>
      <c r="N1988" s="7" t="s">
        <v>33</v>
      </c>
      <c r="O1988" s="7">
        <v>1</v>
      </c>
      <c r="P1988" s="7" t="s">
        <v>40</v>
      </c>
      <c r="Q1988" s="7">
        <v>18.99</v>
      </c>
      <c r="R1988" s="7"/>
      <c r="S1988" s="7"/>
      <c r="T1988" s="7"/>
      <c r="U1988" s="7"/>
      <c r="V1988" s="7"/>
      <c r="W1988" s="7"/>
      <c r="X1988" s="7"/>
      <c r="Y1988" s="7" t="s">
        <v>9494</v>
      </c>
      <c r="Z1988" s="7" t="s">
        <v>209</v>
      </c>
      <c r="AA1988" s="7" t="s">
        <v>9495</v>
      </c>
      <c r="AB1988" s="7" t="s">
        <v>44</v>
      </c>
      <c r="AC1988" s="7"/>
      <c r="AG1988" s="10">
        <f t="shared" si="31"/>
        <v>43284</v>
      </c>
    </row>
    <row r="1989" spans="1:33">
      <c r="A1989" s="7" t="s">
        <v>9496</v>
      </c>
      <c r="B1989" s="7" t="s">
        <v>9496</v>
      </c>
      <c r="C1989" s="7" t="s">
        <v>9497</v>
      </c>
      <c r="D1989" s="7" t="s">
        <v>9498</v>
      </c>
      <c r="E1989" s="7" t="s">
        <v>33</v>
      </c>
      <c r="F1989" s="7" t="s">
        <v>34</v>
      </c>
      <c r="G1989" s="7" t="s">
        <v>35</v>
      </c>
      <c r="H1989" s="7"/>
      <c r="I1989" s="7"/>
      <c r="J1989" s="7" t="s">
        <v>57</v>
      </c>
      <c r="K1989" s="7" t="s">
        <v>124</v>
      </c>
      <c r="L1989" s="7" t="s">
        <v>4602</v>
      </c>
      <c r="M1989" s="7" t="s">
        <v>4603</v>
      </c>
      <c r="N1989" s="7" t="s">
        <v>33</v>
      </c>
      <c r="O1989" s="7">
        <v>1</v>
      </c>
      <c r="P1989" s="7" t="s">
        <v>40</v>
      </c>
      <c r="Q1989" s="7">
        <v>15.99</v>
      </c>
      <c r="R1989" s="7"/>
      <c r="S1989" s="7"/>
      <c r="T1989" s="7"/>
      <c r="U1989" s="7"/>
      <c r="V1989" s="7"/>
      <c r="W1989" s="7"/>
      <c r="X1989" s="7"/>
      <c r="Y1989" s="7" t="s">
        <v>9499</v>
      </c>
      <c r="Z1989" s="7" t="s">
        <v>406</v>
      </c>
      <c r="AA1989" s="7">
        <v>20733</v>
      </c>
      <c r="AB1989" s="7" t="s">
        <v>44</v>
      </c>
      <c r="AC1989" s="7"/>
      <c r="AG1989" s="10">
        <f t="shared" si="31"/>
        <v>43284</v>
      </c>
    </row>
    <row r="1990" spans="1:33">
      <c r="A1990" s="7" t="s">
        <v>9500</v>
      </c>
      <c r="B1990" s="7" t="s">
        <v>9500</v>
      </c>
      <c r="C1990" s="7" t="s">
        <v>9501</v>
      </c>
      <c r="D1990" s="7" t="s">
        <v>9502</v>
      </c>
      <c r="E1990" s="7" t="s">
        <v>33</v>
      </c>
      <c r="F1990" s="7" t="s">
        <v>34</v>
      </c>
      <c r="G1990" s="7" t="s">
        <v>35</v>
      </c>
      <c r="H1990" s="7"/>
      <c r="I1990" s="7"/>
      <c r="J1990" s="7" t="s">
        <v>57</v>
      </c>
      <c r="K1990" s="7" t="s">
        <v>221</v>
      </c>
      <c r="L1990" s="7" t="s">
        <v>222</v>
      </c>
      <c r="M1990" s="7" t="s">
        <v>223</v>
      </c>
      <c r="N1990" s="7" t="s">
        <v>33</v>
      </c>
      <c r="O1990" s="7">
        <v>1</v>
      </c>
      <c r="P1990" s="7" t="s">
        <v>40</v>
      </c>
      <c r="Q1990" s="7">
        <v>18.99</v>
      </c>
      <c r="R1990" s="7"/>
      <c r="S1990" s="7"/>
      <c r="T1990" s="7"/>
      <c r="U1990" s="7"/>
      <c r="V1990" s="7"/>
      <c r="W1990" s="7"/>
      <c r="X1990" s="7"/>
      <c r="Y1990" s="7" t="s">
        <v>1220</v>
      </c>
      <c r="Z1990" s="7" t="s">
        <v>136</v>
      </c>
      <c r="AA1990" s="7">
        <v>92131</v>
      </c>
      <c r="AB1990" s="7" t="s">
        <v>44</v>
      </c>
      <c r="AC1990" s="7"/>
      <c r="AG1990" s="10">
        <f t="shared" si="31"/>
        <v>43284</v>
      </c>
    </row>
    <row r="1991" spans="1:33">
      <c r="A1991" s="7" t="s">
        <v>9503</v>
      </c>
      <c r="B1991" s="7" t="s">
        <v>9503</v>
      </c>
      <c r="C1991" s="7" t="s">
        <v>9504</v>
      </c>
      <c r="D1991" s="7" t="s">
        <v>9505</v>
      </c>
      <c r="E1991" s="7" t="s">
        <v>33</v>
      </c>
      <c r="F1991" s="7" t="s">
        <v>34</v>
      </c>
      <c r="G1991" s="7" t="s">
        <v>35</v>
      </c>
      <c r="H1991" s="7"/>
      <c r="I1991" s="7"/>
      <c r="J1991" s="7" t="s">
        <v>57</v>
      </c>
      <c r="K1991" s="7" t="s">
        <v>330</v>
      </c>
      <c r="L1991" s="7" t="s">
        <v>331</v>
      </c>
      <c r="M1991" s="7" t="s">
        <v>332</v>
      </c>
      <c r="N1991" s="7" t="s">
        <v>33</v>
      </c>
      <c r="O1991" s="7">
        <v>1</v>
      </c>
      <c r="P1991" s="7" t="s">
        <v>40</v>
      </c>
      <c r="Q1991" s="7">
        <v>18.99</v>
      </c>
      <c r="R1991" s="7"/>
      <c r="S1991" s="7"/>
      <c r="T1991" s="7"/>
      <c r="U1991" s="7"/>
      <c r="V1991" s="7"/>
      <c r="W1991" s="7"/>
      <c r="X1991" s="7"/>
      <c r="Y1991" s="7" t="s">
        <v>1425</v>
      </c>
      <c r="Z1991" s="7" t="s">
        <v>718</v>
      </c>
      <c r="AA1991" s="7" t="s">
        <v>9506</v>
      </c>
      <c r="AB1991" s="7" t="s">
        <v>44</v>
      </c>
      <c r="AC1991" s="7"/>
      <c r="AG1991" s="10">
        <f t="shared" si="31"/>
        <v>43284</v>
      </c>
    </row>
    <row r="1992" spans="1:33">
      <c r="A1992" s="7" t="s">
        <v>9507</v>
      </c>
      <c r="B1992" s="7" t="s">
        <v>9507</v>
      </c>
      <c r="C1992" s="7" t="s">
        <v>9508</v>
      </c>
      <c r="D1992" s="7" t="s">
        <v>9509</v>
      </c>
      <c r="E1992" s="7" t="s">
        <v>33</v>
      </c>
      <c r="F1992" s="7" t="s">
        <v>34</v>
      </c>
      <c r="G1992" s="7" t="s">
        <v>35</v>
      </c>
      <c r="H1992" s="7"/>
      <c r="I1992" s="7"/>
      <c r="J1992" s="7" t="s">
        <v>97</v>
      </c>
      <c r="K1992" s="7" t="s">
        <v>297</v>
      </c>
      <c r="L1992" s="7" t="s">
        <v>5003</v>
      </c>
      <c r="M1992" s="7" t="s">
        <v>5004</v>
      </c>
      <c r="N1992" s="7" t="s">
        <v>33</v>
      </c>
      <c r="O1992" s="7">
        <v>1</v>
      </c>
      <c r="P1992" s="7" t="s">
        <v>40</v>
      </c>
      <c r="Q1992" s="7">
        <v>19.99</v>
      </c>
      <c r="R1992" s="7"/>
      <c r="S1992" s="7">
        <v>3.36</v>
      </c>
      <c r="T1992" s="7"/>
      <c r="U1992" s="7"/>
      <c r="V1992" s="7"/>
      <c r="W1992" s="7"/>
      <c r="X1992" s="7"/>
      <c r="Y1992" s="7" t="s">
        <v>9510</v>
      </c>
      <c r="Z1992" s="7" t="s">
        <v>42</v>
      </c>
      <c r="AA1992" s="7">
        <v>10301</v>
      </c>
      <c r="AB1992" s="7" t="s">
        <v>44</v>
      </c>
      <c r="AC1992" s="7"/>
      <c r="AG1992" s="10">
        <f t="shared" si="31"/>
        <v>43284</v>
      </c>
    </row>
    <row r="1993" spans="1:33">
      <c r="A1993" s="7" t="s">
        <v>9511</v>
      </c>
      <c r="B1993" s="7" t="s">
        <v>9511</v>
      </c>
      <c r="C1993" s="7" t="s">
        <v>9512</v>
      </c>
      <c r="D1993" s="7" t="s">
        <v>9513</v>
      </c>
      <c r="E1993" s="7" t="s">
        <v>7041</v>
      </c>
      <c r="F1993" s="7" t="s">
        <v>34</v>
      </c>
      <c r="G1993" s="7" t="s">
        <v>35</v>
      </c>
      <c r="H1993" s="7"/>
      <c r="I1993" s="7"/>
      <c r="J1993" s="7" t="s">
        <v>57</v>
      </c>
      <c r="K1993" s="7" t="s">
        <v>124</v>
      </c>
      <c r="L1993" s="7" t="s">
        <v>4602</v>
      </c>
      <c r="M1993" s="7" t="s">
        <v>4603</v>
      </c>
      <c r="N1993" s="7" t="s">
        <v>404</v>
      </c>
      <c r="O1993" s="7">
        <v>1</v>
      </c>
      <c r="P1993" s="7" t="s">
        <v>40</v>
      </c>
      <c r="Q1993" s="7">
        <v>15.99</v>
      </c>
      <c r="R1993" s="7"/>
      <c r="S1993" s="7"/>
      <c r="T1993" s="7"/>
      <c r="U1993" s="7"/>
      <c r="V1993" s="7"/>
      <c r="W1993" s="7"/>
      <c r="X1993" s="7"/>
      <c r="Y1993" s="7" t="s">
        <v>8475</v>
      </c>
      <c r="Z1993" s="7" t="s">
        <v>52</v>
      </c>
      <c r="AA1993" s="7" t="s">
        <v>8476</v>
      </c>
      <c r="AB1993" s="7" t="s">
        <v>44</v>
      </c>
      <c r="AC1993" s="7"/>
      <c r="AG1993" s="10">
        <f t="shared" si="31"/>
        <v>43284</v>
      </c>
    </row>
    <row r="1994" spans="1:33">
      <c r="A1994" s="7" t="s">
        <v>9514</v>
      </c>
      <c r="B1994" s="7" t="s">
        <v>9514</v>
      </c>
      <c r="C1994" s="7" t="s">
        <v>9515</v>
      </c>
      <c r="D1994" s="7" t="s">
        <v>9516</v>
      </c>
      <c r="E1994" s="7" t="s">
        <v>33</v>
      </c>
      <c r="F1994" s="7" t="s">
        <v>34</v>
      </c>
      <c r="G1994" s="7" t="s">
        <v>35</v>
      </c>
      <c r="H1994" s="7"/>
      <c r="I1994" s="7"/>
      <c r="J1994" s="7" t="s">
        <v>57</v>
      </c>
      <c r="K1994" s="7" t="s">
        <v>3331</v>
      </c>
      <c r="L1994" s="7" t="s">
        <v>3332</v>
      </c>
      <c r="M1994" s="7" t="s">
        <v>3333</v>
      </c>
      <c r="N1994" s="7" t="s">
        <v>33</v>
      </c>
      <c r="O1994" s="7">
        <v>1</v>
      </c>
      <c r="P1994" s="7" t="s">
        <v>40</v>
      </c>
      <c r="Q1994" s="7">
        <v>17.99</v>
      </c>
      <c r="R1994" s="7"/>
      <c r="S1994" s="7"/>
      <c r="T1994" s="7"/>
      <c r="U1994" s="7"/>
      <c r="V1994" s="7"/>
      <c r="W1994" s="7"/>
      <c r="X1994" s="7"/>
      <c r="Y1994" s="7" t="s">
        <v>399</v>
      </c>
      <c r="Z1994" s="7" t="s">
        <v>52</v>
      </c>
      <c r="AA1994" s="7" t="s">
        <v>9517</v>
      </c>
      <c r="AB1994" s="7" t="s">
        <v>44</v>
      </c>
      <c r="AC1994" s="7"/>
      <c r="AG1994" s="10">
        <f t="shared" si="31"/>
        <v>43284</v>
      </c>
    </row>
    <row r="1995" spans="1:33">
      <c r="A1995" s="7" t="s">
        <v>9518</v>
      </c>
      <c r="B1995" s="7" t="s">
        <v>9518</v>
      </c>
      <c r="C1995" s="7" t="s">
        <v>9519</v>
      </c>
      <c r="D1995" s="7" t="s">
        <v>9520</v>
      </c>
      <c r="E1995" s="7" t="s">
        <v>33</v>
      </c>
      <c r="F1995" s="7" t="s">
        <v>34</v>
      </c>
      <c r="G1995" s="7" t="s">
        <v>35</v>
      </c>
      <c r="H1995" s="7"/>
      <c r="I1995" s="7"/>
      <c r="J1995" s="7" t="s">
        <v>57</v>
      </c>
      <c r="K1995" s="7" t="s">
        <v>9521</v>
      </c>
      <c r="L1995" s="7" t="s">
        <v>9522</v>
      </c>
      <c r="M1995" s="7" t="s">
        <v>9523</v>
      </c>
      <c r="N1995" s="7" t="s">
        <v>33</v>
      </c>
      <c r="O1995" s="7">
        <v>1</v>
      </c>
      <c r="P1995" s="7" t="s">
        <v>40</v>
      </c>
      <c r="Q1995" s="7">
        <v>15.99</v>
      </c>
      <c r="R1995" s="7"/>
      <c r="S1995" s="7"/>
      <c r="T1995" s="7"/>
      <c r="U1995" s="7"/>
      <c r="V1995" s="7"/>
      <c r="W1995" s="7"/>
      <c r="X1995" s="7"/>
      <c r="Y1995" s="7" t="s">
        <v>9524</v>
      </c>
      <c r="Z1995" s="7" t="s">
        <v>42</v>
      </c>
      <c r="AA1995" s="7" t="s">
        <v>9525</v>
      </c>
      <c r="AB1995" s="7" t="s">
        <v>44</v>
      </c>
      <c r="AC1995" s="7"/>
      <c r="AG1995" s="10">
        <f t="shared" si="31"/>
        <v>43284</v>
      </c>
    </row>
    <row r="1996" spans="1:33">
      <c r="A1996" s="7" t="s">
        <v>9526</v>
      </c>
      <c r="B1996" s="7" t="s">
        <v>9526</v>
      </c>
      <c r="C1996" s="7" t="s">
        <v>9527</v>
      </c>
      <c r="D1996" s="7" t="s">
        <v>9528</v>
      </c>
      <c r="E1996" s="7" t="s">
        <v>7041</v>
      </c>
      <c r="F1996" s="7" t="s">
        <v>34</v>
      </c>
      <c r="G1996" s="7" t="s">
        <v>35</v>
      </c>
      <c r="H1996" s="7"/>
      <c r="I1996" s="7"/>
      <c r="J1996" s="7" t="s">
        <v>97</v>
      </c>
      <c r="K1996" s="7" t="s">
        <v>330</v>
      </c>
      <c r="L1996" s="7" t="s">
        <v>331</v>
      </c>
      <c r="M1996" s="7" t="s">
        <v>332</v>
      </c>
      <c r="N1996" s="7" t="s">
        <v>404</v>
      </c>
      <c r="O1996" s="7">
        <v>1</v>
      </c>
      <c r="P1996" s="7" t="s">
        <v>40</v>
      </c>
      <c r="Q1996" s="7">
        <v>18.99</v>
      </c>
      <c r="R1996" s="7"/>
      <c r="S1996" s="7"/>
      <c r="T1996" s="7"/>
      <c r="U1996" s="7"/>
      <c r="V1996" s="7"/>
      <c r="W1996" s="7"/>
      <c r="X1996" s="7"/>
      <c r="Y1996" s="7" t="s">
        <v>9529</v>
      </c>
      <c r="Z1996" s="7" t="s">
        <v>255</v>
      </c>
      <c r="AA1996" s="7" t="s">
        <v>9530</v>
      </c>
      <c r="AB1996" s="7" t="s">
        <v>44</v>
      </c>
      <c r="AC1996" s="7" t="s">
        <v>358</v>
      </c>
      <c r="AG1996" s="10">
        <f t="shared" si="31"/>
        <v>43284</v>
      </c>
    </row>
    <row r="1997" spans="1:33">
      <c r="A1997" s="7" t="s">
        <v>9531</v>
      </c>
      <c r="B1997" s="7" t="s">
        <v>9531</v>
      </c>
      <c r="C1997" s="7" t="s">
        <v>9532</v>
      </c>
      <c r="D1997" s="7" t="s">
        <v>9533</v>
      </c>
      <c r="E1997" s="7" t="s">
        <v>33</v>
      </c>
      <c r="F1997" s="7" t="s">
        <v>34</v>
      </c>
      <c r="G1997" s="7" t="s">
        <v>35</v>
      </c>
      <c r="H1997" s="7"/>
      <c r="I1997" s="7"/>
      <c r="J1997" s="7" t="s">
        <v>57</v>
      </c>
      <c r="K1997" s="7" t="s">
        <v>9183</v>
      </c>
      <c r="L1997" s="7" t="s">
        <v>9534</v>
      </c>
      <c r="M1997" s="7" t="s">
        <v>9535</v>
      </c>
      <c r="N1997" s="7" t="s">
        <v>33</v>
      </c>
      <c r="O1997" s="7">
        <v>1</v>
      </c>
      <c r="P1997" s="7" t="s">
        <v>40</v>
      </c>
      <c r="Q1997" s="7">
        <v>16.99</v>
      </c>
      <c r="R1997" s="7"/>
      <c r="S1997" s="7"/>
      <c r="T1997" s="7"/>
      <c r="U1997" s="7"/>
      <c r="V1997" s="7"/>
      <c r="W1997" s="7"/>
      <c r="X1997" s="7"/>
      <c r="Y1997" s="7" t="s">
        <v>6095</v>
      </c>
      <c r="Z1997" s="7" t="s">
        <v>136</v>
      </c>
      <c r="AA1997" s="7" t="s">
        <v>9536</v>
      </c>
      <c r="AB1997" s="7" t="s">
        <v>44</v>
      </c>
      <c r="AC1997" s="7"/>
      <c r="AG1997" s="10">
        <f t="shared" si="31"/>
        <v>43284</v>
      </c>
    </row>
    <row r="1998" spans="1:33">
      <c r="A1998" s="7" t="s">
        <v>9537</v>
      </c>
      <c r="B1998" s="7" t="s">
        <v>9537</v>
      </c>
      <c r="C1998" s="7" t="s">
        <v>9538</v>
      </c>
      <c r="D1998" s="7" t="s">
        <v>9539</v>
      </c>
      <c r="E1998" s="7" t="s">
        <v>33</v>
      </c>
      <c r="F1998" s="7" t="s">
        <v>34</v>
      </c>
      <c r="G1998" s="7" t="s">
        <v>35</v>
      </c>
      <c r="H1998" s="7"/>
      <c r="I1998" s="7"/>
      <c r="J1998" s="7" t="s">
        <v>57</v>
      </c>
      <c r="K1998" s="7" t="s">
        <v>995</v>
      </c>
      <c r="L1998" s="7" t="s">
        <v>9540</v>
      </c>
      <c r="M1998" s="7" t="s">
        <v>9541</v>
      </c>
      <c r="N1998" s="7" t="s">
        <v>33</v>
      </c>
      <c r="O1998" s="7">
        <v>1</v>
      </c>
      <c r="P1998" s="7" t="s">
        <v>40</v>
      </c>
      <c r="Q1998" s="7">
        <v>19.99</v>
      </c>
      <c r="R1998" s="7">
        <v>1.2</v>
      </c>
      <c r="S1998" s="7"/>
      <c r="T1998" s="7"/>
      <c r="U1998" s="7"/>
      <c r="V1998" s="7"/>
      <c r="W1998" s="7"/>
      <c r="X1998" s="7"/>
      <c r="Y1998" s="7" t="s">
        <v>9542</v>
      </c>
      <c r="Z1998" s="7" t="s">
        <v>422</v>
      </c>
      <c r="AA1998" s="7" t="s">
        <v>9543</v>
      </c>
      <c r="AB1998" s="7" t="s">
        <v>44</v>
      </c>
      <c r="AC1998" s="7"/>
      <c r="AG1998" s="10">
        <f t="shared" si="31"/>
        <v>43284</v>
      </c>
    </row>
    <row r="1999" spans="1:33">
      <c r="A1999" s="7" t="s">
        <v>9544</v>
      </c>
      <c r="B1999" s="7" t="s">
        <v>9544</v>
      </c>
      <c r="C1999" s="7" t="s">
        <v>9545</v>
      </c>
      <c r="D1999" s="7" t="s">
        <v>9546</v>
      </c>
      <c r="E1999" s="7" t="s">
        <v>33</v>
      </c>
      <c r="F1999" s="7" t="s">
        <v>34</v>
      </c>
      <c r="G1999" s="7" t="s">
        <v>35</v>
      </c>
      <c r="H1999" s="7"/>
      <c r="I1999" s="7"/>
      <c r="J1999" s="7" t="s">
        <v>57</v>
      </c>
      <c r="K1999" s="7" t="s">
        <v>512</v>
      </c>
      <c r="L1999" s="7" t="s">
        <v>7294</v>
      </c>
      <c r="M1999" s="7" t="s">
        <v>7295</v>
      </c>
      <c r="N1999" s="7" t="s">
        <v>33</v>
      </c>
      <c r="O1999" s="7">
        <v>1</v>
      </c>
      <c r="P1999" s="7" t="s">
        <v>40</v>
      </c>
      <c r="Q1999" s="7">
        <v>19.38</v>
      </c>
      <c r="R1999" s="7"/>
      <c r="S1999" s="7"/>
      <c r="T1999" s="7"/>
      <c r="U1999" s="7"/>
      <c r="V1999" s="7"/>
      <c r="W1999" s="7"/>
      <c r="X1999" s="7"/>
      <c r="Y1999" s="7" t="s">
        <v>9547</v>
      </c>
      <c r="Z1999" s="7" t="s">
        <v>69</v>
      </c>
      <c r="AA1999" s="7" t="s">
        <v>9548</v>
      </c>
      <c r="AB1999" s="7" t="s">
        <v>44</v>
      </c>
      <c r="AC1999" s="7"/>
      <c r="AG1999" s="10">
        <f t="shared" si="31"/>
        <v>43284</v>
      </c>
    </row>
    <row r="2000" spans="1:33">
      <c r="A2000" s="7" t="s">
        <v>9544</v>
      </c>
      <c r="B2000" s="7" t="s">
        <v>9544</v>
      </c>
      <c r="C2000" s="7" t="s">
        <v>9545</v>
      </c>
      <c r="D2000" s="7" t="s">
        <v>9546</v>
      </c>
      <c r="E2000" s="7" t="s">
        <v>33</v>
      </c>
      <c r="F2000" s="7" t="s">
        <v>34</v>
      </c>
      <c r="G2000" s="7" t="s">
        <v>35</v>
      </c>
      <c r="H2000" s="7"/>
      <c r="I2000" s="7"/>
      <c r="J2000" s="7" t="s">
        <v>57</v>
      </c>
      <c r="K2000" s="7" t="s">
        <v>465</v>
      </c>
      <c r="L2000" s="7" t="s">
        <v>1731</v>
      </c>
      <c r="M2000" s="7" t="s">
        <v>1732</v>
      </c>
      <c r="N2000" s="7" t="s">
        <v>33</v>
      </c>
      <c r="O2000" s="7">
        <v>1</v>
      </c>
      <c r="P2000" s="7" t="s">
        <v>40</v>
      </c>
      <c r="Q2000" s="7">
        <v>19.99</v>
      </c>
      <c r="R2000" s="7"/>
      <c r="S2000" s="7"/>
      <c r="T2000" s="7"/>
      <c r="U2000" s="7"/>
      <c r="V2000" s="7"/>
      <c r="W2000" s="7"/>
      <c r="X2000" s="7"/>
      <c r="Y2000" s="7" t="s">
        <v>9547</v>
      </c>
      <c r="Z2000" s="7" t="s">
        <v>69</v>
      </c>
      <c r="AA2000" s="7" t="s">
        <v>9548</v>
      </c>
      <c r="AB2000" s="7" t="s">
        <v>44</v>
      </c>
      <c r="AC2000" s="7"/>
      <c r="AG2000" s="10">
        <f t="shared" si="31"/>
        <v>43284</v>
      </c>
    </row>
    <row r="2001" spans="1:33">
      <c r="A2001" s="7" t="s">
        <v>9549</v>
      </c>
      <c r="B2001" s="7" t="s">
        <v>9549</v>
      </c>
      <c r="C2001" s="7" t="s">
        <v>9550</v>
      </c>
      <c r="D2001" s="7" t="s">
        <v>9551</v>
      </c>
      <c r="E2001" s="7" t="s">
        <v>33</v>
      </c>
      <c r="F2001" s="7" t="s">
        <v>34</v>
      </c>
      <c r="G2001" s="7" t="s">
        <v>35</v>
      </c>
      <c r="H2001" s="7"/>
      <c r="I2001" s="7"/>
      <c r="J2001" s="7" t="s">
        <v>57</v>
      </c>
      <c r="K2001" s="7" t="s">
        <v>37</v>
      </c>
      <c r="L2001" s="7" t="s">
        <v>38</v>
      </c>
      <c r="M2001" s="7" t="s">
        <v>39</v>
      </c>
      <c r="N2001" s="7" t="s">
        <v>33</v>
      </c>
      <c r="O2001" s="7">
        <v>1</v>
      </c>
      <c r="P2001" s="7" t="s">
        <v>40</v>
      </c>
      <c r="Q2001" s="7">
        <v>21.99</v>
      </c>
      <c r="R2001" s="7"/>
      <c r="S2001" s="7"/>
      <c r="T2001" s="7"/>
      <c r="U2001" s="7"/>
      <c r="V2001" s="7"/>
      <c r="W2001" s="7"/>
      <c r="X2001" s="7"/>
      <c r="Y2001" s="7" t="s">
        <v>2404</v>
      </c>
      <c r="Z2001" s="7" t="s">
        <v>42</v>
      </c>
      <c r="AA2001" s="7" t="s">
        <v>9552</v>
      </c>
      <c r="AB2001" s="7" t="s">
        <v>44</v>
      </c>
      <c r="AC2001" s="7"/>
      <c r="AG2001" s="10">
        <f t="shared" si="31"/>
        <v>43284</v>
      </c>
    </row>
    <row r="2002" spans="1:33">
      <c r="A2002" s="7" t="s">
        <v>9553</v>
      </c>
      <c r="B2002" s="7" t="s">
        <v>9553</v>
      </c>
      <c r="C2002" s="7" t="s">
        <v>9554</v>
      </c>
      <c r="D2002" s="7" t="s">
        <v>9555</v>
      </c>
      <c r="E2002" s="7" t="s">
        <v>7041</v>
      </c>
      <c r="F2002" s="7" t="s">
        <v>34</v>
      </c>
      <c r="G2002" s="7" t="s">
        <v>35</v>
      </c>
      <c r="H2002" s="7"/>
      <c r="I2002" s="7"/>
      <c r="J2002" s="7" t="s">
        <v>97</v>
      </c>
      <c r="K2002" s="7" t="s">
        <v>995</v>
      </c>
      <c r="L2002" s="7" t="s">
        <v>5166</v>
      </c>
      <c r="M2002" s="7" t="s">
        <v>5167</v>
      </c>
      <c r="N2002" s="7" t="s">
        <v>404</v>
      </c>
      <c r="O2002" s="7">
        <v>1</v>
      </c>
      <c r="P2002" s="7" t="s">
        <v>40</v>
      </c>
      <c r="Q2002" s="7">
        <v>19.99</v>
      </c>
      <c r="R2002" s="7"/>
      <c r="S2002" s="7"/>
      <c r="T2002" s="7"/>
      <c r="U2002" s="7"/>
      <c r="V2002" s="7"/>
      <c r="W2002" s="7"/>
      <c r="X2002" s="7"/>
      <c r="Y2002" s="7" t="s">
        <v>3065</v>
      </c>
      <c r="Z2002" s="7" t="s">
        <v>255</v>
      </c>
      <c r="AA2002" s="7" t="s">
        <v>9556</v>
      </c>
      <c r="AB2002" s="7" t="s">
        <v>44</v>
      </c>
      <c r="AC2002" s="7"/>
      <c r="AG2002" s="10">
        <f t="shared" si="31"/>
        <v>43284</v>
      </c>
    </row>
    <row r="2003" spans="1:33">
      <c r="A2003" s="7" t="s">
        <v>9557</v>
      </c>
      <c r="B2003" s="7" t="s">
        <v>9557</v>
      </c>
      <c r="C2003" s="7" t="s">
        <v>9558</v>
      </c>
      <c r="D2003" s="7" t="s">
        <v>9559</v>
      </c>
      <c r="E2003" s="7" t="s">
        <v>33</v>
      </c>
      <c r="F2003" s="7" t="s">
        <v>34</v>
      </c>
      <c r="G2003" s="7" t="s">
        <v>35</v>
      </c>
      <c r="H2003" s="7"/>
      <c r="I2003" s="7"/>
      <c r="J2003" s="7" t="s">
        <v>57</v>
      </c>
      <c r="K2003" s="7" t="s">
        <v>221</v>
      </c>
      <c r="L2003" s="7" t="s">
        <v>222</v>
      </c>
      <c r="M2003" s="7" t="s">
        <v>223</v>
      </c>
      <c r="N2003" s="7" t="s">
        <v>33</v>
      </c>
      <c r="O2003" s="7">
        <v>1</v>
      </c>
      <c r="P2003" s="7" t="s">
        <v>40</v>
      </c>
      <c r="Q2003" s="7">
        <v>18.99</v>
      </c>
      <c r="R2003" s="7"/>
      <c r="S2003" s="7"/>
      <c r="T2003" s="7"/>
      <c r="U2003" s="7"/>
      <c r="V2003" s="7"/>
      <c r="W2003" s="7"/>
      <c r="X2003" s="7"/>
      <c r="Y2003" s="7" t="s">
        <v>9560</v>
      </c>
      <c r="Z2003" s="7" t="s">
        <v>171</v>
      </c>
      <c r="AA2003" s="7" t="s">
        <v>9561</v>
      </c>
      <c r="AB2003" s="7" t="s">
        <v>44</v>
      </c>
      <c r="AC2003" s="7"/>
      <c r="AG2003" s="10">
        <f t="shared" si="31"/>
        <v>43284</v>
      </c>
    </row>
    <row r="2004" spans="1:33">
      <c r="A2004" s="7" t="s">
        <v>9562</v>
      </c>
      <c r="B2004" s="7" t="s">
        <v>9562</v>
      </c>
      <c r="C2004" s="7" t="s">
        <v>9563</v>
      </c>
      <c r="D2004" s="7" t="s">
        <v>9564</v>
      </c>
      <c r="E2004" s="7" t="s">
        <v>33</v>
      </c>
      <c r="F2004" s="7" t="s">
        <v>34</v>
      </c>
      <c r="G2004" s="7" t="s">
        <v>35</v>
      </c>
      <c r="H2004" s="7"/>
      <c r="I2004" s="7"/>
      <c r="J2004" s="7" t="s">
        <v>57</v>
      </c>
      <c r="K2004" s="7" t="s">
        <v>98</v>
      </c>
      <c r="L2004" s="7" t="s">
        <v>703</v>
      </c>
      <c r="M2004" s="7" t="s">
        <v>704</v>
      </c>
      <c r="N2004" s="7" t="s">
        <v>33</v>
      </c>
      <c r="O2004" s="7">
        <v>1</v>
      </c>
      <c r="P2004" s="7" t="s">
        <v>40</v>
      </c>
      <c r="Q2004" s="7">
        <v>18.98</v>
      </c>
      <c r="R2004" s="7"/>
      <c r="S2004" s="7"/>
      <c r="T2004" s="7"/>
      <c r="U2004" s="7"/>
      <c r="V2004" s="7"/>
      <c r="W2004" s="7"/>
      <c r="X2004" s="7"/>
      <c r="Y2004" s="7" t="s">
        <v>927</v>
      </c>
      <c r="Z2004" s="7" t="s">
        <v>320</v>
      </c>
      <c r="AA2004" s="7" t="s">
        <v>9565</v>
      </c>
      <c r="AB2004" s="7" t="s">
        <v>44</v>
      </c>
      <c r="AC2004" s="7"/>
      <c r="AG2004" s="10">
        <f t="shared" si="31"/>
        <v>43284</v>
      </c>
    </row>
    <row r="2005" spans="1:33">
      <c r="A2005" s="7" t="s">
        <v>9566</v>
      </c>
      <c r="B2005" s="7" t="s">
        <v>9566</v>
      </c>
      <c r="C2005" s="7" t="s">
        <v>9567</v>
      </c>
      <c r="D2005" s="7" t="s">
        <v>9568</v>
      </c>
      <c r="E2005" s="7" t="s">
        <v>33</v>
      </c>
      <c r="F2005" s="7" t="s">
        <v>34</v>
      </c>
      <c r="G2005" s="7" t="s">
        <v>35</v>
      </c>
      <c r="H2005" s="7"/>
      <c r="I2005" s="7"/>
      <c r="J2005" s="7" t="s">
        <v>166</v>
      </c>
      <c r="K2005" s="7" t="s">
        <v>251</v>
      </c>
      <c r="L2005" s="7" t="s">
        <v>252</v>
      </c>
      <c r="M2005" s="7" t="s">
        <v>253</v>
      </c>
      <c r="N2005" s="7" t="s">
        <v>33</v>
      </c>
      <c r="O2005" s="7">
        <v>1</v>
      </c>
      <c r="P2005" s="7" t="s">
        <v>40</v>
      </c>
      <c r="Q2005" s="7">
        <v>16.99</v>
      </c>
      <c r="R2005" s="7"/>
      <c r="S2005" s="7">
        <v>3.99</v>
      </c>
      <c r="T2005" s="7"/>
      <c r="U2005" s="7"/>
      <c r="V2005" s="7"/>
      <c r="W2005" s="7"/>
      <c r="X2005" s="7"/>
      <c r="Y2005" s="7" t="s">
        <v>9569</v>
      </c>
      <c r="Z2005" s="7" t="s">
        <v>841</v>
      </c>
      <c r="AA2005" s="7" t="s">
        <v>9570</v>
      </c>
      <c r="AB2005" s="7" t="s">
        <v>44</v>
      </c>
      <c r="AC2005" s="7"/>
      <c r="AG2005" s="10">
        <f t="shared" si="31"/>
        <v>43284</v>
      </c>
    </row>
    <row r="2006" spans="1:33">
      <c r="A2006" s="7" t="s">
        <v>9571</v>
      </c>
      <c r="B2006" s="7" t="s">
        <v>9571</v>
      </c>
      <c r="C2006" s="7" t="s">
        <v>9572</v>
      </c>
      <c r="D2006" s="7" t="s">
        <v>9573</v>
      </c>
      <c r="E2006" s="7" t="s">
        <v>33</v>
      </c>
      <c r="F2006" s="7" t="s">
        <v>34</v>
      </c>
      <c r="G2006" s="7" t="s">
        <v>35</v>
      </c>
      <c r="H2006" s="7"/>
      <c r="I2006" s="7"/>
      <c r="J2006" s="7" t="s">
        <v>36</v>
      </c>
      <c r="K2006" s="7" t="s">
        <v>2686</v>
      </c>
      <c r="L2006" s="7" t="s">
        <v>2687</v>
      </c>
      <c r="M2006" s="7" t="s">
        <v>2688</v>
      </c>
      <c r="N2006" s="7" t="s">
        <v>33</v>
      </c>
      <c r="O2006" s="7">
        <v>1</v>
      </c>
      <c r="P2006" s="7" t="s">
        <v>40</v>
      </c>
      <c r="Q2006" s="7">
        <v>19.99</v>
      </c>
      <c r="R2006" s="7"/>
      <c r="S2006" s="7">
        <v>2.99</v>
      </c>
      <c r="T2006" s="7"/>
      <c r="U2006" s="7"/>
      <c r="V2006" s="7"/>
      <c r="W2006" s="7"/>
      <c r="X2006" s="7">
        <v>2.99</v>
      </c>
      <c r="Y2006" s="7" t="s">
        <v>4927</v>
      </c>
      <c r="Z2006" s="7" t="s">
        <v>718</v>
      </c>
      <c r="AA2006" s="7" t="s">
        <v>9574</v>
      </c>
      <c r="AB2006" s="7" t="s">
        <v>44</v>
      </c>
      <c r="AC2006" s="7"/>
      <c r="AG2006" s="10">
        <f t="shared" si="31"/>
        <v>43284</v>
      </c>
    </row>
    <row r="2007" spans="1:33">
      <c r="A2007" s="7" t="s">
        <v>9575</v>
      </c>
      <c r="B2007" s="7" t="s">
        <v>9575</v>
      </c>
      <c r="C2007" s="7" t="s">
        <v>9576</v>
      </c>
      <c r="D2007" s="7" t="s">
        <v>9577</v>
      </c>
      <c r="E2007" s="7" t="s">
        <v>33</v>
      </c>
      <c r="F2007" s="7" t="s">
        <v>34</v>
      </c>
      <c r="G2007" s="7" t="s">
        <v>35</v>
      </c>
      <c r="H2007" s="7"/>
      <c r="I2007" s="7"/>
      <c r="J2007" s="7" t="s">
        <v>57</v>
      </c>
      <c r="K2007" s="7" t="s">
        <v>465</v>
      </c>
      <c r="L2007" s="7" t="s">
        <v>744</v>
      </c>
      <c r="M2007" s="7" t="s">
        <v>745</v>
      </c>
      <c r="N2007" s="7" t="s">
        <v>33</v>
      </c>
      <c r="O2007" s="7">
        <v>1</v>
      </c>
      <c r="P2007" s="7" t="s">
        <v>40</v>
      </c>
      <c r="Q2007" s="7">
        <v>19.99</v>
      </c>
      <c r="R2007" s="7"/>
      <c r="S2007" s="7"/>
      <c r="T2007" s="7"/>
      <c r="U2007" s="7"/>
      <c r="V2007" s="7"/>
      <c r="W2007" s="7"/>
      <c r="X2007" s="7"/>
      <c r="Y2007" s="7" t="s">
        <v>9578</v>
      </c>
      <c r="Z2007" s="7" t="s">
        <v>7053</v>
      </c>
      <c r="AA2007" s="7">
        <v>49269</v>
      </c>
      <c r="AB2007" s="7" t="s">
        <v>44</v>
      </c>
      <c r="AC2007" s="7"/>
      <c r="AG2007" s="10">
        <f t="shared" si="31"/>
        <v>43284</v>
      </c>
    </row>
    <row r="2008" spans="1:33">
      <c r="A2008" s="7" t="s">
        <v>9579</v>
      </c>
      <c r="B2008" s="7" t="s">
        <v>9579</v>
      </c>
      <c r="C2008" s="7" t="s">
        <v>9580</v>
      </c>
      <c r="D2008" s="7" t="s">
        <v>9581</v>
      </c>
      <c r="E2008" s="7" t="s">
        <v>33</v>
      </c>
      <c r="F2008" s="7" t="s">
        <v>34</v>
      </c>
      <c r="G2008" s="7" t="s">
        <v>35</v>
      </c>
      <c r="H2008" s="7"/>
      <c r="I2008" s="7"/>
      <c r="J2008" s="7" t="s">
        <v>57</v>
      </c>
      <c r="K2008" s="7" t="s">
        <v>167</v>
      </c>
      <c r="L2008" s="7" t="s">
        <v>168</v>
      </c>
      <c r="M2008" s="7" t="s">
        <v>169</v>
      </c>
      <c r="N2008" s="7" t="s">
        <v>33</v>
      </c>
      <c r="O2008" s="7">
        <v>1</v>
      </c>
      <c r="P2008" s="7" t="s">
        <v>40</v>
      </c>
      <c r="Q2008" s="7">
        <v>18.99</v>
      </c>
      <c r="R2008" s="7"/>
      <c r="S2008" s="7"/>
      <c r="T2008" s="7"/>
      <c r="U2008" s="7"/>
      <c r="V2008" s="7"/>
      <c r="W2008" s="7"/>
      <c r="X2008" s="7"/>
      <c r="Y2008" s="7" t="s">
        <v>9582</v>
      </c>
      <c r="Z2008" s="7" t="s">
        <v>282</v>
      </c>
      <c r="AA2008" s="7" t="s">
        <v>9583</v>
      </c>
      <c r="AB2008" s="7" t="s">
        <v>44</v>
      </c>
      <c r="AC2008" s="7"/>
      <c r="AG2008" s="10">
        <f t="shared" si="31"/>
        <v>43284</v>
      </c>
    </row>
    <row r="2009" spans="1:33">
      <c r="A2009" s="7" t="s">
        <v>9584</v>
      </c>
      <c r="B2009" s="7" t="s">
        <v>9584</v>
      </c>
      <c r="C2009" s="7" t="s">
        <v>9585</v>
      </c>
      <c r="D2009" s="7" t="s">
        <v>9586</v>
      </c>
      <c r="E2009" s="7" t="s">
        <v>33</v>
      </c>
      <c r="F2009" s="7" t="s">
        <v>34</v>
      </c>
      <c r="G2009" s="7" t="s">
        <v>35</v>
      </c>
      <c r="H2009" s="7"/>
      <c r="I2009" s="7"/>
      <c r="J2009" s="7" t="s">
        <v>97</v>
      </c>
      <c r="K2009" s="7" t="s">
        <v>37</v>
      </c>
      <c r="L2009" s="7" t="s">
        <v>58</v>
      </c>
      <c r="M2009" s="7" t="s">
        <v>59</v>
      </c>
      <c r="N2009" s="7" t="s">
        <v>33</v>
      </c>
      <c r="O2009" s="7">
        <v>1</v>
      </c>
      <c r="P2009" s="7" t="s">
        <v>40</v>
      </c>
      <c r="Q2009" s="7">
        <v>19.99</v>
      </c>
      <c r="R2009" s="7"/>
      <c r="S2009" s="7">
        <v>5.99</v>
      </c>
      <c r="T2009" s="7"/>
      <c r="U2009" s="7"/>
      <c r="V2009" s="7"/>
      <c r="W2009" s="7"/>
      <c r="X2009" s="7"/>
      <c r="Y2009" s="7" t="s">
        <v>1073</v>
      </c>
      <c r="Z2009" s="7" t="s">
        <v>52</v>
      </c>
      <c r="AA2009" s="7" t="s">
        <v>9587</v>
      </c>
      <c r="AB2009" s="7" t="s">
        <v>44</v>
      </c>
      <c r="AC2009" s="7"/>
      <c r="AG2009" s="10">
        <f t="shared" si="31"/>
        <v>43284</v>
      </c>
    </row>
    <row r="2010" spans="1:33">
      <c r="A2010" s="7" t="s">
        <v>9588</v>
      </c>
      <c r="B2010" s="7" t="s">
        <v>9588</v>
      </c>
      <c r="C2010" s="7" t="s">
        <v>9589</v>
      </c>
      <c r="D2010" s="7" t="s">
        <v>9590</v>
      </c>
      <c r="E2010" s="7" t="s">
        <v>33</v>
      </c>
      <c r="F2010" s="7" t="s">
        <v>34</v>
      </c>
      <c r="G2010" s="7" t="s">
        <v>35</v>
      </c>
      <c r="H2010" s="7"/>
      <c r="I2010" s="7"/>
      <c r="J2010" s="7" t="s">
        <v>57</v>
      </c>
      <c r="K2010" s="7" t="s">
        <v>124</v>
      </c>
      <c r="L2010" s="7" t="s">
        <v>1480</v>
      </c>
      <c r="M2010" s="7" t="s">
        <v>1481</v>
      </c>
      <c r="N2010" s="7" t="s">
        <v>33</v>
      </c>
      <c r="O2010" s="7">
        <v>1</v>
      </c>
      <c r="P2010" s="7" t="s">
        <v>40</v>
      </c>
      <c r="Q2010" s="7">
        <v>16.99</v>
      </c>
      <c r="R2010" s="7"/>
      <c r="S2010" s="7"/>
      <c r="T2010" s="7"/>
      <c r="U2010" s="7"/>
      <c r="V2010" s="7"/>
      <c r="W2010" s="7"/>
      <c r="X2010" s="7"/>
      <c r="Y2010" s="7" t="s">
        <v>8902</v>
      </c>
      <c r="Z2010" s="7" t="s">
        <v>1583</v>
      </c>
      <c r="AA2010" s="7" t="s">
        <v>9591</v>
      </c>
      <c r="AB2010" s="7" t="s">
        <v>44</v>
      </c>
      <c r="AC2010" s="7"/>
      <c r="AG2010" s="10">
        <f t="shared" si="31"/>
        <v>43284</v>
      </c>
    </row>
    <row r="2011" spans="1:33">
      <c r="A2011" s="7" t="s">
        <v>9592</v>
      </c>
      <c r="B2011" s="7" t="s">
        <v>9592</v>
      </c>
      <c r="C2011" s="7" t="s">
        <v>9593</v>
      </c>
      <c r="D2011" s="7" t="s">
        <v>9594</v>
      </c>
      <c r="E2011" s="7" t="s">
        <v>33</v>
      </c>
      <c r="F2011" s="7" t="s">
        <v>34</v>
      </c>
      <c r="G2011" s="7" t="s">
        <v>35</v>
      </c>
      <c r="H2011" s="7"/>
      <c r="I2011" s="7"/>
      <c r="J2011" s="7" t="s">
        <v>57</v>
      </c>
      <c r="K2011" s="7" t="s">
        <v>98</v>
      </c>
      <c r="L2011" s="7" t="s">
        <v>485</v>
      </c>
      <c r="M2011" s="7" t="s">
        <v>486</v>
      </c>
      <c r="N2011" s="7" t="s">
        <v>33</v>
      </c>
      <c r="O2011" s="7">
        <v>1</v>
      </c>
      <c r="P2011" s="7" t="s">
        <v>40</v>
      </c>
      <c r="Q2011" s="7">
        <v>18.98</v>
      </c>
      <c r="R2011" s="7"/>
      <c r="S2011" s="7"/>
      <c r="T2011" s="7"/>
      <c r="U2011" s="7"/>
      <c r="V2011" s="7"/>
      <c r="W2011" s="7"/>
      <c r="X2011" s="7"/>
      <c r="Y2011" s="7" t="s">
        <v>5752</v>
      </c>
      <c r="Z2011" s="7" t="s">
        <v>247</v>
      </c>
      <c r="AA2011" s="7" t="s">
        <v>9595</v>
      </c>
      <c r="AB2011" s="7" t="s">
        <v>44</v>
      </c>
      <c r="AC2011" s="7"/>
      <c r="AG2011" s="10">
        <f t="shared" si="31"/>
        <v>43284</v>
      </c>
    </row>
    <row r="2012" spans="1:33">
      <c r="A2012" s="7" t="s">
        <v>9596</v>
      </c>
      <c r="B2012" s="7" t="s">
        <v>9596</v>
      </c>
      <c r="C2012" s="7" t="s">
        <v>9597</v>
      </c>
      <c r="D2012" s="7" t="s">
        <v>9598</v>
      </c>
      <c r="E2012" s="7" t="s">
        <v>33</v>
      </c>
      <c r="F2012" s="7" t="s">
        <v>34</v>
      </c>
      <c r="G2012" s="7" t="s">
        <v>35</v>
      </c>
      <c r="H2012" s="7"/>
      <c r="I2012" s="7"/>
      <c r="J2012" s="7" t="s">
        <v>57</v>
      </c>
      <c r="K2012" s="7" t="s">
        <v>48</v>
      </c>
      <c r="L2012" s="7" t="s">
        <v>1130</v>
      </c>
      <c r="M2012" s="7" t="s">
        <v>1131</v>
      </c>
      <c r="N2012" s="7" t="s">
        <v>33</v>
      </c>
      <c r="O2012" s="7">
        <v>1</v>
      </c>
      <c r="P2012" s="7" t="s">
        <v>40</v>
      </c>
      <c r="Q2012" s="7">
        <v>19.99</v>
      </c>
      <c r="R2012" s="7"/>
      <c r="S2012" s="7"/>
      <c r="T2012" s="7"/>
      <c r="U2012" s="7"/>
      <c r="V2012" s="7"/>
      <c r="W2012" s="7"/>
      <c r="X2012" s="7"/>
      <c r="Y2012" s="7" t="s">
        <v>5153</v>
      </c>
      <c r="Z2012" s="7" t="s">
        <v>136</v>
      </c>
      <c r="AA2012" s="7">
        <v>94901</v>
      </c>
      <c r="AB2012" s="7" t="s">
        <v>44</v>
      </c>
      <c r="AC2012" s="7"/>
      <c r="AG2012" s="10">
        <f t="shared" si="31"/>
        <v>43284</v>
      </c>
    </row>
    <row r="2013" spans="1:33">
      <c r="A2013" s="7" t="s">
        <v>9599</v>
      </c>
      <c r="B2013" s="7" t="s">
        <v>9599</v>
      </c>
      <c r="C2013" s="7" t="s">
        <v>9600</v>
      </c>
      <c r="D2013" s="7" t="s">
        <v>9601</v>
      </c>
      <c r="E2013" s="7" t="s">
        <v>33</v>
      </c>
      <c r="F2013" s="7" t="s">
        <v>34</v>
      </c>
      <c r="G2013" s="7" t="s">
        <v>35</v>
      </c>
      <c r="H2013" s="7"/>
      <c r="I2013" s="7"/>
      <c r="J2013" s="7" t="s">
        <v>57</v>
      </c>
      <c r="K2013" s="7" t="s">
        <v>124</v>
      </c>
      <c r="L2013" s="7" t="s">
        <v>338</v>
      </c>
      <c r="M2013" s="7" t="s">
        <v>339</v>
      </c>
      <c r="N2013" s="7" t="s">
        <v>33</v>
      </c>
      <c r="O2013" s="7">
        <v>1</v>
      </c>
      <c r="P2013" s="7" t="s">
        <v>40</v>
      </c>
      <c r="Q2013" s="7">
        <v>14.99</v>
      </c>
      <c r="R2013" s="7"/>
      <c r="S2013" s="7"/>
      <c r="T2013" s="7"/>
      <c r="U2013" s="7"/>
      <c r="V2013" s="7"/>
      <c r="W2013" s="7"/>
      <c r="X2013" s="7"/>
      <c r="Y2013" s="7" t="s">
        <v>9602</v>
      </c>
      <c r="Z2013" s="7" t="s">
        <v>1599</v>
      </c>
      <c r="AA2013" s="7">
        <v>75783</v>
      </c>
      <c r="AB2013" s="7" t="s">
        <v>44</v>
      </c>
      <c r="AC2013" s="7"/>
      <c r="AG2013" s="10">
        <f t="shared" si="31"/>
        <v>43284</v>
      </c>
    </row>
    <row r="2014" spans="1:33">
      <c r="A2014" s="7" t="s">
        <v>9603</v>
      </c>
      <c r="B2014" s="7" t="s">
        <v>9603</v>
      </c>
      <c r="C2014" s="7" t="s">
        <v>9604</v>
      </c>
      <c r="D2014" s="7" t="s">
        <v>9605</v>
      </c>
      <c r="E2014" s="7" t="s">
        <v>33</v>
      </c>
      <c r="F2014" s="7" t="s">
        <v>34</v>
      </c>
      <c r="G2014" s="7" t="s">
        <v>35</v>
      </c>
      <c r="H2014" s="7"/>
      <c r="I2014" s="7"/>
      <c r="J2014" s="7" t="s">
        <v>97</v>
      </c>
      <c r="K2014" s="7" t="s">
        <v>37</v>
      </c>
      <c r="L2014" s="7" t="s">
        <v>89</v>
      </c>
      <c r="M2014" s="7" t="s">
        <v>90</v>
      </c>
      <c r="N2014" s="7" t="s">
        <v>33</v>
      </c>
      <c r="O2014" s="7">
        <v>1</v>
      </c>
      <c r="P2014" s="7" t="s">
        <v>40</v>
      </c>
      <c r="Q2014" s="7">
        <v>21.99</v>
      </c>
      <c r="R2014" s="7"/>
      <c r="S2014" s="7">
        <v>2.23</v>
      </c>
      <c r="T2014" s="7"/>
      <c r="U2014" s="7"/>
      <c r="V2014" s="7"/>
      <c r="W2014" s="7"/>
      <c r="X2014" s="7">
        <v>2.23</v>
      </c>
      <c r="Y2014" s="7" t="s">
        <v>9606</v>
      </c>
      <c r="Z2014" s="7" t="s">
        <v>42</v>
      </c>
      <c r="AA2014" s="7" t="s">
        <v>9607</v>
      </c>
      <c r="AB2014" s="7" t="s">
        <v>44</v>
      </c>
      <c r="AC2014" s="7" t="s">
        <v>358</v>
      </c>
      <c r="AG2014" s="10">
        <f t="shared" si="31"/>
        <v>43284</v>
      </c>
    </row>
    <row r="2015" spans="1:33">
      <c r="A2015" s="7" t="s">
        <v>9608</v>
      </c>
      <c r="B2015" s="7" t="s">
        <v>9608</v>
      </c>
      <c r="C2015" s="7" t="s">
        <v>9609</v>
      </c>
      <c r="D2015" s="7" t="s">
        <v>9610</v>
      </c>
      <c r="E2015" s="7" t="s">
        <v>33</v>
      </c>
      <c r="F2015" s="7" t="s">
        <v>34</v>
      </c>
      <c r="G2015" s="7" t="s">
        <v>35</v>
      </c>
      <c r="H2015" s="7"/>
      <c r="I2015" s="7"/>
      <c r="J2015" s="7" t="s">
        <v>57</v>
      </c>
      <c r="K2015" s="7" t="s">
        <v>1612</v>
      </c>
      <c r="L2015" s="7" t="s">
        <v>2096</v>
      </c>
      <c r="M2015" s="7" t="s">
        <v>2097</v>
      </c>
      <c r="N2015" s="7" t="s">
        <v>33</v>
      </c>
      <c r="O2015" s="7">
        <v>1</v>
      </c>
      <c r="P2015" s="7" t="s">
        <v>40</v>
      </c>
      <c r="Q2015" s="7">
        <v>16.99</v>
      </c>
      <c r="R2015" s="7"/>
      <c r="S2015" s="7"/>
      <c r="T2015" s="7"/>
      <c r="U2015" s="7"/>
      <c r="V2015" s="7"/>
      <c r="W2015" s="7"/>
      <c r="X2015" s="7"/>
      <c r="Y2015" s="7" t="s">
        <v>4108</v>
      </c>
      <c r="Z2015" s="7" t="s">
        <v>247</v>
      </c>
      <c r="AA2015" s="7" t="s">
        <v>9611</v>
      </c>
      <c r="AB2015" s="7" t="s">
        <v>44</v>
      </c>
      <c r="AC2015" s="7"/>
      <c r="AG2015" s="10">
        <f t="shared" si="31"/>
        <v>43284</v>
      </c>
    </row>
    <row r="2016" spans="1:33">
      <c r="A2016" s="7" t="s">
        <v>9612</v>
      </c>
      <c r="B2016" s="7" t="s">
        <v>9612</v>
      </c>
      <c r="C2016" s="7" t="s">
        <v>9613</v>
      </c>
      <c r="D2016" s="7" t="s">
        <v>9614</v>
      </c>
      <c r="E2016" s="7" t="s">
        <v>33</v>
      </c>
      <c r="F2016" s="7" t="s">
        <v>34</v>
      </c>
      <c r="G2016" s="7" t="s">
        <v>35</v>
      </c>
      <c r="H2016" s="7"/>
      <c r="I2016" s="7"/>
      <c r="J2016" s="7" t="s">
        <v>57</v>
      </c>
      <c r="K2016" s="7" t="s">
        <v>1750</v>
      </c>
      <c r="L2016" s="7" t="s">
        <v>1751</v>
      </c>
      <c r="M2016" s="7" t="s">
        <v>1752</v>
      </c>
      <c r="N2016" s="7" t="s">
        <v>33</v>
      </c>
      <c r="O2016" s="7">
        <v>1</v>
      </c>
      <c r="P2016" s="7" t="s">
        <v>40</v>
      </c>
      <c r="Q2016" s="7">
        <v>29.99</v>
      </c>
      <c r="R2016" s="7"/>
      <c r="S2016" s="7"/>
      <c r="T2016" s="7"/>
      <c r="U2016" s="7"/>
      <c r="V2016" s="7"/>
      <c r="W2016" s="7"/>
      <c r="X2016" s="7"/>
      <c r="Y2016" s="7" t="s">
        <v>8438</v>
      </c>
      <c r="Z2016" s="7" t="s">
        <v>282</v>
      </c>
      <c r="AA2016" s="7">
        <v>8540</v>
      </c>
      <c r="AB2016" s="7" t="s">
        <v>44</v>
      </c>
      <c r="AC2016" s="7"/>
      <c r="AG2016" s="10">
        <f t="shared" si="31"/>
        <v>43284</v>
      </c>
    </row>
    <row r="2017" spans="1:33">
      <c r="A2017" s="7" t="s">
        <v>9615</v>
      </c>
      <c r="B2017" s="7" t="s">
        <v>9615</v>
      </c>
      <c r="C2017" s="7" t="s">
        <v>9616</v>
      </c>
      <c r="D2017" s="7" t="s">
        <v>9617</v>
      </c>
      <c r="E2017" s="7" t="s">
        <v>33</v>
      </c>
      <c r="F2017" s="7" t="s">
        <v>34</v>
      </c>
      <c r="G2017" s="7" t="s">
        <v>35</v>
      </c>
      <c r="H2017" s="7"/>
      <c r="I2017" s="7"/>
      <c r="J2017" s="7" t="s">
        <v>57</v>
      </c>
      <c r="K2017" s="7" t="s">
        <v>316</v>
      </c>
      <c r="L2017" s="7" t="s">
        <v>1268</v>
      </c>
      <c r="M2017" s="7" t="s">
        <v>1269</v>
      </c>
      <c r="N2017" s="7" t="s">
        <v>33</v>
      </c>
      <c r="O2017" s="7">
        <v>1</v>
      </c>
      <c r="P2017" s="7" t="s">
        <v>40</v>
      </c>
      <c r="Q2017" s="7">
        <v>19.38</v>
      </c>
      <c r="R2017" s="7">
        <v>1.16</v>
      </c>
      <c r="S2017" s="7"/>
      <c r="T2017" s="7"/>
      <c r="U2017" s="7"/>
      <c r="V2017" s="7"/>
      <c r="W2017" s="7"/>
      <c r="X2017" s="7"/>
      <c r="Y2017" s="7" t="s">
        <v>9618</v>
      </c>
      <c r="Z2017" s="7" t="s">
        <v>422</v>
      </c>
      <c r="AA2017" s="7" t="s">
        <v>9619</v>
      </c>
      <c r="AB2017" s="7" t="s">
        <v>44</v>
      </c>
      <c r="AC2017" s="7"/>
      <c r="AG2017" s="10">
        <f t="shared" si="31"/>
        <v>43284</v>
      </c>
    </row>
    <row r="2018" spans="1:33">
      <c r="A2018" s="7" t="s">
        <v>9620</v>
      </c>
      <c r="B2018" s="7" t="s">
        <v>9620</v>
      </c>
      <c r="C2018" s="7" t="s">
        <v>9621</v>
      </c>
      <c r="D2018" s="7" t="s">
        <v>9622</v>
      </c>
      <c r="E2018" s="7" t="s">
        <v>33</v>
      </c>
      <c r="F2018" s="7" t="s">
        <v>34</v>
      </c>
      <c r="G2018" s="7" t="s">
        <v>35</v>
      </c>
      <c r="H2018" s="7"/>
      <c r="I2018" s="7"/>
      <c r="J2018" s="7" t="s">
        <v>57</v>
      </c>
      <c r="K2018" s="7" t="s">
        <v>6245</v>
      </c>
      <c r="L2018" s="7" t="s">
        <v>2282</v>
      </c>
      <c r="M2018" s="7" t="s">
        <v>2283</v>
      </c>
      <c r="N2018" s="7" t="s">
        <v>33</v>
      </c>
      <c r="O2018" s="7">
        <v>1</v>
      </c>
      <c r="P2018" s="7" t="s">
        <v>40</v>
      </c>
      <c r="Q2018" s="7">
        <v>18.99</v>
      </c>
      <c r="R2018" s="7"/>
      <c r="S2018" s="7"/>
      <c r="T2018" s="7"/>
      <c r="U2018" s="7"/>
      <c r="V2018" s="7"/>
      <c r="W2018" s="7"/>
      <c r="X2018" s="7"/>
      <c r="Y2018" s="7" t="s">
        <v>9623</v>
      </c>
      <c r="Z2018" s="7" t="s">
        <v>209</v>
      </c>
      <c r="AA2018" s="7" t="s">
        <v>9624</v>
      </c>
      <c r="AB2018" s="7" t="s">
        <v>44</v>
      </c>
      <c r="AC2018" s="7"/>
      <c r="AG2018" s="10">
        <f t="shared" si="31"/>
        <v>43284</v>
      </c>
    </row>
    <row r="2019" spans="1:33">
      <c r="A2019" s="7" t="s">
        <v>9625</v>
      </c>
      <c r="B2019" s="7" t="s">
        <v>9625</v>
      </c>
      <c r="C2019" s="7" t="s">
        <v>9626</v>
      </c>
      <c r="D2019" s="7" t="s">
        <v>9627</v>
      </c>
      <c r="E2019" s="7" t="s">
        <v>33</v>
      </c>
      <c r="F2019" s="7" t="s">
        <v>34</v>
      </c>
      <c r="G2019" s="7" t="s">
        <v>35</v>
      </c>
      <c r="H2019" s="7"/>
      <c r="I2019" s="7"/>
      <c r="J2019" s="7" t="s">
        <v>57</v>
      </c>
      <c r="K2019" s="7" t="s">
        <v>3114</v>
      </c>
      <c r="L2019" s="7" t="s">
        <v>3115</v>
      </c>
      <c r="M2019" s="7" t="s">
        <v>3116</v>
      </c>
      <c r="N2019" s="7" t="s">
        <v>33</v>
      </c>
      <c r="O2019" s="7">
        <v>1</v>
      </c>
      <c r="P2019" s="7" t="s">
        <v>40</v>
      </c>
      <c r="Q2019" s="7">
        <v>19.99</v>
      </c>
      <c r="R2019" s="7"/>
      <c r="S2019" s="7"/>
      <c r="T2019" s="7"/>
      <c r="U2019" s="7"/>
      <c r="V2019" s="7"/>
      <c r="W2019" s="7"/>
      <c r="X2019" s="7"/>
      <c r="Y2019" s="7" t="s">
        <v>263</v>
      </c>
      <c r="Z2019" s="7" t="s">
        <v>171</v>
      </c>
      <c r="AA2019" s="7" t="s">
        <v>9628</v>
      </c>
      <c r="AB2019" s="7" t="s">
        <v>44</v>
      </c>
      <c r="AC2019" s="7"/>
      <c r="AG2019" s="10">
        <f t="shared" si="31"/>
        <v>43284</v>
      </c>
    </row>
    <row r="2020" spans="1:33">
      <c r="A2020" s="7" t="s">
        <v>9625</v>
      </c>
      <c r="B2020" s="7" t="s">
        <v>9625</v>
      </c>
      <c r="C2020" s="7" t="s">
        <v>9626</v>
      </c>
      <c r="D2020" s="7" t="s">
        <v>9627</v>
      </c>
      <c r="E2020" s="7" t="s">
        <v>33</v>
      </c>
      <c r="F2020" s="7" t="s">
        <v>34</v>
      </c>
      <c r="G2020" s="7" t="s">
        <v>35</v>
      </c>
      <c r="H2020" s="7"/>
      <c r="I2020" s="7"/>
      <c r="J2020" s="7" t="s">
        <v>57</v>
      </c>
      <c r="K2020" s="7" t="s">
        <v>3114</v>
      </c>
      <c r="L2020" s="7" t="s">
        <v>9629</v>
      </c>
      <c r="M2020" s="7" t="s">
        <v>9630</v>
      </c>
      <c r="N2020" s="7" t="s">
        <v>33</v>
      </c>
      <c r="O2020" s="7">
        <v>1</v>
      </c>
      <c r="P2020" s="7" t="s">
        <v>40</v>
      </c>
      <c r="Q2020" s="7">
        <v>19.99</v>
      </c>
      <c r="R2020" s="7"/>
      <c r="S2020" s="7"/>
      <c r="T2020" s="7"/>
      <c r="U2020" s="7"/>
      <c r="V2020" s="7"/>
      <c r="W2020" s="7"/>
      <c r="X2020" s="7"/>
      <c r="Y2020" s="7" t="s">
        <v>263</v>
      </c>
      <c r="Z2020" s="7" t="s">
        <v>171</v>
      </c>
      <c r="AA2020" s="7" t="s">
        <v>9628</v>
      </c>
      <c r="AB2020" s="7" t="s">
        <v>44</v>
      </c>
      <c r="AC2020" s="7"/>
      <c r="AG2020" s="10">
        <f t="shared" si="31"/>
        <v>43284</v>
      </c>
    </row>
    <row r="2021" spans="1:33">
      <c r="A2021" s="7" t="s">
        <v>9631</v>
      </c>
      <c r="B2021" s="7" t="s">
        <v>9631</v>
      </c>
      <c r="C2021" s="7" t="s">
        <v>9632</v>
      </c>
      <c r="D2021" s="7" t="s">
        <v>9633</v>
      </c>
      <c r="E2021" s="7" t="s">
        <v>33</v>
      </c>
      <c r="F2021" s="7" t="s">
        <v>34</v>
      </c>
      <c r="G2021" s="7" t="s">
        <v>35</v>
      </c>
      <c r="H2021" s="7"/>
      <c r="I2021" s="7"/>
      <c r="J2021" s="7" t="s">
        <v>57</v>
      </c>
      <c r="K2021" s="7" t="s">
        <v>465</v>
      </c>
      <c r="L2021" s="7" t="s">
        <v>603</v>
      </c>
      <c r="M2021" s="7" t="s">
        <v>604</v>
      </c>
      <c r="N2021" s="7" t="s">
        <v>33</v>
      </c>
      <c r="O2021" s="7">
        <v>1</v>
      </c>
      <c r="P2021" s="7" t="s">
        <v>40</v>
      </c>
      <c r="Q2021" s="7">
        <v>19.38</v>
      </c>
      <c r="R2021" s="7"/>
      <c r="S2021" s="7"/>
      <c r="T2021" s="7"/>
      <c r="U2021" s="7"/>
      <c r="V2021" s="7"/>
      <c r="W2021" s="7"/>
      <c r="X2021" s="7"/>
      <c r="Y2021" s="7" t="s">
        <v>9634</v>
      </c>
      <c r="Z2021" s="7" t="s">
        <v>268</v>
      </c>
      <c r="AA2021" s="7">
        <v>35967</v>
      </c>
      <c r="AB2021" s="7" t="s">
        <v>44</v>
      </c>
      <c r="AC2021" s="7"/>
      <c r="AG2021" s="10">
        <f t="shared" si="31"/>
        <v>43284</v>
      </c>
    </row>
    <row r="2022" spans="1:33">
      <c r="A2022" s="7" t="s">
        <v>9635</v>
      </c>
      <c r="B2022" s="7" t="s">
        <v>9635</v>
      </c>
      <c r="C2022" s="7" t="s">
        <v>9636</v>
      </c>
      <c r="D2022" s="7" t="s">
        <v>9637</v>
      </c>
      <c r="E2022" s="7" t="s">
        <v>33</v>
      </c>
      <c r="F2022" s="7" t="s">
        <v>34</v>
      </c>
      <c r="G2022" s="7" t="s">
        <v>35</v>
      </c>
      <c r="H2022" s="7"/>
      <c r="I2022" s="7"/>
      <c r="J2022" s="7" t="s">
        <v>57</v>
      </c>
      <c r="K2022" s="7" t="s">
        <v>330</v>
      </c>
      <c r="L2022" s="7" t="s">
        <v>331</v>
      </c>
      <c r="M2022" s="7" t="s">
        <v>332</v>
      </c>
      <c r="N2022" s="7" t="s">
        <v>33</v>
      </c>
      <c r="O2022" s="7">
        <v>1</v>
      </c>
      <c r="P2022" s="7" t="s">
        <v>40</v>
      </c>
      <c r="Q2022" s="7">
        <v>18.99</v>
      </c>
      <c r="R2022" s="7"/>
      <c r="S2022" s="7"/>
      <c r="T2022" s="7"/>
      <c r="U2022" s="7"/>
      <c r="V2022" s="7"/>
      <c r="W2022" s="7"/>
      <c r="X2022" s="7"/>
      <c r="Y2022" s="7" t="s">
        <v>9638</v>
      </c>
      <c r="Z2022" s="7" t="s">
        <v>4913</v>
      </c>
      <c r="AA2022" s="7">
        <v>33461</v>
      </c>
      <c r="AB2022" s="7" t="s">
        <v>44</v>
      </c>
      <c r="AC2022" s="7"/>
      <c r="AG2022" s="10">
        <f t="shared" si="31"/>
        <v>43284</v>
      </c>
    </row>
    <row r="2023" spans="1:33">
      <c r="A2023" s="7" t="s">
        <v>9639</v>
      </c>
      <c r="B2023" s="7" t="s">
        <v>9639</v>
      </c>
      <c r="C2023" s="7" t="s">
        <v>9640</v>
      </c>
      <c r="D2023" s="7" t="s">
        <v>9641</v>
      </c>
      <c r="E2023" s="7" t="s">
        <v>33</v>
      </c>
      <c r="F2023" s="7" t="s">
        <v>34</v>
      </c>
      <c r="G2023" s="7" t="s">
        <v>35</v>
      </c>
      <c r="H2023" s="7"/>
      <c r="I2023" s="7"/>
      <c r="J2023" s="7" t="s">
        <v>57</v>
      </c>
      <c r="K2023" s="7" t="s">
        <v>297</v>
      </c>
      <c r="L2023" s="7" t="s">
        <v>809</v>
      </c>
      <c r="M2023" s="7" t="s">
        <v>810</v>
      </c>
      <c r="N2023" s="7" t="s">
        <v>33</v>
      </c>
      <c r="O2023" s="7">
        <v>1</v>
      </c>
      <c r="P2023" s="7" t="s">
        <v>40</v>
      </c>
      <c r="Q2023" s="7">
        <v>19.99</v>
      </c>
      <c r="R2023" s="7"/>
      <c r="S2023" s="7"/>
      <c r="T2023" s="7"/>
      <c r="U2023" s="7"/>
      <c r="V2023" s="7"/>
      <c r="W2023" s="7"/>
      <c r="X2023" s="7"/>
      <c r="Y2023" s="7" t="s">
        <v>3443</v>
      </c>
      <c r="Z2023" s="7" t="s">
        <v>406</v>
      </c>
      <c r="AA2023" s="7" t="s">
        <v>9642</v>
      </c>
      <c r="AB2023" s="7" t="s">
        <v>44</v>
      </c>
      <c r="AC2023" s="7"/>
      <c r="AG2023" s="10">
        <f t="shared" si="31"/>
        <v>43284</v>
      </c>
    </row>
    <row r="2024" spans="1:33">
      <c r="A2024" s="7" t="s">
        <v>9643</v>
      </c>
      <c r="B2024" s="7" t="s">
        <v>9643</v>
      </c>
      <c r="C2024" s="7" t="s">
        <v>9644</v>
      </c>
      <c r="D2024" s="7" t="s">
        <v>9645</v>
      </c>
      <c r="E2024" s="7" t="s">
        <v>33</v>
      </c>
      <c r="F2024" s="7" t="s">
        <v>34</v>
      </c>
      <c r="G2024" s="7" t="s">
        <v>35</v>
      </c>
      <c r="H2024" s="7"/>
      <c r="I2024" s="7"/>
      <c r="J2024" s="7" t="s">
        <v>57</v>
      </c>
      <c r="K2024" s="7" t="s">
        <v>3331</v>
      </c>
      <c r="L2024" s="7" t="s">
        <v>5211</v>
      </c>
      <c r="M2024" s="7" t="s">
        <v>5212</v>
      </c>
      <c r="N2024" s="7" t="s">
        <v>33</v>
      </c>
      <c r="O2024" s="7">
        <v>1</v>
      </c>
      <c r="P2024" s="7" t="s">
        <v>40</v>
      </c>
      <c r="Q2024" s="7">
        <v>19.99</v>
      </c>
      <c r="R2024" s="7"/>
      <c r="S2024" s="7"/>
      <c r="T2024" s="7"/>
      <c r="U2024" s="7"/>
      <c r="V2024" s="7"/>
      <c r="W2024" s="7"/>
      <c r="X2024" s="7"/>
      <c r="Y2024" s="7" t="s">
        <v>208</v>
      </c>
      <c r="Z2024" s="7" t="s">
        <v>209</v>
      </c>
      <c r="AA2024" s="7" t="s">
        <v>9646</v>
      </c>
      <c r="AB2024" s="7" t="s">
        <v>44</v>
      </c>
      <c r="AC2024" s="7"/>
      <c r="AG2024" s="10">
        <f t="shared" si="31"/>
        <v>43284</v>
      </c>
    </row>
    <row r="2025" spans="1:33">
      <c r="A2025" s="7" t="s">
        <v>9647</v>
      </c>
      <c r="B2025" s="7" t="s">
        <v>9647</v>
      </c>
      <c r="C2025" s="7" t="s">
        <v>9648</v>
      </c>
      <c r="D2025" s="7" t="s">
        <v>9649</v>
      </c>
      <c r="E2025" s="7" t="s">
        <v>33</v>
      </c>
      <c r="F2025" s="7" t="s">
        <v>34</v>
      </c>
      <c r="G2025" s="7" t="s">
        <v>35</v>
      </c>
      <c r="H2025" s="7"/>
      <c r="I2025" s="7"/>
      <c r="J2025" s="7" t="s">
        <v>57</v>
      </c>
      <c r="K2025" s="7" t="s">
        <v>396</v>
      </c>
      <c r="L2025" s="7" t="s">
        <v>6704</v>
      </c>
      <c r="M2025" s="7" t="s">
        <v>6705</v>
      </c>
      <c r="N2025" s="7" t="s">
        <v>33</v>
      </c>
      <c r="O2025" s="7">
        <v>1</v>
      </c>
      <c r="P2025" s="7" t="s">
        <v>40</v>
      </c>
      <c r="Q2025" s="7">
        <v>19.99</v>
      </c>
      <c r="R2025" s="7"/>
      <c r="S2025" s="7"/>
      <c r="T2025" s="7"/>
      <c r="U2025" s="7"/>
      <c r="V2025" s="7"/>
      <c r="W2025" s="7"/>
      <c r="X2025" s="7"/>
      <c r="Y2025" s="7" t="s">
        <v>9650</v>
      </c>
      <c r="Z2025" s="7" t="s">
        <v>9651</v>
      </c>
      <c r="AA2025" s="7">
        <v>30044</v>
      </c>
      <c r="AB2025" s="7" t="s">
        <v>44</v>
      </c>
      <c r="AC2025" s="7"/>
      <c r="AG2025" s="10">
        <f t="shared" si="31"/>
        <v>43284</v>
      </c>
    </row>
    <row r="2026" spans="1:33">
      <c r="A2026" s="7" t="s">
        <v>9652</v>
      </c>
      <c r="B2026" s="7" t="s">
        <v>9652</v>
      </c>
      <c r="C2026" s="7" t="s">
        <v>9653</v>
      </c>
      <c r="D2026" s="7" t="s">
        <v>9654</v>
      </c>
      <c r="E2026" s="7" t="s">
        <v>33</v>
      </c>
      <c r="F2026" s="7" t="s">
        <v>34</v>
      </c>
      <c r="G2026" s="7" t="s">
        <v>35</v>
      </c>
      <c r="H2026" s="7"/>
      <c r="I2026" s="7"/>
      <c r="J2026" s="7" t="s">
        <v>57</v>
      </c>
      <c r="K2026" s="7" t="s">
        <v>3331</v>
      </c>
      <c r="L2026" s="7" t="s">
        <v>5211</v>
      </c>
      <c r="M2026" s="7" t="s">
        <v>5212</v>
      </c>
      <c r="N2026" s="7" t="s">
        <v>33</v>
      </c>
      <c r="O2026" s="7">
        <v>1</v>
      </c>
      <c r="P2026" s="7" t="s">
        <v>40</v>
      </c>
      <c r="Q2026" s="7">
        <v>19.99</v>
      </c>
      <c r="R2026" s="7"/>
      <c r="S2026" s="7"/>
      <c r="T2026" s="7"/>
      <c r="U2026" s="7"/>
      <c r="V2026" s="7"/>
      <c r="W2026" s="7"/>
      <c r="X2026" s="7"/>
      <c r="Y2026" s="7" t="s">
        <v>6897</v>
      </c>
      <c r="Z2026" s="7" t="s">
        <v>356</v>
      </c>
      <c r="AA2026" s="7" t="s">
        <v>9655</v>
      </c>
      <c r="AB2026" s="7" t="s">
        <v>44</v>
      </c>
      <c r="AC2026" s="7"/>
      <c r="AG2026" s="10">
        <f t="shared" si="31"/>
        <v>43284</v>
      </c>
    </row>
    <row r="2027" spans="1:33">
      <c r="A2027" s="7" t="s">
        <v>9656</v>
      </c>
      <c r="B2027" s="7" t="s">
        <v>9656</v>
      </c>
      <c r="C2027" s="7" t="s">
        <v>9657</v>
      </c>
      <c r="D2027" s="7" t="s">
        <v>9658</v>
      </c>
      <c r="E2027" s="7" t="s">
        <v>33</v>
      </c>
      <c r="F2027" s="7" t="s">
        <v>34</v>
      </c>
      <c r="G2027" s="7" t="s">
        <v>35</v>
      </c>
      <c r="H2027" s="7"/>
      <c r="I2027" s="7"/>
      <c r="J2027" s="7" t="s">
        <v>57</v>
      </c>
      <c r="K2027" s="7" t="s">
        <v>3331</v>
      </c>
      <c r="L2027" s="7" t="s">
        <v>5211</v>
      </c>
      <c r="M2027" s="7" t="s">
        <v>5212</v>
      </c>
      <c r="N2027" s="7" t="s">
        <v>33</v>
      </c>
      <c r="O2027" s="7">
        <v>1</v>
      </c>
      <c r="P2027" s="7" t="s">
        <v>40</v>
      </c>
      <c r="Q2027" s="7">
        <v>19.99</v>
      </c>
      <c r="R2027" s="7"/>
      <c r="S2027" s="7"/>
      <c r="T2027" s="7"/>
      <c r="U2027" s="7"/>
      <c r="V2027" s="7"/>
      <c r="W2027" s="7"/>
      <c r="X2027" s="7"/>
      <c r="Y2027" s="7" t="s">
        <v>9659</v>
      </c>
      <c r="Z2027" s="7" t="s">
        <v>52</v>
      </c>
      <c r="AA2027" s="7" t="s">
        <v>9660</v>
      </c>
      <c r="AB2027" s="7" t="s">
        <v>44</v>
      </c>
      <c r="AC2027" s="7"/>
      <c r="AG2027" s="10">
        <f t="shared" si="31"/>
        <v>43284</v>
      </c>
    </row>
    <row r="2028" spans="1:33">
      <c r="A2028" s="7" t="s">
        <v>9661</v>
      </c>
      <c r="B2028" s="7" t="s">
        <v>9661</v>
      </c>
      <c r="C2028" s="7" t="s">
        <v>9662</v>
      </c>
      <c r="D2028" s="7" t="s">
        <v>9663</v>
      </c>
      <c r="E2028" s="7" t="s">
        <v>33</v>
      </c>
      <c r="F2028" s="7" t="s">
        <v>34</v>
      </c>
      <c r="G2028" s="7" t="s">
        <v>35</v>
      </c>
      <c r="H2028" s="7"/>
      <c r="I2028" s="7"/>
      <c r="J2028" s="7" t="s">
        <v>57</v>
      </c>
      <c r="K2028" s="7" t="s">
        <v>3675</v>
      </c>
      <c r="L2028" s="7" t="s">
        <v>3676</v>
      </c>
      <c r="M2028" s="7" t="s">
        <v>3677</v>
      </c>
      <c r="N2028" s="7" t="s">
        <v>33</v>
      </c>
      <c r="O2028" s="7">
        <v>1</v>
      </c>
      <c r="P2028" s="7" t="s">
        <v>40</v>
      </c>
      <c r="Q2028" s="7">
        <v>18.99</v>
      </c>
      <c r="R2028" s="7">
        <v>1.6</v>
      </c>
      <c r="S2028" s="7"/>
      <c r="T2028" s="7"/>
      <c r="U2028" s="7"/>
      <c r="V2028" s="7"/>
      <c r="W2028" s="7"/>
      <c r="X2028" s="7"/>
      <c r="Y2028" s="7" t="s">
        <v>5437</v>
      </c>
      <c r="Z2028" s="7" t="s">
        <v>1045</v>
      </c>
      <c r="AA2028" s="7" t="s">
        <v>9664</v>
      </c>
      <c r="AB2028" s="7" t="s">
        <v>44</v>
      </c>
      <c r="AC2028" s="7"/>
      <c r="AG2028" s="10">
        <f t="shared" si="31"/>
        <v>43284</v>
      </c>
    </row>
    <row r="2029" spans="1:33">
      <c r="A2029" s="7" t="s">
        <v>9665</v>
      </c>
      <c r="B2029" s="7" t="s">
        <v>9665</v>
      </c>
      <c r="C2029" s="7" t="s">
        <v>9666</v>
      </c>
      <c r="D2029" s="7" t="s">
        <v>9667</v>
      </c>
      <c r="E2029" s="7" t="s">
        <v>33</v>
      </c>
      <c r="F2029" s="7" t="s">
        <v>34</v>
      </c>
      <c r="G2029" s="7" t="s">
        <v>35</v>
      </c>
      <c r="H2029" s="7"/>
      <c r="I2029" s="7"/>
      <c r="J2029" s="7" t="s">
        <v>57</v>
      </c>
      <c r="K2029" s="7" t="s">
        <v>581</v>
      </c>
      <c r="L2029" s="7" t="s">
        <v>1706</v>
      </c>
      <c r="M2029" s="7" t="s">
        <v>1707</v>
      </c>
      <c r="N2029" s="7" t="s">
        <v>33</v>
      </c>
      <c r="O2029" s="7">
        <v>1</v>
      </c>
      <c r="P2029" s="7" t="s">
        <v>40</v>
      </c>
      <c r="Q2029" s="7">
        <v>19.99</v>
      </c>
      <c r="R2029" s="7">
        <v>2.02</v>
      </c>
      <c r="S2029" s="7"/>
      <c r="T2029" s="7"/>
      <c r="U2029" s="7"/>
      <c r="V2029" s="7"/>
      <c r="W2029" s="7"/>
      <c r="X2029" s="7"/>
      <c r="Y2029" s="7" t="s">
        <v>3697</v>
      </c>
      <c r="Z2029" s="7" t="s">
        <v>1045</v>
      </c>
      <c r="AA2029" s="7" t="s">
        <v>9668</v>
      </c>
      <c r="AB2029" s="7" t="s">
        <v>44</v>
      </c>
      <c r="AC2029" s="7"/>
      <c r="AG2029" s="10">
        <f t="shared" si="31"/>
        <v>43284</v>
      </c>
    </row>
    <row r="2030" spans="1:33">
      <c r="A2030" s="7" t="s">
        <v>9669</v>
      </c>
      <c r="B2030" s="7" t="s">
        <v>9669</v>
      </c>
      <c r="C2030" s="7" t="s">
        <v>9670</v>
      </c>
      <c r="D2030" s="7" t="s">
        <v>9671</v>
      </c>
      <c r="E2030" s="7" t="s">
        <v>33</v>
      </c>
      <c r="F2030" s="7" t="s">
        <v>34</v>
      </c>
      <c r="G2030" s="7" t="s">
        <v>35</v>
      </c>
      <c r="H2030" s="7"/>
      <c r="I2030" s="7"/>
      <c r="J2030" s="7" t="s">
        <v>57</v>
      </c>
      <c r="K2030" s="7" t="s">
        <v>330</v>
      </c>
      <c r="L2030" s="7" t="s">
        <v>331</v>
      </c>
      <c r="M2030" s="7" t="s">
        <v>332</v>
      </c>
      <c r="N2030" s="7" t="s">
        <v>33</v>
      </c>
      <c r="O2030" s="7">
        <v>1</v>
      </c>
      <c r="P2030" s="7" t="s">
        <v>40</v>
      </c>
      <c r="Q2030" s="7">
        <v>18.99</v>
      </c>
      <c r="R2030" s="7"/>
      <c r="S2030" s="7"/>
      <c r="T2030" s="7"/>
      <c r="U2030" s="7"/>
      <c r="V2030" s="7"/>
      <c r="W2030" s="7"/>
      <c r="X2030" s="7"/>
      <c r="Y2030" s="7" t="s">
        <v>9672</v>
      </c>
      <c r="Z2030" s="7" t="s">
        <v>1558</v>
      </c>
      <c r="AA2030" s="7">
        <v>80401</v>
      </c>
      <c r="AB2030" s="7" t="s">
        <v>44</v>
      </c>
      <c r="AC2030" s="7"/>
      <c r="AG2030" s="10">
        <f t="shared" si="31"/>
        <v>43284</v>
      </c>
    </row>
    <row r="2031" spans="1:33">
      <c r="A2031" s="7" t="s">
        <v>9673</v>
      </c>
      <c r="B2031" s="7" t="s">
        <v>9673</v>
      </c>
      <c r="C2031" s="7" t="s">
        <v>9674</v>
      </c>
      <c r="D2031" s="7" t="s">
        <v>9675</v>
      </c>
      <c r="E2031" s="7" t="s">
        <v>33</v>
      </c>
      <c r="F2031" s="7" t="s">
        <v>34</v>
      </c>
      <c r="G2031" s="7" t="s">
        <v>35</v>
      </c>
      <c r="H2031" s="7"/>
      <c r="I2031" s="7"/>
      <c r="J2031" s="7" t="s">
        <v>57</v>
      </c>
      <c r="K2031" s="7" t="s">
        <v>316</v>
      </c>
      <c r="L2031" s="7" t="s">
        <v>317</v>
      </c>
      <c r="M2031" s="7" t="s">
        <v>318</v>
      </c>
      <c r="N2031" s="7" t="s">
        <v>33</v>
      </c>
      <c r="O2031" s="7">
        <v>1</v>
      </c>
      <c r="P2031" s="7" t="s">
        <v>40</v>
      </c>
      <c r="Q2031" s="7">
        <v>19.99</v>
      </c>
      <c r="R2031" s="7"/>
      <c r="S2031" s="7"/>
      <c r="T2031" s="7"/>
      <c r="U2031" s="7"/>
      <c r="V2031" s="7"/>
      <c r="W2031" s="7"/>
      <c r="X2031" s="7"/>
      <c r="Y2031" s="7" t="s">
        <v>9676</v>
      </c>
      <c r="Z2031" s="7" t="s">
        <v>356</v>
      </c>
      <c r="AA2031" s="7" t="s">
        <v>9677</v>
      </c>
      <c r="AB2031" s="7" t="s">
        <v>44</v>
      </c>
      <c r="AC2031" s="7"/>
      <c r="AG2031" s="10">
        <f t="shared" si="31"/>
        <v>43284</v>
      </c>
    </row>
    <row r="2032" spans="1:33">
      <c r="A2032" s="7" t="s">
        <v>9678</v>
      </c>
      <c r="B2032" s="7" t="s">
        <v>9678</v>
      </c>
      <c r="C2032" s="7" t="s">
        <v>9679</v>
      </c>
      <c r="D2032" s="7" t="s">
        <v>9680</v>
      </c>
      <c r="E2032" s="7" t="s">
        <v>33</v>
      </c>
      <c r="F2032" s="7" t="s">
        <v>34</v>
      </c>
      <c r="G2032" s="7" t="s">
        <v>35</v>
      </c>
      <c r="H2032" s="7"/>
      <c r="I2032" s="7"/>
      <c r="J2032" s="7" t="s">
        <v>57</v>
      </c>
      <c r="K2032" s="7" t="s">
        <v>2158</v>
      </c>
      <c r="L2032" s="7" t="s">
        <v>2159</v>
      </c>
      <c r="M2032" s="7" t="s">
        <v>2160</v>
      </c>
      <c r="N2032" s="7" t="s">
        <v>33</v>
      </c>
      <c r="O2032" s="7">
        <v>1</v>
      </c>
      <c r="P2032" s="7" t="s">
        <v>40</v>
      </c>
      <c r="Q2032" s="7">
        <v>13.99</v>
      </c>
      <c r="R2032" s="7">
        <v>1.44</v>
      </c>
      <c r="S2032" s="7"/>
      <c r="T2032" s="7"/>
      <c r="U2032" s="7"/>
      <c r="V2032" s="7"/>
      <c r="W2032" s="7"/>
      <c r="X2032" s="7"/>
      <c r="Y2032" s="7" t="s">
        <v>9681</v>
      </c>
      <c r="Z2032" s="7" t="s">
        <v>1045</v>
      </c>
      <c r="AA2032" s="7" t="s">
        <v>9682</v>
      </c>
      <c r="AB2032" s="7" t="s">
        <v>44</v>
      </c>
      <c r="AC2032" s="7"/>
      <c r="AG2032" s="10">
        <f t="shared" si="31"/>
        <v>43284</v>
      </c>
    </row>
    <row r="2033" spans="1:33">
      <c r="A2033" s="7" t="s">
        <v>9683</v>
      </c>
      <c r="B2033" s="7" t="s">
        <v>9683</v>
      </c>
      <c r="C2033" s="7" t="s">
        <v>9684</v>
      </c>
      <c r="D2033" s="7" t="s">
        <v>9685</v>
      </c>
      <c r="E2033" s="7" t="s">
        <v>33</v>
      </c>
      <c r="F2033" s="7" t="s">
        <v>34</v>
      </c>
      <c r="G2033" s="7" t="s">
        <v>35</v>
      </c>
      <c r="H2033" s="7"/>
      <c r="I2033" s="7"/>
      <c r="J2033" s="7" t="s">
        <v>57</v>
      </c>
      <c r="K2033" s="7" t="s">
        <v>330</v>
      </c>
      <c r="L2033" s="7" t="s">
        <v>331</v>
      </c>
      <c r="M2033" s="7" t="s">
        <v>332</v>
      </c>
      <c r="N2033" s="7" t="s">
        <v>33</v>
      </c>
      <c r="O2033" s="7">
        <v>1</v>
      </c>
      <c r="P2033" s="7" t="s">
        <v>40</v>
      </c>
      <c r="Q2033" s="7">
        <v>18.99</v>
      </c>
      <c r="R2033" s="7"/>
      <c r="S2033" s="7"/>
      <c r="T2033" s="7"/>
      <c r="U2033" s="7"/>
      <c r="V2033" s="7"/>
      <c r="W2033" s="7"/>
      <c r="X2033" s="7"/>
      <c r="Y2033" s="7" t="s">
        <v>9686</v>
      </c>
      <c r="Z2033" s="7" t="s">
        <v>136</v>
      </c>
      <c r="AA2033" s="7" t="s">
        <v>9687</v>
      </c>
      <c r="AB2033" s="7" t="s">
        <v>44</v>
      </c>
      <c r="AC2033" s="7"/>
      <c r="AG2033" s="10">
        <f t="shared" si="31"/>
        <v>43284</v>
      </c>
    </row>
    <row r="2034" spans="1:33">
      <c r="A2034" s="7" t="s">
        <v>9688</v>
      </c>
      <c r="B2034" s="7" t="s">
        <v>9688</v>
      </c>
      <c r="C2034" s="7" t="s">
        <v>9689</v>
      </c>
      <c r="D2034" s="7" t="s">
        <v>9690</v>
      </c>
      <c r="E2034" s="7" t="s">
        <v>33</v>
      </c>
      <c r="F2034" s="7" t="s">
        <v>34</v>
      </c>
      <c r="G2034" s="7" t="s">
        <v>35</v>
      </c>
      <c r="H2034" s="7"/>
      <c r="I2034" s="7"/>
      <c r="J2034" s="7" t="s">
        <v>57</v>
      </c>
      <c r="K2034" s="7" t="s">
        <v>297</v>
      </c>
      <c r="L2034" s="7" t="s">
        <v>1071</v>
      </c>
      <c r="M2034" s="7" t="s">
        <v>1072</v>
      </c>
      <c r="N2034" s="7" t="s">
        <v>33</v>
      </c>
      <c r="O2034" s="7">
        <v>1</v>
      </c>
      <c r="P2034" s="7" t="s">
        <v>40</v>
      </c>
      <c r="Q2034" s="7">
        <v>19.99</v>
      </c>
      <c r="R2034" s="7"/>
      <c r="S2034" s="7"/>
      <c r="T2034" s="7"/>
      <c r="U2034" s="7"/>
      <c r="V2034" s="7"/>
      <c r="W2034" s="7"/>
      <c r="X2034" s="7"/>
      <c r="Y2034" s="7" t="s">
        <v>9691</v>
      </c>
      <c r="Z2034" s="7" t="s">
        <v>356</v>
      </c>
      <c r="AA2034" s="7" t="s">
        <v>9692</v>
      </c>
      <c r="AB2034" s="7" t="s">
        <v>44</v>
      </c>
      <c r="AC2034" s="7"/>
      <c r="AG2034" s="10">
        <f t="shared" si="31"/>
        <v>43284</v>
      </c>
    </row>
    <row r="2035" spans="1:33">
      <c r="A2035" s="7" t="s">
        <v>9693</v>
      </c>
      <c r="B2035" s="7" t="s">
        <v>9693</v>
      </c>
      <c r="C2035" s="7" t="s">
        <v>9694</v>
      </c>
      <c r="D2035" s="7" t="s">
        <v>9695</v>
      </c>
      <c r="E2035" s="7" t="s">
        <v>7041</v>
      </c>
      <c r="F2035" s="7" t="s">
        <v>34</v>
      </c>
      <c r="G2035" s="7" t="s">
        <v>35</v>
      </c>
      <c r="H2035" s="7"/>
      <c r="I2035" s="7"/>
      <c r="J2035" s="7" t="s">
        <v>57</v>
      </c>
      <c r="K2035" s="7" t="s">
        <v>995</v>
      </c>
      <c r="L2035" s="7" t="s">
        <v>3556</v>
      </c>
      <c r="M2035" s="7" t="s">
        <v>3557</v>
      </c>
      <c r="N2035" s="7" t="s">
        <v>404</v>
      </c>
      <c r="O2035" s="7">
        <v>1</v>
      </c>
      <c r="P2035" s="7" t="s">
        <v>40</v>
      </c>
      <c r="Q2035" s="7">
        <v>19.99</v>
      </c>
      <c r="R2035" s="7"/>
      <c r="S2035" s="7"/>
      <c r="T2035" s="7"/>
      <c r="U2035" s="7"/>
      <c r="V2035" s="7"/>
      <c r="W2035" s="7"/>
      <c r="X2035" s="7"/>
      <c r="Y2035" s="7" t="s">
        <v>9696</v>
      </c>
      <c r="Z2035" s="7" t="s">
        <v>1205</v>
      </c>
      <c r="AA2035" s="7" t="s">
        <v>9697</v>
      </c>
      <c r="AB2035" s="7" t="s">
        <v>44</v>
      </c>
      <c r="AC2035" s="7"/>
      <c r="AG2035" s="10">
        <f t="shared" si="31"/>
        <v>43284</v>
      </c>
    </row>
    <row r="2036" spans="1:33">
      <c r="A2036" s="7" t="s">
        <v>9698</v>
      </c>
      <c r="B2036" s="7" t="s">
        <v>9698</v>
      </c>
      <c r="C2036" s="7" t="s">
        <v>9699</v>
      </c>
      <c r="D2036" s="7" t="s">
        <v>9700</v>
      </c>
      <c r="E2036" s="7" t="s">
        <v>33</v>
      </c>
      <c r="F2036" s="7" t="s">
        <v>34</v>
      </c>
      <c r="G2036" s="7" t="s">
        <v>35</v>
      </c>
      <c r="H2036" s="7"/>
      <c r="I2036" s="7"/>
      <c r="J2036" s="7" t="s">
        <v>36</v>
      </c>
      <c r="K2036" s="7" t="s">
        <v>1612</v>
      </c>
      <c r="L2036" s="7" t="s">
        <v>1613</v>
      </c>
      <c r="M2036" s="7" t="s">
        <v>1614</v>
      </c>
      <c r="N2036" s="7" t="s">
        <v>33</v>
      </c>
      <c r="O2036" s="7">
        <v>1</v>
      </c>
      <c r="P2036" s="7" t="s">
        <v>40</v>
      </c>
      <c r="Q2036" s="7">
        <v>16.99</v>
      </c>
      <c r="R2036" s="7"/>
      <c r="S2036" s="7">
        <v>1</v>
      </c>
      <c r="T2036" s="7"/>
      <c r="U2036" s="7"/>
      <c r="V2036" s="7"/>
      <c r="W2036" s="7"/>
      <c r="X2036" s="7">
        <v>1</v>
      </c>
      <c r="Y2036" s="7" t="s">
        <v>41</v>
      </c>
      <c r="Z2036" s="7" t="s">
        <v>42</v>
      </c>
      <c r="AA2036" s="7" t="s">
        <v>9701</v>
      </c>
      <c r="AB2036" s="7" t="s">
        <v>44</v>
      </c>
      <c r="AC2036" s="7"/>
      <c r="AG2036" s="10">
        <f t="shared" si="31"/>
        <v>43284</v>
      </c>
    </row>
    <row r="2037" spans="1:33">
      <c r="A2037" s="7" t="s">
        <v>9702</v>
      </c>
      <c r="B2037" s="7" t="s">
        <v>9702</v>
      </c>
      <c r="C2037" s="7" t="s">
        <v>9703</v>
      </c>
      <c r="D2037" s="7" t="s">
        <v>9704</v>
      </c>
      <c r="E2037" s="7" t="s">
        <v>33</v>
      </c>
      <c r="F2037" s="7" t="s">
        <v>34</v>
      </c>
      <c r="G2037" s="7" t="s">
        <v>35</v>
      </c>
      <c r="H2037" s="7"/>
      <c r="I2037" s="7"/>
      <c r="J2037" s="7" t="s">
        <v>97</v>
      </c>
      <c r="K2037" s="7" t="s">
        <v>3331</v>
      </c>
      <c r="L2037" s="7" t="s">
        <v>3332</v>
      </c>
      <c r="M2037" s="7" t="s">
        <v>3333</v>
      </c>
      <c r="N2037" s="7" t="s">
        <v>33</v>
      </c>
      <c r="O2037" s="7">
        <v>1</v>
      </c>
      <c r="P2037" s="7" t="s">
        <v>40</v>
      </c>
      <c r="Q2037" s="7">
        <v>17.99</v>
      </c>
      <c r="R2037" s="7"/>
      <c r="S2037" s="7"/>
      <c r="T2037" s="7"/>
      <c r="U2037" s="7"/>
      <c r="V2037" s="7"/>
      <c r="W2037" s="7"/>
      <c r="X2037" s="7"/>
      <c r="Y2037" s="7" t="s">
        <v>1065</v>
      </c>
      <c r="Z2037" s="7" t="s">
        <v>247</v>
      </c>
      <c r="AA2037" s="7" t="s">
        <v>9705</v>
      </c>
      <c r="AB2037" s="7" t="s">
        <v>44</v>
      </c>
      <c r="AC2037" s="7"/>
      <c r="AG2037" s="10">
        <f t="shared" si="31"/>
        <v>43284</v>
      </c>
    </row>
    <row r="2038" spans="1:33">
      <c r="A2038" s="7" t="s">
        <v>9706</v>
      </c>
      <c r="B2038" s="7" t="s">
        <v>9706</v>
      </c>
      <c r="C2038" s="7" t="s">
        <v>9707</v>
      </c>
      <c r="D2038" s="7" t="s">
        <v>9708</v>
      </c>
      <c r="E2038" s="7" t="s">
        <v>33</v>
      </c>
      <c r="F2038" s="7" t="s">
        <v>34</v>
      </c>
      <c r="G2038" s="7" t="s">
        <v>35</v>
      </c>
      <c r="H2038" s="7"/>
      <c r="I2038" s="7"/>
      <c r="J2038" s="7" t="s">
        <v>57</v>
      </c>
      <c r="K2038" s="7" t="s">
        <v>221</v>
      </c>
      <c r="L2038" s="7" t="s">
        <v>222</v>
      </c>
      <c r="M2038" s="7" t="s">
        <v>223</v>
      </c>
      <c r="N2038" s="7" t="s">
        <v>33</v>
      </c>
      <c r="O2038" s="7">
        <v>1</v>
      </c>
      <c r="P2038" s="7" t="s">
        <v>40</v>
      </c>
      <c r="Q2038" s="7">
        <v>18.99</v>
      </c>
      <c r="R2038" s="7"/>
      <c r="S2038" s="7"/>
      <c r="T2038" s="7"/>
      <c r="U2038" s="7"/>
      <c r="V2038" s="7"/>
      <c r="W2038" s="7"/>
      <c r="X2038" s="7"/>
      <c r="Y2038" s="7" t="s">
        <v>9709</v>
      </c>
      <c r="Z2038" s="7" t="s">
        <v>247</v>
      </c>
      <c r="AA2038" s="7" t="s">
        <v>9710</v>
      </c>
      <c r="AB2038" s="7" t="s">
        <v>44</v>
      </c>
      <c r="AC2038" s="7"/>
      <c r="AG2038" s="10">
        <f t="shared" si="31"/>
        <v>43284</v>
      </c>
    </row>
    <row r="2039" spans="1:33">
      <c r="A2039" s="7" t="s">
        <v>9711</v>
      </c>
      <c r="B2039" s="7" t="s">
        <v>9711</v>
      </c>
      <c r="C2039" s="7" t="s">
        <v>9712</v>
      </c>
      <c r="D2039" s="7" t="s">
        <v>9713</v>
      </c>
      <c r="E2039" s="7" t="s">
        <v>33</v>
      </c>
      <c r="F2039" s="7" t="s">
        <v>34</v>
      </c>
      <c r="G2039" s="7" t="s">
        <v>35</v>
      </c>
      <c r="H2039" s="7"/>
      <c r="I2039" s="7"/>
      <c r="J2039" s="7" t="s">
        <v>57</v>
      </c>
      <c r="K2039" s="7" t="s">
        <v>37</v>
      </c>
      <c r="L2039" s="7" t="s">
        <v>38</v>
      </c>
      <c r="M2039" s="7" t="s">
        <v>39</v>
      </c>
      <c r="N2039" s="7" t="s">
        <v>33</v>
      </c>
      <c r="O2039" s="7">
        <v>1</v>
      </c>
      <c r="P2039" s="7" t="s">
        <v>40</v>
      </c>
      <c r="Q2039" s="7">
        <v>21.99</v>
      </c>
      <c r="R2039" s="7"/>
      <c r="S2039" s="7"/>
      <c r="T2039" s="7"/>
      <c r="U2039" s="7"/>
      <c r="V2039" s="7"/>
      <c r="W2039" s="7"/>
      <c r="X2039" s="7"/>
      <c r="Y2039" s="7" t="s">
        <v>1414</v>
      </c>
      <c r="Z2039" s="7" t="s">
        <v>52</v>
      </c>
      <c r="AA2039" s="7" t="s">
        <v>9714</v>
      </c>
      <c r="AB2039" s="7" t="s">
        <v>44</v>
      </c>
      <c r="AC2039" s="7"/>
      <c r="AG2039" s="10">
        <f t="shared" si="31"/>
        <v>43284</v>
      </c>
    </row>
    <row r="2040" spans="1:33">
      <c r="A2040" s="7" t="s">
        <v>9715</v>
      </c>
      <c r="B2040" s="7" t="s">
        <v>9715</v>
      </c>
      <c r="C2040" s="7" t="s">
        <v>9716</v>
      </c>
      <c r="D2040" s="7" t="s">
        <v>9717</v>
      </c>
      <c r="E2040" s="7" t="s">
        <v>33</v>
      </c>
      <c r="F2040" s="7" t="s">
        <v>34</v>
      </c>
      <c r="G2040" s="7" t="s">
        <v>35</v>
      </c>
      <c r="H2040" s="7"/>
      <c r="I2040" s="7"/>
      <c r="J2040" s="7" t="s">
        <v>57</v>
      </c>
      <c r="K2040" s="7" t="s">
        <v>330</v>
      </c>
      <c r="L2040" s="7" t="s">
        <v>331</v>
      </c>
      <c r="M2040" s="7" t="s">
        <v>332</v>
      </c>
      <c r="N2040" s="7" t="s">
        <v>33</v>
      </c>
      <c r="O2040" s="7">
        <v>1</v>
      </c>
      <c r="P2040" s="7" t="s">
        <v>40</v>
      </c>
      <c r="Q2040" s="7">
        <v>18.99</v>
      </c>
      <c r="R2040" s="7"/>
      <c r="S2040" s="7"/>
      <c r="T2040" s="7"/>
      <c r="U2040" s="7"/>
      <c r="V2040" s="7"/>
      <c r="W2040" s="7"/>
      <c r="X2040" s="7"/>
      <c r="Y2040" s="7" t="s">
        <v>9718</v>
      </c>
      <c r="Z2040" s="7" t="s">
        <v>119</v>
      </c>
      <c r="AA2040" s="7" t="s">
        <v>9719</v>
      </c>
      <c r="AB2040" s="7" t="s">
        <v>44</v>
      </c>
      <c r="AC2040" s="7"/>
      <c r="AG2040" s="10">
        <f t="shared" si="31"/>
        <v>43284</v>
      </c>
    </row>
    <row r="2041" spans="1:33">
      <c r="A2041" s="7" t="s">
        <v>9720</v>
      </c>
      <c r="B2041" s="7" t="s">
        <v>9720</v>
      </c>
      <c r="C2041" s="7" t="s">
        <v>9721</v>
      </c>
      <c r="D2041" s="7" t="s">
        <v>9722</v>
      </c>
      <c r="E2041" s="7" t="s">
        <v>33</v>
      </c>
      <c r="F2041" s="7" t="s">
        <v>34</v>
      </c>
      <c r="G2041" s="7" t="s">
        <v>35</v>
      </c>
      <c r="H2041" s="7"/>
      <c r="I2041" s="7"/>
      <c r="J2041" s="7" t="s">
        <v>57</v>
      </c>
      <c r="K2041" s="7" t="s">
        <v>794</v>
      </c>
      <c r="L2041" s="7" t="s">
        <v>5232</v>
      </c>
      <c r="M2041" s="7" t="s">
        <v>5233</v>
      </c>
      <c r="N2041" s="7" t="s">
        <v>33</v>
      </c>
      <c r="O2041" s="7">
        <v>1</v>
      </c>
      <c r="P2041" s="7" t="s">
        <v>40</v>
      </c>
      <c r="Q2041" s="7">
        <v>18.99</v>
      </c>
      <c r="R2041" s="7"/>
      <c r="S2041" s="7"/>
      <c r="T2041" s="7"/>
      <c r="U2041" s="7"/>
      <c r="V2041" s="7"/>
      <c r="W2041" s="7"/>
      <c r="X2041" s="7"/>
      <c r="Y2041" s="7" t="s">
        <v>9723</v>
      </c>
      <c r="Z2041" s="7" t="s">
        <v>247</v>
      </c>
      <c r="AA2041" s="7">
        <v>78102</v>
      </c>
      <c r="AB2041" s="7" t="s">
        <v>44</v>
      </c>
      <c r="AC2041" s="7"/>
      <c r="AG2041" s="10">
        <f t="shared" si="31"/>
        <v>43284</v>
      </c>
    </row>
    <row r="2042" spans="1:33">
      <c r="A2042" s="7" t="s">
        <v>9724</v>
      </c>
      <c r="B2042" s="7" t="s">
        <v>9724</v>
      </c>
      <c r="C2042" s="7" t="s">
        <v>9725</v>
      </c>
      <c r="D2042" s="7" t="s">
        <v>9726</v>
      </c>
      <c r="E2042" s="7" t="s">
        <v>33</v>
      </c>
      <c r="F2042" s="7" t="s">
        <v>34</v>
      </c>
      <c r="G2042" s="7" t="s">
        <v>35</v>
      </c>
      <c r="H2042" s="7"/>
      <c r="I2042" s="7"/>
      <c r="J2042" s="7" t="s">
        <v>57</v>
      </c>
      <c r="K2042" s="7" t="s">
        <v>2158</v>
      </c>
      <c r="L2042" s="7" t="s">
        <v>2159</v>
      </c>
      <c r="M2042" s="7" t="s">
        <v>2160</v>
      </c>
      <c r="N2042" s="7" t="s">
        <v>33</v>
      </c>
      <c r="O2042" s="7">
        <v>1</v>
      </c>
      <c r="P2042" s="7" t="s">
        <v>40</v>
      </c>
      <c r="Q2042" s="7">
        <v>13.99</v>
      </c>
      <c r="R2042" s="7"/>
      <c r="S2042" s="7"/>
      <c r="T2042" s="7"/>
      <c r="U2042" s="7"/>
      <c r="V2042" s="7"/>
      <c r="W2042" s="7"/>
      <c r="X2042" s="7"/>
      <c r="Y2042" s="7" t="s">
        <v>9727</v>
      </c>
      <c r="Z2042" s="7" t="s">
        <v>136</v>
      </c>
      <c r="AA2042" s="7" t="s">
        <v>9728</v>
      </c>
      <c r="AB2042" s="7" t="s">
        <v>44</v>
      </c>
      <c r="AC2042" s="7"/>
      <c r="AG2042" s="10">
        <f t="shared" si="31"/>
        <v>43284</v>
      </c>
    </row>
    <row r="2043" spans="1:33">
      <c r="A2043" s="7" t="s">
        <v>9729</v>
      </c>
      <c r="B2043" s="7" t="s">
        <v>9729</v>
      </c>
      <c r="C2043" s="7" t="s">
        <v>9730</v>
      </c>
      <c r="D2043" s="7" t="s">
        <v>9731</v>
      </c>
      <c r="E2043" s="7" t="s">
        <v>33</v>
      </c>
      <c r="F2043" s="7" t="s">
        <v>34</v>
      </c>
      <c r="G2043" s="7" t="s">
        <v>35</v>
      </c>
      <c r="H2043" s="7"/>
      <c r="I2043" s="7"/>
      <c r="J2043" s="7" t="s">
        <v>57</v>
      </c>
      <c r="K2043" s="7" t="s">
        <v>316</v>
      </c>
      <c r="L2043" s="7" t="s">
        <v>1268</v>
      </c>
      <c r="M2043" s="7" t="s">
        <v>1269</v>
      </c>
      <c r="N2043" s="7" t="s">
        <v>33</v>
      </c>
      <c r="O2043" s="7">
        <v>1</v>
      </c>
      <c r="P2043" s="7" t="s">
        <v>40</v>
      </c>
      <c r="Q2043" s="7">
        <v>19.38</v>
      </c>
      <c r="R2043" s="7"/>
      <c r="S2043" s="7"/>
      <c r="T2043" s="7"/>
      <c r="U2043" s="7"/>
      <c r="V2043" s="7"/>
      <c r="W2043" s="7"/>
      <c r="X2043" s="7"/>
      <c r="Y2043" s="7" t="s">
        <v>9732</v>
      </c>
      <c r="Z2043" s="7" t="s">
        <v>247</v>
      </c>
      <c r="AA2043" s="7" t="s">
        <v>9733</v>
      </c>
      <c r="AB2043" s="7" t="s">
        <v>44</v>
      </c>
      <c r="AC2043" s="7"/>
      <c r="AG2043" s="10">
        <f t="shared" si="31"/>
        <v>43284</v>
      </c>
    </row>
    <row r="2044" spans="1:33">
      <c r="A2044" s="7" t="s">
        <v>9734</v>
      </c>
      <c r="B2044" s="7" t="s">
        <v>9734</v>
      </c>
      <c r="C2044" s="7" t="s">
        <v>9735</v>
      </c>
      <c r="D2044" s="7" t="s">
        <v>9736</v>
      </c>
      <c r="E2044" s="7" t="s">
        <v>33</v>
      </c>
      <c r="F2044" s="7" t="s">
        <v>34</v>
      </c>
      <c r="G2044" s="7" t="s">
        <v>35</v>
      </c>
      <c r="H2044" s="7"/>
      <c r="I2044" s="7"/>
      <c r="J2044" s="7" t="s">
        <v>57</v>
      </c>
      <c r="K2044" s="7" t="s">
        <v>251</v>
      </c>
      <c r="L2044" s="7" t="s">
        <v>182</v>
      </c>
      <c r="M2044" s="7" t="s">
        <v>183</v>
      </c>
      <c r="N2044" s="7" t="s">
        <v>33</v>
      </c>
      <c r="O2044" s="7">
        <v>1</v>
      </c>
      <c r="P2044" s="7" t="s">
        <v>40</v>
      </c>
      <c r="Q2044" s="7">
        <v>18.99</v>
      </c>
      <c r="R2044" s="7">
        <v>1.77</v>
      </c>
      <c r="S2044" s="7"/>
      <c r="T2044" s="7"/>
      <c r="U2044" s="7"/>
      <c r="V2044" s="7"/>
      <c r="W2044" s="7"/>
      <c r="X2044" s="7"/>
      <c r="Y2044" s="7" t="s">
        <v>3697</v>
      </c>
      <c r="Z2044" s="7" t="s">
        <v>455</v>
      </c>
      <c r="AA2044" s="7" t="s">
        <v>9737</v>
      </c>
      <c r="AB2044" s="7" t="s">
        <v>44</v>
      </c>
      <c r="AC2044" s="7"/>
      <c r="AG2044" s="10">
        <f t="shared" si="31"/>
        <v>43284</v>
      </c>
    </row>
    <row r="2045" spans="1:33">
      <c r="A2045" s="7" t="s">
        <v>9738</v>
      </c>
      <c r="B2045" s="7" t="s">
        <v>9738</v>
      </c>
      <c r="C2045" s="7" t="s">
        <v>9739</v>
      </c>
      <c r="D2045" s="7" t="s">
        <v>9740</v>
      </c>
      <c r="E2045" s="7" t="s">
        <v>33</v>
      </c>
      <c r="F2045" s="7" t="s">
        <v>34</v>
      </c>
      <c r="G2045" s="7" t="s">
        <v>35</v>
      </c>
      <c r="H2045" s="7"/>
      <c r="I2045" s="7"/>
      <c r="J2045" s="7" t="s">
        <v>57</v>
      </c>
      <c r="K2045" s="7" t="s">
        <v>167</v>
      </c>
      <c r="L2045" s="7" t="s">
        <v>168</v>
      </c>
      <c r="M2045" s="7" t="s">
        <v>169</v>
      </c>
      <c r="N2045" s="7" t="s">
        <v>33</v>
      </c>
      <c r="O2045" s="7">
        <v>1</v>
      </c>
      <c r="P2045" s="7" t="s">
        <v>40</v>
      </c>
      <c r="Q2045" s="7">
        <v>18.99</v>
      </c>
      <c r="R2045" s="7"/>
      <c r="S2045" s="7"/>
      <c r="T2045" s="7"/>
      <c r="U2045" s="7"/>
      <c r="V2045" s="7"/>
      <c r="W2045" s="7"/>
      <c r="X2045" s="7"/>
      <c r="Y2045" s="7" t="s">
        <v>9741</v>
      </c>
      <c r="Z2045" s="7" t="s">
        <v>255</v>
      </c>
      <c r="AA2045" s="7" t="s">
        <v>9742</v>
      </c>
      <c r="AB2045" s="7" t="s">
        <v>44</v>
      </c>
      <c r="AC2045" s="7"/>
      <c r="AG2045" s="10">
        <f t="shared" si="31"/>
        <v>43284</v>
      </c>
    </row>
    <row r="2046" spans="1:33">
      <c r="A2046" s="7" t="s">
        <v>9743</v>
      </c>
      <c r="B2046" s="7" t="s">
        <v>9743</v>
      </c>
      <c r="C2046" s="7" t="s">
        <v>9744</v>
      </c>
      <c r="D2046" s="7" t="s">
        <v>9745</v>
      </c>
      <c r="E2046" s="7" t="s">
        <v>33</v>
      </c>
      <c r="F2046" s="7" t="s">
        <v>34</v>
      </c>
      <c r="G2046" s="7" t="s">
        <v>35</v>
      </c>
      <c r="H2046" s="7"/>
      <c r="I2046" s="7"/>
      <c r="J2046" s="7" t="s">
        <v>57</v>
      </c>
      <c r="K2046" s="7" t="s">
        <v>316</v>
      </c>
      <c r="L2046" s="7" t="s">
        <v>2766</v>
      </c>
      <c r="M2046" s="7" t="s">
        <v>2767</v>
      </c>
      <c r="N2046" s="7" t="s">
        <v>33</v>
      </c>
      <c r="O2046" s="7">
        <v>1</v>
      </c>
      <c r="P2046" s="7" t="s">
        <v>40</v>
      </c>
      <c r="Q2046" s="7">
        <v>19.99</v>
      </c>
      <c r="R2046" s="7"/>
      <c r="S2046" s="7"/>
      <c r="T2046" s="7"/>
      <c r="U2046" s="7"/>
      <c r="V2046" s="7"/>
      <c r="W2046" s="7"/>
      <c r="X2046" s="7"/>
      <c r="Y2046" s="7" t="s">
        <v>4718</v>
      </c>
      <c r="Z2046" s="7" t="s">
        <v>136</v>
      </c>
      <c r="AA2046" s="7" t="s">
        <v>9746</v>
      </c>
      <c r="AB2046" s="7" t="s">
        <v>44</v>
      </c>
      <c r="AC2046" s="7"/>
      <c r="AG2046" s="10">
        <f t="shared" si="31"/>
        <v>43284</v>
      </c>
    </row>
    <row r="2047" spans="1:33">
      <c r="A2047" s="7" t="s">
        <v>9747</v>
      </c>
      <c r="B2047" s="7" t="s">
        <v>9747</v>
      </c>
      <c r="C2047" s="7" t="s">
        <v>9748</v>
      </c>
      <c r="D2047" s="7" t="s">
        <v>9749</v>
      </c>
      <c r="E2047" s="7" t="s">
        <v>33</v>
      </c>
      <c r="F2047" s="7" t="s">
        <v>34</v>
      </c>
      <c r="G2047" s="7" t="s">
        <v>35</v>
      </c>
      <c r="H2047" s="7"/>
      <c r="I2047" s="7"/>
      <c r="J2047" s="7" t="s">
        <v>57</v>
      </c>
      <c r="K2047" s="7" t="s">
        <v>297</v>
      </c>
      <c r="L2047" s="7" t="s">
        <v>5003</v>
      </c>
      <c r="M2047" s="7" t="s">
        <v>5004</v>
      </c>
      <c r="N2047" s="7" t="s">
        <v>33</v>
      </c>
      <c r="O2047" s="7">
        <v>1</v>
      </c>
      <c r="P2047" s="7" t="s">
        <v>40</v>
      </c>
      <c r="Q2047" s="7">
        <v>19.99</v>
      </c>
      <c r="R2047" s="7"/>
      <c r="S2047" s="7"/>
      <c r="T2047" s="7"/>
      <c r="U2047" s="7"/>
      <c r="V2047" s="7"/>
      <c r="W2047" s="7"/>
      <c r="X2047" s="7"/>
      <c r="Y2047" s="7" t="s">
        <v>9750</v>
      </c>
      <c r="Z2047" s="7" t="s">
        <v>42</v>
      </c>
      <c r="AA2047" s="7">
        <v>10923</v>
      </c>
      <c r="AB2047" s="7" t="s">
        <v>44</v>
      </c>
      <c r="AC2047" s="7"/>
      <c r="AG2047" s="10">
        <f t="shared" si="31"/>
        <v>43284</v>
      </c>
    </row>
    <row r="2048" spans="1:33">
      <c r="A2048" s="7" t="s">
        <v>9751</v>
      </c>
      <c r="B2048" s="7" t="s">
        <v>9751</v>
      </c>
      <c r="C2048" s="7" t="s">
        <v>9752</v>
      </c>
      <c r="D2048" s="7" t="s">
        <v>9753</v>
      </c>
      <c r="E2048" s="7" t="s">
        <v>33</v>
      </c>
      <c r="F2048" s="7" t="s">
        <v>34</v>
      </c>
      <c r="G2048" s="7" t="s">
        <v>35</v>
      </c>
      <c r="H2048" s="7"/>
      <c r="I2048" s="7"/>
      <c r="J2048" s="7" t="s">
        <v>57</v>
      </c>
      <c r="K2048" s="7" t="s">
        <v>3331</v>
      </c>
      <c r="L2048" s="7" t="s">
        <v>5211</v>
      </c>
      <c r="M2048" s="7" t="s">
        <v>5212</v>
      </c>
      <c r="N2048" s="7" t="s">
        <v>33</v>
      </c>
      <c r="O2048" s="7">
        <v>1</v>
      </c>
      <c r="P2048" s="7" t="s">
        <v>40</v>
      </c>
      <c r="Q2048" s="7">
        <v>19.99</v>
      </c>
      <c r="R2048" s="7"/>
      <c r="S2048" s="7"/>
      <c r="T2048" s="7"/>
      <c r="U2048" s="7"/>
      <c r="V2048" s="7"/>
      <c r="W2048" s="7"/>
      <c r="X2048" s="7"/>
      <c r="Y2048" s="7" t="s">
        <v>4244</v>
      </c>
      <c r="Z2048" s="7" t="s">
        <v>247</v>
      </c>
      <c r="AA2048" s="7" t="s">
        <v>9754</v>
      </c>
      <c r="AB2048" s="7" t="s">
        <v>44</v>
      </c>
      <c r="AC2048" s="7"/>
      <c r="AG2048" s="10">
        <f t="shared" si="31"/>
        <v>43284</v>
      </c>
    </row>
    <row r="2049" spans="1:33">
      <c r="A2049" s="7" t="s">
        <v>9755</v>
      </c>
      <c r="B2049" s="7" t="s">
        <v>9755</v>
      </c>
      <c r="C2049" s="7" t="s">
        <v>9756</v>
      </c>
      <c r="D2049" s="7" t="s">
        <v>9757</v>
      </c>
      <c r="E2049" s="7" t="s">
        <v>33</v>
      </c>
      <c r="F2049" s="7" t="s">
        <v>34</v>
      </c>
      <c r="G2049" s="7" t="s">
        <v>35</v>
      </c>
      <c r="H2049" s="7"/>
      <c r="I2049" s="7"/>
      <c r="J2049" s="7" t="s">
        <v>57</v>
      </c>
      <c r="K2049" s="7" t="s">
        <v>124</v>
      </c>
      <c r="L2049" s="7" t="s">
        <v>562</v>
      </c>
      <c r="M2049" s="7" t="s">
        <v>563</v>
      </c>
      <c r="N2049" s="7" t="s">
        <v>33</v>
      </c>
      <c r="O2049" s="7">
        <v>1</v>
      </c>
      <c r="P2049" s="7" t="s">
        <v>40</v>
      </c>
      <c r="Q2049" s="7">
        <v>15.99</v>
      </c>
      <c r="R2049" s="7"/>
      <c r="S2049" s="7"/>
      <c r="T2049" s="7"/>
      <c r="U2049" s="7"/>
      <c r="V2049" s="7"/>
      <c r="W2049" s="7"/>
      <c r="X2049" s="7"/>
      <c r="Y2049" s="7" t="s">
        <v>9758</v>
      </c>
      <c r="Z2049" s="7" t="s">
        <v>4235</v>
      </c>
      <c r="AA2049" s="7" t="s">
        <v>9759</v>
      </c>
      <c r="AB2049" s="7" t="s">
        <v>44</v>
      </c>
      <c r="AC2049" s="7"/>
      <c r="AG2049" s="10">
        <f t="shared" si="31"/>
        <v>43284</v>
      </c>
    </row>
    <row r="2050" spans="1:33">
      <c r="A2050" s="7" t="s">
        <v>9760</v>
      </c>
      <c r="B2050" s="7" t="s">
        <v>9760</v>
      </c>
      <c r="C2050" s="7" t="s">
        <v>9761</v>
      </c>
      <c r="D2050" s="7" t="s">
        <v>9762</v>
      </c>
      <c r="E2050" s="7" t="s">
        <v>33</v>
      </c>
      <c r="F2050" s="7" t="s">
        <v>34</v>
      </c>
      <c r="G2050" s="7" t="s">
        <v>35</v>
      </c>
      <c r="H2050" s="7"/>
      <c r="I2050" s="7"/>
      <c r="J2050" s="7" t="s">
        <v>57</v>
      </c>
      <c r="K2050" s="7" t="s">
        <v>3331</v>
      </c>
      <c r="L2050" s="7" t="s">
        <v>5676</v>
      </c>
      <c r="M2050" s="7" t="s">
        <v>5677</v>
      </c>
      <c r="N2050" s="7" t="s">
        <v>33</v>
      </c>
      <c r="O2050" s="7">
        <v>1</v>
      </c>
      <c r="P2050" s="7" t="s">
        <v>40</v>
      </c>
      <c r="Q2050" s="7">
        <v>19.99</v>
      </c>
      <c r="R2050" s="7">
        <v>1.2</v>
      </c>
      <c r="S2050" s="7"/>
      <c r="T2050" s="7"/>
      <c r="U2050" s="7"/>
      <c r="V2050" s="7"/>
      <c r="W2050" s="7"/>
      <c r="X2050" s="7"/>
      <c r="Y2050" s="7" t="s">
        <v>9763</v>
      </c>
      <c r="Z2050" s="7" t="s">
        <v>422</v>
      </c>
      <c r="AA2050" s="7" t="s">
        <v>9764</v>
      </c>
      <c r="AB2050" s="7" t="s">
        <v>44</v>
      </c>
      <c r="AC2050" s="7"/>
      <c r="AG2050" s="10">
        <f t="shared" ref="AG2050:AG2113" si="32">DATEVALUE(LEFT(C2050,10))</f>
        <v>43284</v>
      </c>
    </row>
    <row r="2051" spans="1:33">
      <c r="A2051" s="7" t="s">
        <v>9765</v>
      </c>
      <c r="B2051" s="7" t="s">
        <v>9765</v>
      </c>
      <c r="C2051" s="7" t="s">
        <v>9766</v>
      </c>
      <c r="D2051" s="7" t="s">
        <v>9767</v>
      </c>
      <c r="E2051" s="7" t="s">
        <v>33</v>
      </c>
      <c r="F2051" s="7" t="s">
        <v>34</v>
      </c>
      <c r="G2051" s="7" t="s">
        <v>35</v>
      </c>
      <c r="H2051" s="7"/>
      <c r="I2051" s="7"/>
      <c r="J2051" s="7" t="s">
        <v>57</v>
      </c>
      <c r="K2051" s="7" t="s">
        <v>396</v>
      </c>
      <c r="L2051" s="7" t="s">
        <v>7311</v>
      </c>
      <c r="M2051" s="7" t="s">
        <v>7312</v>
      </c>
      <c r="N2051" s="7" t="s">
        <v>33</v>
      </c>
      <c r="O2051" s="7">
        <v>1</v>
      </c>
      <c r="P2051" s="7" t="s">
        <v>40</v>
      </c>
      <c r="Q2051" s="7">
        <v>19.99</v>
      </c>
      <c r="R2051" s="7"/>
      <c r="S2051" s="7"/>
      <c r="T2051" s="7"/>
      <c r="U2051" s="7"/>
      <c r="V2051" s="7"/>
      <c r="W2051" s="7"/>
      <c r="X2051" s="7"/>
      <c r="Y2051" s="7" t="s">
        <v>9768</v>
      </c>
      <c r="Z2051" s="7" t="s">
        <v>136</v>
      </c>
      <c r="AA2051" s="7" t="s">
        <v>9769</v>
      </c>
      <c r="AB2051" s="7" t="s">
        <v>44</v>
      </c>
      <c r="AC2051" s="7"/>
      <c r="AG2051" s="10">
        <f t="shared" si="32"/>
        <v>43284</v>
      </c>
    </row>
    <row r="2052" spans="1:33">
      <c r="A2052" s="7" t="s">
        <v>9770</v>
      </c>
      <c r="B2052" s="7" t="s">
        <v>9770</v>
      </c>
      <c r="C2052" s="7" t="s">
        <v>9771</v>
      </c>
      <c r="D2052" s="7" t="s">
        <v>9772</v>
      </c>
      <c r="E2052" s="7" t="s">
        <v>33</v>
      </c>
      <c r="F2052" s="7" t="s">
        <v>34</v>
      </c>
      <c r="G2052" s="7" t="s">
        <v>35</v>
      </c>
      <c r="H2052" s="7"/>
      <c r="I2052" s="7"/>
      <c r="J2052" s="7" t="s">
        <v>57</v>
      </c>
      <c r="K2052" s="7" t="s">
        <v>794</v>
      </c>
      <c r="L2052" s="7" t="s">
        <v>2439</v>
      </c>
      <c r="M2052" s="7" t="s">
        <v>2440</v>
      </c>
      <c r="N2052" s="7" t="s">
        <v>33</v>
      </c>
      <c r="O2052" s="7">
        <v>1</v>
      </c>
      <c r="P2052" s="7" t="s">
        <v>40</v>
      </c>
      <c r="Q2052" s="7">
        <v>18.99</v>
      </c>
      <c r="R2052" s="7"/>
      <c r="S2052" s="7"/>
      <c r="T2052" s="7"/>
      <c r="U2052" s="7"/>
      <c r="V2052" s="7"/>
      <c r="W2052" s="7"/>
      <c r="X2052" s="7"/>
      <c r="Y2052" s="7" t="s">
        <v>9773</v>
      </c>
      <c r="Z2052" s="7" t="s">
        <v>356</v>
      </c>
      <c r="AA2052" s="7" t="s">
        <v>9774</v>
      </c>
      <c r="AB2052" s="7" t="s">
        <v>44</v>
      </c>
      <c r="AC2052" s="7"/>
      <c r="AG2052" s="10">
        <f t="shared" si="32"/>
        <v>43284</v>
      </c>
    </row>
    <row r="2053" spans="1:33">
      <c r="A2053" s="7" t="s">
        <v>9775</v>
      </c>
      <c r="B2053" s="7" t="s">
        <v>9775</v>
      </c>
      <c r="C2053" s="7" t="s">
        <v>9776</v>
      </c>
      <c r="D2053" s="7" t="s">
        <v>9777</v>
      </c>
      <c r="E2053" s="7" t="s">
        <v>33</v>
      </c>
      <c r="F2053" s="7" t="s">
        <v>34</v>
      </c>
      <c r="G2053" s="7" t="s">
        <v>35</v>
      </c>
      <c r="H2053" s="7"/>
      <c r="I2053" s="7"/>
      <c r="J2053" s="7" t="s">
        <v>57</v>
      </c>
      <c r="K2053" s="7" t="s">
        <v>221</v>
      </c>
      <c r="L2053" s="7" t="s">
        <v>222</v>
      </c>
      <c r="M2053" s="7" t="s">
        <v>223</v>
      </c>
      <c r="N2053" s="7" t="s">
        <v>33</v>
      </c>
      <c r="O2053" s="7">
        <v>1</v>
      </c>
      <c r="P2053" s="7" t="s">
        <v>40</v>
      </c>
      <c r="Q2053" s="7">
        <v>18.99</v>
      </c>
      <c r="R2053" s="7"/>
      <c r="S2053" s="7"/>
      <c r="T2053" s="7"/>
      <c r="U2053" s="7"/>
      <c r="V2053" s="7"/>
      <c r="W2053" s="7"/>
      <c r="X2053" s="7"/>
      <c r="Y2053" s="7" t="s">
        <v>2352</v>
      </c>
      <c r="Z2053" s="7" t="s">
        <v>69</v>
      </c>
      <c r="AA2053" s="7" t="s">
        <v>9778</v>
      </c>
      <c r="AB2053" s="7" t="s">
        <v>44</v>
      </c>
      <c r="AC2053" s="7"/>
      <c r="AG2053" s="10">
        <f t="shared" si="32"/>
        <v>43284</v>
      </c>
    </row>
    <row r="2054" spans="1:33">
      <c r="A2054" s="7" t="s">
        <v>9779</v>
      </c>
      <c r="B2054" s="7" t="s">
        <v>9779</v>
      </c>
      <c r="C2054" s="7" t="s">
        <v>9780</v>
      </c>
      <c r="D2054" s="7" t="s">
        <v>9781</v>
      </c>
      <c r="E2054" s="7" t="s">
        <v>33</v>
      </c>
      <c r="F2054" s="7" t="s">
        <v>34</v>
      </c>
      <c r="G2054" s="7" t="s">
        <v>35</v>
      </c>
      <c r="H2054" s="7"/>
      <c r="I2054" s="7"/>
      <c r="J2054" s="7" t="s">
        <v>166</v>
      </c>
      <c r="K2054" s="7" t="s">
        <v>3331</v>
      </c>
      <c r="L2054" s="7" t="s">
        <v>5211</v>
      </c>
      <c r="M2054" s="7" t="s">
        <v>5212</v>
      </c>
      <c r="N2054" s="7" t="s">
        <v>33</v>
      </c>
      <c r="O2054" s="7">
        <v>1</v>
      </c>
      <c r="P2054" s="7" t="s">
        <v>40</v>
      </c>
      <c r="Q2054" s="7">
        <v>19.99</v>
      </c>
      <c r="R2054" s="7">
        <v>1.2</v>
      </c>
      <c r="S2054" s="7">
        <v>3.99</v>
      </c>
      <c r="T2054" s="7">
        <v>0.24</v>
      </c>
      <c r="U2054" s="7"/>
      <c r="V2054" s="7"/>
      <c r="W2054" s="7"/>
      <c r="X2054" s="7"/>
      <c r="Y2054" s="7" t="s">
        <v>9782</v>
      </c>
      <c r="Z2054" s="7" t="s">
        <v>422</v>
      </c>
      <c r="AA2054" s="7" t="s">
        <v>9783</v>
      </c>
      <c r="AB2054" s="7" t="s">
        <v>44</v>
      </c>
      <c r="AC2054" s="7"/>
      <c r="AG2054" s="10">
        <f t="shared" si="32"/>
        <v>43284</v>
      </c>
    </row>
    <row r="2055" spans="1:33">
      <c r="A2055" s="7" t="s">
        <v>9784</v>
      </c>
      <c r="B2055" s="7" t="s">
        <v>9784</v>
      </c>
      <c r="C2055" s="7" t="s">
        <v>9785</v>
      </c>
      <c r="D2055" s="7" t="s">
        <v>9786</v>
      </c>
      <c r="E2055" s="7" t="s">
        <v>33</v>
      </c>
      <c r="F2055" s="7" t="s">
        <v>34</v>
      </c>
      <c r="G2055" s="7" t="s">
        <v>35</v>
      </c>
      <c r="H2055" s="7"/>
      <c r="I2055" s="7"/>
      <c r="J2055" s="7" t="s">
        <v>57</v>
      </c>
      <c r="K2055" s="7" t="s">
        <v>4140</v>
      </c>
      <c r="L2055" s="7" t="s">
        <v>371</v>
      </c>
      <c r="M2055" s="7" t="s">
        <v>372</v>
      </c>
      <c r="N2055" s="7" t="s">
        <v>33</v>
      </c>
      <c r="O2055" s="7">
        <v>1</v>
      </c>
      <c r="P2055" s="7" t="s">
        <v>40</v>
      </c>
      <c r="Q2055" s="7">
        <v>18.99</v>
      </c>
      <c r="R2055" s="7"/>
      <c r="S2055" s="7"/>
      <c r="T2055" s="7"/>
      <c r="U2055" s="7"/>
      <c r="V2055" s="7"/>
      <c r="W2055" s="7"/>
      <c r="X2055" s="7"/>
      <c r="Y2055" s="7" t="s">
        <v>9787</v>
      </c>
      <c r="Z2055" s="7" t="s">
        <v>209</v>
      </c>
      <c r="AA2055" s="7">
        <v>27518</v>
      </c>
      <c r="AB2055" s="7" t="s">
        <v>44</v>
      </c>
      <c r="AC2055" s="7"/>
      <c r="AG2055" s="10">
        <f t="shared" si="32"/>
        <v>43284</v>
      </c>
    </row>
    <row r="2056" spans="1:33">
      <c r="A2056" s="7" t="s">
        <v>9788</v>
      </c>
      <c r="B2056" s="7" t="s">
        <v>9788</v>
      </c>
      <c r="C2056" s="7" t="s">
        <v>9789</v>
      </c>
      <c r="D2056" s="7" t="s">
        <v>9790</v>
      </c>
      <c r="E2056" s="7" t="s">
        <v>33</v>
      </c>
      <c r="F2056" s="7" t="s">
        <v>34</v>
      </c>
      <c r="G2056" s="7" t="s">
        <v>35</v>
      </c>
      <c r="H2056" s="7"/>
      <c r="I2056" s="7"/>
      <c r="J2056" s="7" t="s">
        <v>57</v>
      </c>
      <c r="K2056" s="7" t="s">
        <v>98</v>
      </c>
      <c r="L2056" s="7" t="s">
        <v>99</v>
      </c>
      <c r="M2056" s="7" t="s">
        <v>100</v>
      </c>
      <c r="N2056" s="7" t="s">
        <v>33</v>
      </c>
      <c r="O2056" s="7">
        <v>1</v>
      </c>
      <c r="P2056" s="7" t="s">
        <v>40</v>
      </c>
      <c r="Q2056" s="7">
        <v>18.98</v>
      </c>
      <c r="R2056" s="7"/>
      <c r="S2056" s="7"/>
      <c r="T2056" s="7"/>
      <c r="U2056" s="7"/>
      <c r="V2056" s="7"/>
      <c r="W2056" s="7"/>
      <c r="X2056" s="7"/>
      <c r="Y2056" s="7" t="s">
        <v>9791</v>
      </c>
      <c r="Z2056" s="7" t="s">
        <v>268</v>
      </c>
      <c r="AA2056" s="7" t="s">
        <v>9792</v>
      </c>
      <c r="AB2056" s="7" t="s">
        <v>44</v>
      </c>
      <c r="AC2056" s="7"/>
      <c r="AG2056" s="10">
        <f t="shared" si="32"/>
        <v>43284</v>
      </c>
    </row>
    <row r="2057" spans="1:33">
      <c r="A2057" s="7" t="s">
        <v>9793</v>
      </c>
      <c r="B2057" s="7" t="s">
        <v>9793</v>
      </c>
      <c r="C2057" s="7" t="s">
        <v>9794</v>
      </c>
      <c r="D2057" s="7" t="s">
        <v>9795</v>
      </c>
      <c r="E2057" s="7" t="s">
        <v>33</v>
      </c>
      <c r="F2057" s="7" t="s">
        <v>34</v>
      </c>
      <c r="G2057" s="7" t="s">
        <v>35</v>
      </c>
      <c r="H2057" s="7"/>
      <c r="I2057" s="7"/>
      <c r="J2057" s="7" t="s">
        <v>57</v>
      </c>
      <c r="K2057" s="7" t="s">
        <v>297</v>
      </c>
      <c r="L2057" s="7" t="s">
        <v>809</v>
      </c>
      <c r="M2057" s="7" t="s">
        <v>810</v>
      </c>
      <c r="N2057" s="7" t="s">
        <v>33</v>
      </c>
      <c r="O2057" s="7">
        <v>1</v>
      </c>
      <c r="P2057" s="7" t="s">
        <v>40</v>
      </c>
      <c r="Q2057" s="7">
        <v>19.99</v>
      </c>
      <c r="R2057" s="7"/>
      <c r="S2057" s="7"/>
      <c r="T2057" s="7"/>
      <c r="U2057" s="7"/>
      <c r="V2057" s="7"/>
      <c r="W2057" s="7"/>
      <c r="X2057" s="7"/>
      <c r="Y2057" s="7" t="s">
        <v>3545</v>
      </c>
      <c r="Z2057" s="7" t="s">
        <v>1599</v>
      </c>
      <c r="AA2057" s="7">
        <v>78247</v>
      </c>
      <c r="AB2057" s="7" t="s">
        <v>44</v>
      </c>
      <c r="AC2057" s="7"/>
      <c r="AG2057" s="10">
        <f t="shared" si="32"/>
        <v>43284</v>
      </c>
    </row>
    <row r="2058" spans="1:33">
      <c r="A2058" s="7" t="s">
        <v>9796</v>
      </c>
      <c r="B2058" s="7" t="s">
        <v>9796</v>
      </c>
      <c r="C2058" s="7" t="s">
        <v>9797</v>
      </c>
      <c r="D2058" s="7" t="s">
        <v>9798</v>
      </c>
      <c r="E2058" s="7" t="s">
        <v>33</v>
      </c>
      <c r="F2058" s="7" t="s">
        <v>34</v>
      </c>
      <c r="G2058" s="7" t="s">
        <v>35</v>
      </c>
      <c r="H2058" s="7"/>
      <c r="I2058" s="7"/>
      <c r="J2058" s="7" t="s">
        <v>57</v>
      </c>
      <c r="K2058" s="7" t="s">
        <v>4570</v>
      </c>
      <c r="L2058" s="7" t="s">
        <v>4571</v>
      </c>
      <c r="M2058" s="7" t="s">
        <v>4572</v>
      </c>
      <c r="N2058" s="7" t="s">
        <v>33</v>
      </c>
      <c r="O2058" s="7">
        <v>1</v>
      </c>
      <c r="P2058" s="7" t="s">
        <v>40</v>
      </c>
      <c r="Q2058" s="7">
        <v>15.09</v>
      </c>
      <c r="R2058" s="7"/>
      <c r="S2058" s="7"/>
      <c r="T2058" s="7"/>
      <c r="U2058" s="7"/>
      <c r="V2058" s="7"/>
      <c r="W2058" s="7"/>
      <c r="X2058" s="7"/>
      <c r="Y2058" s="7" t="s">
        <v>9799</v>
      </c>
      <c r="Z2058" s="7" t="s">
        <v>42</v>
      </c>
      <c r="AA2058" s="7">
        <v>10030</v>
      </c>
      <c r="AB2058" s="7" t="s">
        <v>44</v>
      </c>
      <c r="AC2058" s="7"/>
      <c r="AG2058" s="10">
        <f t="shared" si="32"/>
        <v>43284</v>
      </c>
    </row>
    <row r="2059" spans="1:33">
      <c r="A2059" s="7" t="s">
        <v>9800</v>
      </c>
      <c r="B2059" s="7" t="s">
        <v>9800</v>
      </c>
      <c r="C2059" s="7" t="s">
        <v>9801</v>
      </c>
      <c r="D2059" s="7" t="s">
        <v>9802</v>
      </c>
      <c r="E2059" s="7" t="s">
        <v>33</v>
      </c>
      <c r="F2059" s="7" t="s">
        <v>34</v>
      </c>
      <c r="G2059" s="7" t="s">
        <v>35</v>
      </c>
      <c r="H2059" s="7"/>
      <c r="I2059" s="7"/>
      <c r="J2059" s="7" t="s">
        <v>57</v>
      </c>
      <c r="K2059" s="7" t="s">
        <v>167</v>
      </c>
      <c r="L2059" s="7" t="s">
        <v>168</v>
      </c>
      <c r="M2059" s="7" t="s">
        <v>169</v>
      </c>
      <c r="N2059" s="7" t="s">
        <v>33</v>
      </c>
      <c r="O2059" s="7">
        <v>1</v>
      </c>
      <c r="P2059" s="7" t="s">
        <v>40</v>
      </c>
      <c r="Q2059" s="7">
        <v>18.99</v>
      </c>
      <c r="R2059" s="7"/>
      <c r="S2059" s="7"/>
      <c r="T2059" s="7"/>
      <c r="U2059" s="7"/>
      <c r="V2059" s="7"/>
      <c r="W2059" s="7"/>
      <c r="X2059" s="7"/>
      <c r="Y2059" s="7" t="s">
        <v>9803</v>
      </c>
      <c r="Z2059" s="7" t="s">
        <v>52</v>
      </c>
      <c r="AA2059" s="7" t="s">
        <v>9804</v>
      </c>
      <c r="AB2059" s="7" t="s">
        <v>44</v>
      </c>
      <c r="AC2059" s="7"/>
      <c r="AG2059" s="10">
        <f t="shared" si="32"/>
        <v>43284</v>
      </c>
    </row>
    <row r="2060" spans="1:33">
      <c r="A2060" s="7" t="s">
        <v>9805</v>
      </c>
      <c r="B2060" s="7" t="s">
        <v>9805</v>
      </c>
      <c r="C2060" s="7" t="s">
        <v>9806</v>
      </c>
      <c r="D2060" s="7" t="s">
        <v>9807</v>
      </c>
      <c r="E2060" s="7" t="s">
        <v>33</v>
      </c>
      <c r="F2060" s="7" t="s">
        <v>34</v>
      </c>
      <c r="G2060" s="7" t="s">
        <v>35</v>
      </c>
      <c r="H2060" s="7"/>
      <c r="I2060" s="7"/>
      <c r="J2060" s="7" t="s">
        <v>57</v>
      </c>
      <c r="K2060" s="7" t="s">
        <v>124</v>
      </c>
      <c r="L2060" s="7" t="s">
        <v>229</v>
      </c>
      <c r="M2060" s="7" t="s">
        <v>230</v>
      </c>
      <c r="N2060" s="7" t="s">
        <v>33</v>
      </c>
      <c r="O2060" s="7">
        <v>1</v>
      </c>
      <c r="P2060" s="7" t="s">
        <v>40</v>
      </c>
      <c r="Q2060" s="7">
        <v>16.99</v>
      </c>
      <c r="R2060" s="7"/>
      <c r="S2060" s="7"/>
      <c r="T2060" s="7"/>
      <c r="U2060" s="7"/>
      <c r="V2060" s="7"/>
      <c r="W2060" s="7"/>
      <c r="X2060" s="7"/>
      <c r="Y2060" s="7" t="s">
        <v>9808</v>
      </c>
      <c r="Z2060" s="7" t="s">
        <v>356</v>
      </c>
      <c r="AA2060" s="7" t="s">
        <v>9809</v>
      </c>
      <c r="AB2060" s="7" t="s">
        <v>44</v>
      </c>
      <c r="AC2060" s="7"/>
      <c r="AG2060" s="10">
        <f t="shared" si="32"/>
        <v>43284</v>
      </c>
    </row>
    <row r="2061" spans="1:33">
      <c r="A2061" s="7" t="s">
        <v>9810</v>
      </c>
      <c r="B2061" s="7" t="s">
        <v>9810</v>
      </c>
      <c r="C2061" s="7" t="s">
        <v>9811</v>
      </c>
      <c r="D2061" s="7" t="s">
        <v>9812</v>
      </c>
      <c r="E2061" s="7" t="s">
        <v>33</v>
      </c>
      <c r="F2061" s="7" t="s">
        <v>34</v>
      </c>
      <c r="G2061" s="7" t="s">
        <v>35</v>
      </c>
      <c r="H2061" s="7"/>
      <c r="I2061" s="7"/>
      <c r="J2061" s="7" t="s">
        <v>57</v>
      </c>
      <c r="K2061" s="7" t="s">
        <v>287</v>
      </c>
      <c r="L2061" s="7" t="s">
        <v>288</v>
      </c>
      <c r="M2061" s="7" t="s">
        <v>289</v>
      </c>
      <c r="N2061" s="7" t="s">
        <v>33</v>
      </c>
      <c r="O2061" s="7">
        <v>1</v>
      </c>
      <c r="P2061" s="7" t="s">
        <v>40</v>
      </c>
      <c r="Q2061" s="7">
        <v>21.99</v>
      </c>
      <c r="R2061" s="7"/>
      <c r="S2061" s="7"/>
      <c r="T2061" s="7"/>
      <c r="U2061" s="7"/>
      <c r="V2061" s="7"/>
      <c r="W2061" s="7"/>
      <c r="X2061" s="7"/>
      <c r="Y2061" s="7" t="s">
        <v>9813</v>
      </c>
      <c r="Z2061" s="7" t="s">
        <v>549</v>
      </c>
      <c r="AA2061" s="7">
        <v>46545</v>
      </c>
      <c r="AB2061" s="7" t="s">
        <v>44</v>
      </c>
      <c r="AC2061" s="7"/>
      <c r="AG2061" s="10">
        <f t="shared" si="32"/>
        <v>43284</v>
      </c>
    </row>
    <row r="2062" spans="1:33">
      <c r="A2062" s="7" t="s">
        <v>9814</v>
      </c>
      <c r="B2062" s="7" t="s">
        <v>9814</v>
      </c>
      <c r="C2062" s="7" t="s">
        <v>9815</v>
      </c>
      <c r="D2062" s="7" t="s">
        <v>9816</v>
      </c>
      <c r="E2062" s="7" t="s">
        <v>33</v>
      </c>
      <c r="F2062" s="7" t="s">
        <v>34</v>
      </c>
      <c r="G2062" s="7" t="s">
        <v>35</v>
      </c>
      <c r="H2062" s="7"/>
      <c r="I2062" s="7"/>
      <c r="J2062" s="7" t="s">
        <v>57</v>
      </c>
      <c r="K2062" s="7" t="s">
        <v>297</v>
      </c>
      <c r="L2062" s="7" t="s">
        <v>7615</v>
      </c>
      <c r="M2062" s="7" t="s">
        <v>7616</v>
      </c>
      <c r="N2062" s="7" t="s">
        <v>33</v>
      </c>
      <c r="O2062" s="7">
        <v>1</v>
      </c>
      <c r="P2062" s="7" t="s">
        <v>40</v>
      </c>
      <c r="Q2062" s="7">
        <v>19.99</v>
      </c>
      <c r="R2062" s="7"/>
      <c r="S2062" s="7"/>
      <c r="T2062" s="7"/>
      <c r="U2062" s="7"/>
      <c r="V2062" s="7"/>
      <c r="W2062" s="7"/>
      <c r="X2062" s="7"/>
      <c r="Y2062" s="7" t="s">
        <v>7216</v>
      </c>
      <c r="Z2062" s="7" t="s">
        <v>295</v>
      </c>
      <c r="AA2062" s="7" t="s">
        <v>9817</v>
      </c>
      <c r="AB2062" s="7" t="s">
        <v>44</v>
      </c>
      <c r="AC2062" s="7"/>
      <c r="AG2062" s="10">
        <f t="shared" si="32"/>
        <v>43284</v>
      </c>
    </row>
    <row r="2063" spans="1:33">
      <c r="A2063" s="7" t="s">
        <v>9818</v>
      </c>
      <c r="B2063" s="7" t="s">
        <v>9818</v>
      </c>
      <c r="C2063" s="7" t="s">
        <v>9819</v>
      </c>
      <c r="D2063" s="7" t="s">
        <v>9820</v>
      </c>
      <c r="E2063" s="7" t="s">
        <v>33</v>
      </c>
      <c r="F2063" s="7" t="s">
        <v>34</v>
      </c>
      <c r="G2063" s="7" t="s">
        <v>35</v>
      </c>
      <c r="H2063" s="7"/>
      <c r="I2063" s="7"/>
      <c r="J2063" s="7" t="s">
        <v>97</v>
      </c>
      <c r="K2063" s="7" t="s">
        <v>297</v>
      </c>
      <c r="L2063" s="7" t="s">
        <v>1240</v>
      </c>
      <c r="M2063" s="7" t="s">
        <v>1241</v>
      </c>
      <c r="N2063" s="7" t="s">
        <v>33</v>
      </c>
      <c r="O2063" s="7">
        <v>1</v>
      </c>
      <c r="P2063" s="7" t="s">
        <v>40</v>
      </c>
      <c r="Q2063" s="7">
        <v>19.99</v>
      </c>
      <c r="R2063" s="7"/>
      <c r="S2063" s="7">
        <v>5.99</v>
      </c>
      <c r="T2063" s="7"/>
      <c r="U2063" s="7"/>
      <c r="V2063" s="7"/>
      <c r="W2063" s="7"/>
      <c r="X2063" s="7"/>
      <c r="Y2063" s="7" t="s">
        <v>9821</v>
      </c>
      <c r="Z2063" s="7" t="s">
        <v>145</v>
      </c>
      <c r="AA2063" s="7" t="s">
        <v>9822</v>
      </c>
      <c r="AB2063" s="7" t="s">
        <v>44</v>
      </c>
      <c r="AC2063" s="7"/>
      <c r="AG2063" s="10">
        <f t="shared" si="32"/>
        <v>43284</v>
      </c>
    </row>
    <row r="2064" spans="1:33">
      <c r="A2064" s="7" t="s">
        <v>9823</v>
      </c>
      <c r="B2064" s="7" t="s">
        <v>9823</v>
      </c>
      <c r="C2064" s="7" t="s">
        <v>9824</v>
      </c>
      <c r="D2064" s="7" t="s">
        <v>9825</v>
      </c>
      <c r="E2064" s="7" t="s">
        <v>33</v>
      </c>
      <c r="F2064" s="7" t="s">
        <v>34</v>
      </c>
      <c r="G2064" s="7" t="s">
        <v>35</v>
      </c>
      <c r="H2064" s="7"/>
      <c r="I2064" s="7"/>
      <c r="J2064" s="7" t="s">
        <v>57</v>
      </c>
      <c r="K2064" s="7" t="s">
        <v>37</v>
      </c>
      <c r="L2064" s="7" t="s">
        <v>733</v>
      </c>
      <c r="M2064" s="7" t="s">
        <v>734</v>
      </c>
      <c r="N2064" s="7" t="s">
        <v>33</v>
      </c>
      <c r="O2064" s="7">
        <v>1</v>
      </c>
      <c r="P2064" s="7" t="s">
        <v>40</v>
      </c>
      <c r="Q2064" s="7">
        <v>19.99</v>
      </c>
      <c r="R2064" s="7"/>
      <c r="S2064" s="7"/>
      <c r="T2064" s="7"/>
      <c r="U2064" s="7"/>
      <c r="V2064" s="7"/>
      <c r="W2064" s="7"/>
      <c r="X2064" s="7"/>
      <c r="Y2064" s="7" t="s">
        <v>9826</v>
      </c>
      <c r="Z2064" s="7" t="s">
        <v>136</v>
      </c>
      <c r="AA2064" s="7" t="s">
        <v>9827</v>
      </c>
      <c r="AB2064" s="7" t="s">
        <v>44</v>
      </c>
      <c r="AC2064" s="7"/>
      <c r="AG2064" s="10">
        <f t="shared" si="32"/>
        <v>43284</v>
      </c>
    </row>
    <row r="2065" spans="1:33">
      <c r="A2065" s="7" t="s">
        <v>9828</v>
      </c>
      <c r="B2065" s="7" t="s">
        <v>9828</v>
      </c>
      <c r="C2065" s="7" t="s">
        <v>9829</v>
      </c>
      <c r="D2065" s="7" t="s">
        <v>9830</v>
      </c>
      <c r="E2065" s="7" t="s">
        <v>33</v>
      </c>
      <c r="F2065" s="7" t="s">
        <v>34</v>
      </c>
      <c r="G2065" s="7" t="s">
        <v>35</v>
      </c>
      <c r="H2065" s="7"/>
      <c r="I2065" s="7"/>
      <c r="J2065" s="7" t="s">
        <v>57</v>
      </c>
      <c r="K2065" s="7" t="s">
        <v>48</v>
      </c>
      <c r="L2065" s="7" t="s">
        <v>2150</v>
      </c>
      <c r="M2065" s="7" t="s">
        <v>2151</v>
      </c>
      <c r="N2065" s="7" t="s">
        <v>33</v>
      </c>
      <c r="O2065" s="7">
        <v>1</v>
      </c>
      <c r="P2065" s="7" t="s">
        <v>40</v>
      </c>
      <c r="Q2065" s="7">
        <v>19.99</v>
      </c>
      <c r="R2065" s="7"/>
      <c r="S2065" s="7"/>
      <c r="T2065" s="7"/>
      <c r="U2065" s="7"/>
      <c r="V2065" s="7"/>
      <c r="W2065" s="7"/>
      <c r="X2065" s="7"/>
      <c r="Y2065" s="7" t="s">
        <v>9831</v>
      </c>
      <c r="Z2065" s="7" t="s">
        <v>356</v>
      </c>
      <c r="AA2065" s="7" t="s">
        <v>9832</v>
      </c>
      <c r="AB2065" s="7" t="s">
        <v>44</v>
      </c>
      <c r="AC2065" s="7"/>
      <c r="AG2065" s="10">
        <f t="shared" si="32"/>
        <v>43284</v>
      </c>
    </row>
    <row r="2066" spans="1:33">
      <c r="A2066" s="7" t="s">
        <v>9833</v>
      </c>
      <c r="B2066" s="7" t="s">
        <v>9833</v>
      </c>
      <c r="C2066" s="7" t="s">
        <v>9834</v>
      </c>
      <c r="D2066" s="7" t="s">
        <v>9835</v>
      </c>
      <c r="E2066" s="7" t="s">
        <v>33</v>
      </c>
      <c r="F2066" s="7" t="s">
        <v>34</v>
      </c>
      <c r="G2066" s="7" t="s">
        <v>35</v>
      </c>
      <c r="H2066" s="7"/>
      <c r="I2066" s="7"/>
      <c r="J2066" s="7" t="s">
        <v>57</v>
      </c>
      <c r="K2066" s="7" t="s">
        <v>465</v>
      </c>
      <c r="L2066" s="7" t="s">
        <v>466</v>
      </c>
      <c r="M2066" s="7" t="s">
        <v>467</v>
      </c>
      <c r="N2066" s="7" t="s">
        <v>33</v>
      </c>
      <c r="O2066" s="7">
        <v>1</v>
      </c>
      <c r="P2066" s="7" t="s">
        <v>40</v>
      </c>
      <c r="Q2066" s="7">
        <v>19.99</v>
      </c>
      <c r="R2066" s="7">
        <v>1.2</v>
      </c>
      <c r="S2066" s="7"/>
      <c r="T2066" s="7"/>
      <c r="U2066" s="7"/>
      <c r="V2066" s="7"/>
      <c r="W2066" s="7"/>
      <c r="X2066" s="7"/>
      <c r="Y2066" s="7" t="s">
        <v>9836</v>
      </c>
      <c r="Z2066" s="7" t="s">
        <v>422</v>
      </c>
      <c r="AA2066" s="7" t="s">
        <v>9837</v>
      </c>
      <c r="AB2066" s="7" t="s">
        <v>44</v>
      </c>
      <c r="AC2066" s="7"/>
      <c r="AG2066" s="10">
        <f t="shared" si="32"/>
        <v>43284</v>
      </c>
    </row>
    <row r="2067" spans="1:33">
      <c r="A2067" s="7" t="s">
        <v>9838</v>
      </c>
      <c r="B2067" s="7" t="s">
        <v>9838</v>
      </c>
      <c r="C2067" s="7" t="s">
        <v>9839</v>
      </c>
      <c r="D2067" s="7" t="s">
        <v>9840</v>
      </c>
      <c r="E2067" s="7" t="s">
        <v>33</v>
      </c>
      <c r="F2067" s="7" t="s">
        <v>34</v>
      </c>
      <c r="G2067" s="7" t="s">
        <v>35</v>
      </c>
      <c r="H2067" s="7"/>
      <c r="I2067" s="7"/>
      <c r="J2067" s="7" t="s">
        <v>57</v>
      </c>
      <c r="K2067" s="7" t="s">
        <v>297</v>
      </c>
      <c r="L2067" s="7" t="s">
        <v>345</v>
      </c>
      <c r="M2067" s="7" t="s">
        <v>346</v>
      </c>
      <c r="N2067" s="7" t="s">
        <v>33</v>
      </c>
      <c r="O2067" s="7">
        <v>1</v>
      </c>
      <c r="P2067" s="7" t="s">
        <v>40</v>
      </c>
      <c r="Q2067" s="7">
        <v>19.99</v>
      </c>
      <c r="R2067" s="7"/>
      <c r="S2067" s="7"/>
      <c r="T2067" s="7"/>
      <c r="U2067" s="7"/>
      <c r="V2067" s="7"/>
      <c r="W2067" s="7"/>
      <c r="X2067" s="7"/>
      <c r="Y2067" s="7" t="s">
        <v>9841</v>
      </c>
      <c r="Z2067" s="7" t="s">
        <v>1009</v>
      </c>
      <c r="AA2067" s="7">
        <v>85006</v>
      </c>
      <c r="AB2067" s="7" t="s">
        <v>44</v>
      </c>
      <c r="AC2067" s="7"/>
      <c r="AG2067" s="10">
        <f t="shared" si="32"/>
        <v>43284</v>
      </c>
    </row>
    <row r="2068" spans="1:33">
      <c r="A2068" s="7" t="s">
        <v>9842</v>
      </c>
      <c r="B2068" s="7" t="s">
        <v>9842</v>
      </c>
      <c r="C2068" s="7" t="s">
        <v>9843</v>
      </c>
      <c r="D2068" s="7" t="s">
        <v>9844</v>
      </c>
      <c r="E2068" s="7" t="s">
        <v>33</v>
      </c>
      <c r="F2068" s="7" t="s">
        <v>34</v>
      </c>
      <c r="G2068" s="7" t="s">
        <v>35</v>
      </c>
      <c r="H2068" s="7"/>
      <c r="I2068" s="7"/>
      <c r="J2068" s="7" t="s">
        <v>57</v>
      </c>
      <c r="K2068" s="7" t="s">
        <v>316</v>
      </c>
      <c r="L2068" s="7" t="s">
        <v>317</v>
      </c>
      <c r="M2068" s="7" t="s">
        <v>318</v>
      </c>
      <c r="N2068" s="7" t="s">
        <v>33</v>
      </c>
      <c r="O2068" s="7">
        <v>1</v>
      </c>
      <c r="P2068" s="7" t="s">
        <v>40</v>
      </c>
      <c r="Q2068" s="7">
        <v>19.99</v>
      </c>
      <c r="R2068" s="7"/>
      <c r="S2068" s="7"/>
      <c r="T2068" s="7"/>
      <c r="U2068" s="7"/>
      <c r="V2068" s="7"/>
      <c r="W2068" s="7"/>
      <c r="X2068" s="7"/>
      <c r="Y2068" s="7" t="s">
        <v>3744</v>
      </c>
      <c r="Z2068" s="7" t="s">
        <v>69</v>
      </c>
      <c r="AA2068" s="7" t="s">
        <v>9845</v>
      </c>
      <c r="AB2068" s="7" t="s">
        <v>44</v>
      </c>
      <c r="AC2068" s="7"/>
      <c r="AG2068" s="10">
        <f t="shared" si="32"/>
        <v>43284</v>
      </c>
    </row>
    <row r="2069" spans="1:33">
      <c r="A2069" s="7" t="s">
        <v>9846</v>
      </c>
      <c r="B2069" s="7" t="s">
        <v>9846</v>
      </c>
      <c r="C2069" s="7" t="s">
        <v>9847</v>
      </c>
      <c r="D2069" s="7" t="s">
        <v>9848</v>
      </c>
      <c r="E2069" s="7" t="s">
        <v>33</v>
      </c>
      <c r="F2069" s="7" t="s">
        <v>34</v>
      </c>
      <c r="G2069" s="7" t="s">
        <v>35</v>
      </c>
      <c r="H2069" s="7"/>
      <c r="I2069" s="7"/>
      <c r="J2069" s="7" t="s">
        <v>57</v>
      </c>
      <c r="K2069" s="7" t="s">
        <v>287</v>
      </c>
      <c r="L2069" s="7" t="s">
        <v>288</v>
      </c>
      <c r="M2069" s="7" t="s">
        <v>289</v>
      </c>
      <c r="N2069" s="7" t="s">
        <v>33</v>
      </c>
      <c r="O2069" s="7">
        <v>1</v>
      </c>
      <c r="P2069" s="7" t="s">
        <v>40</v>
      </c>
      <c r="Q2069" s="7">
        <v>21.99</v>
      </c>
      <c r="R2069" s="7"/>
      <c r="S2069" s="7"/>
      <c r="T2069" s="7"/>
      <c r="U2069" s="7"/>
      <c r="V2069" s="7"/>
      <c r="W2069" s="7"/>
      <c r="X2069" s="7"/>
      <c r="Y2069" s="7" t="s">
        <v>3362</v>
      </c>
      <c r="Z2069" s="7" t="s">
        <v>438</v>
      </c>
      <c r="AA2069" s="7" t="s">
        <v>9849</v>
      </c>
      <c r="AB2069" s="7" t="s">
        <v>44</v>
      </c>
      <c r="AC2069" s="7"/>
      <c r="AG2069" s="10">
        <f t="shared" si="32"/>
        <v>43284</v>
      </c>
    </row>
    <row r="2070" spans="1:33">
      <c r="A2070" s="7" t="s">
        <v>9850</v>
      </c>
      <c r="B2070" s="7" t="s">
        <v>9850</v>
      </c>
      <c r="C2070" s="7" t="s">
        <v>9851</v>
      </c>
      <c r="D2070" s="7" t="s">
        <v>9852</v>
      </c>
      <c r="E2070" s="7" t="s">
        <v>33</v>
      </c>
      <c r="F2070" s="7" t="s">
        <v>34</v>
      </c>
      <c r="G2070" s="7" t="s">
        <v>35</v>
      </c>
      <c r="H2070" s="7"/>
      <c r="I2070" s="7"/>
      <c r="J2070" s="7" t="s">
        <v>57</v>
      </c>
      <c r="K2070" s="7" t="s">
        <v>497</v>
      </c>
      <c r="L2070" s="7" t="s">
        <v>498</v>
      </c>
      <c r="M2070" s="7" t="s">
        <v>499</v>
      </c>
      <c r="N2070" s="7" t="s">
        <v>33</v>
      </c>
      <c r="O2070" s="7">
        <v>1</v>
      </c>
      <c r="P2070" s="7" t="s">
        <v>40</v>
      </c>
      <c r="Q2070" s="7">
        <v>14.99</v>
      </c>
      <c r="R2070" s="7"/>
      <c r="S2070" s="7"/>
      <c r="T2070" s="7"/>
      <c r="U2070" s="7"/>
      <c r="V2070" s="7"/>
      <c r="W2070" s="7"/>
      <c r="X2070" s="7"/>
      <c r="Y2070" s="7" t="s">
        <v>7975</v>
      </c>
      <c r="Z2070" s="7" t="s">
        <v>42</v>
      </c>
      <c r="AA2070" s="7">
        <v>10308</v>
      </c>
      <c r="AB2070" s="7" t="s">
        <v>44</v>
      </c>
      <c r="AC2070" s="7"/>
      <c r="AG2070" s="10">
        <f t="shared" si="32"/>
        <v>43284</v>
      </c>
    </row>
    <row r="2071" spans="1:33">
      <c r="A2071" s="7" t="s">
        <v>9853</v>
      </c>
      <c r="B2071" s="7" t="s">
        <v>9853</v>
      </c>
      <c r="C2071" s="7" t="s">
        <v>9854</v>
      </c>
      <c r="D2071" s="7" t="s">
        <v>9855</v>
      </c>
      <c r="E2071" s="7" t="s">
        <v>33</v>
      </c>
      <c r="F2071" s="7" t="s">
        <v>34</v>
      </c>
      <c r="G2071" s="7" t="s">
        <v>35</v>
      </c>
      <c r="H2071" s="7"/>
      <c r="I2071" s="7"/>
      <c r="J2071" s="7" t="s">
        <v>57</v>
      </c>
      <c r="K2071" s="7" t="s">
        <v>512</v>
      </c>
      <c r="L2071" s="7" t="s">
        <v>2869</v>
      </c>
      <c r="M2071" s="7" t="s">
        <v>2870</v>
      </c>
      <c r="N2071" s="7" t="s">
        <v>33</v>
      </c>
      <c r="O2071" s="7">
        <v>1</v>
      </c>
      <c r="P2071" s="7" t="s">
        <v>40</v>
      </c>
      <c r="Q2071" s="7">
        <v>19.99</v>
      </c>
      <c r="R2071" s="7"/>
      <c r="S2071" s="7"/>
      <c r="T2071" s="7"/>
      <c r="U2071" s="7"/>
      <c r="V2071" s="7"/>
      <c r="W2071" s="7"/>
      <c r="X2071" s="7"/>
      <c r="Y2071" s="7" t="s">
        <v>9856</v>
      </c>
      <c r="Z2071" s="7" t="s">
        <v>1460</v>
      </c>
      <c r="AA2071" s="7">
        <v>11377</v>
      </c>
      <c r="AB2071" s="7" t="s">
        <v>44</v>
      </c>
      <c r="AC2071" s="7"/>
      <c r="AG2071" s="10">
        <f t="shared" si="32"/>
        <v>43284</v>
      </c>
    </row>
    <row r="2072" spans="1:33">
      <c r="A2072" s="7" t="s">
        <v>9857</v>
      </c>
      <c r="B2072" s="7" t="s">
        <v>9857</v>
      </c>
      <c r="C2072" s="7" t="s">
        <v>9858</v>
      </c>
      <c r="D2072" s="7" t="s">
        <v>9859</v>
      </c>
      <c r="E2072" s="7" t="s">
        <v>80</v>
      </c>
      <c r="F2072" s="7" t="s">
        <v>34</v>
      </c>
      <c r="G2072" s="7" t="s">
        <v>35</v>
      </c>
      <c r="H2072" s="7"/>
      <c r="I2072" s="7"/>
      <c r="J2072" s="7" t="s">
        <v>57</v>
      </c>
      <c r="K2072" s="7" t="s">
        <v>243</v>
      </c>
      <c r="L2072" s="7" t="s">
        <v>244</v>
      </c>
      <c r="M2072" s="7" t="s">
        <v>245</v>
      </c>
      <c r="N2072" s="7" t="s">
        <v>404</v>
      </c>
      <c r="O2072" s="7">
        <v>1</v>
      </c>
      <c r="P2072" s="7" t="s">
        <v>40</v>
      </c>
      <c r="Q2072" s="7">
        <v>18.99</v>
      </c>
      <c r="R2072" s="7"/>
      <c r="S2072" s="7"/>
      <c r="T2072" s="7"/>
      <c r="U2072" s="7"/>
      <c r="V2072" s="7"/>
      <c r="W2072" s="7"/>
      <c r="X2072" s="7"/>
      <c r="Y2072" s="7" t="s">
        <v>9860</v>
      </c>
      <c r="Z2072" s="7" t="s">
        <v>665</v>
      </c>
      <c r="AA2072" s="7" t="s">
        <v>9861</v>
      </c>
      <c r="AB2072" s="7" t="s">
        <v>44</v>
      </c>
      <c r="AC2072" s="7"/>
      <c r="AG2072" s="10">
        <f t="shared" si="32"/>
        <v>43285</v>
      </c>
    </row>
    <row r="2073" spans="1:33">
      <c r="A2073" s="7" t="s">
        <v>9862</v>
      </c>
      <c r="B2073" s="7" t="s">
        <v>9862</v>
      </c>
      <c r="C2073" s="7" t="s">
        <v>9863</v>
      </c>
      <c r="D2073" s="7" t="s">
        <v>9864</v>
      </c>
      <c r="E2073" s="7" t="s">
        <v>80</v>
      </c>
      <c r="F2073" s="7" t="s">
        <v>34</v>
      </c>
      <c r="G2073" s="7" t="s">
        <v>35</v>
      </c>
      <c r="H2073" s="7"/>
      <c r="I2073" s="7"/>
      <c r="J2073" s="7" t="s">
        <v>57</v>
      </c>
      <c r="K2073" s="7" t="s">
        <v>287</v>
      </c>
      <c r="L2073" s="7" t="s">
        <v>288</v>
      </c>
      <c r="M2073" s="7" t="s">
        <v>289</v>
      </c>
      <c r="N2073" s="7" t="s">
        <v>80</v>
      </c>
      <c r="O2073" s="7">
        <v>0</v>
      </c>
      <c r="P2073" s="7"/>
      <c r="Q2073" s="7"/>
      <c r="R2073" s="7"/>
      <c r="S2073" s="7"/>
      <c r="T2073" s="7"/>
      <c r="U2073" s="7"/>
      <c r="V2073" s="7"/>
      <c r="W2073" s="7"/>
      <c r="X2073" s="7"/>
      <c r="Y2073" s="7" t="s">
        <v>1577</v>
      </c>
      <c r="Z2073" s="7" t="s">
        <v>422</v>
      </c>
      <c r="AA2073" s="7" t="s">
        <v>9865</v>
      </c>
      <c r="AB2073" s="7" t="s">
        <v>44</v>
      </c>
      <c r="AC2073" s="7"/>
      <c r="AG2073" s="10">
        <f t="shared" si="32"/>
        <v>43285</v>
      </c>
    </row>
    <row r="2074" spans="1:33">
      <c r="A2074" s="7" t="s">
        <v>9866</v>
      </c>
      <c r="B2074" s="7" t="s">
        <v>9866</v>
      </c>
      <c r="C2074" s="7" t="s">
        <v>9867</v>
      </c>
      <c r="D2074" s="7" t="s">
        <v>9868</v>
      </c>
      <c r="E2074" s="7" t="s">
        <v>33</v>
      </c>
      <c r="F2074" s="7" t="s">
        <v>34</v>
      </c>
      <c r="G2074" s="7" t="s">
        <v>35</v>
      </c>
      <c r="H2074" s="7"/>
      <c r="I2074" s="7"/>
      <c r="J2074" s="7" t="s">
        <v>57</v>
      </c>
      <c r="K2074" s="7" t="s">
        <v>396</v>
      </c>
      <c r="L2074" s="7" t="s">
        <v>7311</v>
      </c>
      <c r="M2074" s="7" t="s">
        <v>7312</v>
      </c>
      <c r="N2074" s="7" t="s">
        <v>33</v>
      </c>
      <c r="O2074" s="7">
        <v>1</v>
      </c>
      <c r="P2074" s="7" t="s">
        <v>40</v>
      </c>
      <c r="Q2074" s="7">
        <v>19.99</v>
      </c>
      <c r="R2074" s="7"/>
      <c r="S2074" s="7"/>
      <c r="T2074" s="7"/>
      <c r="U2074" s="7"/>
      <c r="V2074" s="7"/>
      <c r="W2074" s="7"/>
      <c r="X2074" s="7"/>
      <c r="Y2074" s="7" t="s">
        <v>2082</v>
      </c>
      <c r="Z2074" s="7" t="s">
        <v>52</v>
      </c>
      <c r="AA2074" s="7" t="s">
        <v>9869</v>
      </c>
      <c r="AB2074" s="7" t="s">
        <v>44</v>
      </c>
      <c r="AC2074" s="7"/>
      <c r="AG2074" s="10">
        <f t="shared" si="32"/>
        <v>43285</v>
      </c>
    </row>
    <row r="2075" spans="1:33">
      <c r="A2075" s="7" t="s">
        <v>9870</v>
      </c>
      <c r="B2075" s="7" t="s">
        <v>9870</v>
      </c>
      <c r="C2075" s="7" t="s">
        <v>9871</v>
      </c>
      <c r="D2075" s="7" t="s">
        <v>9872</v>
      </c>
      <c r="E2075" s="7" t="s">
        <v>80</v>
      </c>
      <c r="F2075" s="7" t="s">
        <v>34</v>
      </c>
      <c r="G2075" s="7" t="s">
        <v>35</v>
      </c>
      <c r="H2075" s="7"/>
      <c r="I2075" s="7"/>
      <c r="J2075" s="7" t="s">
        <v>97</v>
      </c>
      <c r="K2075" s="7" t="s">
        <v>388</v>
      </c>
      <c r="L2075" s="7" t="s">
        <v>7418</v>
      </c>
      <c r="M2075" s="7" t="s">
        <v>7419</v>
      </c>
      <c r="N2075" s="7" t="s">
        <v>80</v>
      </c>
      <c r="O2075" s="7">
        <v>0</v>
      </c>
      <c r="P2075" s="7"/>
      <c r="Q2075" s="7"/>
      <c r="R2075" s="7"/>
      <c r="S2075" s="7"/>
      <c r="T2075" s="7"/>
      <c r="U2075" s="7"/>
      <c r="V2075" s="7"/>
      <c r="W2075" s="7"/>
      <c r="X2075" s="7"/>
      <c r="Y2075" s="7" t="s">
        <v>9873</v>
      </c>
      <c r="Z2075" s="7" t="s">
        <v>1460</v>
      </c>
      <c r="AA2075" s="7">
        <v>14502</v>
      </c>
      <c r="AB2075" s="7" t="s">
        <v>44</v>
      </c>
      <c r="AC2075" s="7"/>
      <c r="AG2075" s="10">
        <f t="shared" si="32"/>
        <v>43285</v>
      </c>
    </row>
    <row r="2076" spans="1:33">
      <c r="A2076" s="7" t="s">
        <v>9874</v>
      </c>
      <c r="B2076" s="7" t="s">
        <v>9874</v>
      </c>
      <c r="C2076" s="7" t="s">
        <v>9875</v>
      </c>
      <c r="D2076" s="7" t="s">
        <v>9876</v>
      </c>
      <c r="E2076" s="7" t="s">
        <v>80</v>
      </c>
      <c r="F2076" s="7" t="s">
        <v>34</v>
      </c>
      <c r="G2076" s="7" t="s">
        <v>35</v>
      </c>
      <c r="H2076" s="7"/>
      <c r="I2076" s="7"/>
      <c r="J2076" s="7" t="s">
        <v>166</v>
      </c>
      <c r="K2076" s="7" t="s">
        <v>243</v>
      </c>
      <c r="L2076" s="7" t="s">
        <v>244</v>
      </c>
      <c r="M2076" s="7" t="s">
        <v>245</v>
      </c>
      <c r="N2076" s="7" t="s">
        <v>404</v>
      </c>
      <c r="O2076" s="7">
        <v>1</v>
      </c>
      <c r="P2076" s="7" t="s">
        <v>40</v>
      </c>
      <c r="Q2076" s="7">
        <v>18.99</v>
      </c>
      <c r="R2076" s="7"/>
      <c r="S2076" s="7"/>
      <c r="T2076" s="7"/>
      <c r="U2076" s="7"/>
      <c r="V2076" s="7"/>
      <c r="W2076" s="7"/>
      <c r="X2076" s="7"/>
      <c r="Y2076" s="7" t="s">
        <v>9860</v>
      </c>
      <c r="Z2076" s="7" t="s">
        <v>665</v>
      </c>
      <c r="AA2076" s="7" t="s">
        <v>9861</v>
      </c>
      <c r="AB2076" s="7" t="s">
        <v>44</v>
      </c>
      <c r="AC2076" s="7"/>
      <c r="AG2076" s="10">
        <f t="shared" si="32"/>
        <v>43285</v>
      </c>
    </row>
    <row r="2077" spans="1:33">
      <c r="A2077" s="7" t="s">
        <v>9877</v>
      </c>
      <c r="B2077" s="7" t="s">
        <v>9877</v>
      </c>
      <c r="C2077" s="7" t="s">
        <v>9878</v>
      </c>
      <c r="D2077" s="7" t="s">
        <v>9879</v>
      </c>
      <c r="E2077" s="7" t="s">
        <v>33</v>
      </c>
      <c r="F2077" s="7" t="s">
        <v>34</v>
      </c>
      <c r="G2077" s="7" t="s">
        <v>35</v>
      </c>
      <c r="H2077" s="7"/>
      <c r="I2077" s="7"/>
      <c r="J2077" s="7" t="s">
        <v>57</v>
      </c>
      <c r="K2077" s="7" t="s">
        <v>297</v>
      </c>
      <c r="L2077" s="7" t="s">
        <v>7615</v>
      </c>
      <c r="M2077" s="7" t="s">
        <v>7616</v>
      </c>
      <c r="N2077" s="7" t="s">
        <v>33</v>
      </c>
      <c r="O2077" s="7">
        <v>1</v>
      </c>
      <c r="P2077" s="7" t="s">
        <v>40</v>
      </c>
      <c r="Q2077" s="7">
        <v>19.99</v>
      </c>
      <c r="R2077" s="7"/>
      <c r="S2077" s="7"/>
      <c r="T2077" s="7"/>
      <c r="U2077" s="7"/>
      <c r="V2077" s="7"/>
      <c r="W2077" s="7"/>
      <c r="X2077" s="7"/>
      <c r="Y2077" s="7" t="s">
        <v>1849</v>
      </c>
      <c r="Z2077" s="7" t="s">
        <v>171</v>
      </c>
      <c r="AA2077" s="7">
        <v>60612</v>
      </c>
      <c r="AB2077" s="7" t="s">
        <v>44</v>
      </c>
      <c r="AC2077" s="7"/>
      <c r="AG2077" s="10">
        <f t="shared" si="32"/>
        <v>43285</v>
      </c>
    </row>
    <row r="2078" spans="1:33">
      <c r="A2078" s="7" t="s">
        <v>9880</v>
      </c>
      <c r="B2078" s="7" t="s">
        <v>9880</v>
      </c>
      <c r="C2078" s="7" t="s">
        <v>9881</v>
      </c>
      <c r="D2078" s="7" t="s">
        <v>9882</v>
      </c>
      <c r="E2078" s="7" t="s">
        <v>33</v>
      </c>
      <c r="F2078" s="7" t="s">
        <v>34</v>
      </c>
      <c r="G2078" s="7" t="s">
        <v>35</v>
      </c>
      <c r="H2078" s="7"/>
      <c r="I2078" s="7"/>
      <c r="J2078" s="7" t="s">
        <v>57</v>
      </c>
      <c r="K2078" s="7" t="s">
        <v>124</v>
      </c>
      <c r="L2078" s="7" t="s">
        <v>1340</v>
      </c>
      <c r="M2078" s="7" t="s">
        <v>1341</v>
      </c>
      <c r="N2078" s="7" t="s">
        <v>33</v>
      </c>
      <c r="O2078" s="7">
        <v>1</v>
      </c>
      <c r="P2078" s="7" t="s">
        <v>40</v>
      </c>
      <c r="Q2078" s="7">
        <v>16.99</v>
      </c>
      <c r="R2078" s="7"/>
      <c r="S2078" s="7"/>
      <c r="T2078" s="7"/>
      <c r="U2078" s="7"/>
      <c r="V2078" s="7"/>
      <c r="W2078" s="7"/>
      <c r="X2078" s="7"/>
      <c r="Y2078" s="7" t="s">
        <v>9883</v>
      </c>
      <c r="Z2078" s="7" t="s">
        <v>576</v>
      </c>
      <c r="AA2078" s="7" t="s">
        <v>9884</v>
      </c>
      <c r="AB2078" s="7" t="s">
        <v>44</v>
      </c>
      <c r="AC2078" s="7"/>
      <c r="AG2078" s="10">
        <f t="shared" si="32"/>
        <v>43285</v>
      </c>
    </row>
    <row r="2079" spans="1:33">
      <c r="A2079" s="7" t="s">
        <v>9885</v>
      </c>
      <c r="B2079" s="7" t="s">
        <v>9885</v>
      </c>
      <c r="C2079" s="7" t="s">
        <v>9886</v>
      </c>
      <c r="D2079" s="7" t="s">
        <v>9887</v>
      </c>
      <c r="E2079" s="7" t="s">
        <v>33</v>
      </c>
      <c r="F2079" s="7" t="s">
        <v>34</v>
      </c>
      <c r="G2079" s="7" t="s">
        <v>35</v>
      </c>
      <c r="H2079" s="7"/>
      <c r="I2079" s="7"/>
      <c r="J2079" s="7" t="s">
        <v>57</v>
      </c>
      <c r="K2079" s="7" t="s">
        <v>581</v>
      </c>
      <c r="L2079" s="7" t="s">
        <v>662</v>
      </c>
      <c r="M2079" s="7" t="s">
        <v>663</v>
      </c>
      <c r="N2079" s="7" t="s">
        <v>33</v>
      </c>
      <c r="O2079" s="7">
        <v>1</v>
      </c>
      <c r="P2079" s="7" t="s">
        <v>40</v>
      </c>
      <c r="Q2079" s="7">
        <v>19.99</v>
      </c>
      <c r="R2079" s="7"/>
      <c r="S2079" s="7"/>
      <c r="T2079" s="7"/>
      <c r="U2079" s="7"/>
      <c r="V2079" s="7"/>
      <c r="W2079" s="7"/>
      <c r="X2079" s="7"/>
      <c r="Y2079" s="7" t="s">
        <v>9888</v>
      </c>
      <c r="Z2079" s="7" t="s">
        <v>2472</v>
      </c>
      <c r="AA2079" s="7" t="s">
        <v>9889</v>
      </c>
      <c r="AB2079" s="7" t="s">
        <v>44</v>
      </c>
      <c r="AC2079" s="7"/>
      <c r="AG2079" s="10">
        <f t="shared" si="32"/>
        <v>43285</v>
      </c>
    </row>
    <row r="2080" spans="1:33">
      <c r="A2080" s="7" t="s">
        <v>9890</v>
      </c>
      <c r="B2080" s="7" t="s">
        <v>9890</v>
      </c>
      <c r="C2080" s="7" t="s">
        <v>9891</v>
      </c>
      <c r="D2080" s="7" t="s">
        <v>9892</v>
      </c>
      <c r="E2080" s="7" t="s">
        <v>33</v>
      </c>
      <c r="F2080" s="7" t="s">
        <v>34</v>
      </c>
      <c r="G2080" s="7" t="s">
        <v>35</v>
      </c>
      <c r="H2080" s="7"/>
      <c r="I2080" s="7"/>
      <c r="J2080" s="7" t="s">
        <v>57</v>
      </c>
      <c r="K2080" s="7" t="s">
        <v>9893</v>
      </c>
      <c r="L2080" s="7" t="s">
        <v>9894</v>
      </c>
      <c r="M2080" s="7" t="s">
        <v>9895</v>
      </c>
      <c r="N2080" s="7" t="s">
        <v>33</v>
      </c>
      <c r="O2080" s="7">
        <v>1</v>
      </c>
      <c r="P2080" s="7" t="s">
        <v>40</v>
      </c>
      <c r="Q2080" s="7">
        <v>17.99</v>
      </c>
      <c r="R2080" s="7"/>
      <c r="S2080" s="7"/>
      <c r="T2080" s="7"/>
      <c r="U2080" s="7"/>
      <c r="V2080" s="7"/>
      <c r="W2080" s="7"/>
      <c r="X2080" s="7"/>
      <c r="Y2080" s="7" t="s">
        <v>303</v>
      </c>
      <c r="Z2080" s="7" t="s">
        <v>136</v>
      </c>
      <c r="AA2080" s="7" t="s">
        <v>9896</v>
      </c>
      <c r="AB2080" s="7" t="s">
        <v>44</v>
      </c>
      <c r="AC2080" s="7"/>
      <c r="AG2080" s="10">
        <f t="shared" si="32"/>
        <v>43285</v>
      </c>
    </row>
    <row r="2081" spans="1:33">
      <c r="A2081" s="7" t="s">
        <v>9897</v>
      </c>
      <c r="B2081" s="7" t="s">
        <v>9897</v>
      </c>
      <c r="C2081" s="7" t="s">
        <v>9898</v>
      </c>
      <c r="D2081" s="7" t="s">
        <v>9899</v>
      </c>
      <c r="E2081" s="7" t="s">
        <v>7041</v>
      </c>
      <c r="F2081" s="7" t="s">
        <v>34</v>
      </c>
      <c r="G2081" s="7" t="s">
        <v>35</v>
      </c>
      <c r="H2081" s="7"/>
      <c r="I2081" s="7"/>
      <c r="J2081" s="7" t="s">
        <v>97</v>
      </c>
      <c r="K2081" s="7" t="s">
        <v>396</v>
      </c>
      <c r="L2081" s="7" t="s">
        <v>2755</v>
      </c>
      <c r="M2081" s="7" t="s">
        <v>2756</v>
      </c>
      <c r="N2081" s="7" t="s">
        <v>404</v>
      </c>
      <c r="O2081" s="7">
        <v>1</v>
      </c>
      <c r="P2081" s="7" t="s">
        <v>40</v>
      </c>
      <c r="Q2081" s="7">
        <v>9.99</v>
      </c>
      <c r="R2081" s="7"/>
      <c r="S2081" s="7"/>
      <c r="T2081" s="7"/>
      <c r="U2081" s="7"/>
      <c r="V2081" s="7"/>
      <c r="W2081" s="7"/>
      <c r="X2081" s="7"/>
      <c r="Y2081" s="7" t="s">
        <v>9900</v>
      </c>
      <c r="Z2081" s="7" t="s">
        <v>42</v>
      </c>
      <c r="AA2081" s="7" t="s">
        <v>9901</v>
      </c>
      <c r="AB2081" s="7" t="s">
        <v>44</v>
      </c>
      <c r="AC2081" s="7" t="s">
        <v>358</v>
      </c>
      <c r="AG2081" s="10">
        <f t="shared" si="32"/>
        <v>43285</v>
      </c>
    </row>
    <row r="2082" spans="1:33">
      <c r="A2082" s="7" t="s">
        <v>9902</v>
      </c>
      <c r="B2082" s="7" t="s">
        <v>9902</v>
      </c>
      <c r="C2082" s="7" t="s">
        <v>9903</v>
      </c>
      <c r="D2082" s="7" t="s">
        <v>9904</v>
      </c>
      <c r="E2082" s="7" t="s">
        <v>33</v>
      </c>
      <c r="F2082" s="7" t="s">
        <v>34</v>
      </c>
      <c r="G2082" s="7" t="s">
        <v>35</v>
      </c>
      <c r="H2082" s="7"/>
      <c r="I2082" s="7"/>
      <c r="J2082" s="7" t="s">
        <v>57</v>
      </c>
      <c r="K2082" s="7" t="s">
        <v>167</v>
      </c>
      <c r="L2082" s="7" t="s">
        <v>168</v>
      </c>
      <c r="M2082" s="7" t="s">
        <v>169</v>
      </c>
      <c r="N2082" s="7" t="s">
        <v>33</v>
      </c>
      <c r="O2082" s="7">
        <v>1</v>
      </c>
      <c r="P2082" s="7" t="s">
        <v>40</v>
      </c>
      <c r="Q2082" s="7">
        <v>18.99</v>
      </c>
      <c r="R2082" s="7"/>
      <c r="S2082" s="7"/>
      <c r="T2082" s="7"/>
      <c r="U2082" s="7"/>
      <c r="V2082" s="7"/>
      <c r="W2082" s="7"/>
      <c r="X2082" s="7"/>
      <c r="Y2082" s="7" t="s">
        <v>9905</v>
      </c>
      <c r="Z2082" s="7" t="s">
        <v>1966</v>
      </c>
      <c r="AA2082" s="7" t="s">
        <v>9906</v>
      </c>
      <c r="AB2082" s="7" t="s">
        <v>44</v>
      </c>
      <c r="AC2082" s="7"/>
      <c r="AG2082" s="10">
        <f t="shared" si="32"/>
        <v>43285</v>
      </c>
    </row>
    <row r="2083" spans="1:33">
      <c r="A2083" s="7" t="s">
        <v>9907</v>
      </c>
      <c r="B2083" s="7" t="s">
        <v>9907</v>
      </c>
      <c r="C2083" s="7" t="s">
        <v>9908</v>
      </c>
      <c r="D2083" s="7" t="s">
        <v>9909</v>
      </c>
      <c r="E2083" s="7" t="s">
        <v>33</v>
      </c>
      <c r="F2083" s="7" t="s">
        <v>34</v>
      </c>
      <c r="G2083" s="7" t="s">
        <v>35</v>
      </c>
      <c r="H2083" s="7"/>
      <c r="I2083" s="7"/>
      <c r="J2083" s="7" t="s">
        <v>57</v>
      </c>
      <c r="K2083" s="7" t="s">
        <v>297</v>
      </c>
      <c r="L2083" s="7" t="s">
        <v>1508</v>
      </c>
      <c r="M2083" s="7" t="s">
        <v>1509</v>
      </c>
      <c r="N2083" s="7" t="s">
        <v>33</v>
      </c>
      <c r="O2083" s="7">
        <v>1</v>
      </c>
      <c r="P2083" s="7" t="s">
        <v>40</v>
      </c>
      <c r="Q2083" s="7">
        <v>19.99</v>
      </c>
      <c r="R2083" s="7"/>
      <c r="S2083" s="7"/>
      <c r="T2083" s="7"/>
      <c r="U2083" s="7"/>
      <c r="V2083" s="7"/>
      <c r="W2083" s="7"/>
      <c r="X2083" s="7"/>
      <c r="Y2083" s="7" t="s">
        <v>9910</v>
      </c>
      <c r="Z2083" s="7" t="s">
        <v>4235</v>
      </c>
      <c r="AA2083" s="7" t="s">
        <v>9911</v>
      </c>
      <c r="AB2083" s="7" t="s">
        <v>44</v>
      </c>
      <c r="AC2083" s="7"/>
      <c r="AG2083" s="10">
        <f t="shared" si="32"/>
        <v>43285</v>
      </c>
    </row>
    <row r="2084" spans="1:33">
      <c r="A2084" s="7" t="s">
        <v>9912</v>
      </c>
      <c r="B2084" s="7" t="s">
        <v>9912</v>
      </c>
      <c r="C2084" s="7" t="s">
        <v>9913</v>
      </c>
      <c r="D2084" s="7" t="s">
        <v>9914</v>
      </c>
      <c r="E2084" s="7" t="s">
        <v>33</v>
      </c>
      <c r="F2084" s="7" t="s">
        <v>34</v>
      </c>
      <c r="G2084" s="7" t="s">
        <v>35</v>
      </c>
      <c r="H2084" s="7"/>
      <c r="I2084" s="7"/>
      <c r="J2084" s="7" t="s">
        <v>57</v>
      </c>
      <c r="K2084" s="7" t="s">
        <v>512</v>
      </c>
      <c r="L2084" s="7" t="s">
        <v>4009</v>
      </c>
      <c r="M2084" s="7" t="s">
        <v>4010</v>
      </c>
      <c r="N2084" s="7" t="s">
        <v>33</v>
      </c>
      <c r="O2084" s="7">
        <v>1</v>
      </c>
      <c r="P2084" s="7" t="s">
        <v>40</v>
      </c>
      <c r="Q2084" s="7">
        <v>19.38</v>
      </c>
      <c r="R2084" s="7"/>
      <c r="S2084" s="7"/>
      <c r="T2084" s="7"/>
      <c r="U2084" s="7"/>
      <c r="V2084" s="7"/>
      <c r="W2084" s="7"/>
      <c r="X2084" s="7"/>
      <c r="Y2084" s="7" t="s">
        <v>9841</v>
      </c>
      <c r="Z2084" s="7" t="s">
        <v>718</v>
      </c>
      <c r="AA2084" s="7">
        <v>85050</v>
      </c>
      <c r="AB2084" s="7" t="s">
        <v>44</v>
      </c>
      <c r="AC2084" s="7"/>
      <c r="AG2084" s="10">
        <f t="shared" si="32"/>
        <v>43285</v>
      </c>
    </row>
    <row r="2085" spans="1:33">
      <c r="A2085" s="7" t="s">
        <v>9915</v>
      </c>
      <c r="B2085" s="7" t="s">
        <v>9915</v>
      </c>
      <c r="C2085" s="7" t="s">
        <v>9916</v>
      </c>
      <c r="D2085" s="7" t="s">
        <v>9917</v>
      </c>
      <c r="E2085" s="7" t="s">
        <v>33</v>
      </c>
      <c r="F2085" s="7" t="s">
        <v>34</v>
      </c>
      <c r="G2085" s="7" t="s">
        <v>35</v>
      </c>
      <c r="H2085" s="7"/>
      <c r="I2085" s="7"/>
      <c r="J2085" s="7" t="s">
        <v>57</v>
      </c>
      <c r="K2085" s="7" t="s">
        <v>316</v>
      </c>
      <c r="L2085" s="7" t="s">
        <v>317</v>
      </c>
      <c r="M2085" s="7" t="s">
        <v>318</v>
      </c>
      <c r="N2085" s="7" t="s">
        <v>33</v>
      </c>
      <c r="O2085" s="7">
        <v>1</v>
      </c>
      <c r="P2085" s="7" t="s">
        <v>40</v>
      </c>
      <c r="Q2085" s="7">
        <v>19.99</v>
      </c>
      <c r="R2085" s="7"/>
      <c r="S2085" s="7"/>
      <c r="T2085" s="7"/>
      <c r="U2085" s="7"/>
      <c r="V2085" s="7"/>
      <c r="W2085" s="7"/>
      <c r="X2085" s="7"/>
      <c r="Y2085" s="7" t="s">
        <v>9918</v>
      </c>
      <c r="Z2085" s="7" t="s">
        <v>136</v>
      </c>
      <c r="AA2085" s="7" t="s">
        <v>9919</v>
      </c>
      <c r="AB2085" s="7" t="s">
        <v>44</v>
      </c>
      <c r="AC2085" s="7"/>
      <c r="AG2085" s="10">
        <f t="shared" si="32"/>
        <v>43285</v>
      </c>
    </row>
    <row r="2086" spans="1:33">
      <c r="A2086" s="7" t="s">
        <v>9920</v>
      </c>
      <c r="B2086" s="7" t="s">
        <v>9920</v>
      </c>
      <c r="C2086" s="7" t="s">
        <v>9921</v>
      </c>
      <c r="D2086" s="7" t="s">
        <v>9922</v>
      </c>
      <c r="E2086" s="7" t="s">
        <v>33</v>
      </c>
      <c r="F2086" s="7" t="s">
        <v>34</v>
      </c>
      <c r="G2086" s="7" t="s">
        <v>35</v>
      </c>
      <c r="H2086" s="7"/>
      <c r="I2086" s="7"/>
      <c r="J2086" s="7" t="s">
        <v>57</v>
      </c>
      <c r="K2086" s="7" t="s">
        <v>465</v>
      </c>
      <c r="L2086" s="7" t="s">
        <v>603</v>
      </c>
      <c r="M2086" s="7" t="s">
        <v>604</v>
      </c>
      <c r="N2086" s="7" t="s">
        <v>33</v>
      </c>
      <c r="O2086" s="7">
        <v>1</v>
      </c>
      <c r="P2086" s="7" t="s">
        <v>40</v>
      </c>
      <c r="Q2086" s="7">
        <v>19.38</v>
      </c>
      <c r="R2086" s="7"/>
      <c r="S2086" s="7"/>
      <c r="T2086" s="7"/>
      <c r="U2086" s="7"/>
      <c r="V2086" s="7"/>
      <c r="W2086" s="7"/>
      <c r="X2086" s="7"/>
      <c r="Y2086" s="7" t="s">
        <v>5490</v>
      </c>
      <c r="Z2086" s="7" t="s">
        <v>406</v>
      </c>
      <c r="AA2086" s="7" t="s">
        <v>9923</v>
      </c>
      <c r="AB2086" s="7" t="s">
        <v>44</v>
      </c>
      <c r="AC2086" s="7"/>
      <c r="AG2086" s="10">
        <f t="shared" si="32"/>
        <v>43285</v>
      </c>
    </row>
    <row r="2087" spans="1:33">
      <c r="A2087" s="7" t="s">
        <v>9924</v>
      </c>
      <c r="B2087" s="7" t="s">
        <v>9924</v>
      </c>
      <c r="C2087" s="7" t="s">
        <v>9925</v>
      </c>
      <c r="D2087" s="7" t="s">
        <v>9926</v>
      </c>
      <c r="E2087" s="7" t="s">
        <v>33</v>
      </c>
      <c r="F2087" s="7" t="s">
        <v>34</v>
      </c>
      <c r="G2087" s="7" t="s">
        <v>35</v>
      </c>
      <c r="H2087" s="7"/>
      <c r="I2087" s="7"/>
      <c r="J2087" s="7" t="s">
        <v>97</v>
      </c>
      <c r="K2087" s="7" t="s">
        <v>316</v>
      </c>
      <c r="L2087" s="7" t="s">
        <v>2766</v>
      </c>
      <c r="M2087" s="7" t="s">
        <v>2767</v>
      </c>
      <c r="N2087" s="7" t="s">
        <v>33</v>
      </c>
      <c r="O2087" s="7">
        <v>1</v>
      </c>
      <c r="P2087" s="7" t="s">
        <v>40</v>
      </c>
      <c r="Q2087" s="7">
        <v>19.99</v>
      </c>
      <c r="R2087" s="7"/>
      <c r="S2087" s="7">
        <v>5.48</v>
      </c>
      <c r="T2087" s="7"/>
      <c r="U2087" s="7"/>
      <c r="V2087" s="7"/>
      <c r="W2087" s="7"/>
      <c r="X2087" s="7">
        <v>5.48</v>
      </c>
      <c r="Y2087" s="7" t="s">
        <v>9927</v>
      </c>
      <c r="Z2087" s="7" t="s">
        <v>9928</v>
      </c>
      <c r="AA2087" s="7" t="s">
        <v>9929</v>
      </c>
      <c r="AB2087" s="7" t="s">
        <v>44</v>
      </c>
      <c r="AC2087" s="7" t="s">
        <v>358</v>
      </c>
      <c r="AG2087" s="10">
        <f t="shared" si="32"/>
        <v>43285</v>
      </c>
    </row>
    <row r="2088" spans="1:33">
      <c r="A2088" s="7" t="s">
        <v>9930</v>
      </c>
      <c r="B2088" s="7" t="s">
        <v>9930</v>
      </c>
      <c r="C2088" s="7" t="s">
        <v>9931</v>
      </c>
      <c r="D2088" s="7" t="s">
        <v>9932</v>
      </c>
      <c r="E2088" s="7" t="s">
        <v>33</v>
      </c>
      <c r="F2088" s="7" t="s">
        <v>34</v>
      </c>
      <c r="G2088" s="7" t="s">
        <v>35</v>
      </c>
      <c r="H2088" s="7"/>
      <c r="I2088" s="7"/>
      <c r="J2088" s="7" t="s">
        <v>57</v>
      </c>
      <c r="K2088" s="7" t="s">
        <v>9933</v>
      </c>
      <c r="L2088" s="7" t="s">
        <v>9934</v>
      </c>
      <c r="M2088" s="7" t="s">
        <v>9935</v>
      </c>
      <c r="N2088" s="7" t="s">
        <v>33</v>
      </c>
      <c r="O2088" s="7">
        <v>1</v>
      </c>
      <c r="P2088" s="7" t="s">
        <v>40</v>
      </c>
      <c r="Q2088" s="7">
        <v>23.99</v>
      </c>
      <c r="R2088" s="7"/>
      <c r="S2088" s="7"/>
      <c r="T2088" s="7"/>
      <c r="U2088" s="7"/>
      <c r="V2088" s="7"/>
      <c r="W2088" s="7"/>
      <c r="X2088" s="7"/>
      <c r="Y2088" s="7" t="s">
        <v>8852</v>
      </c>
      <c r="Z2088" s="7" t="s">
        <v>718</v>
      </c>
      <c r="AA2088" s="7" t="s">
        <v>9936</v>
      </c>
      <c r="AB2088" s="7" t="s">
        <v>44</v>
      </c>
      <c r="AC2088" s="7"/>
      <c r="AG2088" s="10">
        <f t="shared" si="32"/>
        <v>43285</v>
      </c>
    </row>
    <row r="2089" spans="1:33">
      <c r="A2089" s="7" t="s">
        <v>9937</v>
      </c>
      <c r="B2089" s="7" t="s">
        <v>9937</v>
      </c>
      <c r="C2089" s="7" t="s">
        <v>9938</v>
      </c>
      <c r="D2089" s="7" t="s">
        <v>9939</v>
      </c>
      <c r="E2089" s="7" t="s">
        <v>33</v>
      </c>
      <c r="F2089" s="7" t="s">
        <v>34</v>
      </c>
      <c r="G2089" s="7" t="s">
        <v>35</v>
      </c>
      <c r="H2089" s="7"/>
      <c r="I2089" s="7"/>
      <c r="J2089" s="7" t="s">
        <v>57</v>
      </c>
      <c r="K2089" s="7" t="s">
        <v>3331</v>
      </c>
      <c r="L2089" s="7" t="s">
        <v>6084</v>
      </c>
      <c r="M2089" s="7" t="s">
        <v>6085</v>
      </c>
      <c r="N2089" s="7" t="s">
        <v>33</v>
      </c>
      <c r="O2089" s="7">
        <v>1</v>
      </c>
      <c r="P2089" s="7" t="s">
        <v>40</v>
      </c>
      <c r="Q2089" s="7">
        <v>19.99</v>
      </c>
      <c r="R2089" s="7"/>
      <c r="S2089" s="7"/>
      <c r="T2089" s="7"/>
      <c r="U2089" s="7"/>
      <c r="V2089" s="7"/>
      <c r="W2089" s="7"/>
      <c r="X2089" s="7"/>
      <c r="Y2089" s="7" t="s">
        <v>9940</v>
      </c>
      <c r="Z2089" s="7" t="s">
        <v>119</v>
      </c>
      <c r="AA2089" s="7" t="s">
        <v>9941</v>
      </c>
      <c r="AB2089" s="7" t="s">
        <v>44</v>
      </c>
      <c r="AC2089" s="7"/>
      <c r="AG2089" s="10">
        <f t="shared" si="32"/>
        <v>43285</v>
      </c>
    </row>
    <row r="2090" spans="1:33">
      <c r="A2090" s="7" t="s">
        <v>9942</v>
      </c>
      <c r="B2090" s="7" t="s">
        <v>9942</v>
      </c>
      <c r="C2090" s="7" t="s">
        <v>9943</v>
      </c>
      <c r="D2090" s="7" t="s">
        <v>9944</v>
      </c>
      <c r="E2090" s="7" t="s">
        <v>33</v>
      </c>
      <c r="F2090" s="7" t="s">
        <v>34</v>
      </c>
      <c r="G2090" s="7" t="s">
        <v>35</v>
      </c>
      <c r="H2090" s="7"/>
      <c r="I2090" s="7"/>
      <c r="J2090" s="7" t="s">
        <v>57</v>
      </c>
      <c r="K2090" s="7" t="s">
        <v>4273</v>
      </c>
      <c r="L2090" s="7" t="s">
        <v>107</v>
      </c>
      <c r="M2090" s="7" t="s">
        <v>108</v>
      </c>
      <c r="N2090" s="7" t="s">
        <v>33</v>
      </c>
      <c r="O2090" s="7">
        <v>1</v>
      </c>
      <c r="P2090" s="7" t="s">
        <v>40</v>
      </c>
      <c r="Q2090" s="7">
        <v>18.99</v>
      </c>
      <c r="R2090" s="7"/>
      <c r="S2090" s="7"/>
      <c r="T2090" s="7"/>
      <c r="U2090" s="7"/>
      <c r="V2090" s="7"/>
      <c r="W2090" s="7"/>
      <c r="X2090" s="7"/>
      <c r="Y2090" s="7" t="s">
        <v>9945</v>
      </c>
      <c r="Z2090" s="7" t="s">
        <v>2030</v>
      </c>
      <c r="AA2090" s="7">
        <v>95354</v>
      </c>
      <c r="AB2090" s="7" t="s">
        <v>44</v>
      </c>
      <c r="AC2090" s="7"/>
      <c r="AG2090" s="10">
        <f t="shared" si="32"/>
        <v>43285</v>
      </c>
    </row>
    <row r="2091" spans="1:33">
      <c r="A2091" s="7" t="s">
        <v>9946</v>
      </c>
      <c r="B2091" s="7" t="s">
        <v>9946</v>
      </c>
      <c r="C2091" s="7" t="s">
        <v>9947</v>
      </c>
      <c r="D2091" s="7" t="s">
        <v>9948</v>
      </c>
      <c r="E2091" s="7" t="s">
        <v>80</v>
      </c>
      <c r="F2091" s="7" t="s">
        <v>34</v>
      </c>
      <c r="G2091" s="7" t="s">
        <v>35</v>
      </c>
      <c r="H2091" s="7"/>
      <c r="I2091" s="7"/>
      <c r="J2091" s="7" t="s">
        <v>57</v>
      </c>
      <c r="K2091" s="7" t="s">
        <v>4570</v>
      </c>
      <c r="L2091" s="7" t="s">
        <v>4571</v>
      </c>
      <c r="M2091" s="7" t="s">
        <v>4572</v>
      </c>
      <c r="N2091" s="7" t="s">
        <v>80</v>
      </c>
      <c r="O2091" s="7">
        <v>0</v>
      </c>
      <c r="P2091" s="7"/>
      <c r="Q2091" s="7"/>
      <c r="R2091" s="7"/>
      <c r="S2091" s="7"/>
      <c r="T2091" s="7"/>
      <c r="U2091" s="7"/>
      <c r="V2091" s="7"/>
      <c r="W2091" s="7"/>
      <c r="X2091" s="7"/>
      <c r="Y2091" s="7" t="s">
        <v>5767</v>
      </c>
      <c r="Z2091" s="7" t="s">
        <v>145</v>
      </c>
      <c r="AA2091" s="7" t="s">
        <v>9949</v>
      </c>
      <c r="AB2091" s="7" t="s">
        <v>44</v>
      </c>
      <c r="AC2091" s="7"/>
      <c r="AG2091" s="10">
        <f t="shared" si="32"/>
        <v>43285</v>
      </c>
    </row>
    <row r="2092" spans="1:33">
      <c r="A2092" s="7" t="s">
        <v>9950</v>
      </c>
      <c r="B2092" s="7" t="s">
        <v>9950</v>
      </c>
      <c r="C2092" s="7" t="s">
        <v>9951</v>
      </c>
      <c r="D2092" s="7" t="s">
        <v>9952</v>
      </c>
      <c r="E2092" s="7" t="s">
        <v>33</v>
      </c>
      <c r="F2092" s="7" t="s">
        <v>34</v>
      </c>
      <c r="G2092" s="7" t="s">
        <v>35</v>
      </c>
      <c r="H2092" s="7"/>
      <c r="I2092" s="7"/>
      <c r="J2092" s="7" t="s">
        <v>57</v>
      </c>
      <c r="K2092" s="7" t="s">
        <v>330</v>
      </c>
      <c r="L2092" s="7" t="s">
        <v>331</v>
      </c>
      <c r="M2092" s="7" t="s">
        <v>332</v>
      </c>
      <c r="N2092" s="7" t="s">
        <v>33</v>
      </c>
      <c r="O2092" s="7">
        <v>1</v>
      </c>
      <c r="P2092" s="7" t="s">
        <v>40</v>
      </c>
      <c r="Q2092" s="7">
        <v>18.99</v>
      </c>
      <c r="R2092" s="7"/>
      <c r="S2092" s="7"/>
      <c r="T2092" s="7"/>
      <c r="U2092" s="7"/>
      <c r="V2092" s="7"/>
      <c r="W2092" s="7"/>
      <c r="X2092" s="7"/>
      <c r="Y2092" s="7" t="s">
        <v>9953</v>
      </c>
      <c r="Z2092" s="7" t="s">
        <v>417</v>
      </c>
      <c r="AA2092" s="7">
        <v>72176</v>
      </c>
      <c r="AB2092" s="7" t="s">
        <v>44</v>
      </c>
      <c r="AC2092" s="7"/>
      <c r="AG2092" s="10">
        <f t="shared" si="32"/>
        <v>43285</v>
      </c>
    </row>
    <row r="2093" spans="1:33">
      <c r="A2093" s="7" t="s">
        <v>9954</v>
      </c>
      <c r="B2093" s="7" t="s">
        <v>9954</v>
      </c>
      <c r="C2093" s="7" t="s">
        <v>9955</v>
      </c>
      <c r="D2093" s="7" t="s">
        <v>9956</v>
      </c>
      <c r="E2093" s="7" t="s">
        <v>33</v>
      </c>
      <c r="F2093" s="7" t="s">
        <v>34</v>
      </c>
      <c r="G2093" s="7" t="s">
        <v>35</v>
      </c>
      <c r="H2093" s="7"/>
      <c r="I2093" s="7"/>
      <c r="J2093" s="7" t="s">
        <v>57</v>
      </c>
      <c r="K2093" s="7" t="s">
        <v>3331</v>
      </c>
      <c r="L2093" s="7" t="s">
        <v>4977</v>
      </c>
      <c r="M2093" s="7" t="s">
        <v>4978</v>
      </c>
      <c r="N2093" s="7" t="s">
        <v>33</v>
      </c>
      <c r="O2093" s="7">
        <v>1</v>
      </c>
      <c r="P2093" s="7" t="s">
        <v>40</v>
      </c>
      <c r="Q2093" s="7">
        <v>19.99</v>
      </c>
      <c r="R2093" s="7"/>
      <c r="S2093" s="7"/>
      <c r="T2093" s="7"/>
      <c r="U2093" s="7"/>
      <c r="V2093" s="7"/>
      <c r="W2093" s="7"/>
      <c r="X2093" s="7"/>
      <c r="Y2093" s="7" t="s">
        <v>1758</v>
      </c>
      <c r="Z2093" s="7" t="s">
        <v>247</v>
      </c>
      <c r="AA2093" s="7" t="s">
        <v>9957</v>
      </c>
      <c r="AB2093" s="7" t="s">
        <v>44</v>
      </c>
      <c r="AC2093" s="7"/>
      <c r="AG2093" s="10">
        <f t="shared" si="32"/>
        <v>43285</v>
      </c>
    </row>
    <row r="2094" spans="1:33">
      <c r="A2094" s="7" t="s">
        <v>9958</v>
      </c>
      <c r="B2094" s="7" t="s">
        <v>9958</v>
      </c>
      <c r="C2094" s="7" t="s">
        <v>9959</v>
      </c>
      <c r="D2094" s="7" t="s">
        <v>9960</v>
      </c>
      <c r="E2094" s="7" t="s">
        <v>33</v>
      </c>
      <c r="F2094" s="7" t="s">
        <v>34</v>
      </c>
      <c r="G2094" s="7" t="s">
        <v>35</v>
      </c>
      <c r="H2094" s="7"/>
      <c r="I2094" s="7"/>
      <c r="J2094" s="7" t="s">
        <v>57</v>
      </c>
      <c r="K2094" s="7" t="s">
        <v>124</v>
      </c>
      <c r="L2094" s="7" t="s">
        <v>4602</v>
      </c>
      <c r="M2094" s="7" t="s">
        <v>4603</v>
      </c>
      <c r="N2094" s="7" t="s">
        <v>33</v>
      </c>
      <c r="O2094" s="7">
        <v>1</v>
      </c>
      <c r="P2094" s="7" t="s">
        <v>40</v>
      </c>
      <c r="Q2094" s="7">
        <v>15.99</v>
      </c>
      <c r="R2094" s="7"/>
      <c r="S2094" s="7"/>
      <c r="T2094" s="7"/>
      <c r="U2094" s="7"/>
      <c r="V2094" s="7"/>
      <c r="W2094" s="7"/>
      <c r="X2094" s="7"/>
      <c r="Y2094" s="7" t="s">
        <v>9961</v>
      </c>
      <c r="Z2094" s="7" t="s">
        <v>247</v>
      </c>
      <c r="AA2094" s="7" t="s">
        <v>9962</v>
      </c>
      <c r="AB2094" s="7" t="s">
        <v>44</v>
      </c>
      <c r="AC2094" s="7"/>
      <c r="AG2094" s="10">
        <f t="shared" si="32"/>
        <v>43285</v>
      </c>
    </row>
    <row r="2095" spans="1:33">
      <c r="A2095" s="7" t="s">
        <v>9963</v>
      </c>
      <c r="B2095" s="7" t="s">
        <v>9963</v>
      </c>
      <c r="C2095" s="7" t="s">
        <v>9964</v>
      </c>
      <c r="D2095" s="7" t="s">
        <v>9965</v>
      </c>
      <c r="E2095" s="7" t="s">
        <v>33</v>
      </c>
      <c r="F2095" s="7" t="s">
        <v>34</v>
      </c>
      <c r="G2095" s="7" t="s">
        <v>35</v>
      </c>
      <c r="H2095" s="7"/>
      <c r="I2095" s="7"/>
      <c r="J2095" s="7" t="s">
        <v>57</v>
      </c>
      <c r="K2095" s="7" t="s">
        <v>98</v>
      </c>
      <c r="L2095" s="7" t="s">
        <v>99</v>
      </c>
      <c r="M2095" s="7" t="s">
        <v>100</v>
      </c>
      <c r="N2095" s="7" t="s">
        <v>33</v>
      </c>
      <c r="O2095" s="7">
        <v>1</v>
      </c>
      <c r="P2095" s="7" t="s">
        <v>40</v>
      </c>
      <c r="Q2095" s="7">
        <v>18.98</v>
      </c>
      <c r="R2095" s="7"/>
      <c r="S2095" s="7"/>
      <c r="T2095" s="7"/>
      <c r="U2095" s="7"/>
      <c r="V2095" s="7"/>
      <c r="W2095" s="7"/>
      <c r="X2095" s="7"/>
      <c r="Y2095" s="7" t="s">
        <v>9966</v>
      </c>
      <c r="Z2095" s="7" t="s">
        <v>69</v>
      </c>
      <c r="AA2095" s="7" t="s">
        <v>9967</v>
      </c>
      <c r="AB2095" s="7" t="s">
        <v>44</v>
      </c>
      <c r="AC2095" s="7"/>
      <c r="AG2095" s="10">
        <f t="shared" si="32"/>
        <v>43285</v>
      </c>
    </row>
    <row r="2096" spans="1:33">
      <c r="A2096" s="7" t="s">
        <v>9968</v>
      </c>
      <c r="B2096" s="7" t="s">
        <v>9968</v>
      </c>
      <c r="C2096" s="7" t="s">
        <v>9969</v>
      </c>
      <c r="D2096" s="7" t="s">
        <v>9970</v>
      </c>
      <c r="E2096" s="7" t="s">
        <v>80</v>
      </c>
      <c r="F2096" s="7" t="s">
        <v>34</v>
      </c>
      <c r="G2096" s="7" t="s">
        <v>35</v>
      </c>
      <c r="H2096" s="7"/>
      <c r="I2096" s="7"/>
      <c r="J2096" s="7" t="s">
        <v>57</v>
      </c>
      <c r="K2096" s="7" t="s">
        <v>3331</v>
      </c>
      <c r="L2096" s="7" t="s">
        <v>6084</v>
      </c>
      <c r="M2096" s="7" t="s">
        <v>6085</v>
      </c>
      <c r="N2096" s="7" t="s">
        <v>404</v>
      </c>
      <c r="O2096" s="7">
        <v>1</v>
      </c>
      <c r="P2096" s="7" t="s">
        <v>40</v>
      </c>
      <c r="Q2096" s="7">
        <v>19.99</v>
      </c>
      <c r="R2096" s="7"/>
      <c r="S2096" s="7"/>
      <c r="T2096" s="7"/>
      <c r="U2096" s="7"/>
      <c r="V2096" s="7"/>
      <c r="W2096" s="7"/>
      <c r="X2096" s="7"/>
      <c r="Y2096" s="7" t="s">
        <v>1263</v>
      </c>
      <c r="Z2096" s="7" t="s">
        <v>255</v>
      </c>
      <c r="AA2096" s="7" t="s">
        <v>9971</v>
      </c>
      <c r="AB2096" s="7" t="s">
        <v>44</v>
      </c>
      <c r="AC2096" s="7"/>
      <c r="AG2096" s="10">
        <f t="shared" si="32"/>
        <v>43285</v>
      </c>
    </row>
    <row r="2097" spans="1:33">
      <c r="A2097" s="7" t="s">
        <v>9972</v>
      </c>
      <c r="B2097" s="7" t="s">
        <v>9972</v>
      </c>
      <c r="C2097" s="7" t="s">
        <v>9973</v>
      </c>
      <c r="D2097" s="7" t="s">
        <v>9974</v>
      </c>
      <c r="E2097" s="7" t="s">
        <v>33</v>
      </c>
      <c r="F2097" s="7" t="s">
        <v>34</v>
      </c>
      <c r="G2097" s="7" t="s">
        <v>35</v>
      </c>
      <c r="H2097" s="7"/>
      <c r="I2097" s="7"/>
      <c r="J2097" s="7" t="s">
        <v>166</v>
      </c>
      <c r="K2097" s="7" t="s">
        <v>243</v>
      </c>
      <c r="L2097" s="7" t="s">
        <v>244</v>
      </c>
      <c r="M2097" s="7" t="s">
        <v>245</v>
      </c>
      <c r="N2097" s="7" t="s">
        <v>33</v>
      </c>
      <c r="O2097" s="7">
        <v>1</v>
      </c>
      <c r="P2097" s="7" t="s">
        <v>40</v>
      </c>
      <c r="Q2097" s="7">
        <v>18.99</v>
      </c>
      <c r="R2097" s="7"/>
      <c r="S2097" s="7">
        <v>3.99</v>
      </c>
      <c r="T2097" s="7"/>
      <c r="U2097" s="7"/>
      <c r="V2097" s="7"/>
      <c r="W2097" s="7"/>
      <c r="X2097" s="7"/>
      <c r="Y2097" s="7" t="s">
        <v>9975</v>
      </c>
      <c r="Z2097" s="7" t="s">
        <v>295</v>
      </c>
      <c r="AA2097" s="7" t="s">
        <v>9976</v>
      </c>
      <c r="AB2097" s="7" t="s">
        <v>44</v>
      </c>
      <c r="AC2097" s="7"/>
      <c r="AG2097" s="10">
        <f t="shared" si="32"/>
        <v>43285</v>
      </c>
    </row>
    <row r="2098" spans="1:33">
      <c r="A2098" s="7" t="s">
        <v>9977</v>
      </c>
      <c r="B2098" s="7" t="s">
        <v>9977</v>
      </c>
      <c r="C2098" s="7" t="s">
        <v>9978</v>
      </c>
      <c r="D2098" s="7" t="s">
        <v>9979</v>
      </c>
      <c r="E2098" s="7" t="s">
        <v>33</v>
      </c>
      <c r="F2098" s="7" t="s">
        <v>34</v>
      </c>
      <c r="G2098" s="7" t="s">
        <v>35</v>
      </c>
      <c r="H2098" s="7"/>
      <c r="I2098" s="7"/>
      <c r="J2098" s="7" t="s">
        <v>97</v>
      </c>
      <c r="K2098" s="7" t="s">
        <v>124</v>
      </c>
      <c r="L2098" s="7" t="s">
        <v>229</v>
      </c>
      <c r="M2098" s="7" t="s">
        <v>230</v>
      </c>
      <c r="N2098" s="7" t="s">
        <v>33</v>
      </c>
      <c r="O2098" s="7">
        <v>1</v>
      </c>
      <c r="P2098" s="7" t="s">
        <v>40</v>
      </c>
      <c r="Q2098" s="7">
        <v>16.99</v>
      </c>
      <c r="R2098" s="7"/>
      <c r="S2098" s="7">
        <v>2.16</v>
      </c>
      <c r="T2098" s="7"/>
      <c r="U2098" s="7"/>
      <c r="V2098" s="7"/>
      <c r="W2098" s="7"/>
      <c r="X2098" s="7"/>
      <c r="Y2098" s="7" t="s">
        <v>9980</v>
      </c>
      <c r="Z2098" s="7" t="s">
        <v>92</v>
      </c>
      <c r="AA2098" s="7" t="s">
        <v>9981</v>
      </c>
      <c r="AB2098" s="7" t="s">
        <v>44</v>
      </c>
      <c r="AC2098" s="7"/>
      <c r="AG2098" s="10">
        <f t="shared" si="32"/>
        <v>43285</v>
      </c>
    </row>
    <row r="2099" spans="1:33">
      <c r="A2099" s="7" t="s">
        <v>9982</v>
      </c>
      <c r="B2099" s="7" t="s">
        <v>9982</v>
      </c>
      <c r="C2099" s="7" t="s">
        <v>9983</v>
      </c>
      <c r="D2099" s="7" t="s">
        <v>9984</v>
      </c>
      <c r="E2099" s="7" t="s">
        <v>33</v>
      </c>
      <c r="F2099" s="7" t="s">
        <v>34</v>
      </c>
      <c r="G2099" s="7" t="s">
        <v>35</v>
      </c>
      <c r="H2099" s="7"/>
      <c r="I2099" s="7"/>
      <c r="J2099" s="7" t="s">
        <v>57</v>
      </c>
      <c r="K2099" s="7" t="s">
        <v>396</v>
      </c>
      <c r="L2099" s="7" t="s">
        <v>6704</v>
      </c>
      <c r="M2099" s="7" t="s">
        <v>6705</v>
      </c>
      <c r="N2099" s="7" t="s">
        <v>33</v>
      </c>
      <c r="O2099" s="7">
        <v>1</v>
      </c>
      <c r="P2099" s="7" t="s">
        <v>40</v>
      </c>
      <c r="Q2099" s="7">
        <v>19.99</v>
      </c>
      <c r="R2099" s="7"/>
      <c r="S2099" s="7"/>
      <c r="T2099" s="7"/>
      <c r="U2099" s="7"/>
      <c r="V2099" s="7"/>
      <c r="W2099" s="7"/>
      <c r="X2099" s="7"/>
      <c r="Y2099" s="7" t="s">
        <v>9985</v>
      </c>
      <c r="Z2099" s="7" t="s">
        <v>255</v>
      </c>
      <c r="AA2099" s="7" t="s">
        <v>9986</v>
      </c>
      <c r="AB2099" s="7" t="s">
        <v>44</v>
      </c>
      <c r="AC2099" s="7"/>
      <c r="AG2099" s="10">
        <f t="shared" si="32"/>
        <v>43285</v>
      </c>
    </row>
    <row r="2100" spans="1:33">
      <c r="A2100" s="7" t="s">
        <v>9987</v>
      </c>
      <c r="B2100" s="7" t="s">
        <v>9987</v>
      </c>
      <c r="C2100" s="7" t="s">
        <v>9988</v>
      </c>
      <c r="D2100" s="7" t="s">
        <v>9989</v>
      </c>
      <c r="E2100" s="7" t="s">
        <v>33</v>
      </c>
      <c r="F2100" s="7" t="s">
        <v>34</v>
      </c>
      <c r="G2100" s="7" t="s">
        <v>35</v>
      </c>
      <c r="H2100" s="7"/>
      <c r="I2100" s="7"/>
      <c r="J2100" s="7" t="s">
        <v>57</v>
      </c>
      <c r="K2100" s="7" t="s">
        <v>297</v>
      </c>
      <c r="L2100" s="7" t="s">
        <v>7615</v>
      </c>
      <c r="M2100" s="7" t="s">
        <v>7616</v>
      </c>
      <c r="N2100" s="7" t="s">
        <v>33</v>
      </c>
      <c r="O2100" s="7">
        <v>1</v>
      </c>
      <c r="P2100" s="7" t="s">
        <v>40</v>
      </c>
      <c r="Q2100" s="7">
        <v>19.99</v>
      </c>
      <c r="R2100" s="7"/>
      <c r="S2100" s="7"/>
      <c r="T2100" s="7"/>
      <c r="U2100" s="7"/>
      <c r="V2100" s="7"/>
      <c r="W2100" s="7"/>
      <c r="X2100" s="7"/>
      <c r="Y2100" s="7" t="s">
        <v>9990</v>
      </c>
      <c r="Z2100" s="7" t="s">
        <v>2944</v>
      </c>
      <c r="AA2100" s="7">
        <v>33837</v>
      </c>
      <c r="AB2100" s="7" t="s">
        <v>44</v>
      </c>
      <c r="AC2100" s="7"/>
      <c r="AG2100" s="10">
        <f t="shared" si="32"/>
        <v>43285</v>
      </c>
    </row>
    <row r="2101" spans="1:33">
      <c r="A2101" s="7" t="s">
        <v>9991</v>
      </c>
      <c r="B2101" s="7" t="s">
        <v>9991</v>
      </c>
      <c r="C2101" s="7" t="s">
        <v>9992</v>
      </c>
      <c r="D2101" s="7" t="s">
        <v>9993</v>
      </c>
      <c r="E2101" s="7" t="s">
        <v>7041</v>
      </c>
      <c r="F2101" s="7" t="s">
        <v>34</v>
      </c>
      <c r="G2101" s="7" t="s">
        <v>35</v>
      </c>
      <c r="H2101" s="7"/>
      <c r="I2101" s="7"/>
      <c r="J2101" s="7" t="s">
        <v>97</v>
      </c>
      <c r="K2101" s="7" t="s">
        <v>497</v>
      </c>
      <c r="L2101" s="7" t="s">
        <v>9368</v>
      </c>
      <c r="M2101" s="7" t="s">
        <v>9369</v>
      </c>
      <c r="N2101" s="7" t="s">
        <v>404</v>
      </c>
      <c r="O2101" s="7">
        <v>1</v>
      </c>
      <c r="P2101" s="7" t="s">
        <v>40</v>
      </c>
      <c r="Q2101" s="7">
        <v>19.99</v>
      </c>
      <c r="R2101" s="7"/>
      <c r="S2101" s="7"/>
      <c r="T2101" s="7"/>
      <c r="U2101" s="7"/>
      <c r="V2101" s="7"/>
      <c r="W2101" s="7"/>
      <c r="X2101" s="7"/>
      <c r="Y2101" s="7" t="s">
        <v>9994</v>
      </c>
      <c r="Z2101" s="7" t="s">
        <v>728</v>
      </c>
      <c r="AA2101" s="7" t="s">
        <v>9995</v>
      </c>
      <c r="AB2101" s="7" t="s">
        <v>44</v>
      </c>
      <c r="AC2101" s="7" t="s">
        <v>358</v>
      </c>
      <c r="AG2101" s="10">
        <f t="shared" si="32"/>
        <v>43285</v>
      </c>
    </row>
    <row r="2102" spans="1:33">
      <c r="A2102" s="7" t="s">
        <v>9996</v>
      </c>
      <c r="B2102" s="7" t="s">
        <v>9996</v>
      </c>
      <c r="C2102" s="7" t="s">
        <v>9997</v>
      </c>
      <c r="D2102" s="7" t="s">
        <v>9998</v>
      </c>
      <c r="E2102" s="7" t="s">
        <v>33</v>
      </c>
      <c r="F2102" s="7" t="s">
        <v>34</v>
      </c>
      <c r="G2102" s="7" t="s">
        <v>35</v>
      </c>
      <c r="H2102" s="7"/>
      <c r="I2102" s="7"/>
      <c r="J2102" s="7" t="s">
        <v>57</v>
      </c>
      <c r="K2102" s="7" t="s">
        <v>243</v>
      </c>
      <c r="L2102" s="7" t="s">
        <v>244</v>
      </c>
      <c r="M2102" s="7" t="s">
        <v>245</v>
      </c>
      <c r="N2102" s="7" t="s">
        <v>33</v>
      </c>
      <c r="O2102" s="7">
        <v>1</v>
      </c>
      <c r="P2102" s="7" t="s">
        <v>40</v>
      </c>
      <c r="Q2102" s="7">
        <v>18.99</v>
      </c>
      <c r="R2102" s="7"/>
      <c r="S2102" s="7"/>
      <c r="T2102" s="7"/>
      <c r="U2102" s="7"/>
      <c r="V2102" s="7"/>
      <c r="W2102" s="7"/>
      <c r="X2102" s="7"/>
      <c r="Y2102" s="7" t="s">
        <v>9999</v>
      </c>
      <c r="Z2102" s="7" t="s">
        <v>255</v>
      </c>
      <c r="AA2102" s="7" t="s">
        <v>10000</v>
      </c>
      <c r="AB2102" s="7" t="s">
        <v>44</v>
      </c>
      <c r="AC2102" s="7"/>
      <c r="AG2102" s="10">
        <f t="shared" si="32"/>
        <v>43285</v>
      </c>
    </row>
    <row r="2103" spans="1:33">
      <c r="A2103" s="7" t="s">
        <v>10001</v>
      </c>
      <c r="B2103" s="7" t="s">
        <v>10001</v>
      </c>
      <c r="C2103" s="7" t="s">
        <v>10002</v>
      </c>
      <c r="D2103" s="7" t="s">
        <v>10003</v>
      </c>
      <c r="E2103" s="7" t="s">
        <v>33</v>
      </c>
      <c r="F2103" s="7" t="s">
        <v>34</v>
      </c>
      <c r="G2103" s="7" t="s">
        <v>35</v>
      </c>
      <c r="H2103" s="7"/>
      <c r="I2103" s="7"/>
      <c r="J2103" s="7" t="s">
        <v>57</v>
      </c>
      <c r="K2103" s="7" t="s">
        <v>37</v>
      </c>
      <c r="L2103" s="7" t="s">
        <v>58</v>
      </c>
      <c r="M2103" s="7" t="s">
        <v>59</v>
      </c>
      <c r="N2103" s="7" t="s">
        <v>33</v>
      </c>
      <c r="O2103" s="7">
        <v>1</v>
      </c>
      <c r="P2103" s="7" t="s">
        <v>40</v>
      </c>
      <c r="Q2103" s="7">
        <v>19.99</v>
      </c>
      <c r="R2103" s="7"/>
      <c r="S2103" s="7"/>
      <c r="T2103" s="7"/>
      <c r="U2103" s="7"/>
      <c r="V2103" s="7"/>
      <c r="W2103" s="7"/>
      <c r="X2103" s="7"/>
      <c r="Y2103" s="7" t="s">
        <v>2082</v>
      </c>
      <c r="Z2103" s="7" t="s">
        <v>52</v>
      </c>
      <c r="AA2103" s="7" t="s">
        <v>10004</v>
      </c>
      <c r="AB2103" s="7" t="s">
        <v>44</v>
      </c>
      <c r="AC2103" s="7"/>
      <c r="AG2103" s="10">
        <f t="shared" si="32"/>
        <v>43285</v>
      </c>
    </row>
    <row r="2104" spans="1:33">
      <c r="A2104" s="7" t="s">
        <v>10005</v>
      </c>
      <c r="B2104" s="7" t="s">
        <v>10005</v>
      </c>
      <c r="C2104" s="7" t="s">
        <v>10006</v>
      </c>
      <c r="D2104" s="7" t="s">
        <v>10007</v>
      </c>
      <c r="E2104" s="7" t="s">
        <v>7041</v>
      </c>
      <c r="F2104" s="7" t="s">
        <v>34</v>
      </c>
      <c r="G2104" s="7" t="s">
        <v>35</v>
      </c>
      <c r="H2104" s="7"/>
      <c r="I2104" s="7"/>
      <c r="J2104" s="7" t="s">
        <v>97</v>
      </c>
      <c r="K2104" s="7" t="s">
        <v>297</v>
      </c>
      <c r="L2104" s="7" t="s">
        <v>345</v>
      </c>
      <c r="M2104" s="7" t="s">
        <v>346</v>
      </c>
      <c r="N2104" s="7" t="s">
        <v>404</v>
      </c>
      <c r="O2104" s="7">
        <v>1</v>
      </c>
      <c r="P2104" s="7" t="s">
        <v>40</v>
      </c>
      <c r="Q2104" s="7">
        <v>19.99</v>
      </c>
      <c r="R2104" s="7"/>
      <c r="S2104" s="7"/>
      <c r="T2104" s="7"/>
      <c r="U2104" s="7"/>
      <c r="V2104" s="7"/>
      <c r="W2104" s="7"/>
      <c r="X2104" s="7"/>
      <c r="Y2104" s="7" t="s">
        <v>10008</v>
      </c>
      <c r="Z2104" s="7" t="s">
        <v>422</v>
      </c>
      <c r="AA2104" s="7" t="s">
        <v>10009</v>
      </c>
      <c r="AB2104" s="7" t="s">
        <v>44</v>
      </c>
      <c r="AC2104" s="7" t="s">
        <v>358</v>
      </c>
      <c r="AG2104" s="10">
        <f t="shared" si="32"/>
        <v>43285</v>
      </c>
    </row>
    <row r="2105" spans="1:33">
      <c r="A2105" s="7" t="s">
        <v>10010</v>
      </c>
      <c r="B2105" s="7" t="s">
        <v>10010</v>
      </c>
      <c r="C2105" s="7" t="s">
        <v>10011</v>
      </c>
      <c r="D2105" s="7" t="s">
        <v>10012</v>
      </c>
      <c r="E2105" s="7" t="s">
        <v>33</v>
      </c>
      <c r="F2105" s="7" t="s">
        <v>34</v>
      </c>
      <c r="G2105" s="7" t="s">
        <v>35</v>
      </c>
      <c r="H2105" s="7"/>
      <c r="I2105" s="7"/>
      <c r="J2105" s="7" t="s">
        <v>57</v>
      </c>
      <c r="K2105" s="7" t="s">
        <v>221</v>
      </c>
      <c r="L2105" s="7" t="s">
        <v>222</v>
      </c>
      <c r="M2105" s="7" t="s">
        <v>223</v>
      </c>
      <c r="N2105" s="7" t="s">
        <v>33</v>
      </c>
      <c r="O2105" s="7">
        <v>1</v>
      </c>
      <c r="P2105" s="7" t="s">
        <v>40</v>
      </c>
      <c r="Q2105" s="7">
        <v>18.99</v>
      </c>
      <c r="R2105" s="7"/>
      <c r="S2105" s="7"/>
      <c r="T2105" s="7"/>
      <c r="U2105" s="7"/>
      <c r="V2105" s="7"/>
      <c r="W2105" s="7"/>
      <c r="X2105" s="7"/>
      <c r="Y2105" s="7" t="s">
        <v>4384</v>
      </c>
      <c r="Z2105" s="7" t="s">
        <v>119</v>
      </c>
      <c r="AA2105" s="7" t="s">
        <v>10013</v>
      </c>
      <c r="AB2105" s="7" t="s">
        <v>44</v>
      </c>
      <c r="AC2105" s="7"/>
      <c r="AG2105" s="10">
        <f t="shared" si="32"/>
        <v>43285</v>
      </c>
    </row>
    <row r="2106" spans="1:33">
      <c r="A2106" s="7" t="s">
        <v>10014</v>
      </c>
      <c r="B2106" s="7" t="s">
        <v>10014</v>
      </c>
      <c r="C2106" s="7" t="s">
        <v>10015</v>
      </c>
      <c r="D2106" s="7" t="s">
        <v>10016</v>
      </c>
      <c r="E2106" s="7" t="s">
        <v>80</v>
      </c>
      <c r="F2106" s="7" t="s">
        <v>34</v>
      </c>
      <c r="G2106" s="7" t="s">
        <v>35</v>
      </c>
      <c r="H2106" s="7"/>
      <c r="I2106" s="7"/>
      <c r="J2106" s="7" t="s">
        <v>57</v>
      </c>
      <c r="K2106" s="7" t="s">
        <v>581</v>
      </c>
      <c r="L2106" s="7" t="s">
        <v>2590</v>
      </c>
      <c r="M2106" s="7" t="s">
        <v>2591</v>
      </c>
      <c r="N2106" s="7" t="s">
        <v>80</v>
      </c>
      <c r="O2106" s="7">
        <v>0</v>
      </c>
      <c r="P2106" s="7"/>
      <c r="Q2106" s="7"/>
      <c r="R2106" s="7"/>
      <c r="S2106" s="7"/>
      <c r="T2106" s="7"/>
      <c r="U2106" s="7"/>
      <c r="V2106" s="7"/>
      <c r="W2106" s="7"/>
      <c r="X2106" s="7"/>
      <c r="Y2106" s="7" t="s">
        <v>10017</v>
      </c>
      <c r="Z2106" s="7" t="s">
        <v>282</v>
      </c>
      <c r="AA2106" s="7">
        <v>8075</v>
      </c>
      <c r="AB2106" s="7" t="s">
        <v>44</v>
      </c>
      <c r="AC2106" s="7"/>
      <c r="AG2106" s="10">
        <f t="shared" si="32"/>
        <v>43285</v>
      </c>
    </row>
    <row r="2107" spans="1:33">
      <c r="A2107" s="7" t="s">
        <v>10018</v>
      </c>
      <c r="B2107" s="7" t="s">
        <v>10018</v>
      </c>
      <c r="C2107" s="7" t="s">
        <v>10019</v>
      </c>
      <c r="D2107" s="7" t="s">
        <v>10020</v>
      </c>
      <c r="E2107" s="7" t="s">
        <v>33</v>
      </c>
      <c r="F2107" s="7" t="s">
        <v>34</v>
      </c>
      <c r="G2107" s="7" t="s">
        <v>35</v>
      </c>
      <c r="H2107" s="7"/>
      <c r="I2107" s="7"/>
      <c r="J2107" s="7" t="s">
        <v>57</v>
      </c>
      <c r="K2107" s="7" t="s">
        <v>243</v>
      </c>
      <c r="L2107" s="7" t="s">
        <v>244</v>
      </c>
      <c r="M2107" s="7" t="s">
        <v>245</v>
      </c>
      <c r="N2107" s="7" t="s">
        <v>33</v>
      </c>
      <c r="O2107" s="7">
        <v>1</v>
      </c>
      <c r="P2107" s="7" t="s">
        <v>40</v>
      </c>
      <c r="Q2107" s="7">
        <v>18.99</v>
      </c>
      <c r="R2107" s="7">
        <v>1.14</v>
      </c>
      <c r="S2107" s="7"/>
      <c r="T2107" s="7"/>
      <c r="U2107" s="7"/>
      <c r="V2107" s="7"/>
      <c r="W2107" s="7"/>
      <c r="X2107" s="7"/>
      <c r="Y2107" s="7" t="s">
        <v>10021</v>
      </c>
      <c r="Z2107" s="7" t="s">
        <v>422</v>
      </c>
      <c r="AA2107" s="7" t="s">
        <v>10022</v>
      </c>
      <c r="AB2107" s="7" t="s">
        <v>44</v>
      </c>
      <c r="AC2107" s="7"/>
      <c r="AG2107" s="10">
        <f t="shared" si="32"/>
        <v>43285</v>
      </c>
    </row>
    <row r="2108" spans="1:33">
      <c r="A2108" s="7" t="s">
        <v>10023</v>
      </c>
      <c r="B2108" s="7" t="s">
        <v>10023</v>
      </c>
      <c r="C2108" s="7" t="s">
        <v>10024</v>
      </c>
      <c r="D2108" s="7" t="s">
        <v>10025</v>
      </c>
      <c r="E2108" s="7" t="s">
        <v>33</v>
      </c>
      <c r="F2108" s="7" t="s">
        <v>34</v>
      </c>
      <c r="G2108" s="7" t="s">
        <v>35</v>
      </c>
      <c r="H2108" s="7"/>
      <c r="I2108" s="7"/>
      <c r="J2108" s="7" t="s">
        <v>57</v>
      </c>
      <c r="K2108" s="7" t="s">
        <v>581</v>
      </c>
      <c r="L2108" s="7" t="s">
        <v>662</v>
      </c>
      <c r="M2108" s="7" t="s">
        <v>663</v>
      </c>
      <c r="N2108" s="7" t="s">
        <v>33</v>
      </c>
      <c r="O2108" s="7">
        <v>1</v>
      </c>
      <c r="P2108" s="7" t="s">
        <v>40</v>
      </c>
      <c r="Q2108" s="7">
        <v>19.99</v>
      </c>
      <c r="R2108" s="7">
        <v>1.2</v>
      </c>
      <c r="S2108" s="7"/>
      <c r="T2108" s="7"/>
      <c r="U2108" s="7"/>
      <c r="V2108" s="7"/>
      <c r="W2108" s="7"/>
      <c r="X2108" s="7"/>
      <c r="Y2108" s="7" t="s">
        <v>10026</v>
      </c>
      <c r="Z2108" s="7" t="s">
        <v>422</v>
      </c>
      <c r="AA2108" s="7" t="s">
        <v>10027</v>
      </c>
      <c r="AB2108" s="7" t="s">
        <v>44</v>
      </c>
      <c r="AC2108" s="7"/>
      <c r="AG2108" s="10">
        <f t="shared" si="32"/>
        <v>43285</v>
      </c>
    </row>
    <row r="2109" spans="1:33">
      <c r="A2109" s="7" t="s">
        <v>10028</v>
      </c>
      <c r="B2109" s="7" t="s">
        <v>10028</v>
      </c>
      <c r="C2109" s="7" t="s">
        <v>10029</v>
      </c>
      <c r="D2109" s="7" t="s">
        <v>10030</v>
      </c>
      <c r="E2109" s="7" t="s">
        <v>33</v>
      </c>
      <c r="F2109" s="7" t="s">
        <v>34</v>
      </c>
      <c r="G2109" s="7" t="s">
        <v>35</v>
      </c>
      <c r="H2109" s="7"/>
      <c r="I2109" s="7"/>
      <c r="J2109" s="7" t="s">
        <v>57</v>
      </c>
      <c r="K2109" s="7" t="s">
        <v>396</v>
      </c>
      <c r="L2109" s="7" t="s">
        <v>2398</v>
      </c>
      <c r="M2109" s="7" t="s">
        <v>2399</v>
      </c>
      <c r="N2109" s="7" t="s">
        <v>33</v>
      </c>
      <c r="O2109" s="7">
        <v>1</v>
      </c>
      <c r="P2109" s="7" t="s">
        <v>40</v>
      </c>
      <c r="Q2109" s="7">
        <v>19.99</v>
      </c>
      <c r="R2109" s="7"/>
      <c r="S2109" s="7"/>
      <c r="T2109" s="7"/>
      <c r="U2109" s="7"/>
      <c r="V2109" s="7"/>
      <c r="W2109" s="7"/>
      <c r="X2109" s="7"/>
      <c r="Y2109" s="7" t="s">
        <v>399</v>
      </c>
      <c r="Z2109" s="7" t="s">
        <v>52</v>
      </c>
      <c r="AA2109" s="7" t="s">
        <v>10031</v>
      </c>
      <c r="AB2109" s="7" t="s">
        <v>44</v>
      </c>
      <c r="AC2109" s="7"/>
      <c r="AG2109" s="10">
        <f t="shared" si="32"/>
        <v>43285</v>
      </c>
    </row>
    <row r="2110" spans="1:33">
      <c r="A2110" s="7" t="s">
        <v>10032</v>
      </c>
      <c r="B2110" s="7" t="s">
        <v>10032</v>
      </c>
      <c r="C2110" s="7" t="s">
        <v>10033</v>
      </c>
      <c r="D2110" s="7" t="s">
        <v>10034</v>
      </c>
      <c r="E2110" s="7" t="s">
        <v>33</v>
      </c>
      <c r="F2110" s="7" t="s">
        <v>34</v>
      </c>
      <c r="G2110" s="7" t="s">
        <v>35</v>
      </c>
      <c r="H2110" s="7"/>
      <c r="I2110" s="7"/>
      <c r="J2110" s="7" t="s">
        <v>57</v>
      </c>
      <c r="K2110" s="7" t="s">
        <v>3114</v>
      </c>
      <c r="L2110" s="7" t="s">
        <v>9629</v>
      </c>
      <c r="M2110" s="7" t="s">
        <v>9630</v>
      </c>
      <c r="N2110" s="7" t="s">
        <v>33</v>
      </c>
      <c r="O2110" s="7">
        <v>1</v>
      </c>
      <c r="P2110" s="7" t="s">
        <v>40</v>
      </c>
      <c r="Q2110" s="7">
        <v>19.99</v>
      </c>
      <c r="R2110" s="7"/>
      <c r="S2110" s="7"/>
      <c r="T2110" s="7"/>
      <c r="U2110" s="7"/>
      <c r="V2110" s="7"/>
      <c r="W2110" s="7"/>
      <c r="X2110" s="7"/>
      <c r="Y2110" s="7" t="s">
        <v>6372</v>
      </c>
      <c r="Z2110" s="7" t="s">
        <v>630</v>
      </c>
      <c r="AA2110" s="7" t="s">
        <v>10035</v>
      </c>
      <c r="AB2110" s="7" t="s">
        <v>44</v>
      </c>
      <c r="AC2110" s="7"/>
      <c r="AG2110" s="10">
        <f t="shared" si="32"/>
        <v>43285</v>
      </c>
    </row>
    <row r="2111" spans="1:33">
      <c r="A2111" s="7" t="s">
        <v>10036</v>
      </c>
      <c r="B2111" s="7" t="s">
        <v>10036</v>
      </c>
      <c r="C2111" s="7" t="s">
        <v>10037</v>
      </c>
      <c r="D2111" s="7" t="s">
        <v>10038</v>
      </c>
      <c r="E2111" s="7" t="s">
        <v>33</v>
      </c>
      <c r="F2111" s="7" t="s">
        <v>34</v>
      </c>
      <c r="G2111" s="7" t="s">
        <v>35</v>
      </c>
      <c r="H2111" s="7"/>
      <c r="I2111" s="7"/>
      <c r="J2111" s="7" t="s">
        <v>57</v>
      </c>
      <c r="K2111" s="7" t="s">
        <v>124</v>
      </c>
      <c r="L2111" s="7" t="s">
        <v>338</v>
      </c>
      <c r="M2111" s="7" t="s">
        <v>339</v>
      </c>
      <c r="N2111" s="7" t="s">
        <v>33</v>
      </c>
      <c r="O2111" s="7">
        <v>1</v>
      </c>
      <c r="P2111" s="7" t="s">
        <v>40</v>
      </c>
      <c r="Q2111" s="7">
        <v>14.99</v>
      </c>
      <c r="R2111" s="7"/>
      <c r="S2111" s="7"/>
      <c r="T2111" s="7"/>
      <c r="U2111" s="7"/>
      <c r="V2111" s="7"/>
      <c r="W2111" s="7"/>
      <c r="X2111" s="7"/>
      <c r="Y2111" s="7" t="s">
        <v>10039</v>
      </c>
      <c r="Z2111" s="7" t="s">
        <v>119</v>
      </c>
      <c r="AA2111" s="7" t="s">
        <v>10040</v>
      </c>
      <c r="AB2111" s="7" t="s">
        <v>44</v>
      </c>
      <c r="AC2111" s="7"/>
      <c r="AG2111" s="10">
        <f t="shared" si="32"/>
        <v>43285</v>
      </c>
    </row>
    <row r="2112" spans="1:33">
      <c r="A2112" s="7" t="s">
        <v>10041</v>
      </c>
      <c r="B2112" s="7" t="s">
        <v>10041</v>
      </c>
      <c r="C2112" s="7" t="s">
        <v>10042</v>
      </c>
      <c r="D2112" s="7" t="s">
        <v>10043</v>
      </c>
      <c r="E2112" s="7" t="s">
        <v>33</v>
      </c>
      <c r="F2112" s="7" t="s">
        <v>34</v>
      </c>
      <c r="G2112" s="7" t="s">
        <v>35</v>
      </c>
      <c r="H2112" s="7"/>
      <c r="I2112" s="7"/>
      <c r="J2112" s="7" t="s">
        <v>57</v>
      </c>
      <c r="K2112" s="7" t="s">
        <v>497</v>
      </c>
      <c r="L2112" s="7" t="s">
        <v>3192</v>
      </c>
      <c r="M2112" s="7" t="s">
        <v>3193</v>
      </c>
      <c r="N2112" s="7" t="s">
        <v>33</v>
      </c>
      <c r="O2112" s="7">
        <v>1</v>
      </c>
      <c r="P2112" s="7" t="s">
        <v>40</v>
      </c>
      <c r="Q2112" s="7">
        <v>19.99</v>
      </c>
      <c r="R2112" s="7"/>
      <c r="S2112" s="7"/>
      <c r="T2112" s="7"/>
      <c r="U2112" s="7"/>
      <c r="V2112" s="7"/>
      <c r="W2112" s="7"/>
      <c r="X2112" s="7"/>
      <c r="Y2112" s="7" t="s">
        <v>10044</v>
      </c>
      <c r="Z2112" s="7" t="s">
        <v>1365</v>
      </c>
      <c r="AA2112" s="7" t="s">
        <v>10045</v>
      </c>
      <c r="AB2112" s="7" t="s">
        <v>44</v>
      </c>
      <c r="AC2112" s="7"/>
      <c r="AG2112" s="10">
        <f t="shared" si="32"/>
        <v>43285</v>
      </c>
    </row>
    <row r="2113" spans="1:33">
      <c r="A2113" s="7" t="s">
        <v>10046</v>
      </c>
      <c r="B2113" s="7" t="s">
        <v>10046</v>
      </c>
      <c r="C2113" s="7" t="s">
        <v>10047</v>
      </c>
      <c r="D2113" s="7" t="s">
        <v>10048</v>
      </c>
      <c r="E2113" s="7" t="s">
        <v>33</v>
      </c>
      <c r="F2113" s="7" t="s">
        <v>34</v>
      </c>
      <c r="G2113" s="7" t="s">
        <v>35</v>
      </c>
      <c r="H2113" s="7"/>
      <c r="I2113" s="7"/>
      <c r="J2113" s="7" t="s">
        <v>57</v>
      </c>
      <c r="K2113" s="7" t="s">
        <v>98</v>
      </c>
      <c r="L2113" s="7" t="s">
        <v>1626</v>
      </c>
      <c r="M2113" s="7" t="s">
        <v>1627</v>
      </c>
      <c r="N2113" s="7" t="s">
        <v>33</v>
      </c>
      <c r="O2113" s="7">
        <v>1</v>
      </c>
      <c r="P2113" s="7" t="s">
        <v>40</v>
      </c>
      <c r="Q2113" s="7">
        <v>18.98</v>
      </c>
      <c r="R2113" s="7"/>
      <c r="S2113" s="7"/>
      <c r="T2113" s="7"/>
      <c r="U2113" s="7"/>
      <c r="V2113" s="7"/>
      <c r="W2113" s="7"/>
      <c r="X2113" s="7"/>
      <c r="Y2113" s="7" t="s">
        <v>2787</v>
      </c>
      <c r="Z2113" s="7" t="s">
        <v>406</v>
      </c>
      <c r="AA2113" s="7" t="s">
        <v>10049</v>
      </c>
      <c r="AB2113" s="7" t="s">
        <v>44</v>
      </c>
      <c r="AC2113" s="7"/>
      <c r="AG2113" s="10">
        <f t="shared" si="32"/>
        <v>43285</v>
      </c>
    </row>
    <row r="2114" spans="1:33">
      <c r="A2114" s="7" t="s">
        <v>10050</v>
      </c>
      <c r="B2114" s="7" t="s">
        <v>10050</v>
      </c>
      <c r="C2114" s="7" t="s">
        <v>10051</v>
      </c>
      <c r="D2114" s="7" t="s">
        <v>10052</v>
      </c>
      <c r="E2114" s="7" t="s">
        <v>33</v>
      </c>
      <c r="F2114" s="7" t="s">
        <v>34</v>
      </c>
      <c r="G2114" s="7" t="s">
        <v>35</v>
      </c>
      <c r="H2114" s="7"/>
      <c r="I2114" s="7"/>
      <c r="J2114" s="7" t="s">
        <v>166</v>
      </c>
      <c r="K2114" s="7" t="s">
        <v>98</v>
      </c>
      <c r="L2114" s="7" t="s">
        <v>1626</v>
      </c>
      <c r="M2114" s="7" t="s">
        <v>1627</v>
      </c>
      <c r="N2114" s="7" t="s">
        <v>33</v>
      </c>
      <c r="O2114" s="7">
        <v>1</v>
      </c>
      <c r="P2114" s="7" t="s">
        <v>40</v>
      </c>
      <c r="Q2114" s="7">
        <v>18.98</v>
      </c>
      <c r="R2114" s="7"/>
      <c r="S2114" s="7">
        <v>3.99</v>
      </c>
      <c r="T2114" s="7"/>
      <c r="U2114" s="7"/>
      <c r="V2114" s="7"/>
      <c r="W2114" s="7"/>
      <c r="X2114" s="7"/>
      <c r="Y2114" s="7" t="s">
        <v>10053</v>
      </c>
      <c r="Z2114" s="7" t="s">
        <v>611</v>
      </c>
      <c r="AA2114" s="7" t="s">
        <v>10054</v>
      </c>
      <c r="AB2114" s="7" t="s">
        <v>44</v>
      </c>
      <c r="AC2114" s="7"/>
      <c r="AG2114" s="10">
        <f t="shared" ref="AG2114:AG2177" si="33">DATEVALUE(LEFT(C2114,10))</f>
        <v>43285</v>
      </c>
    </row>
    <row r="2115" spans="1:33">
      <c r="A2115" s="7" t="s">
        <v>10055</v>
      </c>
      <c r="B2115" s="7" t="s">
        <v>10055</v>
      </c>
      <c r="C2115" s="7" t="s">
        <v>10056</v>
      </c>
      <c r="D2115" s="7" t="s">
        <v>10057</v>
      </c>
      <c r="E2115" s="7" t="s">
        <v>33</v>
      </c>
      <c r="F2115" s="7" t="s">
        <v>34</v>
      </c>
      <c r="G2115" s="7" t="s">
        <v>35</v>
      </c>
      <c r="H2115" s="7"/>
      <c r="I2115" s="7"/>
      <c r="J2115" s="7" t="s">
        <v>57</v>
      </c>
      <c r="K2115" s="7" t="s">
        <v>396</v>
      </c>
      <c r="L2115" s="7" t="s">
        <v>6704</v>
      </c>
      <c r="M2115" s="7" t="s">
        <v>6705</v>
      </c>
      <c r="N2115" s="7" t="s">
        <v>33</v>
      </c>
      <c r="O2115" s="7">
        <v>1</v>
      </c>
      <c r="P2115" s="7" t="s">
        <v>40</v>
      </c>
      <c r="Q2115" s="7">
        <v>19.99</v>
      </c>
      <c r="R2115" s="7"/>
      <c r="S2115" s="7"/>
      <c r="T2115" s="7"/>
      <c r="U2115" s="7"/>
      <c r="V2115" s="7"/>
      <c r="W2115" s="7"/>
      <c r="X2115" s="7"/>
      <c r="Y2115" s="7" t="s">
        <v>1132</v>
      </c>
      <c r="Z2115" s="7" t="s">
        <v>406</v>
      </c>
      <c r="AA2115" s="7" t="s">
        <v>10058</v>
      </c>
      <c r="AB2115" s="7" t="s">
        <v>44</v>
      </c>
      <c r="AC2115" s="7"/>
      <c r="AG2115" s="10">
        <f t="shared" si="33"/>
        <v>43285</v>
      </c>
    </row>
    <row r="2116" spans="1:33">
      <c r="A2116" s="7" t="s">
        <v>10059</v>
      </c>
      <c r="B2116" s="7" t="s">
        <v>10059</v>
      </c>
      <c r="C2116" s="7" t="s">
        <v>10060</v>
      </c>
      <c r="D2116" s="7" t="s">
        <v>10061</v>
      </c>
      <c r="E2116" s="7" t="s">
        <v>33</v>
      </c>
      <c r="F2116" s="7" t="s">
        <v>34</v>
      </c>
      <c r="G2116" s="7" t="s">
        <v>35</v>
      </c>
      <c r="H2116" s="7"/>
      <c r="I2116" s="7"/>
      <c r="J2116" s="7" t="s">
        <v>57</v>
      </c>
      <c r="K2116" s="7" t="s">
        <v>3331</v>
      </c>
      <c r="L2116" s="7" t="s">
        <v>5676</v>
      </c>
      <c r="M2116" s="7" t="s">
        <v>5677</v>
      </c>
      <c r="N2116" s="7" t="s">
        <v>33</v>
      </c>
      <c r="O2116" s="7">
        <v>1</v>
      </c>
      <c r="P2116" s="7" t="s">
        <v>40</v>
      </c>
      <c r="Q2116" s="7">
        <v>19.99</v>
      </c>
      <c r="R2116" s="7"/>
      <c r="S2116" s="7"/>
      <c r="T2116" s="7"/>
      <c r="U2116" s="7"/>
      <c r="V2116" s="7"/>
      <c r="W2116" s="7"/>
      <c r="X2116" s="7"/>
      <c r="Y2116" s="7" t="s">
        <v>1028</v>
      </c>
      <c r="Z2116" s="7" t="s">
        <v>136</v>
      </c>
      <c r="AA2116" s="7" t="s">
        <v>10062</v>
      </c>
      <c r="AB2116" s="7" t="s">
        <v>44</v>
      </c>
      <c r="AC2116" s="7"/>
      <c r="AG2116" s="10">
        <f t="shared" si="33"/>
        <v>43285</v>
      </c>
    </row>
    <row r="2117" spans="1:33">
      <c r="A2117" s="7" t="s">
        <v>10063</v>
      </c>
      <c r="B2117" s="7" t="s">
        <v>10063</v>
      </c>
      <c r="C2117" s="7" t="s">
        <v>10064</v>
      </c>
      <c r="D2117" s="7" t="s">
        <v>10065</v>
      </c>
      <c r="E2117" s="7" t="s">
        <v>33</v>
      </c>
      <c r="F2117" s="7" t="s">
        <v>34</v>
      </c>
      <c r="G2117" s="7" t="s">
        <v>35</v>
      </c>
      <c r="H2117" s="7"/>
      <c r="I2117" s="7"/>
      <c r="J2117" s="7" t="s">
        <v>57</v>
      </c>
      <c r="K2117" s="7" t="s">
        <v>37</v>
      </c>
      <c r="L2117" s="7" t="s">
        <v>38</v>
      </c>
      <c r="M2117" s="7" t="s">
        <v>39</v>
      </c>
      <c r="N2117" s="7" t="s">
        <v>33</v>
      </c>
      <c r="O2117" s="7">
        <v>1</v>
      </c>
      <c r="P2117" s="7" t="s">
        <v>40</v>
      </c>
      <c r="Q2117" s="7">
        <v>21.99</v>
      </c>
      <c r="R2117" s="7"/>
      <c r="S2117" s="7"/>
      <c r="T2117" s="7"/>
      <c r="U2117" s="7"/>
      <c r="V2117" s="7"/>
      <c r="W2117" s="7"/>
      <c r="X2117" s="7"/>
      <c r="Y2117" s="7" t="s">
        <v>1615</v>
      </c>
      <c r="Z2117" s="7" t="s">
        <v>861</v>
      </c>
      <c r="AA2117" s="7" t="s">
        <v>10066</v>
      </c>
      <c r="AB2117" s="7" t="s">
        <v>44</v>
      </c>
      <c r="AC2117" s="7"/>
      <c r="AG2117" s="10">
        <f t="shared" si="33"/>
        <v>43285</v>
      </c>
    </row>
    <row r="2118" spans="1:33">
      <c r="A2118" s="7" t="s">
        <v>10067</v>
      </c>
      <c r="B2118" s="7" t="s">
        <v>10067</v>
      </c>
      <c r="C2118" s="7" t="s">
        <v>10068</v>
      </c>
      <c r="D2118" s="7" t="s">
        <v>10069</v>
      </c>
      <c r="E2118" s="7" t="s">
        <v>33</v>
      </c>
      <c r="F2118" s="7" t="s">
        <v>34</v>
      </c>
      <c r="G2118" s="7" t="s">
        <v>35</v>
      </c>
      <c r="H2118" s="7"/>
      <c r="I2118" s="7"/>
      <c r="J2118" s="7" t="s">
        <v>57</v>
      </c>
      <c r="K2118" s="7" t="s">
        <v>287</v>
      </c>
      <c r="L2118" s="7" t="s">
        <v>627</v>
      </c>
      <c r="M2118" s="7" t="s">
        <v>628</v>
      </c>
      <c r="N2118" s="7" t="s">
        <v>33</v>
      </c>
      <c r="O2118" s="7">
        <v>1</v>
      </c>
      <c r="P2118" s="7" t="s">
        <v>40</v>
      </c>
      <c r="Q2118" s="7">
        <v>21.99</v>
      </c>
      <c r="R2118" s="7"/>
      <c r="S2118" s="7"/>
      <c r="T2118" s="7"/>
      <c r="U2118" s="7"/>
      <c r="V2118" s="7"/>
      <c r="W2118" s="7"/>
      <c r="X2118" s="7"/>
      <c r="Y2118" s="7" t="s">
        <v>10070</v>
      </c>
      <c r="Z2118" s="7" t="s">
        <v>406</v>
      </c>
      <c r="AA2118" s="7" t="s">
        <v>10071</v>
      </c>
      <c r="AB2118" s="7" t="s">
        <v>44</v>
      </c>
      <c r="AC2118" s="7"/>
      <c r="AG2118" s="10">
        <f t="shared" si="33"/>
        <v>43285</v>
      </c>
    </row>
    <row r="2119" spans="1:33">
      <c r="A2119" s="7" t="s">
        <v>10072</v>
      </c>
      <c r="B2119" s="7" t="s">
        <v>10072</v>
      </c>
      <c r="C2119" s="7" t="s">
        <v>10073</v>
      </c>
      <c r="D2119" s="7" t="s">
        <v>10074</v>
      </c>
      <c r="E2119" s="7" t="s">
        <v>33</v>
      </c>
      <c r="F2119" s="7" t="s">
        <v>34</v>
      </c>
      <c r="G2119" s="7" t="s">
        <v>35</v>
      </c>
      <c r="H2119" s="7"/>
      <c r="I2119" s="7"/>
      <c r="J2119" s="7" t="s">
        <v>57</v>
      </c>
      <c r="K2119" s="7" t="s">
        <v>4596</v>
      </c>
      <c r="L2119" s="7" t="s">
        <v>4597</v>
      </c>
      <c r="M2119" s="7" t="s">
        <v>4598</v>
      </c>
      <c r="N2119" s="7" t="s">
        <v>33</v>
      </c>
      <c r="O2119" s="7">
        <v>1</v>
      </c>
      <c r="P2119" s="7" t="s">
        <v>40</v>
      </c>
      <c r="Q2119" s="7">
        <v>15.99</v>
      </c>
      <c r="R2119" s="7"/>
      <c r="S2119" s="7"/>
      <c r="T2119" s="7"/>
      <c r="U2119" s="7"/>
      <c r="V2119" s="7"/>
      <c r="W2119" s="7"/>
      <c r="X2119" s="7"/>
      <c r="Y2119" s="7" t="s">
        <v>6794</v>
      </c>
      <c r="Z2119" s="7" t="s">
        <v>193</v>
      </c>
      <c r="AA2119" s="7" t="s">
        <v>10075</v>
      </c>
      <c r="AB2119" s="7" t="s">
        <v>44</v>
      </c>
      <c r="AC2119" s="7"/>
      <c r="AG2119" s="10">
        <f t="shared" si="33"/>
        <v>43285</v>
      </c>
    </row>
    <row r="2120" spans="1:33">
      <c r="A2120" s="7" t="s">
        <v>10076</v>
      </c>
      <c r="B2120" s="7" t="s">
        <v>10076</v>
      </c>
      <c r="C2120" s="7" t="s">
        <v>10077</v>
      </c>
      <c r="D2120" s="7" t="s">
        <v>10078</v>
      </c>
      <c r="E2120" s="7" t="s">
        <v>33</v>
      </c>
      <c r="F2120" s="7" t="s">
        <v>34</v>
      </c>
      <c r="G2120" s="7" t="s">
        <v>35</v>
      </c>
      <c r="H2120" s="7"/>
      <c r="I2120" s="7"/>
      <c r="J2120" s="7" t="s">
        <v>166</v>
      </c>
      <c r="K2120" s="7" t="s">
        <v>4273</v>
      </c>
      <c r="L2120" s="7" t="s">
        <v>107</v>
      </c>
      <c r="M2120" s="7" t="s">
        <v>108</v>
      </c>
      <c r="N2120" s="7" t="s">
        <v>33</v>
      </c>
      <c r="O2120" s="7">
        <v>1</v>
      </c>
      <c r="P2120" s="7" t="s">
        <v>40</v>
      </c>
      <c r="Q2120" s="7">
        <v>18.99</v>
      </c>
      <c r="R2120" s="7"/>
      <c r="S2120" s="7">
        <v>3.99</v>
      </c>
      <c r="T2120" s="7"/>
      <c r="U2120" s="7"/>
      <c r="V2120" s="7"/>
      <c r="W2120" s="7"/>
      <c r="X2120" s="7"/>
      <c r="Y2120" s="7" t="s">
        <v>10079</v>
      </c>
      <c r="Z2120" s="7" t="s">
        <v>3237</v>
      </c>
      <c r="AA2120" s="7">
        <v>5446</v>
      </c>
      <c r="AB2120" s="7" t="s">
        <v>44</v>
      </c>
      <c r="AC2120" s="7"/>
      <c r="AG2120" s="10">
        <f t="shared" si="33"/>
        <v>43285</v>
      </c>
    </row>
    <row r="2121" spans="1:33">
      <c r="A2121" s="7" t="s">
        <v>10080</v>
      </c>
      <c r="B2121" s="7" t="s">
        <v>10080</v>
      </c>
      <c r="C2121" s="7" t="s">
        <v>10081</v>
      </c>
      <c r="D2121" s="7" t="s">
        <v>10082</v>
      </c>
      <c r="E2121" s="7" t="s">
        <v>33</v>
      </c>
      <c r="F2121" s="7" t="s">
        <v>34</v>
      </c>
      <c r="G2121" s="7" t="s">
        <v>35</v>
      </c>
      <c r="H2121" s="7"/>
      <c r="I2121" s="7"/>
      <c r="J2121" s="7" t="s">
        <v>57</v>
      </c>
      <c r="K2121" s="7" t="s">
        <v>497</v>
      </c>
      <c r="L2121" s="7" t="s">
        <v>2844</v>
      </c>
      <c r="M2121" s="7" t="s">
        <v>2845</v>
      </c>
      <c r="N2121" s="7" t="s">
        <v>33</v>
      </c>
      <c r="O2121" s="7">
        <v>1</v>
      </c>
      <c r="P2121" s="7" t="s">
        <v>40</v>
      </c>
      <c r="Q2121" s="7">
        <v>19.38</v>
      </c>
      <c r="R2121" s="7"/>
      <c r="S2121" s="7"/>
      <c r="T2121" s="7"/>
      <c r="U2121" s="7"/>
      <c r="V2121" s="7"/>
      <c r="W2121" s="7"/>
      <c r="X2121" s="7"/>
      <c r="Y2121" s="7" t="s">
        <v>10083</v>
      </c>
      <c r="Z2121" s="7" t="s">
        <v>42</v>
      </c>
      <c r="AA2121" s="7" t="s">
        <v>10084</v>
      </c>
      <c r="AB2121" s="7" t="s">
        <v>44</v>
      </c>
      <c r="AC2121" s="7"/>
      <c r="AG2121" s="10">
        <f t="shared" si="33"/>
        <v>43285</v>
      </c>
    </row>
    <row r="2122" spans="1:33">
      <c r="A2122" s="7" t="s">
        <v>10085</v>
      </c>
      <c r="B2122" s="7" t="s">
        <v>10085</v>
      </c>
      <c r="C2122" s="7" t="s">
        <v>10086</v>
      </c>
      <c r="D2122" s="7" t="s">
        <v>10087</v>
      </c>
      <c r="E2122" s="7" t="s">
        <v>33</v>
      </c>
      <c r="F2122" s="7" t="s">
        <v>34</v>
      </c>
      <c r="G2122" s="7" t="s">
        <v>35</v>
      </c>
      <c r="H2122" s="7"/>
      <c r="I2122" s="7"/>
      <c r="J2122" s="7" t="s">
        <v>97</v>
      </c>
      <c r="K2122" s="7" t="s">
        <v>6864</v>
      </c>
      <c r="L2122" s="7" t="s">
        <v>10088</v>
      </c>
      <c r="M2122" s="7" t="s">
        <v>10089</v>
      </c>
      <c r="N2122" s="7" t="s">
        <v>33</v>
      </c>
      <c r="O2122" s="7">
        <v>1</v>
      </c>
      <c r="P2122" s="7" t="s">
        <v>40</v>
      </c>
      <c r="Q2122" s="7">
        <v>17.99</v>
      </c>
      <c r="R2122" s="7"/>
      <c r="S2122" s="7">
        <v>2.18</v>
      </c>
      <c r="T2122" s="7"/>
      <c r="U2122" s="7"/>
      <c r="V2122" s="7"/>
      <c r="W2122" s="7"/>
      <c r="X2122" s="7">
        <v>2.18</v>
      </c>
      <c r="Y2122" s="7" t="s">
        <v>10090</v>
      </c>
      <c r="Z2122" s="7" t="s">
        <v>356</v>
      </c>
      <c r="AA2122" s="7" t="s">
        <v>10091</v>
      </c>
      <c r="AB2122" s="7" t="s">
        <v>44</v>
      </c>
      <c r="AC2122" s="7" t="s">
        <v>358</v>
      </c>
      <c r="AG2122" s="10">
        <f t="shared" si="33"/>
        <v>43285</v>
      </c>
    </row>
    <row r="2123" spans="1:33">
      <c r="A2123" s="7" t="s">
        <v>10092</v>
      </c>
      <c r="B2123" s="7" t="s">
        <v>10092</v>
      </c>
      <c r="C2123" s="7" t="s">
        <v>10093</v>
      </c>
      <c r="D2123" s="7" t="s">
        <v>10094</v>
      </c>
      <c r="E2123" s="7" t="s">
        <v>33</v>
      </c>
      <c r="F2123" s="7" t="s">
        <v>34</v>
      </c>
      <c r="G2123" s="7" t="s">
        <v>35</v>
      </c>
      <c r="H2123" s="7"/>
      <c r="I2123" s="7"/>
      <c r="J2123" s="7" t="s">
        <v>57</v>
      </c>
      <c r="K2123" s="7" t="s">
        <v>297</v>
      </c>
      <c r="L2123" s="7" t="s">
        <v>809</v>
      </c>
      <c r="M2123" s="7" t="s">
        <v>810</v>
      </c>
      <c r="N2123" s="7" t="s">
        <v>33</v>
      </c>
      <c r="O2123" s="7">
        <v>1</v>
      </c>
      <c r="P2123" s="7" t="s">
        <v>40</v>
      </c>
      <c r="Q2123" s="7">
        <v>19.99</v>
      </c>
      <c r="R2123" s="7"/>
      <c r="S2123" s="7"/>
      <c r="T2123" s="7"/>
      <c r="U2123" s="7"/>
      <c r="V2123" s="7"/>
      <c r="W2123" s="7"/>
      <c r="X2123" s="7"/>
      <c r="Y2123" s="7" t="s">
        <v>1065</v>
      </c>
      <c r="Z2123" s="7" t="s">
        <v>247</v>
      </c>
      <c r="AA2123" s="7" t="s">
        <v>10095</v>
      </c>
      <c r="AB2123" s="7" t="s">
        <v>44</v>
      </c>
      <c r="AC2123" s="7"/>
      <c r="AG2123" s="10">
        <f t="shared" si="33"/>
        <v>43285</v>
      </c>
    </row>
    <row r="2124" spans="1:33">
      <c r="A2124" s="7" t="s">
        <v>10096</v>
      </c>
      <c r="B2124" s="7" t="s">
        <v>10096</v>
      </c>
      <c r="C2124" s="7" t="s">
        <v>10097</v>
      </c>
      <c r="D2124" s="7" t="s">
        <v>10098</v>
      </c>
      <c r="E2124" s="7" t="s">
        <v>33</v>
      </c>
      <c r="F2124" s="7" t="s">
        <v>34</v>
      </c>
      <c r="G2124" s="7" t="s">
        <v>35</v>
      </c>
      <c r="H2124" s="7"/>
      <c r="I2124" s="7"/>
      <c r="J2124" s="7" t="s">
        <v>57</v>
      </c>
      <c r="K2124" s="7" t="s">
        <v>98</v>
      </c>
      <c r="L2124" s="7" t="s">
        <v>99</v>
      </c>
      <c r="M2124" s="7" t="s">
        <v>100</v>
      </c>
      <c r="N2124" s="7" t="s">
        <v>33</v>
      </c>
      <c r="O2124" s="7">
        <v>1</v>
      </c>
      <c r="P2124" s="7" t="s">
        <v>40</v>
      </c>
      <c r="Q2124" s="7">
        <v>18.98</v>
      </c>
      <c r="R2124" s="7"/>
      <c r="S2124" s="7"/>
      <c r="T2124" s="7"/>
      <c r="U2124" s="7"/>
      <c r="V2124" s="7"/>
      <c r="W2124" s="7"/>
      <c r="X2124" s="7"/>
      <c r="Y2124" s="7" t="s">
        <v>10099</v>
      </c>
      <c r="Z2124" s="7" t="s">
        <v>42</v>
      </c>
      <c r="AA2124" s="7" t="s">
        <v>10100</v>
      </c>
      <c r="AB2124" s="7" t="s">
        <v>44</v>
      </c>
      <c r="AC2124" s="7"/>
      <c r="AG2124" s="10">
        <f t="shared" si="33"/>
        <v>43285</v>
      </c>
    </row>
    <row r="2125" spans="1:33">
      <c r="A2125" s="7" t="s">
        <v>10101</v>
      </c>
      <c r="B2125" s="7" t="s">
        <v>10101</v>
      </c>
      <c r="C2125" s="7" t="s">
        <v>10102</v>
      </c>
      <c r="D2125" s="7" t="s">
        <v>10103</v>
      </c>
      <c r="E2125" s="7" t="s">
        <v>33</v>
      </c>
      <c r="F2125" s="7" t="s">
        <v>34</v>
      </c>
      <c r="G2125" s="7" t="s">
        <v>35</v>
      </c>
      <c r="H2125" s="7"/>
      <c r="I2125" s="7"/>
      <c r="J2125" s="7" t="s">
        <v>97</v>
      </c>
      <c r="K2125" s="7" t="s">
        <v>396</v>
      </c>
      <c r="L2125" s="7" t="s">
        <v>2755</v>
      </c>
      <c r="M2125" s="7" t="s">
        <v>2756</v>
      </c>
      <c r="N2125" s="7" t="s">
        <v>33</v>
      </c>
      <c r="O2125" s="7">
        <v>1</v>
      </c>
      <c r="P2125" s="7" t="s">
        <v>40</v>
      </c>
      <c r="Q2125" s="7">
        <v>9.99</v>
      </c>
      <c r="R2125" s="7"/>
      <c r="S2125" s="7">
        <v>5.99</v>
      </c>
      <c r="T2125" s="7"/>
      <c r="U2125" s="7"/>
      <c r="V2125" s="7"/>
      <c r="W2125" s="7"/>
      <c r="X2125" s="7"/>
      <c r="Y2125" s="7" t="s">
        <v>1399</v>
      </c>
      <c r="Z2125" s="7" t="s">
        <v>136</v>
      </c>
      <c r="AA2125" s="7" t="s">
        <v>1400</v>
      </c>
      <c r="AB2125" s="7" t="s">
        <v>44</v>
      </c>
      <c r="AC2125" s="7"/>
      <c r="AG2125" s="10">
        <f t="shared" si="33"/>
        <v>43285</v>
      </c>
    </row>
    <row r="2126" spans="1:33">
      <c r="A2126" s="7" t="s">
        <v>10104</v>
      </c>
      <c r="B2126" s="7" t="s">
        <v>10104</v>
      </c>
      <c r="C2126" s="7" t="s">
        <v>10105</v>
      </c>
      <c r="D2126" s="7" t="s">
        <v>10106</v>
      </c>
      <c r="E2126" s="7" t="s">
        <v>33</v>
      </c>
      <c r="F2126" s="7" t="s">
        <v>34</v>
      </c>
      <c r="G2126" s="7" t="s">
        <v>35</v>
      </c>
      <c r="H2126" s="7"/>
      <c r="I2126" s="7"/>
      <c r="J2126" s="7" t="s">
        <v>57</v>
      </c>
      <c r="K2126" s="7" t="s">
        <v>221</v>
      </c>
      <c r="L2126" s="7" t="s">
        <v>222</v>
      </c>
      <c r="M2126" s="7" t="s">
        <v>223</v>
      </c>
      <c r="N2126" s="7" t="s">
        <v>33</v>
      </c>
      <c r="O2126" s="7">
        <v>1</v>
      </c>
      <c r="P2126" s="7" t="s">
        <v>40</v>
      </c>
      <c r="Q2126" s="7">
        <v>18.99</v>
      </c>
      <c r="R2126" s="7"/>
      <c r="S2126" s="7"/>
      <c r="T2126" s="7"/>
      <c r="U2126" s="7"/>
      <c r="V2126" s="7"/>
      <c r="W2126" s="7"/>
      <c r="X2126" s="7"/>
      <c r="Y2126" s="7" t="s">
        <v>10107</v>
      </c>
      <c r="Z2126" s="7" t="s">
        <v>136</v>
      </c>
      <c r="AA2126" s="7">
        <v>91901</v>
      </c>
      <c r="AB2126" s="7" t="s">
        <v>44</v>
      </c>
      <c r="AC2126" s="7"/>
      <c r="AG2126" s="10">
        <f t="shared" si="33"/>
        <v>43285</v>
      </c>
    </row>
    <row r="2127" spans="1:33">
      <c r="A2127" s="7" t="s">
        <v>10108</v>
      </c>
      <c r="B2127" s="7" t="s">
        <v>10108</v>
      </c>
      <c r="C2127" s="7" t="s">
        <v>10109</v>
      </c>
      <c r="D2127" s="7" t="s">
        <v>10110</v>
      </c>
      <c r="E2127" s="7" t="s">
        <v>80</v>
      </c>
      <c r="F2127" s="7" t="s">
        <v>34</v>
      </c>
      <c r="G2127" s="7" t="s">
        <v>35</v>
      </c>
      <c r="H2127" s="7"/>
      <c r="I2127" s="7"/>
      <c r="J2127" s="7" t="s">
        <v>97</v>
      </c>
      <c r="K2127" s="7" t="s">
        <v>396</v>
      </c>
      <c r="L2127" s="7" t="s">
        <v>2398</v>
      </c>
      <c r="M2127" s="7" t="s">
        <v>2399</v>
      </c>
      <c r="N2127" s="7" t="s">
        <v>80</v>
      </c>
      <c r="O2127" s="7">
        <v>0</v>
      </c>
      <c r="P2127" s="7"/>
      <c r="Q2127" s="7"/>
      <c r="R2127" s="7"/>
      <c r="S2127" s="7"/>
      <c r="T2127" s="7"/>
      <c r="U2127" s="7"/>
      <c r="V2127" s="7"/>
      <c r="W2127" s="7"/>
      <c r="X2127" s="7"/>
      <c r="Y2127" s="7" t="s">
        <v>811</v>
      </c>
      <c r="Z2127" s="7" t="s">
        <v>406</v>
      </c>
      <c r="AA2127" s="7" t="s">
        <v>10111</v>
      </c>
      <c r="AB2127" s="7" t="s">
        <v>44</v>
      </c>
      <c r="AC2127" s="7"/>
      <c r="AG2127" s="10">
        <f t="shared" si="33"/>
        <v>43285</v>
      </c>
    </row>
    <row r="2128" spans="1:33">
      <c r="A2128" s="7" t="s">
        <v>10112</v>
      </c>
      <c r="B2128" s="7" t="s">
        <v>10112</v>
      </c>
      <c r="C2128" s="7" t="s">
        <v>10113</v>
      </c>
      <c r="D2128" s="7" t="s">
        <v>10114</v>
      </c>
      <c r="E2128" s="7" t="s">
        <v>80</v>
      </c>
      <c r="F2128" s="7" t="s">
        <v>34</v>
      </c>
      <c r="G2128" s="7" t="s">
        <v>35</v>
      </c>
      <c r="H2128" s="7"/>
      <c r="I2128" s="7"/>
      <c r="J2128" s="7" t="s">
        <v>57</v>
      </c>
      <c r="K2128" s="7" t="s">
        <v>396</v>
      </c>
      <c r="L2128" s="7" t="s">
        <v>2755</v>
      </c>
      <c r="M2128" s="7" t="s">
        <v>2756</v>
      </c>
      <c r="N2128" s="7" t="s">
        <v>80</v>
      </c>
      <c r="O2128" s="7">
        <v>0</v>
      </c>
      <c r="P2128" s="7"/>
      <c r="Q2128" s="7"/>
      <c r="R2128" s="7"/>
      <c r="S2128" s="7"/>
      <c r="T2128" s="7"/>
      <c r="U2128" s="7"/>
      <c r="V2128" s="7"/>
      <c r="W2128" s="7"/>
      <c r="X2128" s="7"/>
      <c r="Y2128" s="7" t="s">
        <v>1399</v>
      </c>
      <c r="Z2128" s="7" t="s">
        <v>136</v>
      </c>
      <c r="AA2128" s="7" t="s">
        <v>1400</v>
      </c>
      <c r="AB2128" s="7" t="s">
        <v>44</v>
      </c>
      <c r="AC2128" s="7"/>
      <c r="AG2128" s="10">
        <f t="shared" si="33"/>
        <v>43285</v>
      </c>
    </row>
    <row r="2129" spans="1:33">
      <c r="A2129" s="7" t="s">
        <v>10115</v>
      </c>
      <c r="B2129" s="7" t="s">
        <v>10115</v>
      </c>
      <c r="C2129" s="7" t="s">
        <v>10116</v>
      </c>
      <c r="D2129" s="7" t="s">
        <v>10117</v>
      </c>
      <c r="E2129" s="7" t="s">
        <v>33</v>
      </c>
      <c r="F2129" s="7" t="s">
        <v>34</v>
      </c>
      <c r="G2129" s="7" t="s">
        <v>35</v>
      </c>
      <c r="H2129" s="7"/>
      <c r="I2129" s="7"/>
      <c r="J2129" s="7" t="s">
        <v>57</v>
      </c>
      <c r="K2129" s="7" t="s">
        <v>316</v>
      </c>
      <c r="L2129" s="7" t="s">
        <v>1268</v>
      </c>
      <c r="M2129" s="7" t="s">
        <v>1269</v>
      </c>
      <c r="N2129" s="7" t="s">
        <v>33</v>
      </c>
      <c r="O2129" s="7">
        <v>1</v>
      </c>
      <c r="P2129" s="7" t="s">
        <v>40</v>
      </c>
      <c r="Q2129" s="7">
        <v>19.38</v>
      </c>
      <c r="R2129" s="7"/>
      <c r="S2129" s="7"/>
      <c r="T2129" s="7"/>
      <c r="U2129" s="7"/>
      <c r="V2129" s="7"/>
      <c r="W2129" s="7"/>
      <c r="X2129" s="7"/>
      <c r="Y2129" s="7" t="s">
        <v>7270</v>
      </c>
      <c r="Z2129" s="7" t="s">
        <v>232</v>
      </c>
      <c r="AA2129" s="7" t="s">
        <v>10118</v>
      </c>
      <c r="AB2129" s="7" t="s">
        <v>44</v>
      </c>
      <c r="AC2129" s="7"/>
      <c r="AG2129" s="10">
        <f t="shared" si="33"/>
        <v>43285</v>
      </c>
    </row>
    <row r="2130" spans="1:33">
      <c r="A2130" s="7" t="s">
        <v>10119</v>
      </c>
      <c r="B2130" s="7" t="s">
        <v>10119</v>
      </c>
      <c r="C2130" s="7" t="s">
        <v>10120</v>
      </c>
      <c r="D2130" s="7" t="s">
        <v>10121</v>
      </c>
      <c r="E2130" s="7" t="s">
        <v>80</v>
      </c>
      <c r="F2130" s="7" t="s">
        <v>34</v>
      </c>
      <c r="G2130" s="7" t="s">
        <v>35</v>
      </c>
      <c r="H2130" s="7"/>
      <c r="I2130" s="7"/>
      <c r="J2130" s="7" t="s">
        <v>97</v>
      </c>
      <c r="K2130" s="7" t="s">
        <v>396</v>
      </c>
      <c r="L2130" s="7" t="s">
        <v>2755</v>
      </c>
      <c r="M2130" s="7" t="s">
        <v>2756</v>
      </c>
      <c r="N2130" s="7" t="s">
        <v>80</v>
      </c>
      <c r="O2130" s="7">
        <v>0</v>
      </c>
      <c r="P2130" s="7"/>
      <c r="Q2130" s="7"/>
      <c r="R2130" s="7"/>
      <c r="S2130" s="7"/>
      <c r="T2130" s="7"/>
      <c r="U2130" s="7"/>
      <c r="V2130" s="7"/>
      <c r="W2130" s="7"/>
      <c r="X2130" s="7"/>
      <c r="Y2130" s="7" t="s">
        <v>1399</v>
      </c>
      <c r="Z2130" s="7" t="s">
        <v>136</v>
      </c>
      <c r="AA2130" s="7" t="s">
        <v>1400</v>
      </c>
      <c r="AB2130" s="7" t="s">
        <v>44</v>
      </c>
      <c r="AC2130" s="7"/>
      <c r="AG2130" s="10">
        <f t="shared" si="33"/>
        <v>43285</v>
      </c>
    </row>
    <row r="2131" spans="1:33">
      <c r="A2131" s="7" t="s">
        <v>10119</v>
      </c>
      <c r="B2131" s="7" t="s">
        <v>10119</v>
      </c>
      <c r="C2131" s="7" t="s">
        <v>10120</v>
      </c>
      <c r="D2131" s="7" t="s">
        <v>10121</v>
      </c>
      <c r="E2131" s="7" t="s">
        <v>80</v>
      </c>
      <c r="F2131" s="7" t="s">
        <v>34</v>
      </c>
      <c r="G2131" s="7" t="s">
        <v>35</v>
      </c>
      <c r="H2131" s="7"/>
      <c r="I2131" s="7"/>
      <c r="J2131" s="7" t="s">
        <v>97</v>
      </c>
      <c r="K2131" s="7" t="s">
        <v>396</v>
      </c>
      <c r="L2131" s="7" t="s">
        <v>2755</v>
      </c>
      <c r="M2131" s="7" t="s">
        <v>2756</v>
      </c>
      <c r="N2131" s="7" t="s">
        <v>80</v>
      </c>
      <c r="O2131" s="7">
        <v>0</v>
      </c>
      <c r="P2131" s="7"/>
      <c r="Q2131" s="7"/>
      <c r="R2131" s="7"/>
      <c r="S2131" s="7"/>
      <c r="T2131" s="7"/>
      <c r="U2131" s="7"/>
      <c r="V2131" s="7"/>
      <c r="W2131" s="7"/>
      <c r="X2131" s="7"/>
      <c r="Y2131" s="7" t="s">
        <v>1399</v>
      </c>
      <c r="Z2131" s="7" t="s">
        <v>136</v>
      </c>
      <c r="AA2131" s="7" t="s">
        <v>1400</v>
      </c>
      <c r="AB2131" s="7" t="s">
        <v>44</v>
      </c>
      <c r="AC2131" s="7"/>
      <c r="AG2131" s="10">
        <f t="shared" si="33"/>
        <v>43285</v>
      </c>
    </row>
    <row r="2132" spans="1:33">
      <c r="A2132" s="7" t="s">
        <v>10122</v>
      </c>
      <c r="B2132" s="7" t="s">
        <v>10122</v>
      </c>
      <c r="C2132" s="7" t="s">
        <v>10123</v>
      </c>
      <c r="D2132" s="7" t="s">
        <v>10124</v>
      </c>
      <c r="E2132" s="7" t="s">
        <v>33</v>
      </c>
      <c r="F2132" s="7" t="s">
        <v>34</v>
      </c>
      <c r="G2132" s="7" t="s">
        <v>35</v>
      </c>
      <c r="H2132" s="7"/>
      <c r="I2132" s="7"/>
      <c r="J2132" s="7" t="s">
        <v>57</v>
      </c>
      <c r="K2132" s="7" t="s">
        <v>243</v>
      </c>
      <c r="L2132" s="7" t="s">
        <v>244</v>
      </c>
      <c r="M2132" s="7" t="s">
        <v>245</v>
      </c>
      <c r="N2132" s="7" t="s">
        <v>33</v>
      </c>
      <c r="O2132" s="7">
        <v>1</v>
      </c>
      <c r="P2132" s="7" t="s">
        <v>40</v>
      </c>
      <c r="Q2132" s="7">
        <v>18.99</v>
      </c>
      <c r="R2132" s="7"/>
      <c r="S2132" s="7"/>
      <c r="T2132" s="7"/>
      <c r="U2132" s="7"/>
      <c r="V2132" s="7"/>
      <c r="W2132" s="7"/>
      <c r="X2132" s="7"/>
      <c r="Y2132" s="7" t="s">
        <v>10125</v>
      </c>
      <c r="Z2132" s="7" t="s">
        <v>136</v>
      </c>
      <c r="AA2132" s="7" t="s">
        <v>10126</v>
      </c>
      <c r="AB2132" s="7" t="s">
        <v>44</v>
      </c>
      <c r="AC2132" s="7"/>
      <c r="AG2132" s="10">
        <f t="shared" si="33"/>
        <v>43285</v>
      </c>
    </row>
    <row r="2133" spans="1:33">
      <c r="A2133" s="7" t="s">
        <v>10127</v>
      </c>
      <c r="B2133" s="7" t="s">
        <v>10127</v>
      </c>
      <c r="C2133" s="7" t="s">
        <v>10128</v>
      </c>
      <c r="D2133" s="7" t="s">
        <v>10129</v>
      </c>
      <c r="E2133" s="7" t="s">
        <v>33</v>
      </c>
      <c r="F2133" s="7" t="s">
        <v>34</v>
      </c>
      <c r="G2133" s="7" t="s">
        <v>35</v>
      </c>
      <c r="H2133" s="7"/>
      <c r="I2133" s="7"/>
      <c r="J2133" s="7" t="s">
        <v>57</v>
      </c>
      <c r="K2133" s="7" t="s">
        <v>287</v>
      </c>
      <c r="L2133" s="7" t="s">
        <v>627</v>
      </c>
      <c r="M2133" s="7" t="s">
        <v>628</v>
      </c>
      <c r="N2133" s="7" t="s">
        <v>33</v>
      </c>
      <c r="O2133" s="7">
        <v>1</v>
      </c>
      <c r="P2133" s="7" t="s">
        <v>40</v>
      </c>
      <c r="Q2133" s="7">
        <v>21.99</v>
      </c>
      <c r="R2133" s="7"/>
      <c r="S2133" s="7"/>
      <c r="T2133" s="7"/>
      <c r="U2133" s="7"/>
      <c r="V2133" s="7"/>
      <c r="W2133" s="7"/>
      <c r="X2133" s="7"/>
      <c r="Y2133" s="7" t="s">
        <v>10130</v>
      </c>
      <c r="Z2133" s="7" t="s">
        <v>42</v>
      </c>
      <c r="AA2133" s="7" t="s">
        <v>10131</v>
      </c>
      <c r="AB2133" s="7" t="s">
        <v>44</v>
      </c>
      <c r="AC2133" s="7"/>
      <c r="AG2133" s="10">
        <f t="shared" si="33"/>
        <v>43285</v>
      </c>
    </row>
    <row r="2134" spans="1:33">
      <c r="A2134" s="7" t="s">
        <v>10132</v>
      </c>
      <c r="B2134" s="7" t="s">
        <v>10132</v>
      </c>
      <c r="C2134" s="7" t="s">
        <v>10133</v>
      </c>
      <c r="D2134" s="7" t="s">
        <v>10134</v>
      </c>
      <c r="E2134" s="7" t="s">
        <v>33</v>
      </c>
      <c r="F2134" s="7" t="s">
        <v>34</v>
      </c>
      <c r="G2134" s="7" t="s">
        <v>35</v>
      </c>
      <c r="H2134" s="7"/>
      <c r="I2134" s="7"/>
      <c r="J2134" s="7" t="s">
        <v>57</v>
      </c>
      <c r="K2134" s="7" t="s">
        <v>465</v>
      </c>
      <c r="L2134" s="7" t="s">
        <v>744</v>
      </c>
      <c r="M2134" s="7" t="s">
        <v>745</v>
      </c>
      <c r="N2134" s="7" t="s">
        <v>33</v>
      </c>
      <c r="O2134" s="7">
        <v>1</v>
      </c>
      <c r="P2134" s="7" t="s">
        <v>40</v>
      </c>
      <c r="Q2134" s="7">
        <v>19.99</v>
      </c>
      <c r="R2134" s="7"/>
      <c r="S2134" s="7"/>
      <c r="T2134" s="7"/>
      <c r="U2134" s="7"/>
      <c r="V2134" s="7"/>
      <c r="W2134" s="7"/>
      <c r="X2134" s="7"/>
      <c r="Y2134" s="7" t="s">
        <v>10135</v>
      </c>
      <c r="Z2134" s="7" t="s">
        <v>282</v>
      </c>
      <c r="AA2134" s="7">
        <v>8724</v>
      </c>
      <c r="AB2134" s="7" t="s">
        <v>44</v>
      </c>
      <c r="AC2134" s="7"/>
      <c r="AG2134" s="10">
        <f t="shared" si="33"/>
        <v>43285</v>
      </c>
    </row>
    <row r="2135" spans="1:33">
      <c r="A2135" s="7" t="s">
        <v>10136</v>
      </c>
      <c r="B2135" s="7" t="s">
        <v>10136</v>
      </c>
      <c r="C2135" s="7" t="s">
        <v>10137</v>
      </c>
      <c r="D2135" s="7" t="s">
        <v>10138</v>
      </c>
      <c r="E2135" s="7" t="s">
        <v>33</v>
      </c>
      <c r="F2135" s="7" t="s">
        <v>34</v>
      </c>
      <c r="G2135" s="7" t="s">
        <v>35</v>
      </c>
      <c r="H2135" s="7"/>
      <c r="I2135" s="7"/>
      <c r="J2135" s="7" t="s">
        <v>57</v>
      </c>
      <c r="K2135" s="7" t="s">
        <v>4273</v>
      </c>
      <c r="L2135" s="7" t="s">
        <v>107</v>
      </c>
      <c r="M2135" s="7" t="s">
        <v>108</v>
      </c>
      <c r="N2135" s="7" t="s">
        <v>33</v>
      </c>
      <c r="O2135" s="7">
        <v>1</v>
      </c>
      <c r="P2135" s="7" t="s">
        <v>40</v>
      </c>
      <c r="Q2135" s="7">
        <v>18.99</v>
      </c>
      <c r="R2135" s="7"/>
      <c r="S2135" s="7"/>
      <c r="T2135" s="7"/>
      <c r="U2135" s="7"/>
      <c r="V2135" s="7"/>
      <c r="W2135" s="7"/>
      <c r="X2135" s="7"/>
      <c r="Y2135" s="7" t="s">
        <v>10139</v>
      </c>
      <c r="Z2135" s="7" t="s">
        <v>282</v>
      </c>
      <c r="AA2135" s="7" t="s">
        <v>10140</v>
      </c>
      <c r="AB2135" s="7" t="s">
        <v>44</v>
      </c>
      <c r="AC2135" s="7"/>
      <c r="AG2135" s="10">
        <f t="shared" si="33"/>
        <v>43285</v>
      </c>
    </row>
    <row r="2136" spans="1:33">
      <c r="A2136" s="7" t="s">
        <v>10141</v>
      </c>
      <c r="B2136" s="7" t="s">
        <v>10141</v>
      </c>
      <c r="C2136" s="7" t="s">
        <v>10142</v>
      </c>
      <c r="D2136" s="7" t="s">
        <v>10143</v>
      </c>
      <c r="E2136" s="7" t="s">
        <v>33</v>
      </c>
      <c r="F2136" s="7" t="s">
        <v>34</v>
      </c>
      <c r="G2136" s="7" t="s">
        <v>35</v>
      </c>
      <c r="H2136" s="7"/>
      <c r="I2136" s="7"/>
      <c r="J2136" s="7" t="s">
        <v>57</v>
      </c>
      <c r="K2136" s="7" t="s">
        <v>581</v>
      </c>
      <c r="L2136" s="7" t="s">
        <v>690</v>
      </c>
      <c r="M2136" s="7" t="s">
        <v>691</v>
      </c>
      <c r="N2136" s="7" t="s">
        <v>33</v>
      </c>
      <c r="O2136" s="7">
        <v>1</v>
      </c>
      <c r="P2136" s="7" t="s">
        <v>40</v>
      </c>
      <c r="Q2136" s="7">
        <v>19.99</v>
      </c>
      <c r="R2136" s="7"/>
      <c r="S2136" s="7"/>
      <c r="T2136" s="7"/>
      <c r="U2136" s="7"/>
      <c r="V2136" s="7"/>
      <c r="W2136" s="7"/>
      <c r="X2136" s="7"/>
      <c r="Y2136" s="7" t="s">
        <v>10144</v>
      </c>
      <c r="Z2136" s="7" t="s">
        <v>42</v>
      </c>
      <c r="AA2136" s="7" t="s">
        <v>10145</v>
      </c>
      <c r="AB2136" s="7" t="s">
        <v>44</v>
      </c>
      <c r="AC2136" s="7"/>
      <c r="AG2136" s="10">
        <f t="shared" si="33"/>
        <v>43286</v>
      </c>
    </row>
    <row r="2137" spans="1:33">
      <c r="A2137" s="7" t="s">
        <v>10146</v>
      </c>
      <c r="B2137" s="7" t="s">
        <v>10146</v>
      </c>
      <c r="C2137" s="7" t="s">
        <v>10147</v>
      </c>
      <c r="D2137" s="7" t="s">
        <v>10148</v>
      </c>
      <c r="E2137" s="7" t="s">
        <v>33</v>
      </c>
      <c r="F2137" s="7" t="s">
        <v>34</v>
      </c>
      <c r="G2137" s="7" t="s">
        <v>35</v>
      </c>
      <c r="H2137" s="7"/>
      <c r="I2137" s="7"/>
      <c r="J2137" s="7" t="s">
        <v>57</v>
      </c>
      <c r="K2137" s="7" t="s">
        <v>465</v>
      </c>
      <c r="L2137" s="7" t="s">
        <v>744</v>
      </c>
      <c r="M2137" s="7" t="s">
        <v>745</v>
      </c>
      <c r="N2137" s="7" t="s">
        <v>33</v>
      </c>
      <c r="O2137" s="7">
        <v>1</v>
      </c>
      <c r="P2137" s="7" t="s">
        <v>40</v>
      </c>
      <c r="Q2137" s="7">
        <v>19.99</v>
      </c>
      <c r="R2137" s="7"/>
      <c r="S2137" s="7"/>
      <c r="T2137" s="7"/>
      <c r="U2137" s="7"/>
      <c r="V2137" s="7"/>
      <c r="W2137" s="7"/>
      <c r="X2137" s="7"/>
      <c r="Y2137" s="7" t="s">
        <v>5172</v>
      </c>
      <c r="Z2137" s="7" t="s">
        <v>282</v>
      </c>
      <c r="AA2137" s="7">
        <v>8084</v>
      </c>
      <c r="AB2137" s="7" t="s">
        <v>44</v>
      </c>
      <c r="AC2137" s="7"/>
      <c r="AG2137" s="10">
        <f t="shared" si="33"/>
        <v>43286</v>
      </c>
    </row>
    <row r="2138" spans="1:33">
      <c r="A2138" s="7" t="s">
        <v>10149</v>
      </c>
      <c r="B2138" s="7" t="s">
        <v>10149</v>
      </c>
      <c r="C2138" s="7" t="s">
        <v>10150</v>
      </c>
      <c r="D2138" s="7" t="s">
        <v>10151</v>
      </c>
      <c r="E2138" s="7" t="s">
        <v>33</v>
      </c>
      <c r="F2138" s="7" t="s">
        <v>34</v>
      </c>
      <c r="G2138" s="7" t="s">
        <v>35</v>
      </c>
      <c r="H2138" s="7"/>
      <c r="I2138" s="7"/>
      <c r="J2138" s="7" t="s">
        <v>57</v>
      </c>
      <c r="K2138" s="7" t="s">
        <v>297</v>
      </c>
      <c r="L2138" s="7" t="s">
        <v>7615</v>
      </c>
      <c r="M2138" s="7" t="s">
        <v>7616</v>
      </c>
      <c r="N2138" s="7" t="s">
        <v>33</v>
      </c>
      <c r="O2138" s="7">
        <v>1</v>
      </c>
      <c r="P2138" s="7" t="s">
        <v>40</v>
      </c>
      <c r="Q2138" s="7">
        <v>19.99</v>
      </c>
      <c r="R2138" s="7"/>
      <c r="S2138" s="7"/>
      <c r="T2138" s="7"/>
      <c r="U2138" s="7"/>
      <c r="V2138" s="7"/>
      <c r="W2138" s="7"/>
      <c r="X2138" s="7"/>
      <c r="Y2138" s="7" t="s">
        <v>10152</v>
      </c>
      <c r="Z2138" s="7" t="s">
        <v>356</v>
      </c>
      <c r="AA2138" s="7">
        <v>48076</v>
      </c>
      <c r="AB2138" s="7" t="s">
        <v>44</v>
      </c>
      <c r="AC2138" s="7"/>
      <c r="AG2138" s="10">
        <f t="shared" si="33"/>
        <v>43286</v>
      </c>
    </row>
    <row r="2139" spans="1:33">
      <c r="A2139" s="7" t="s">
        <v>10153</v>
      </c>
      <c r="B2139" s="7" t="s">
        <v>10153</v>
      </c>
      <c r="C2139" s="7" t="s">
        <v>10154</v>
      </c>
      <c r="D2139" s="7" t="s">
        <v>10155</v>
      </c>
      <c r="E2139" s="7" t="s">
        <v>33</v>
      </c>
      <c r="F2139" s="7" t="s">
        <v>34</v>
      </c>
      <c r="G2139" s="7" t="s">
        <v>35</v>
      </c>
      <c r="H2139" s="7"/>
      <c r="I2139" s="7"/>
      <c r="J2139" s="7" t="s">
        <v>57</v>
      </c>
      <c r="K2139" s="7" t="s">
        <v>396</v>
      </c>
      <c r="L2139" s="7" t="s">
        <v>7311</v>
      </c>
      <c r="M2139" s="7" t="s">
        <v>7312</v>
      </c>
      <c r="N2139" s="7" t="s">
        <v>33</v>
      </c>
      <c r="O2139" s="7">
        <v>1</v>
      </c>
      <c r="P2139" s="7" t="s">
        <v>40</v>
      </c>
      <c r="Q2139" s="7">
        <v>19.99</v>
      </c>
      <c r="R2139" s="7"/>
      <c r="S2139" s="7"/>
      <c r="T2139" s="7"/>
      <c r="U2139" s="7"/>
      <c r="V2139" s="7"/>
      <c r="W2139" s="7"/>
      <c r="X2139" s="7"/>
      <c r="Y2139" s="7" t="s">
        <v>3326</v>
      </c>
      <c r="Z2139" s="7" t="s">
        <v>171</v>
      </c>
      <c r="AA2139" s="7" t="s">
        <v>10156</v>
      </c>
      <c r="AB2139" s="7" t="s">
        <v>44</v>
      </c>
      <c r="AC2139" s="7"/>
      <c r="AG2139" s="10">
        <f t="shared" si="33"/>
        <v>43286</v>
      </c>
    </row>
    <row r="2140" spans="1:33">
      <c r="A2140" s="7" t="s">
        <v>10157</v>
      </c>
      <c r="B2140" s="7" t="s">
        <v>10157</v>
      </c>
      <c r="C2140" s="7" t="s">
        <v>10158</v>
      </c>
      <c r="D2140" s="7" t="s">
        <v>10159</v>
      </c>
      <c r="E2140" s="7" t="s">
        <v>33</v>
      </c>
      <c r="F2140" s="7" t="s">
        <v>34</v>
      </c>
      <c r="G2140" s="7" t="s">
        <v>35</v>
      </c>
      <c r="H2140" s="7"/>
      <c r="I2140" s="7"/>
      <c r="J2140" s="7" t="s">
        <v>57</v>
      </c>
      <c r="K2140" s="7" t="s">
        <v>243</v>
      </c>
      <c r="L2140" s="7" t="s">
        <v>244</v>
      </c>
      <c r="M2140" s="7" t="s">
        <v>245</v>
      </c>
      <c r="N2140" s="7" t="s">
        <v>33</v>
      </c>
      <c r="O2140" s="7">
        <v>1</v>
      </c>
      <c r="P2140" s="7" t="s">
        <v>40</v>
      </c>
      <c r="Q2140" s="7">
        <v>18.99</v>
      </c>
      <c r="R2140" s="7"/>
      <c r="S2140" s="7"/>
      <c r="T2140" s="7"/>
      <c r="U2140" s="7"/>
      <c r="V2140" s="7"/>
      <c r="W2140" s="7"/>
      <c r="X2140" s="7"/>
      <c r="Y2140" s="7" t="s">
        <v>9086</v>
      </c>
      <c r="Z2140" s="7" t="s">
        <v>42</v>
      </c>
      <c r="AA2140" s="7" t="s">
        <v>10160</v>
      </c>
      <c r="AB2140" s="7" t="s">
        <v>44</v>
      </c>
      <c r="AC2140" s="7"/>
      <c r="AG2140" s="10">
        <f t="shared" si="33"/>
        <v>43286</v>
      </c>
    </row>
    <row r="2141" spans="1:33">
      <c r="A2141" s="7" t="s">
        <v>10161</v>
      </c>
      <c r="B2141" s="7" t="s">
        <v>10161</v>
      </c>
      <c r="C2141" s="7" t="s">
        <v>10162</v>
      </c>
      <c r="D2141" s="7" t="s">
        <v>10163</v>
      </c>
      <c r="E2141" s="7" t="s">
        <v>33</v>
      </c>
      <c r="F2141" s="7" t="s">
        <v>34</v>
      </c>
      <c r="G2141" s="7" t="s">
        <v>35</v>
      </c>
      <c r="H2141" s="7"/>
      <c r="I2141" s="7"/>
      <c r="J2141" s="7" t="s">
        <v>57</v>
      </c>
      <c r="K2141" s="7" t="s">
        <v>297</v>
      </c>
      <c r="L2141" s="7" t="s">
        <v>298</v>
      </c>
      <c r="M2141" s="7" t="s">
        <v>299</v>
      </c>
      <c r="N2141" s="7" t="s">
        <v>33</v>
      </c>
      <c r="O2141" s="7">
        <v>1</v>
      </c>
      <c r="P2141" s="7" t="s">
        <v>40</v>
      </c>
      <c r="Q2141" s="7">
        <v>19.99</v>
      </c>
      <c r="R2141" s="7"/>
      <c r="S2141" s="7"/>
      <c r="T2141" s="7"/>
      <c r="U2141" s="7"/>
      <c r="V2141" s="7"/>
      <c r="W2141" s="7"/>
      <c r="X2141" s="7"/>
      <c r="Y2141" s="7" t="s">
        <v>9220</v>
      </c>
      <c r="Z2141" s="7" t="s">
        <v>42</v>
      </c>
      <c r="AA2141" s="7" t="s">
        <v>9221</v>
      </c>
      <c r="AB2141" s="7" t="s">
        <v>44</v>
      </c>
      <c r="AC2141" s="7"/>
      <c r="AG2141" s="10">
        <f t="shared" si="33"/>
        <v>43286</v>
      </c>
    </row>
    <row r="2142" spans="1:33">
      <c r="A2142" s="7" t="s">
        <v>10164</v>
      </c>
      <c r="B2142" s="7" t="s">
        <v>10164</v>
      </c>
      <c r="C2142" s="7" t="s">
        <v>10165</v>
      </c>
      <c r="D2142" s="7" t="s">
        <v>10166</v>
      </c>
      <c r="E2142" s="7" t="s">
        <v>33</v>
      </c>
      <c r="F2142" s="7" t="s">
        <v>34</v>
      </c>
      <c r="G2142" s="7" t="s">
        <v>35</v>
      </c>
      <c r="H2142" s="7"/>
      <c r="I2142" s="7"/>
      <c r="J2142" s="7" t="s">
        <v>57</v>
      </c>
      <c r="K2142" s="7" t="s">
        <v>243</v>
      </c>
      <c r="L2142" s="7" t="s">
        <v>244</v>
      </c>
      <c r="M2142" s="7" t="s">
        <v>245</v>
      </c>
      <c r="N2142" s="7" t="s">
        <v>33</v>
      </c>
      <c r="O2142" s="7">
        <v>1</v>
      </c>
      <c r="P2142" s="7" t="s">
        <v>40</v>
      </c>
      <c r="Q2142" s="7">
        <v>18.99</v>
      </c>
      <c r="R2142" s="7"/>
      <c r="S2142" s="7"/>
      <c r="T2142" s="7"/>
      <c r="U2142" s="7"/>
      <c r="V2142" s="7"/>
      <c r="W2142" s="7"/>
      <c r="X2142" s="7"/>
      <c r="Y2142" s="7" t="s">
        <v>10167</v>
      </c>
      <c r="Z2142" s="7" t="s">
        <v>145</v>
      </c>
      <c r="AA2142" s="7" t="s">
        <v>10168</v>
      </c>
      <c r="AB2142" s="7" t="s">
        <v>44</v>
      </c>
      <c r="AC2142" s="7"/>
      <c r="AG2142" s="10">
        <f t="shared" si="33"/>
        <v>43286</v>
      </c>
    </row>
    <row r="2143" spans="1:33">
      <c r="A2143" s="7" t="s">
        <v>10169</v>
      </c>
      <c r="B2143" s="7" t="s">
        <v>10169</v>
      </c>
      <c r="C2143" s="7" t="s">
        <v>10170</v>
      </c>
      <c r="D2143" s="7" t="s">
        <v>10171</v>
      </c>
      <c r="E2143" s="7" t="s">
        <v>33</v>
      </c>
      <c r="F2143" s="7" t="s">
        <v>34</v>
      </c>
      <c r="G2143" s="7" t="s">
        <v>35</v>
      </c>
      <c r="H2143" s="7"/>
      <c r="I2143" s="7"/>
      <c r="J2143" s="7" t="s">
        <v>57</v>
      </c>
      <c r="K2143" s="7" t="s">
        <v>81</v>
      </c>
      <c r="L2143" s="7" t="s">
        <v>1544</v>
      </c>
      <c r="M2143" s="7" t="s">
        <v>1545</v>
      </c>
      <c r="N2143" s="7" t="s">
        <v>33</v>
      </c>
      <c r="O2143" s="7">
        <v>1</v>
      </c>
      <c r="P2143" s="7" t="s">
        <v>40</v>
      </c>
      <c r="Q2143" s="7">
        <v>19.99</v>
      </c>
      <c r="R2143" s="7"/>
      <c r="S2143" s="7"/>
      <c r="T2143" s="7"/>
      <c r="U2143" s="7"/>
      <c r="V2143" s="7"/>
      <c r="W2143" s="7"/>
      <c r="X2143" s="7"/>
      <c r="Y2143" s="7" t="s">
        <v>548</v>
      </c>
      <c r="Z2143" s="7" t="s">
        <v>770</v>
      </c>
      <c r="AA2143" s="7">
        <v>94549</v>
      </c>
      <c r="AB2143" s="7" t="s">
        <v>44</v>
      </c>
      <c r="AC2143" s="7"/>
      <c r="AG2143" s="10">
        <f t="shared" si="33"/>
        <v>43286</v>
      </c>
    </row>
    <row r="2144" spans="1:33">
      <c r="A2144" s="7" t="s">
        <v>10172</v>
      </c>
      <c r="B2144" s="7" t="s">
        <v>10172</v>
      </c>
      <c r="C2144" s="7" t="s">
        <v>10173</v>
      </c>
      <c r="D2144" s="7" t="s">
        <v>10174</v>
      </c>
      <c r="E2144" s="7" t="s">
        <v>33</v>
      </c>
      <c r="F2144" s="7" t="s">
        <v>34</v>
      </c>
      <c r="G2144" s="7" t="s">
        <v>35</v>
      </c>
      <c r="H2144" s="7"/>
      <c r="I2144" s="7"/>
      <c r="J2144" s="7" t="s">
        <v>57</v>
      </c>
      <c r="K2144" s="7" t="s">
        <v>497</v>
      </c>
      <c r="L2144" s="7" t="s">
        <v>4091</v>
      </c>
      <c r="M2144" s="7" t="s">
        <v>4092</v>
      </c>
      <c r="N2144" s="7" t="s">
        <v>33</v>
      </c>
      <c r="O2144" s="7">
        <v>1</v>
      </c>
      <c r="P2144" s="7" t="s">
        <v>40</v>
      </c>
      <c r="Q2144" s="7">
        <v>19.38</v>
      </c>
      <c r="R2144" s="7"/>
      <c r="S2144" s="7"/>
      <c r="T2144" s="7"/>
      <c r="U2144" s="7"/>
      <c r="V2144" s="7"/>
      <c r="W2144" s="7"/>
      <c r="X2144" s="7"/>
      <c r="Y2144" s="7" t="s">
        <v>7975</v>
      </c>
      <c r="Z2144" s="7" t="s">
        <v>42</v>
      </c>
      <c r="AA2144" s="7">
        <v>10308</v>
      </c>
      <c r="AB2144" s="7" t="s">
        <v>44</v>
      </c>
      <c r="AC2144" s="7"/>
      <c r="AG2144" s="10">
        <f t="shared" si="33"/>
        <v>43286</v>
      </c>
    </row>
    <row r="2145" spans="1:33">
      <c r="A2145" s="7" t="s">
        <v>10175</v>
      </c>
      <c r="B2145" s="7" t="s">
        <v>10175</v>
      </c>
      <c r="C2145" s="7" t="s">
        <v>10176</v>
      </c>
      <c r="D2145" s="7" t="s">
        <v>10177</v>
      </c>
      <c r="E2145" s="7" t="s">
        <v>33</v>
      </c>
      <c r="F2145" s="7" t="s">
        <v>34</v>
      </c>
      <c r="G2145" s="7" t="s">
        <v>35</v>
      </c>
      <c r="H2145" s="7"/>
      <c r="I2145" s="7"/>
      <c r="J2145" s="7" t="s">
        <v>57</v>
      </c>
      <c r="K2145" s="7" t="s">
        <v>316</v>
      </c>
      <c r="L2145" s="7" t="s">
        <v>1268</v>
      </c>
      <c r="M2145" s="7" t="s">
        <v>1269</v>
      </c>
      <c r="N2145" s="7" t="s">
        <v>33</v>
      </c>
      <c r="O2145" s="7">
        <v>1</v>
      </c>
      <c r="P2145" s="7" t="s">
        <v>40</v>
      </c>
      <c r="Q2145" s="7">
        <v>19.38</v>
      </c>
      <c r="R2145" s="7"/>
      <c r="S2145" s="7"/>
      <c r="T2145" s="7"/>
      <c r="U2145" s="7"/>
      <c r="V2145" s="7"/>
      <c r="W2145" s="7"/>
      <c r="X2145" s="7"/>
      <c r="Y2145" s="7" t="s">
        <v>10178</v>
      </c>
      <c r="Z2145" s="7" t="s">
        <v>209</v>
      </c>
      <c r="AA2145" s="7" t="s">
        <v>10179</v>
      </c>
      <c r="AB2145" s="7" t="s">
        <v>44</v>
      </c>
      <c r="AC2145" s="7"/>
      <c r="AG2145" s="10">
        <f t="shared" si="33"/>
        <v>43286</v>
      </c>
    </row>
    <row r="2146" spans="1:33">
      <c r="A2146" s="7" t="s">
        <v>10180</v>
      </c>
      <c r="B2146" s="7" t="s">
        <v>10180</v>
      </c>
      <c r="C2146" s="7" t="s">
        <v>10181</v>
      </c>
      <c r="D2146" s="7" t="s">
        <v>10182</v>
      </c>
      <c r="E2146" s="7" t="s">
        <v>33</v>
      </c>
      <c r="F2146" s="7" t="s">
        <v>34</v>
      </c>
      <c r="G2146" s="7" t="s">
        <v>35</v>
      </c>
      <c r="H2146" s="7"/>
      <c r="I2146" s="7"/>
      <c r="J2146" s="7" t="s">
        <v>57</v>
      </c>
      <c r="K2146" s="7" t="s">
        <v>167</v>
      </c>
      <c r="L2146" s="7" t="s">
        <v>168</v>
      </c>
      <c r="M2146" s="7" t="s">
        <v>169</v>
      </c>
      <c r="N2146" s="7" t="s">
        <v>33</v>
      </c>
      <c r="O2146" s="7">
        <v>1</v>
      </c>
      <c r="P2146" s="7" t="s">
        <v>40</v>
      </c>
      <c r="Q2146" s="7">
        <v>18.99</v>
      </c>
      <c r="R2146" s="7"/>
      <c r="S2146" s="7"/>
      <c r="T2146" s="7"/>
      <c r="U2146" s="7"/>
      <c r="V2146" s="7"/>
      <c r="W2146" s="7"/>
      <c r="X2146" s="7"/>
      <c r="Y2146" s="7" t="s">
        <v>7696</v>
      </c>
      <c r="Z2146" s="7" t="s">
        <v>549</v>
      </c>
      <c r="AA2146" s="7" t="s">
        <v>10183</v>
      </c>
      <c r="AB2146" s="7" t="s">
        <v>44</v>
      </c>
      <c r="AC2146" s="7"/>
      <c r="AG2146" s="10">
        <f t="shared" si="33"/>
        <v>43286</v>
      </c>
    </row>
    <row r="2147" spans="1:33">
      <c r="A2147" s="7" t="s">
        <v>10184</v>
      </c>
      <c r="B2147" s="7" t="s">
        <v>10184</v>
      </c>
      <c r="C2147" s="7" t="s">
        <v>10185</v>
      </c>
      <c r="D2147" s="7" t="s">
        <v>10186</v>
      </c>
      <c r="E2147" s="7" t="s">
        <v>33</v>
      </c>
      <c r="F2147" s="7" t="s">
        <v>34</v>
      </c>
      <c r="G2147" s="7" t="s">
        <v>35</v>
      </c>
      <c r="H2147" s="7"/>
      <c r="I2147" s="7"/>
      <c r="J2147" s="7" t="s">
        <v>57</v>
      </c>
      <c r="K2147" s="7" t="s">
        <v>316</v>
      </c>
      <c r="L2147" s="7" t="s">
        <v>317</v>
      </c>
      <c r="M2147" s="7" t="s">
        <v>318</v>
      </c>
      <c r="N2147" s="7" t="s">
        <v>33</v>
      </c>
      <c r="O2147" s="7">
        <v>1</v>
      </c>
      <c r="P2147" s="7" t="s">
        <v>40</v>
      </c>
      <c r="Q2147" s="7">
        <v>19.99</v>
      </c>
      <c r="R2147" s="7"/>
      <c r="S2147" s="7"/>
      <c r="T2147" s="7"/>
      <c r="U2147" s="7"/>
      <c r="V2147" s="7"/>
      <c r="W2147" s="7"/>
      <c r="X2147" s="7"/>
      <c r="Y2147" s="7" t="s">
        <v>10187</v>
      </c>
      <c r="Z2147" s="7" t="s">
        <v>356</v>
      </c>
      <c r="AA2147" s="7" t="s">
        <v>10188</v>
      </c>
      <c r="AB2147" s="7" t="s">
        <v>44</v>
      </c>
      <c r="AC2147" s="7"/>
      <c r="AG2147" s="10">
        <f t="shared" si="33"/>
        <v>43286</v>
      </c>
    </row>
    <row r="2148" spans="1:33">
      <c r="A2148" s="7" t="s">
        <v>10189</v>
      </c>
      <c r="B2148" s="7" t="s">
        <v>10189</v>
      </c>
      <c r="C2148" s="7" t="s">
        <v>10190</v>
      </c>
      <c r="D2148" s="7" t="s">
        <v>10191</v>
      </c>
      <c r="E2148" s="7" t="s">
        <v>33</v>
      </c>
      <c r="F2148" s="7" t="s">
        <v>34</v>
      </c>
      <c r="G2148" s="7" t="s">
        <v>35</v>
      </c>
      <c r="H2148" s="7"/>
      <c r="I2148" s="7"/>
      <c r="J2148" s="7" t="s">
        <v>57</v>
      </c>
      <c r="K2148" s="7" t="s">
        <v>581</v>
      </c>
      <c r="L2148" s="7" t="s">
        <v>582</v>
      </c>
      <c r="M2148" s="7" t="s">
        <v>583</v>
      </c>
      <c r="N2148" s="7" t="s">
        <v>33</v>
      </c>
      <c r="O2148" s="7">
        <v>1</v>
      </c>
      <c r="P2148" s="7" t="s">
        <v>40</v>
      </c>
      <c r="Q2148" s="7">
        <v>19.99</v>
      </c>
      <c r="R2148" s="7"/>
      <c r="S2148" s="7"/>
      <c r="T2148" s="7"/>
      <c r="U2148" s="7"/>
      <c r="V2148" s="7"/>
      <c r="W2148" s="7"/>
      <c r="X2148" s="7"/>
      <c r="Y2148" s="7" t="s">
        <v>10192</v>
      </c>
      <c r="Z2148" s="7" t="s">
        <v>136</v>
      </c>
      <c r="AA2148" s="7">
        <v>95127</v>
      </c>
      <c r="AB2148" s="7" t="s">
        <v>44</v>
      </c>
      <c r="AC2148" s="7"/>
      <c r="AG2148" s="10">
        <f t="shared" si="33"/>
        <v>43286</v>
      </c>
    </row>
    <row r="2149" spans="1:33">
      <c r="A2149" s="7" t="s">
        <v>10193</v>
      </c>
      <c r="B2149" s="7" t="s">
        <v>10193</v>
      </c>
      <c r="C2149" s="7" t="s">
        <v>10194</v>
      </c>
      <c r="D2149" s="7" t="s">
        <v>10195</v>
      </c>
      <c r="E2149" s="7" t="s">
        <v>33</v>
      </c>
      <c r="F2149" s="7" t="s">
        <v>34</v>
      </c>
      <c r="G2149" s="7" t="s">
        <v>35</v>
      </c>
      <c r="H2149" s="7"/>
      <c r="I2149" s="7"/>
      <c r="J2149" s="7" t="s">
        <v>57</v>
      </c>
      <c r="K2149" s="7" t="s">
        <v>316</v>
      </c>
      <c r="L2149" s="7" t="s">
        <v>2339</v>
      </c>
      <c r="M2149" s="7" t="s">
        <v>2340</v>
      </c>
      <c r="N2149" s="7" t="s">
        <v>33</v>
      </c>
      <c r="O2149" s="7">
        <v>1</v>
      </c>
      <c r="P2149" s="7" t="s">
        <v>40</v>
      </c>
      <c r="Q2149" s="7">
        <v>19.38</v>
      </c>
      <c r="R2149" s="7"/>
      <c r="S2149" s="7"/>
      <c r="T2149" s="7"/>
      <c r="U2149" s="7"/>
      <c r="V2149" s="7"/>
      <c r="W2149" s="7"/>
      <c r="X2149" s="7"/>
      <c r="Y2149" s="7" t="s">
        <v>10196</v>
      </c>
      <c r="Z2149" s="7" t="s">
        <v>171</v>
      </c>
      <c r="AA2149" s="7" t="s">
        <v>10197</v>
      </c>
      <c r="AB2149" s="7" t="s">
        <v>44</v>
      </c>
      <c r="AC2149" s="7"/>
      <c r="AG2149" s="10">
        <f t="shared" si="33"/>
        <v>43286</v>
      </c>
    </row>
    <row r="2150" spans="1:33">
      <c r="A2150" s="7" t="s">
        <v>10198</v>
      </c>
      <c r="B2150" s="7" t="s">
        <v>10198</v>
      </c>
      <c r="C2150" s="7" t="s">
        <v>10199</v>
      </c>
      <c r="D2150" s="7" t="s">
        <v>10200</v>
      </c>
      <c r="E2150" s="7" t="s">
        <v>33</v>
      </c>
      <c r="F2150" s="7" t="s">
        <v>34</v>
      </c>
      <c r="G2150" s="7" t="s">
        <v>35</v>
      </c>
      <c r="H2150" s="7"/>
      <c r="I2150" s="7"/>
      <c r="J2150" s="7" t="s">
        <v>97</v>
      </c>
      <c r="K2150" s="7" t="s">
        <v>2116</v>
      </c>
      <c r="L2150" s="7" t="s">
        <v>2117</v>
      </c>
      <c r="M2150" s="7" t="s">
        <v>2118</v>
      </c>
      <c r="N2150" s="7" t="s">
        <v>33</v>
      </c>
      <c r="O2150" s="7">
        <v>1</v>
      </c>
      <c r="P2150" s="7" t="s">
        <v>40</v>
      </c>
      <c r="Q2150" s="7">
        <v>11.99</v>
      </c>
      <c r="R2150" s="7"/>
      <c r="S2150" s="7">
        <v>5.99</v>
      </c>
      <c r="T2150" s="7"/>
      <c r="U2150" s="7"/>
      <c r="V2150" s="7"/>
      <c r="W2150" s="7"/>
      <c r="X2150" s="7"/>
      <c r="Y2150" s="7" t="s">
        <v>10201</v>
      </c>
      <c r="Z2150" s="7" t="s">
        <v>171</v>
      </c>
      <c r="AA2150" s="7" t="s">
        <v>10202</v>
      </c>
      <c r="AB2150" s="7" t="s">
        <v>44</v>
      </c>
      <c r="AC2150" s="7"/>
      <c r="AG2150" s="10">
        <f t="shared" si="33"/>
        <v>43286</v>
      </c>
    </row>
    <row r="2151" spans="1:33">
      <c r="A2151" s="7" t="s">
        <v>10203</v>
      </c>
      <c r="B2151" s="7" t="s">
        <v>10203</v>
      </c>
      <c r="C2151" s="7" t="s">
        <v>10204</v>
      </c>
      <c r="D2151" s="7" t="s">
        <v>10205</v>
      </c>
      <c r="E2151" s="7" t="s">
        <v>33</v>
      </c>
      <c r="F2151" s="7" t="s">
        <v>34</v>
      </c>
      <c r="G2151" s="7" t="s">
        <v>35</v>
      </c>
      <c r="H2151" s="7"/>
      <c r="I2151" s="7"/>
      <c r="J2151" s="7" t="s">
        <v>57</v>
      </c>
      <c r="K2151" s="7" t="s">
        <v>4795</v>
      </c>
      <c r="L2151" s="7" t="s">
        <v>4796</v>
      </c>
      <c r="M2151" s="7" t="s">
        <v>4797</v>
      </c>
      <c r="N2151" s="7" t="s">
        <v>33</v>
      </c>
      <c r="O2151" s="7">
        <v>1</v>
      </c>
      <c r="P2151" s="7" t="s">
        <v>40</v>
      </c>
      <c r="Q2151" s="7">
        <v>19.99</v>
      </c>
      <c r="R2151" s="7"/>
      <c r="S2151" s="7"/>
      <c r="T2151" s="7"/>
      <c r="U2151" s="7"/>
      <c r="V2151" s="7"/>
      <c r="W2151" s="7"/>
      <c r="X2151" s="7"/>
      <c r="Y2151" s="7" t="s">
        <v>1317</v>
      </c>
      <c r="Z2151" s="7" t="s">
        <v>247</v>
      </c>
      <c r="AA2151" s="7" t="s">
        <v>10206</v>
      </c>
      <c r="AB2151" s="7" t="s">
        <v>44</v>
      </c>
      <c r="AC2151" s="7"/>
      <c r="AG2151" s="10">
        <f t="shared" si="33"/>
        <v>43286</v>
      </c>
    </row>
    <row r="2152" spans="1:33">
      <c r="A2152" s="7" t="s">
        <v>10207</v>
      </c>
      <c r="B2152" s="7" t="s">
        <v>10207</v>
      </c>
      <c r="C2152" s="7" t="s">
        <v>10208</v>
      </c>
      <c r="D2152" s="7" t="s">
        <v>10209</v>
      </c>
      <c r="E2152" s="7" t="s">
        <v>33</v>
      </c>
      <c r="F2152" s="7" t="s">
        <v>34</v>
      </c>
      <c r="G2152" s="7" t="s">
        <v>35</v>
      </c>
      <c r="H2152" s="7"/>
      <c r="I2152" s="7"/>
      <c r="J2152" s="7" t="s">
        <v>57</v>
      </c>
      <c r="K2152" s="7" t="s">
        <v>98</v>
      </c>
      <c r="L2152" s="7" t="s">
        <v>1626</v>
      </c>
      <c r="M2152" s="7" t="s">
        <v>1627</v>
      </c>
      <c r="N2152" s="7" t="s">
        <v>33</v>
      </c>
      <c r="O2152" s="7">
        <v>1</v>
      </c>
      <c r="P2152" s="7" t="s">
        <v>40</v>
      </c>
      <c r="Q2152" s="7">
        <v>18.98</v>
      </c>
      <c r="R2152" s="7"/>
      <c r="S2152" s="7"/>
      <c r="T2152" s="7"/>
      <c r="U2152" s="7"/>
      <c r="V2152" s="7"/>
      <c r="W2152" s="7"/>
      <c r="X2152" s="7"/>
      <c r="Y2152" s="7" t="s">
        <v>1065</v>
      </c>
      <c r="Z2152" s="7" t="s">
        <v>247</v>
      </c>
      <c r="AA2152" s="7" t="s">
        <v>10210</v>
      </c>
      <c r="AB2152" s="7" t="s">
        <v>44</v>
      </c>
      <c r="AC2152" s="7"/>
      <c r="AG2152" s="10">
        <f t="shared" si="33"/>
        <v>43286</v>
      </c>
    </row>
    <row r="2153" spans="1:33">
      <c r="A2153" s="7" t="s">
        <v>10211</v>
      </c>
      <c r="B2153" s="7" t="s">
        <v>10211</v>
      </c>
      <c r="C2153" s="7" t="s">
        <v>10212</v>
      </c>
      <c r="D2153" s="7" t="s">
        <v>10213</v>
      </c>
      <c r="E2153" s="7" t="s">
        <v>33</v>
      </c>
      <c r="F2153" s="7" t="s">
        <v>34</v>
      </c>
      <c r="G2153" s="7" t="s">
        <v>35</v>
      </c>
      <c r="H2153" s="7"/>
      <c r="I2153" s="7"/>
      <c r="J2153" s="7" t="s">
        <v>57</v>
      </c>
      <c r="K2153" s="7" t="s">
        <v>316</v>
      </c>
      <c r="L2153" s="7" t="s">
        <v>317</v>
      </c>
      <c r="M2153" s="7" t="s">
        <v>318</v>
      </c>
      <c r="N2153" s="7" t="s">
        <v>33</v>
      </c>
      <c r="O2153" s="7">
        <v>1</v>
      </c>
      <c r="P2153" s="7" t="s">
        <v>40</v>
      </c>
      <c r="Q2153" s="7">
        <v>19.99</v>
      </c>
      <c r="R2153" s="7"/>
      <c r="S2153" s="7"/>
      <c r="T2153" s="7"/>
      <c r="U2153" s="7"/>
      <c r="V2153" s="7"/>
      <c r="W2153" s="7"/>
      <c r="X2153" s="7"/>
      <c r="Y2153" s="7" t="s">
        <v>6842</v>
      </c>
      <c r="Z2153" s="7" t="s">
        <v>4235</v>
      </c>
      <c r="AA2153" s="7">
        <v>83501</v>
      </c>
      <c r="AB2153" s="7" t="s">
        <v>44</v>
      </c>
      <c r="AC2153" s="7"/>
      <c r="AG2153" s="10">
        <f t="shared" si="33"/>
        <v>43286</v>
      </c>
    </row>
    <row r="2154" spans="1:33">
      <c r="A2154" s="7" t="s">
        <v>10214</v>
      </c>
      <c r="B2154" s="7" t="s">
        <v>10214</v>
      </c>
      <c r="C2154" s="7" t="s">
        <v>10215</v>
      </c>
      <c r="D2154" s="7" t="s">
        <v>10216</v>
      </c>
      <c r="E2154" s="7" t="s">
        <v>33</v>
      </c>
      <c r="F2154" s="7" t="s">
        <v>34</v>
      </c>
      <c r="G2154" s="7" t="s">
        <v>35</v>
      </c>
      <c r="H2154" s="7"/>
      <c r="I2154" s="7"/>
      <c r="J2154" s="7" t="s">
        <v>57</v>
      </c>
      <c r="K2154" s="7" t="s">
        <v>167</v>
      </c>
      <c r="L2154" s="7" t="s">
        <v>168</v>
      </c>
      <c r="M2154" s="7" t="s">
        <v>169</v>
      </c>
      <c r="N2154" s="7" t="s">
        <v>33</v>
      </c>
      <c r="O2154" s="7">
        <v>1</v>
      </c>
      <c r="P2154" s="7" t="s">
        <v>40</v>
      </c>
      <c r="Q2154" s="7">
        <v>18.99</v>
      </c>
      <c r="R2154" s="7"/>
      <c r="S2154" s="7"/>
      <c r="T2154" s="7"/>
      <c r="U2154" s="7"/>
      <c r="V2154" s="7"/>
      <c r="W2154" s="7"/>
      <c r="X2154" s="7"/>
      <c r="Y2154" s="7" t="s">
        <v>10217</v>
      </c>
      <c r="Z2154" s="7" t="s">
        <v>171</v>
      </c>
      <c r="AA2154" s="7">
        <v>62565</v>
      </c>
      <c r="AB2154" s="7" t="s">
        <v>44</v>
      </c>
      <c r="AC2154" s="7"/>
      <c r="AG2154" s="10">
        <f t="shared" si="33"/>
        <v>43286</v>
      </c>
    </row>
    <row r="2155" spans="1:33">
      <c r="A2155" s="7" t="s">
        <v>10218</v>
      </c>
      <c r="B2155" s="7" t="s">
        <v>10218</v>
      </c>
      <c r="C2155" s="7" t="s">
        <v>10219</v>
      </c>
      <c r="D2155" s="7" t="s">
        <v>10220</v>
      </c>
      <c r="E2155" s="7" t="s">
        <v>33</v>
      </c>
      <c r="F2155" s="7" t="s">
        <v>34</v>
      </c>
      <c r="G2155" s="7" t="s">
        <v>35</v>
      </c>
      <c r="H2155" s="7"/>
      <c r="I2155" s="7"/>
      <c r="J2155" s="7" t="s">
        <v>57</v>
      </c>
      <c r="K2155" s="7" t="s">
        <v>167</v>
      </c>
      <c r="L2155" s="7" t="s">
        <v>168</v>
      </c>
      <c r="M2155" s="7" t="s">
        <v>169</v>
      </c>
      <c r="N2155" s="7" t="s">
        <v>33</v>
      </c>
      <c r="O2155" s="7">
        <v>1</v>
      </c>
      <c r="P2155" s="7" t="s">
        <v>40</v>
      </c>
      <c r="Q2155" s="7">
        <v>18.99</v>
      </c>
      <c r="R2155" s="7"/>
      <c r="S2155" s="7"/>
      <c r="T2155" s="7"/>
      <c r="U2155" s="7"/>
      <c r="V2155" s="7"/>
      <c r="W2155" s="7"/>
      <c r="X2155" s="7"/>
      <c r="Y2155" s="7" t="s">
        <v>10221</v>
      </c>
      <c r="Z2155" s="7" t="s">
        <v>861</v>
      </c>
      <c r="AA2155" s="7" t="s">
        <v>10222</v>
      </c>
      <c r="AB2155" s="7" t="s">
        <v>44</v>
      </c>
      <c r="AC2155" s="7"/>
      <c r="AG2155" s="10">
        <f t="shared" si="33"/>
        <v>43286</v>
      </c>
    </row>
    <row r="2156" spans="1:33">
      <c r="A2156" s="7" t="s">
        <v>10223</v>
      </c>
      <c r="B2156" s="7" t="s">
        <v>10223</v>
      </c>
      <c r="C2156" s="7" t="s">
        <v>10224</v>
      </c>
      <c r="D2156" s="7" t="s">
        <v>10225</v>
      </c>
      <c r="E2156" s="7" t="s">
        <v>33</v>
      </c>
      <c r="F2156" s="7" t="s">
        <v>34</v>
      </c>
      <c r="G2156" s="7" t="s">
        <v>35</v>
      </c>
      <c r="H2156" s="7"/>
      <c r="I2156" s="7"/>
      <c r="J2156" s="7" t="s">
        <v>57</v>
      </c>
      <c r="K2156" s="7" t="s">
        <v>512</v>
      </c>
      <c r="L2156" s="7" t="s">
        <v>976</v>
      </c>
      <c r="M2156" s="7" t="s">
        <v>977</v>
      </c>
      <c r="N2156" s="7" t="s">
        <v>33</v>
      </c>
      <c r="O2156" s="7">
        <v>1</v>
      </c>
      <c r="P2156" s="7" t="s">
        <v>40</v>
      </c>
      <c r="Q2156" s="7">
        <v>19.99</v>
      </c>
      <c r="R2156" s="7"/>
      <c r="S2156" s="7"/>
      <c r="T2156" s="7"/>
      <c r="U2156" s="7"/>
      <c r="V2156" s="7"/>
      <c r="W2156" s="7"/>
      <c r="X2156" s="7"/>
      <c r="Y2156" s="7" t="s">
        <v>5909</v>
      </c>
      <c r="Z2156" s="7" t="s">
        <v>171</v>
      </c>
      <c r="AA2156" s="7" t="s">
        <v>10226</v>
      </c>
      <c r="AB2156" s="7" t="s">
        <v>44</v>
      </c>
      <c r="AC2156" s="7"/>
      <c r="AG2156" s="10">
        <f t="shared" si="33"/>
        <v>43286</v>
      </c>
    </row>
    <row r="2157" spans="1:33">
      <c r="A2157" s="7" t="s">
        <v>10227</v>
      </c>
      <c r="B2157" s="7" t="s">
        <v>10227</v>
      </c>
      <c r="C2157" s="7" t="s">
        <v>10228</v>
      </c>
      <c r="D2157" s="7" t="s">
        <v>10229</v>
      </c>
      <c r="E2157" s="7" t="s">
        <v>7041</v>
      </c>
      <c r="F2157" s="7" t="s">
        <v>34</v>
      </c>
      <c r="G2157" s="7" t="s">
        <v>35</v>
      </c>
      <c r="H2157" s="7"/>
      <c r="I2157" s="7"/>
      <c r="J2157" s="7" t="s">
        <v>57</v>
      </c>
      <c r="K2157" s="7" t="s">
        <v>995</v>
      </c>
      <c r="L2157" s="7" t="s">
        <v>3556</v>
      </c>
      <c r="M2157" s="7" t="s">
        <v>3557</v>
      </c>
      <c r="N2157" s="7" t="s">
        <v>404</v>
      </c>
      <c r="O2157" s="7">
        <v>1</v>
      </c>
      <c r="P2157" s="7" t="s">
        <v>40</v>
      </c>
      <c r="Q2157" s="7">
        <v>19.99</v>
      </c>
      <c r="R2157" s="7"/>
      <c r="S2157" s="7"/>
      <c r="T2157" s="7"/>
      <c r="U2157" s="7"/>
      <c r="V2157" s="7"/>
      <c r="W2157" s="7"/>
      <c r="X2157" s="7"/>
      <c r="Y2157" s="7" t="s">
        <v>10230</v>
      </c>
      <c r="Z2157" s="7" t="s">
        <v>136</v>
      </c>
      <c r="AA2157" s="7" t="s">
        <v>10231</v>
      </c>
      <c r="AB2157" s="7" t="s">
        <v>44</v>
      </c>
      <c r="AC2157" s="7"/>
      <c r="AG2157" s="10">
        <f t="shared" si="33"/>
        <v>43286</v>
      </c>
    </row>
    <row r="2158" spans="1:33">
      <c r="A2158" s="7" t="s">
        <v>10232</v>
      </c>
      <c r="B2158" s="7" t="s">
        <v>10232</v>
      </c>
      <c r="C2158" s="7" t="s">
        <v>10233</v>
      </c>
      <c r="D2158" s="7" t="s">
        <v>10234</v>
      </c>
      <c r="E2158" s="7" t="s">
        <v>33</v>
      </c>
      <c r="F2158" s="7" t="s">
        <v>34</v>
      </c>
      <c r="G2158" s="7" t="s">
        <v>35</v>
      </c>
      <c r="H2158" s="7"/>
      <c r="I2158" s="7"/>
      <c r="J2158" s="7" t="s">
        <v>57</v>
      </c>
      <c r="K2158" s="7" t="s">
        <v>6460</v>
      </c>
      <c r="L2158" s="7" t="s">
        <v>6461</v>
      </c>
      <c r="M2158" s="7" t="s">
        <v>6462</v>
      </c>
      <c r="N2158" s="7" t="s">
        <v>33</v>
      </c>
      <c r="O2158" s="7">
        <v>1</v>
      </c>
      <c r="P2158" s="7" t="s">
        <v>40</v>
      </c>
      <c r="Q2158" s="7">
        <v>19.99</v>
      </c>
      <c r="R2158" s="7">
        <v>1.76</v>
      </c>
      <c r="S2158" s="7"/>
      <c r="T2158" s="7"/>
      <c r="U2158" s="7"/>
      <c r="V2158" s="7"/>
      <c r="W2158" s="7"/>
      <c r="X2158" s="7"/>
      <c r="Y2158" s="7" t="s">
        <v>1593</v>
      </c>
      <c r="Z2158" s="7" t="s">
        <v>1045</v>
      </c>
      <c r="AA2158" s="7" t="s">
        <v>6267</v>
      </c>
      <c r="AB2158" s="7" t="s">
        <v>44</v>
      </c>
      <c r="AC2158" s="7"/>
      <c r="AG2158" s="10">
        <f t="shared" si="33"/>
        <v>43286</v>
      </c>
    </row>
    <row r="2159" spans="1:33">
      <c r="A2159" s="7" t="s">
        <v>10235</v>
      </c>
      <c r="B2159" s="7" t="s">
        <v>10235</v>
      </c>
      <c r="C2159" s="7" t="s">
        <v>10236</v>
      </c>
      <c r="D2159" s="7" t="s">
        <v>10237</v>
      </c>
      <c r="E2159" s="7" t="s">
        <v>33</v>
      </c>
      <c r="F2159" s="7" t="s">
        <v>34</v>
      </c>
      <c r="G2159" s="7" t="s">
        <v>35</v>
      </c>
      <c r="H2159" s="7"/>
      <c r="I2159" s="7"/>
      <c r="J2159" s="7" t="s">
        <v>57</v>
      </c>
      <c r="K2159" s="7" t="s">
        <v>287</v>
      </c>
      <c r="L2159" s="7" t="s">
        <v>288</v>
      </c>
      <c r="M2159" s="7" t="s">
        <v>289</v>
      </c>
      <c r="N2159" s="7" t="s">
        <v>33</v>
      </c>
      <c r="O2159" s="7">
        <v>1</v>
      </c>
      <c r="P2159" s="7" t="s">
        <v>40</v>
      </c>
      <c r="Q2159" s="7">
        <v>21.99</v>
      </c>
      <c r="R2159" s="7"/>
      <c r="S2159" s="7"/>
      <c r="T2159" s="7"/>
      <c r="U2159" s="7"/>
      <c r="V2159" s="7"/>
      <c r="W2159" s="7"/>
      <c r="X2159" s="7"/>
      <c r="Y2159" s="7" t="s">
        <v>10238</v>
      </c>
      <c r="Z2159" s="7" t="s">
        <v>247</v>
      </c>
      <c r="AA2159" s="7" t="s">
        <v>10239</v>
      </c>
      <c r="AB2159" s="7" t="s">
        <v>44</v>
      </c>
      <c r="AC2159" s="7"/>
      <c r="AG2159" s="10">
        <f t="shared" si="33"/>
        <v>43286</v>
      </c>
    </row>
    <row r="2160" spans="1:33">
      <c r="A2160" s="7" t="s">
        <v>10240</v>
      </c>
      <c r="B2160" s="7" t="s">
        <v>10240</v>
      </c>
      <c r="C2160" s="7" t="s">
        <v>10241</v>
      </c>
      <c r="D2160" s="7" t="s">
        <v>10242</v>
      </c>
      <c r="E2160" s="7" t="s">
        <v>33</v>
      </c>
      <c r="F2160" s="7" t="s">
        <v>34</v>
      </c>
      <c r="G2160" s="7" t="s">
        <v>35</v>
      </c>
      <c r="H2160" s="7"/>
      <c r="I2160" s="7"/>
      <c r="J2160" s="7" t="s">
        <v>57</v>
      </c>
      <c r="K2160" s="7" t="s">
        <v>995</v>
      </c>
      <c r="L2160" s="7" t="s">
        <v>3556</v>
      </c>
      <c r="M2160" s="7" t="s">
        <v>3557</v>
      </c>
      <c r="N2160" s="7" t="s">
        <v>33</v>
      </c>
      <c r="O2160" s="7">
        <v>1</v>
      </c>
      <c r="P2160" s="7" t="s">
        <v>40</v>
      </c>
      <c r="Q2160" s="7">
        <v>19.99</v>
      </c>
      <c r="R2160" s="7"/>
      <c r="S2160" s="7"/>
      <c r="T2160" s="7"/>
      <c r="U2160" s="7"/>
      <c r="V2160" s="7"/>
      <c r="W2160" s="7"/>
      <c r="X2160" s="7"/>
      <c r="Y2160" s="7" t="s">
        <v>6114</v>
      </c>
      <c r="Z2160" s="7" t="s">
        <v>136</v>
      </c>
      <c r="AA2160" s="7" t="s">
        <v>10243</v>
      </c>
      <c r="AB2160" s="7" t="s">
        <v>44</v>
      </c>
      <c r="AC2160" s="7"/>
      <c r="AG2160" s="10">
        <f t="shared" si="33"/>
        <v>43286</v>
      </c>
    </row>
    <row r="2161" spans="1:33">
      <c r="A2161" s="7" t="s">
        <v>10244</v>
      </c>
      <c r="B2161" s="7" t="s">
        <v>10244</v>
      </c>
      <c r="C2161" s="7" t="s">
        <v>10245</v>
      </c>
      <c r="D2161" s="7" t="s">
        <v>10246</v>
      </c>
      <c r="E2161" s="7" t="s">
        <v>33</v>
      </c>
      <c r="F2161" s="7" t="s">
        <v>34</v>
      </c>
      <c r="G2161" s="7" t="s">
        <v>35</v>
      </c>
      <c r="H2161" s="7"/>
      <c r="I2161" s="7"/>
      <c r="J2161" s="7" t="s">
        <v>57</v>
      </c>
      <c r="K2161" s="7" t="s">
        <v>297</v>
      </c>
      <c r="L2161" s="7" t="s">
        <v>7180</v>
      </c>
      <c r="M2161" s="7" t="s">
        <v>7181</v>
      </c>
      <c r="N2161" s="7" t="s">
        <v>33</v>
      </c>
      <c r="O2161" s="7">
        <v>1</v>
      </c>
      <c r="P2161" s="7" t="s">
        <v>40</v>
      </c>
      <c r="Q2161" s="7">
        <v>19.99</v>
      </c>
      <c r="R2161" s="7">
        <v>1.2</v>
      </c>
      <c r="S2161" s="7"/>
      <c r="T2161" s="7"/>
      <c r="U2161" s="7"/>
      <c r="V2161" s="7"/>
      <c r="W2161" s="7"/>
      <c r="X2161" s="7"/>
      <c r="Y2161" s="7" t="s">
        <v>1577</v>
      </c>
      <c r="Z2161" s="7" t="s">
        <v>4305</v>
      </c>
      <c r="AA2161" s="7" t="s">
        <v>10247</v>
      </c>
      <c r="AB2161" s="7" t="s">
        <v>44</v>
      </c>
      <c r="AC2161" s="7"/>
      <c r="AG2161" s="10">
        <f t="shared" si="33"/>
        <v>43286</v>
      </c>
    </row>
    <row r="2162" spans="1:33">
      <c r="A2162" s="7" t="s">
        <v>10248</v>
      </c>
      <c r="B2162" s="7" t="s">
        <v>10248</v>
      </c>
      <c r="C2162" s="7" t="s">
        <v>10249</v>
      </c>
      <c r="D2162" s="7" t="s">
        <v>10250</v>
      </c>
      <c r="E2162" s="7" t="s">
        <v>33</v>
      </c>
      <c r="F2162" s="7" t="s">
        <v>34</v>
      </c>
      <c r="G2162" s="7" t="s">
        <v>35</v>
      </c>
      <c r="H2162" s="7"/>
      <c r="I2162" s="7"/>
      <c r="J2162" s="7" t="s">
        <v>57</v>
      </c>
      <c r="K2162" s="7" t="s">
        <v>330</v>
      </c>
      <c r="L2162" s="7" t="s">
        <v>331</v>
      </c>
      <c r="M2162" s="7" t="s">
        <v>332</v>
      </c>
      <c r="N2162" s="7" t="s">
        <v>33</v>
      </c>
      <c r="O2162" s="7">
        <v>1</v>
      </c>
      <c r="P2162" s="7" t="s">
        <v>40</v>
      </c>
      <c r="Q2162" s="7">
        <v>18.99</v>
      </c>
      <c r="R2162" s="7"/>
      <c r="S2162" s="7"/>
      <c r="T2162" s="7"/>
      <c r="U2162" s="7"/>
      <c r="V2162" s="7"/>
      <c r="W2162" s="7"/>
      <c r="X2162" s="7"/>
      <c r="Y2162" s="7" t="s">
        <v>10251</v>
      </c>
      <c r="Z2162" s="7" t="s">
        <v>69</v>
      </c>
      <c r="AA2162" s="7" t="s">
        <v>10252</v>
      </c>
      <c r="AB2162" s="7" t="s">
        <v>44</v>
      </c>
      <c r="AC2162" s="7"/>
      <c r="AG2162" s="10">
        <f t="shared" si="33"/>
        <v>43286</v>
      </c>
    </row>
    <row r="2163" spans="1:33">
      <c r="A2163" s="7" t="s">
        <v>10253</v>
      </c>
      <c r="B2163" s="7" t="s">
        <v>10253</v>
      </c>
      <c r="C2163" s="7" t="s">
        <v>10254</v>
      </c>
      <c r="D2163" s="7" t="s">
        <v>10255</v>
      </c>
      <c r="E2163" s="7" t="s">
        <v>33</v>
      </c>
      <c r="F2163" s="7" t="s">
        <v>34</v>
      </c>
      <c r="G2163" s="7" t="s">
        <v>35</v>
      </c>
      <c r="H2163" s="7"/>
      <c r="I2163" s="7"/>
      <c r="J2163" s="7" t="s">
        <v>57</v>
      </c>
      <c r="K2163" s="7" t="s">
        <v>243</v>
      </c>
      <c r="L2163" s="7" t="s">
        <v>244</v>
      </c>
      <c r="M2163" s="7" t="s">
        <v>245</v>
      </c>
      <c r="N2163" s="7" t="s">
        <v>33</v>
      </c>
      <c r="O2163" s="7">
        <v>1</v>
      </c>
      <c r="P2163" s="7" t="s">
        <v>40</v>
      </c>
      <c r="Q2163" s="7">
        <v>18.99</v>
      </c>
      <c r="R2163" s="7"/>
      <c r="S2163" s="7"/>
      <c r="T2163" s="7"/>
      <c r="U2163" s="7"/>
      <c r="V2163" s="7"/>
      <c r="W2163" s="7"/>
      <c r="X2163" s="7"/>
      <c r="Y2163" s="7" t="s">
        <v>10256</v>
      </c>
      <c r="Z2163" s="7" t="s">
        <v>861</v>
      </c>
      <c r="AA2163" s="7" t="s">
        <v>10257</v>
      </c>
      <c r="AB2163" s="7" t="s">
        <v>44</v>
      </c>
      <c r="AC2163" s="7"/>
      <c r="AG2163" s="10">
        <f t="shared" si="33"/>
        <v>43286</v>
      </c>
    </row>
    <row r="2164" spans="1:33">
      <c r="A2164" s="7" t="s">
        <v>10258</v>
      </c>
      <c r="B2164" s="7" t="s">
        <v>10258</v>
      </c>
      <c r="C2164" s="7" t="s">
        <v>10259</v>
      </c>
      <c r="D2164" s="7" t="s">
        <v>10260</v>
      </c>
      <c r="E2164" s="7" t="s">
        <v>33</v>
      </c>
      <c r="F2164" s="7" t="s">
        <v>34</v>
      </c>
      <c r="G2164" s="7" t="s">
        <v>35</v>
      </c>
      <c r="H2164" s="7"/>
      <c r="I2164" s="7"/>
      <c r="J2164" s="7" t="s">
        <v>57</v>
      </c>
      <c r="K2164" s="7" t="s">
        <v>330</v>
      </c>
      <c r="L2164" s="7" t="s">
        <v>331</v>
      </c>
      <c r="M2164" s="7" t="s">
        <v>332</v>
      </c>
      <c r="N2164" s="7" t="s">
        <v>33</v>
      </c>
      <c r="O2164" s="7">
        <v>1</v>
      </c>
      <c r="P2164" s="7" t="s">
        <v>40</v>
      </c>
      <c r="Q2164" s="7">
        <v>18.99</v>
      </c>
      <c r="R2164" s="7"/>
      <c r="S2164" s="7"/>
      <c r="T2164" s="7"/>
      <c r="U2164" s="7"/>
      <c r="V2164" s="7"/>
      <c r="W2164" s="7"/>
      <c r="X2164" s="7"/>
      <c r="Y2164" s="7" t="s">
        <v>6410</v>
      </c>
      <c r="Z2164" s="7" t="s">
        <v>42</v>
      </c>
      <c r="AA2164" s="7" t="s">
        <v>10261</v>
      </c>
      <c r="AB2164" s="7" t="s">
        <v>44</v>
      </c>
      <c r="AC2164" s="7"/>
      <c r="AG2164" s="10">
        <f t="shared" si="33"/>
        <v>43286</v>
      </c>
    </row>
    <row r="2165" spans="1:33">
      <c r="A2165" s="7" t="s">
        <v>10262</v>
      </c>
      <c r="B2165" s="7" t="s">
        <v>10262</v>
      </c>
      <c r="C2165" s="7" t="s">
        <v>10263</v>
      </c>
      <c r="D2165" s="7" t="s">
        <v>10264</v>
      </c>
      <c r="E2165" s="7" t="s">
        <v>33</v>
      </c>
      <c r="F2165" s="7" t="s">
        <v>34</v>
      </c>
      <c r="G2165" s="7" t="s">
        <v>35</v>
      </c>
      <c r="H2165" s="7"/>
      <c r="I2165" s="7"/>
      <c r="J2165" s="7" t="s">
        <v>57</v>
      </c>
      <c r="K2165" s="7" t="s">
        <v>396</v>
      </c>
      <c r="L2165" s="7" t="s">
        <v>715</v>
      </c>
      <c r="M2165" s="7" t="s">
        <v>716</v>
      </c>
      <c r="N2165" s="7" t="s">
        <v>33</v>
      </c>
      <c r="O2165" s="7">
        <v>1</v>
      </c>
      <c r="P2165" s="7" t="s">
        <v>40</v>
      </c>
      <c r="Q2165" s="7">
        <v>19.99</v>
      </c>
      <c r="R2165" s="7"/>
      <c r="S2165" s="7"/>
      <c r="T2165" s="7"/>
      <c r="U2165" s="7"/>
      <c r="V2165" s="7"/>
      <c r="W2165" s="7"/>
      <c r="X2165" s="7"/>
      <c r="Y2165" s="7" t="s">
        <v>9220</v>
      </c>
      <c r="Z2165" s="7" t="s">
        <v>42</v>
      </c>
      <c r="AA2165" s="7" t="s">
        <v>10265</v>
      </c>
      <c r="AB2165" s="7" t="s">
        <v>44</v>
      </c>
      <c r="AC2165" s="7"/>
      <c r="AG2165" s="10">
        <f t="shared" si="33"/>
        <v>43286</v>
      </c>
    </row>
    <row r="2166" spans="1:33">
      <c r="A2166" s="7" t="s">
        <v>10266</v>
      </c>
      <c r="B2166" s="7" t="s">
        <v>10266</v>
      </c>
      <c r="C2166" s="7" t="s">
        <v>10267</v>
      </c>
      <c r="D2166" s="7" t="s">
        <v>10268</v>
      </c>
      <c r="E2166" s="7" t="s">
        <v>33</v>
      </c>
      <c r="F2166" s="7" t="s">
        <v>34</v>
      </c>
      <c r="G2166" s="7" t="s">
        <v>35</v>
      </c>
      <c r="H2166" s="7"/>
      <c r="I2166" s="7"/>
      <c r="J2166" s="7" t="s">
        <v>57</v>
      </c>
      <c r="K2166" s="7" t="s">
        <v>589</v>
      </c>
      <c r="L2166" s="7" t="s">
        <v>3549</v>
      </c>
      <c r="M2166" s="7" t="s">
        <v>3550</v>
      </c>
      <c r="N2166" s="7" t="s">
        <v>33</v>
      </c>
      <c r="O2166" s="7">
        <v>1</v>
      </c>
      <c r="P2166" s="7" t="s">
        <v>40</v>
      </c>
      <c r="Q2166" s="7">
        <v>16.99</v>
      </c>
      <c r="R2166" s="7"/>
      <c r="S2166" s="7"/>
      <c r="T2166" s="7"/>
      <c r="U2166" s="7"/>
      <c r="V2166" s="7"/>
      <c r="W2166" s="7"/>
      <c r="X2166" s="7"/>
      <c r="Y2166" s="7" t="s">
        <v>10269</v>
      </c>
      <c r="Z2166" s="7" t="s">
        <v>209</v>
      </c>
      <c r="AA2166" s="7" t="s">
        <v>10270</v>
      </c>
      <c r="AB2166" s="7" t="s">
        <v>44</v>
      </c>
      <c r="AC2166" s="7"/>
      <c r="AG2166" s="10">
        <f t="shared" si="33"/>
        <v>43286</v>
      </c>
    </row>
    <row r="2167" spans="1:33">
      <c r="A2167" s="7" t="s">
        <v>10271</v>
      </c>
      <c r="B2167" s="7" t="s">
        <v>10271</v>
      </c>
      <c r="C2167" s="7" t="s">
        <v>10272</v>
      </c>
      <c r="D2167" s="7" t="s">
        <v>10273</v>
      </c>
      <c r="E2167" s="7" t="s">
        <v>33</v>
      </c>
      <c r="F2167" s="7" t="s">
        <v>34</v>
      </c>
      <c r="G2167" s="7" t="s">
        <v>35</v>
      </c>
      <c r="H2167" s="7"/>
      <c r="I2167" s="7"/>
      <c r="J2167" s="7" t="s">
        <v>57</v>
      </c>
      <c r="K2167" s="7" t="s">
        <v>330</v>
      </c>
      <c r="L2167" s="7" t="s">
        <v>331</v>
      </c>
      <c r="M2167" s="7" t="s">
        <v>332</v>
      </c>
      <c r="N2167" s="7" t="s">
        <v>33</v>
      </c>
      <c r="O2167" s="7">
        <v>1</v>
      </c>
      <c r="P2167" s="7" t="s">
        <v>40</v>
      </c>
      <c r="Q2167" s="7">
        <v>18.99</v>
      </c>
      <c r="R2167" s="7"/>
      <c r="S2167" s="7"/>
      <c r="T2167" s="7"/>
      <c r="U2167" s="7"/>
      <c r="V2167" s="7"/>
      <c r="W2167" s="7"/>
      <c r="X2167" s="7"/>
      <c r="Y2167" s="7" t="s">
        <v>10274</v>
      </c>
      <c r="Z2167" s="7" t="s">
        <v>282</v>
      </c>
      <c r="AA2167" s="7" t="s">
        <v>10275</v>
      </c>
      <c r="AB2167" s="7" t="s">
        <v>44</v>
      </c>
      <c r="AC2167" s="7"/>
      <c r="AG2167" s="10">
        <f t="shared" si="33"/>
        <v>43286</v>
      </c>
    </row>
    <row r="2168" spans="1:33">
      <c r="A2168" s="7" t="s">
        <v>10276</v>
      </c>
      <c r="B2168" s="7" t="s">
        <v>10276</v>
      </c>
      <c r="C2168" s="7" t="s">
        <v>10277</v>
      </c>
      <c r="D2168" s="7" t="s">
        <v>10278</v>
      </c>
      <c r="E2168" s="7" t="s">
        <v>33</v>
      </c>
      <c r="F2168" s="7" t="s">
        <v>34</v>
      </c>
      <c r="G2168" s="7" t="s">
        <v>35</v>
      </c>
      <c r="H2168" s="7"/>
      <c r="I2168" s="7"/>
      <c r="J2168" s="7" t="s">
        <v>57</v>
      </c>
      <c r="K2168" s="7" t="s">
        <v>48</v>
      </c>
      <c r="L2168" s="7" t="s">
        <v>1130</v>
      </c>
      <c r="M2168" s="7" t="s">
        <v>1131</v>
      </c>
      <c r="N2168" s="7" t="s">
        <v>33</v>
      </c>
      <c r="O2168" s="7">
        <v>1</v>
      </c>
      <c r="P2168" s="7" t="s">
        <v>40</v>
      </c>
      <c r="Q2168" s="7">
        <v>19.99</v>
      </c>
      <c r="R2168" s="7"/>
      <c r="S2168" s="7"/>
      <c r="T2168" s="7"/>
      <c r="U2168" s="7"/>
      <c r="V2168" s="7"/>
      <c r="W2168" s="7"/>
      <c r="X2168" s="7"/>
      <c r="Y2168" s="7" t="s">
        <v>10279</v>
      </c>
      <c r="Z2168" s="7" t="s">
        <v>406</v>
      </c>
      <c r="AA2168" s="7" t="s">
        <v>10280</v>
      </c>
      <c r="AB2168" s="7" t="s">
        <v>44</v>
      </c>
      <c r="AC2168" s="7"/>
      <c r="AG2168" s="10">
        <f t="shared" si="33"/>
        <v>43286</v>
      </c>
    </row>
    <row r="2169" spans="1:33">
      <c r="A2169" s="7" t="s">
        <v>10281</v>
      </c>
      <c r="B2169" s="7" t="s">
        <v>10281</v>
      </c>
      <c r="C2169" s="7" t="s">
        <v>10282</v>
      </c>
      <c r="D2169" s="7" t="s">
        <v>10283</v>
      </c>
      <c r="E2169" s="7" t="s">
        <v>33</v>
      </c>
      <c r="F2169" s="7" t="s">
        <v>34</v>
      </c>
      <c r="G2169" s="7" t="s">
        <v>35</v>
      </c>
      <c r="H2169" s="7"/>
      <c r="I2169" s="7"/>
      <c r="J2169" s="7" t="s">
        <v>57</v>
      </c>
      <c r="K2169" s="7" t="s">
        <v>465</v>
      </c>
      <c r="L2169" s="7" t="s">
        <v>3599</v>
      </c>
      <c r="M2169" s="7" t="s">
        <v>3600</v>
      </c>
      <c r="N2169" s="7" t="s">
        <v>33</v>
      </c>
      <c r="O2169" s="7">
        <v>1</v>
      </c>
      <c r="P2169" s="7" t="s">
        <v>40</v>
      </c>
      <c r="Q2169" s="7">
        <v>19.99</v>
      </c>
      <c r="R2169" s="7"/>
      <c r="S2169" s="7"/>
      <c r="T2169" s="7"/>
      <c r="U2169" s="7"/>
      <c r="V2169" s="7"/>
      <c r="W2169" s="7"/>
      <c r="X2169" s="7"/>
      <c r="Y2169" s="7" t="s">
        <v>7104</v>
      </c>
      <c r="Z2169" s="7" t="s">
        <v>69</v>
      </c>
      <c r="AA2169" s="7" t="s">
        <v>10284</v>
      </c>
      <c r="AB2169" s="7" t="s">
        <v>44</v>
      </c>
      <c r="AC2169" s="7"/>
      <c r="AG2169" s="10">
        <f t="shared" si="33"/>
        <v>43286</v>
      </c>
    </row>
    <row r="2170" spans="1:33">
      <c r="A2170" s="7" t="s">
        <v>10285</v>
      </c>
      <c r="B2170" s="7" t="s">
        <v>10285</v>
      </c>
      <c r="C2170" s="7" t="s">
        <v>10286</v>
      </c>
      <c r="D2170" s="7" t="s">
        <v>10287</v>
      </c>
      <c r="E2170" s="7" t="s">
        <v>33</v>
      </c>
      <c r="F2170" s="7" t="s">
        <v>34</v>
      </c>
      <c r="G2170" s="7" t="s">
        <v>35</v>
      </c>
      <c r="H2170" s="7"/>
      <c r="I2170" s="7"/>
      <c r="J2170" s="7" t="s">
        <v>57</v>
      </c>
      <c r="K2170" s="7" t="s">
        <v>98</v>
      </c>
      <c r="L2170" s="7" t="s">
        <v>1626</v>
      </c>
      <c r="M2170" s="7" t="s">
        <v>1627</v>
      </c>
      <c r="N2170" s="7" t="s">
        <v>33</v>
      </c>
      <c r="O2170" s="7">
        <v>1</v>
      </c>
      <c r="P2170" s="7" t="s">
        <v>40</v>
      </c>
      <c r="Q2170" s="7">
        <v>18.98</v>
      </c>
      <c r="R2170" s="7"/>
      <c r="S2170" s="7"/>
      <c r="T2170" s="7"/>
      <c r="U2170" s="7"/>
      <c r="V2170" s="7"/>
      <c r="W2170" s="7"/>
      <c r="X2170" s="7"/>
      <c r="Y2170" s="7" t="s">
        <v>208</v>
      </c>
      <c r="Z2170" s="7" t="s">
        <v>247</v>
      </c>
      <c r="AA2170" s="7" t="s">
        <v>10288</v>
      </c>
      <c r="AB2170" s="7" t="s">
        <v>44</v>
      </c>
      <c r="AC2170" s="7"/>
      <c r="AG2170" s="10">
        <f t="shared" si="33"/>
        <v>43286</v>
      </c>
    </row>
    <row r="2171" spans="1:33">
      <c r="A2171" s="7" t="s">
        <v>10289</v>
      </c>
      <c r="B2171" s="7" t="s">
        <v>10289</v>
      </c>
      <c r="C2171" s="7" t="s">
        <v>10290</v>
      </c>
      <c r="D2171" s="7" t="s">
        <v>10291</v>
      </c>
      <c r="E2171" s="7" t="s">
        <v>33</v>
      </c>
      <c r="F2171" s="7" t="s">
        <v>34</v>
      </c>
      <c r="G2171" s="7" t="s">
        <v>35</v>
      </c>
      <c r="H2171" s="7"/>
      <c r="I2171" s="7"/>
      <c r="J2171" s="7" t="s">
        <v>57</v>
      </c>
      <c r="K2171" s="7" t="s">
        <v>316</v>
      </c>
      <c r="L2171" s="7" t="s">
        <v>1268</v>
      </c>
      <c r="M2171" s="7" t="s">
        <v>1269</v>
      </c>
      <c r="N2171" s="7" t="s">
        <v>33</v>
      </c>
      <c r="O2171" s="7">
        <v>1</v>
      </c>
      <c r="P2171" s="7" t="s">
        <v>40</v>
      </c>
      <c r="Q2171" s="7">
        <v>19.38</v>
      </c>
      <c r="R2171" s="7"/>
      <c r="S2171" s="7"/>
      <c r="T2171" s="7"/>
      <c r="U2171" s="7"/>
      <c r="V2171" s="7"/>
      <c r="W2171" s="7"/>
      <c r="X2171" s="7"/>
      <c r="Y2171" s="7" t="s">
        <v>10292</v>
      </c>
      <c r="Z2171" s="7" t="s">
        <v>841</v>
      </c>
      <c r="AA2171" s="7" t="s">
        <v>10293</v>
      </c>
      <c r="AB2171" s="7" t="s">
        <v>44</v>
      </c>
      <c r="AC2171" s="7"/>
      <c r="AG2171" s="10">
        <f t="shared" si="33"/>
        <v>43286</v>
      </c>
    </row>
    <row r="2172" spans="1:33">
      <c r="A2172" s="7" t="s">
        <v>10294</v>
      </c>
      <c r="B2172" s="7" t="s">
        <v>10294</v>
      </c>
      <c r="C2172" s="7" t="s">
        <v>10295</v>
      </c>
      <c r="D2172" s="7" t="s">
        <v>10296</v>
      </c>
      <c r="E2172" s="7" t="s">
        <v>33</v>
      </c>
      <c r="F2172" s="7" t="s">
        <v>34</v>
      </c>
      <c r="G2172" s="7" t="s">
        <v>35</v>
      </c>
      <c r="H2172" s="7"/>
      <c r="I2172" s="7"/>
      <c r="J2172" s="7" t="s">
        <v>57</v>
      </c>
      <c r="K2172" s="7" t="s">
        <v>243</v>
      </c>
      <c r="L2172" s="7" t="s">
        <v>244</v>
      </c>
      <c r="M2172" s="7" t="s">
        <v>245</v>
      </c>
      <c r="N2172" s="7" t="s">
        <v>33</v>
      </c>
      <c r="O2172" s="7">
        <v>1</v>
      </c>
      <c r="P2172" s="7" t="s">
        <v>40</v>
      </c>
      <c r="Q2172" s="7">
        <v>18.99</v>
      </c>
      <c r="R2172" s="7"/>
      <c r="S2172" s="7"/>
      <c r="T2172" s="7"/>
      <c r="U2172" s="7"/>
      <c r="V2172" s="7"/>
      <c r="W2172" s="7"/>
      <c r="X2172" s="7"/>
      <c r="Y2172" s="7" t="s">
        <v>10297</v>
      </c>
      <c r="Z2172" s="7" t="s">
        <v>209</v>
      </c>
      <c r="AA2172" s="7" t="s">
        <v>10298</v>
      </c>
      <c r="AB2172" s="7" t="s">
        <v>44</v>
      </c>
      <c r="AC2172" s="7"/>
      <c r="AG2172" s="10">
        <f t="shared" si="33"/>
        <v>43286</v>
      </c>
    </row>
    <row r="2173" spans="1:33">
      <c r="A2173" s="7" t="s">
        <v>10299</v>
      </c>
      <c r="B2173" s="7" t="s">
        <v>10299</v>
      </c>
      <c r="C2173" s="7" t="s">
        <v>10300</v>
      </c>
      <c r="D2173" s="7" t="s">
        <v>10301</v>
      </c>
      <c r="E2173" s="7" t="s">
        <v>33</v>
      </c>
      <c r="F2173" s="7" t="s">
        <v>34</v>
      </c>
      <c r="G2173" s="7" t="s">
        <v>35</v>
      </c>
      <c r="H2173" s="7"/>
      <c r="I2173" s="7"/>
      <c r="J2173" s="7" t="s">
        <v>57</v>
      </c>
      <c r="K2173" s="7" t="s">
        <v>4273</v>
      </c>
      <c r="L2173" s="7" t="s">
        <v>107</v>
      </c>
      <c r="M2173" s="7" t="s">
        <v>108</v>
      </c>
      <c r="N2173" s="7" t="s">
        <v>33</v>
      </c>
      <c r="O2173" s="7">
        <v>1</v>
      </c>
      <c r="P2173" s="7" t="s">
        <v>40</v>
      </c>
      <c r="Q2173" s="7">
        <v>18.99</v>
      </c>
      <c r="R2173" s="7"/>
      <c r="S2173" s="7"/>
      <c r="T2173" s="7"/>
      <c r="U2173" s="7"/>
      <c r="V2173" s="7"/>
      <c r="W2173" s="7"/>
      <c r="X2173" s="7"/>
      <c r="Y2173" s="7" t="s">
        <v>10302</v>
      </c>
      <c r="Z2173" s="7" t="s">
        <v>52</v>
      </c>
      <c r="AA2173" s="7" t="s">
        <v>10303</v>
      </c>
      <c r="AB2173" s="7" t="s">
        <v>44</v>
      </c>
      <c r="AC2173" s="7"/>
      <c r="AG2173" s="10">
        <f t="shared" si="33"/>
        <v>43286</v>
      </c>
    </row>
    <row r="2174" spans="1:33">
      <c r="A2174" s="7" t="s">
        <v>10304</v>
      </c>
      <c r="B2174" s="7" t="s">
        <v>10304</v>
      </c>
      <c r="C2174" s="7" t="s">
        <v>10305</v>
      </c>
      <c r="D2174" s="7" t="s">
        <v>10306</v>
      </c>
      <c r="E2174" s="7" t="s">
        <v>33</v>
      </c>
      <c r="F2174" s="7" t="s">
        <v>34</v>
      </c>
      <c r="G2174" s="7" t="s">
        <v>35</v>
      </c>
      <c r="H2174" s="7"/>
      <c r="I2174" s="7"/>
      <c r="J2174" s="7" t="s">
        <v>57</v>
      </c>
      <c r="K2174" s="7" t="s">
        <v>243</v>
      </c>
      <c r="L2174" s="7" t="s">
        <v>244</v>
      </c>
      <c r="M2174" s="7" t="s">
        <v>245</v>
      </c>
      <c r="N2174" s="7" t="s">
        <v>33</v>
      </c>
      <c r="O2174" s="7">
        <v>1</v>
      </c>
      <c r="P2174" s="7" t="s">
        <v>40</v>
      </c>
      <c r="Q2174" s="7">
        <v>18.99</v>
      </c>
      <c r="R2174" s="7"/>
      <c r="S2174" s="7"/>
      <c r="T2174" s="7"/>
      <c r="U2174" s="7"/>
      <c r="V2174" s="7"/>
      <c r="W2174" s="7"/>
      <c r="X2174" s="7"/>
      <c r="Y2174" s="7" t="s">
        <v>1082</v>
      </c>
      <c r="Z2174" s="7" t="s">
        <v>1083</v>
      </c>
      <c r="AA2174" s="7" t="s">
        <v>10307</v>
      </c>
      <c r="AB2174" s="7" t="s">
        <v>44</v>
      </c>
      <c r="AC2174" s="7"/>
      <c r="AG2174" s="10">
        <f t="shared" si="33"/>
        <v>43286</v>
      </c>
    </row>
    <row r="2175" spans="1:33">
      <c r="A2175" s="7" t="s">
        <v>10308</v>
      </c>
      <c r="B2175" s="7" t="s">
        <v>10308</v>
      </c>
      <c r="C2175" s="7" t="s">
        <v>10309</v>
      </c>
      <c r="D2175" s="7" t="s">
        <v>10310</v>
      </c>
      <c r="E2175" s="7" t="s">
        <v>33</v>
      </c>
      <c r="F2175" s="7" t="s">
        <v>34</v>
      </c>
      <c r="G2175" s="7" t="s">
        <v>35</v>
      </c>
      <c r="H2175" s="7"/>
      <c r="I2175" s="7"/>
      <c r="J2175" s="7" t="s">
        <v>57</v>
      </c>
      <c r="K2175" s="7" t="s">
        <v>995</v>
      </c>
      <c r="L2175" s="7" t="s">
        <v>2552</v>
      </c>
      <c r="M2175" s="7" t="s">
        <v>2553</v>
      </c>
      <c r="N2175" s="7" t="s">
        <v>33</v>
      </c>
      <c r="O2175" s="7">
        <v>1</v>
      </c>
      <c r="P2175" s="7" t="s">
        <v>40</v>
      </c>
      <c r="Q2175" s="7">
        <v>19.99</v>
      </c>
      <c r="R2175" s="7"/>
      <c r="S2175" s="7"/>
      <c r="T2175" s="7"/>
      <c r="U2175" s="7"/>
      <c r="V2175" s="7"/>
      <c r="W2175" s="7"/>
      <c r="X2175" s="7"/>
      <c r="Y2175" s="7" t="s">
        <v>10311</v>
      </c>
      <c r="Z2175" s="7" t="s">
        <v>255</v>
      </c>
      <c r="AA2175" s="7" t="s">
        <v>10312</v>
      </c>
      <c r="AB2175" s="7" t="s">
        <v>44</v>
      </c>
      <c r="AC2175" s="7"/>
      <c r="AG2175" s="10">
        <f t="shared" si="33"/>
        <v>43286</v>
      </c>
    </row>
    <row r="2176" spans="1:33">
      <c r="A2176" s="7" t="s">
        <v>10313</v>
      </c>
      <c r="B2176" s="7" t="s">
        <v>10313</v>
      </c>
      <c r="C2176" s="7" t="s">
        <v>10314</v>
      </c>
      <c r="D2176" s="7" t="s">
        <v>10315</v>
      </c>
      <c r="E2176" s="7" t="s">
        <v>33</v>
      </c>
      <c r="F2176" s="7" t="s">
        <v>34</v>
      </c>
      <c r="G2176" s="7" t="s">
        <v>35</v>
      </c>
      <c r="H2176" s="7"/>
      <c r="I2176" s="7"/>
      <c r="J2176" s="7" t="s">
        <v>57</v>
      </c>
      <c r="K2176" s="7" t="s">
        <v>297</v>
      </c>
      <c r="L2176" s="7" t="s">
        <v>298</v>
      </c>
      <c r="M2176" s="7" t="s">
        <v>299</v>
      </c>
      <c r="N2176" s="7" t="s">
        <v>33</v>
      </c>
      <c r="O2176" s="7">
        <v>1</v>
      </c>
      <c r="P2176" s="7" t="s">
        <v>40</v>
      </c>
      <c r="Q2176" s="7">
        <v>19.99</v>
      </c>
      <c r="R2176" s="7"/>
      <c r="S2176" s="7"/>
      <c r="T2176" s="7"/>
      <c r="U2176" s="7"/>
      <c r="V2176" s="7"/>
      <c r="W2176" s="7"/>
      <c r="X2176" s="7"/>
      <c r="Y2176" s="7" t="s">
        <v>4005</v>
      </c>
      <c r="Z2176" s="7" t="s">
        <v>42</v>
      </c>
      <c r="AA2176" s="7" t="s">
        <v>7439</v>
      </c>
      <c r="AB2176" s="7" t="s">
        <v>44</v>
      </c>
      <c r="AC2176" s="7"/>
      <c r="AG2176" s="10">
        <f t="shared" si="33"/>
        <v>43286</v>
      </c>
    </row>
    <row r="2177" spans="1:33">
      <c r="A2177" s="7" t="s">
        <v>10316</v>
      </c>
      <c r="B2177" s="7" t="s">
        <v>10316</v>
      </c>
      <c r="C2177" s="7" t="s">
        <v>10317</v>
      </c>
      <c r="D2177" s="7" t="s">
        <v>10318</v>
      </c>
      <c r="E2177" s="7" t="s">
        <v>33</v>
      </c>
      <c r="F2177" s="7" t="s">
        <v>34</v>
      </c>
      <c r="G2177" s="7" t="s">
        <v>35</v>
      </c>
      <c r="H2177" s="7"/>
      <c r="I2177" s="7"/>
      <c r="J2177" s="7" t="s">
        <v>57</v>
      </c>
      <c r="K2177" s="7" t="s">
        <v>124</v>
      </c>
      <c r="L2177" s="7" t="s">
        <v>229</v>
      </c>
      <c r="M2177" s="7" t="s">
        <v>230</v>
      </c>
      <c r="N2177" s="7" t="s">
        <v>33</v>
      </c>
      <c r="O2177" s="7">
        <v>1</v>
      </c>
      <c r="P2177" s="7" t="s">
        <v>40</v>
      </c>
      <c r="Q2177" s="7">
        <v>16.99</v>
      </c>
      <c r="R2177" s="7"/>
      <c r="S2177" s="7"/>
      <c r="T2177" s="7"/>
      <c r="U2177" s="7"/>
      <c r="V2177" s="7"/>
      <c r="W2177" s="7"/>
      <c r="X2177" s="7"/>
      <c r="Y2177" s="7" t="s">
        <v>10319</v>
      </c>
      <c r="Z2177" s="7" t="s">
        <v>247</v>
      </c>
      <c r="AA2177" s="7">
        <v>77479</v>
      </c>
      <c r="AB2177" s="7" t="s">
        <v>44</v>
      </c>
      <c r="AC2177" s="7"/>
      <c r="AG2177" s="10">
        <f t="shared" si="33"/>
        <v>43286</v>
      </c>
    </row>
    <row r="2178" spans="1:33">
      <c r="A2178" s="7" t="s">
        <v>10320</v>
      </c>
      <c r="B2178" s="7" t="s">
        <v>10320</v>
      </c>
      <c r="C2178" s="7" t="s">
        <v>10321</v>
      </c>
      <c r="D2178" s="7" t="s">
        <v>10322</v>
      </c>
      <c r="E2178" s="7" t="s">
        <v>33</v>
      </c>
      <c r="F2178" s="7" t="s">
        <v>34</v>
      </c>
      <c r="G2178" s="7" t="s">
        <v>35</v>
      </c>
      <c r="H2178" s="7"/>
      <c r="I2178" s="7"/>
      <c r="J2178" s="7" t="s">
        <v>57</v>
      </c>
      <c r="K2178" s="7" t="s">
        <v>512</v>
      </c>
      <c r="L2178" s="7" t="s">
        <v>2869</v>
      </c>
      <c r="M2178" s="7" t="s">
        <v>2870</v>
      </c>
      <c r="N2178" s="7" t="s">
        <v>33</v>
      </c>
      <c r="O2178" s="7">
        <v>1</v>
      </c>
      <c r="P2178" s="7" t="s">
        <v>40</v>
      </c>
      <c r="Q2178" s="7">
        <v>19.99</v>
      </c>
      <c r="R2178" s="7"/>
      <c r="S2178" s="7"/>
      <c r="T2178" s="7"/>
      <c r="U2178" s="7"/>
      <c r="V2178" s="7"/>
      <c r="W2178" s="7"/>
      <c r="X2178" s="7"/>
      <c r="Y2178" s="7" t="s">
        <v>8999</v>
      </c>
      <c r="Z2178" s="7" t="s">
        <v>171</v>
      </c>
      <c r="AA2178" s="7" t="s">
        <v>10323</v>
      </c>
      <c r="AB2178" s="7" t="s">
        <v>44</v>
      </c>
      <c r="AC2178" s="7"/>
      <c r="AG2178" s="10">
        <f t="shared" ref="AG2178:AG2241" si="34">DATEVALUE(LEFT(C2178,10))</f>
        <v>43286</v>
      </c>
    </row>
    <row r="2179" spans="1:33">
      <c r="A2179" s="7" t="s">
        <v>10324</v>
      </c>
      <c r="B2179" s="7" t="s">
        <v>10324</v>
      </c>
      <c r="C2179" s="7" t="s">
        <v>10325</v>
      </c>
      <c r="D2179" s="7" t="s">
        <v>10326</v>
      </c>
      <c r="E2179" s="7" t="s">
        <v>33</v>
      </c>
      <c r="F2179" s="7" t="s">
        <v>34</v>
      </c>
      <c r="G2179" s="7" t="s">
        <v>35</v>
      </c>
      <c r="H2179" s="7"/>
      <c r="I2179" s="7"/>
      <c r="J2179" s="7" t="s">
        <v>57</v>
      </c>
      <c r="K2179" s="7" t="s">
        <v>297</v>
      </c>
      <c r="L2179" s="7" t="s">
        <v>345</v>
      </c>
      <c r="M2179" s="7" t="s">
        <v>346</v>
      </c>
      <c r="N2179" s="7" t="s">
        <v>33</v>
      </c>
      <c r="O2179" s="7">
        <v>1</v>
      </c>
      <c r="P2179" s="7" t="s">
        <v>40</v>
      </c>
      <c r="Q2179" s="7">
        <v>19.99</v>
      </c>
      <c r="R2179" s="7"/>
      <c r="S2179" s="7"/>
      <c r="T2179" s="7"/>
      <c r="U2179" s="7"/>
      <c r="V2179" s="7"/>
      <c r="W2179" s="7"/>
      <c r="X2179" s="7"/>
      <c r="Y2179" s="7" t="s">
        <v>727</v>
      </c>
      <c r="Z2179" s="7" t="s">
        <v>728</v>
      </c>
      <c r="AA2179" s="7" t="s">
        <v>10327</v>
      </c>
      <c r="AB2179" s="7" t="s">
        <v>44</v>
      </c>
      <c r="AC2179" s="7"/>
      <c r="AG2179" s="10">
        <f t="shared" si="34"/>
        <v>43286</v>
      </c>
    </row>
    <row r="2180" spans="1:33">
      <c r="A2180" s="7" t="s">
        <v>10328</v>
      </c>
      <c r="B2180" s="7" t="s">
        <v>10328</v>
      </c>
      <c r="C2180" s="7" t="s">
        <v>10329</v>
      </c>
      <c r="D2180" s="7" t="s">
        <v>10330</v>
      </c>
      <c r="E2180" s="7" t="s">
        <v>33</v>
      </c>
      <c r="F2180" s="7" t="s">
        <v>34</v>
      </c>
      <c r="G2180" s="7" t="s">
        <v>35</v>
      </c>
      <c r="H2180" s="7"/>
      <c r="I2180" s="7"/>
      <c r="J2180" s="7" t="s">
        <v>57</v>
      </c>
      <c r="K2180" s="7" t="s">
        <v>308</v>
      </c>
      <c r="L2180" s="7" t="s">
        <v>4582</v>
      </c>
      <c r="M2180" s="7" t="s">
        <v>4583</v>
      </c>
      <c r="N2180" s="7" t="s">
        <v>33</v>
      </c>
      <c r="O2180" s="7">
        <v>1</v>
      </c>
      <c r="P2180" s="7" t="s">
        <v>40</v>
      </c>
      <c r="Q2180" s="7">
        <v>19.99</v>
      </c>
      <c r="R2180" s="7"/>
      <c r="S2180" s="7"/>
      <c r="T2180" s="7"/>
      <c r="U2180" s="7"/>
      <c r="V2180" s="7"/>
      <c r="W2180" s="7"/>
      <c r="X2180" s="7"/>
      <c r="Y2180" s="7" t="s">
        <v>10331</v>
      </c>
      <c r="Z2180" s="7" t="s">
        <v>1583</v>
      </c>
      <c r="AA2180" s="7">
        <v>33912</v>
      </c>
      <c r="AB2180" s="7" t="s">
        <v>44</v>
      </c>
      <c r="AC2180" s="7"/>
      <c r="AG2180" s="10">
        <f t="shared" si="34"/>
        <v>43286</v>
      </c>
    </row>
    <row r="2181" spans="1:33">
      <c r="A2181" s="7" t="s">
        <v>10332</v>
      </c>
      <c r="B2181" s="7" t="s">
        <v>10332</v>
      </c>
      <c r="C2181" s="7" t="s">
        <v>10333</v>
      </c>
      <c r="D2181" s="7" t="s">
        <v>10334</v>
      </c>
      <c r="E2181" s="7" t="s">
        <v>80</v>
      </c>
      <c r="F2181" s="7" t="s">
        <v>34</v>
      </c>
      <c r="G2181" s="7" t="s">
        <v>35</v>
      </c>
      <c r="H2181" s="7"/>
      <c r="I2181" s="7"/>
      <c r="J2181" s="7" t="s">
        <v>97</v>
      </c>
      <c r="K2181" s="7" t="s">
        <v>396</v>
      </c>
      <c r="L2181" s="7" t="s">
        <v>715</v>
      </c>
      <c r="M2181" s="7" t="s">
        <v>716</v>
      </c>
      <c r="N2181" s="7" t="s">
        <v>80</v>
      </c>
      <c r="O2181" s="7">
        <v>0</v>
      </c>
      <c r="P2181" s="7"/>
      <c r="Q2181" s="7"/>
      <c r="R2181" s="7"/>
      <c r="S2181" s="7"/>
      <c r="T2181" s="7"/>
      <c r="U2181" s="7"/>
      <c r="V2181" s="7"/>
      <c r="W2181" s="7"/>
      <c r="X2181" s="7"/>
      <c r="Y2181" s="7" t="s">
        <v>10335</v>
      </c>
      <c r="Z2181" s="7" t="s">
        <v>861</v>
      </c>
      <c r="AA2181" s="7" t="s">
        <v>10336</v>
      </c>
      <c r="AB2181" s="7" t="s">
        <v>44</v>
      </c>
      <c r="AC2181" s="7"/>
      <c r="AG2181" s="10">
        <f t="shared" si="34"/>
        <v>43286</v>
      </c>
    </row>
    <row r="2182" spans="1:33">
      <c r="A2182" s="7" t="s">
        <v>10337</v>
      </c>
      <c r="B2182" s="7" t="s">
        <v>10337</v>
      </c>
      <c r="C2182" s="7" t="s">
        <v>10338</v>
      </c>
      <c r="D2182" s="7" t="s">
        <v>10339</v>
      </c>
      <c r="E2182" s="7" t="s">
        <v>33</v>
      </c>
      <c r="F2182" s="7" t="s">
        <v>34</v>
      </c>
      <c r="G2182" s="7" t="s">
        <v>35</v>
      </c>
      <c r="H2182" s="7"/>
      <c r="I2182" s="7"/>
      <c r="J2182" s="7" t="s">
        <v>57</v>
      </c>
      <c r="K2182" s="7" t="s">
        <v>297</v>
      </c>
      <c r="L2182" s="7" t="s">
        <v>7615</v>
      </c>
      <c r="M2182" s="7" t="s">
        <v>7616</v>
      </c>
      <c r="N2182" s="7" t="s">
        <v>33</v>
      </c>
      <c r="O2182" s="7">
        <v>1</v>
      </c>
      <c r="P2182" s="7" t="s">
        <v>40</v>
      </c>
      <c r="Q2182" s="7">
        <v>19.99</v>
      </c>
      <c r="R2182" s="7"/>
      <c r="S2182" s="7"/>
      <c r="T2182" s="7"/>
      <c r="U2182" s="7"/>
      <c r="V2182" s="7"/>
      <c r="W2182" s="7"/>
      <c r="X2182" s="7"/>
      <c r="Y2182" s="7" t="s">
        <v>333</v>
      </c>
      <c r="Z2182" s="7" t="s">
        <v>247</v>
      </c>
      <c r="AA2182" s="7" t="s">
        <v>10340</v>
      </c>
      <c r="AB2182" s="7" t="s">
        <v>44</v>
      </c>
      <c r="AC2182" s="7"/>
      <c r="AG2182" s="10">
        <f t="shared" si="34"/>
        <v>43286</v>
      </c>
    </row>
    <row r="2183" spans="1:33">
      <c r="A2183" s="7" t="s">
        <v>10341</v>
      </c>
      <c r="B2183" s="7" t="s">
        <v>10341</v>
      </c>
      <c r="C2183" s="7" t="s">
        <v>10342</v>
      </c>
      <c r="D2183" s="7" t="s">
        <v>10343</v>
      </c>
      <c r="E2183" s="7" t="s">
        <v>33</v>
      </c>
      <c r="F2183" s="7" t="s">
        <v>34</v>
      </c>
      <c r="G2183" s="7" t="s">
        <v>35</v>
      </c>
      <c r="H2183" s="7"/>
      <c r="I2183" s="7"/>
      <c r="J2183" s="7" t="s">
        <v>57</v>
      </c>
      <c r="K2183" s="7" t="s">
        <v>287</v>
      </c>
      <c r="L2183" s="7" t="s">
        <v>288</v>
      </c>
      <c r="M2183" s="7" t="s">
        <v>289</v>
      </c>
      <c r="N2183" s="7" t="s">
        <v>33</v>
      </c>
      <c r="O2183" s="7">
        <v>1</v>
      </c>
      <c r="P2183" s="7" t="s">
        <v>40</v>
      </c>
      <c r="Q2183" s="7">
        <v>21.99</v>
      </c>
      <c r="R2183" s="7"/>
      <c r="S2183" s="7"/>
      <c r="T2183" s="7"/>
      <c r="U2183" s="7"/>
      <c r="V2183" s="7"/>
      <c r="W2183" s="7"/>
      <c r="X2183" s="7"/>
      <c r="Y2183" s="7" t="s">
        <v>2889</v>
      </c>
      <c r="Z2183" s="7" t="s">
        <v>438</v>
      </c>
      <c r="AA2183" s="7" t="s">
        <v>10344</v>
      </c>
      <c r="AB2183" s="7" t="s">
        <v>44</v>
      </c>
      <c r="AC2183" s="7"/>
      <c r="AG2183" s="10">
        <f t="shared" si="34"/>
        <v>43286</v>
      </c>
    </row>
    <row r="2184" spans="1:33">
      <c r="A2184" s="7" t="s">
        <v>10345</v>
      </c>
      <c r="B2184" s="7" t="s">
        <v>10345</v>
      </c>
      <c r="C2184" s="7" t="s">
        <v>10346</v>
      </c>
      <c r="D2184" s="7" t="s">
        <v>10347</v>
      </c>
      <c r="E2184" s="7" t="s">
        <v>33</v>
      </c>
      <c r="F2184" s="7" t="s">
        <v>34</v>
      </c>
      <c r="G2184" s="7" t="s">
        <v>35</v>
      </c>
      <c r="H2184" s="7"/>
      <c r="I2184" s="7"/>
      <c r="J2184" s="7" t="s">
        <v>57</v>
      </c>
      <c r="K2184" s="7" t="s">
        <v>221</v>
      </c>
      <c r="L2184" s="7" t="s">
        <v>222</v>
      </c>
      <c r="M2184" s="7" t="s">
        <v>223</v>
      </c>
      <c r="N2184" s="7" t="s">
        <v>33</v>
      </c>
      <c r="O2184" s="7">
        <v>1</v>
      </c>
      <c r="P2184" s="7" t="s">
        <v>40</v>
      </c>
      <c r="Q2184" s="7">
        <v>18.99</v>
      </c>
      <c r="R2184" s="7"/>
      <c r="S2184" s="7"/>
      <c r="T2184" s="7"/>
      <c r="U2184" s="7"/>
      <c r="V2184" s="7"/>
      <c r="W2184" s="7"/>
      <c r="X2184" s="7"/>
      <c r="Y2184" s="7" t="s">
        <v>10348</v>
      </c>
      <c r="Z2184" s="7" t="s">
        <v>1966</v>
      </c>
      <c r="AA2184" s="7" t="s">
        <v>10349</v>
      </c>
      <c r="AB2184" s="7" t="s">
        <v>44</v>
      </c>
      <c r="AC2184" s="7"/>
      <c r="AG2184" s="10">
        <f t="shared" si="34"/>
        <v>43286</v>
      </c>
    </row>
    <row r="2185" spans="1:33">
      <c r="A2185" s="7" t="s">
        <v>10350</v>
      </c>
      <c r="B2185" s="7" t="s">
        <v>10350</v>
      </c>
      <c r="C2185" s="7" t="s">
        <v>10351</v>
      </c>
      <c r="D2185" s="7" t="s">
        <v>10352</v>
      </c>
      <c r="E2185" s="7" t="s">
        <v>33</v>
      </c>
      <c r="F2185" s="7" t="s">
        <v>34</v>
      </c>
      <c r="G2185" s="7" t="s">
        <v>35</v>
      </c>
      <c r="H2185" s="7"/>
      <c r="I2185" s="7"/>
      <c r="J2185" s="7" t="s">
        <v>166</v>
      </c>
      <c r="K2185" s="7" t="s">
        <v>3331</v>
      </c>
      <c r="L2185" s="7" t="s">
        <v>4977</v>
      </c>
      <c r="M2185" s="7" t="s">
        <v>4978</v>
      </c>
      <c r="N2185" s="7" t="s">
        <v>33</v>
      </c>
      <c r="O2185" s="7">
        <v>1</v>
      </c>
      <c r="P2185" s="7" t="s">
        <v>40</v>
      </c>
      <c r="Q2185" s="7">
        <v>19.99</v>
      </c>
      <c r="R2185" s="7"/>
      <c r="S2185" s="7">
        <v>3.99</v>
      </c>
      <c r="T2185" s="7"/>
      <c r="U2185" s="7"/>
      <c r="V2185" s="7"/>
      <c r="W2185" s="7"/>
      <c r="X2185" s="7"/>
      <c r="Y2185" s="7" t="s">
        <v>10353</v>
      </c>
      <c r="Z2185" s="7" t="s">
        <v>145</v>
      </c>
      <c r="AA2185" s="7" t="s">
        <v>10354</v>
      </c>
      <c r="AB2185" s="7" t="s">
        <v>44</v>
      </c>
      <c r="AC2185" s="7"/>
      <c r="AG2185" s="10">
        <f t="shared" si="34"/>
        <v>43286</v>
      </c>
    </row>
    <row r="2186" spans="1:33">
      <c r="A2186" s="7" t="s">
        <v>10355</v>
      </c>
      <c r="B2186" s="7" t="s">
        <v>10355</v>
      </c>
      <c r="C2186" s="7" t="s">
        <v>10356</v>
      </c>
      <c r="D2186" s="7" t="s">
        <v>10357</v>
      </c>
      <c r="E2186" s="7" t="s">
        <v>33</v>
      </c>
      <c r="F2186" s="7" t="s">
        <v>34</v>
      </c>
      <c r="G2186" s="7" t="s">
        <v>35</v>
      </c>
      <c r="H2186" s="7"/>
      <c r="I2186" s="7"/>
      <c r="J2186" s="7" t="s">
        <v>57</v>
      </c>
      <c r="K2186" s="7" t="s">
        <v>297</v>
      </c>
      <c r="L2186" s="7" t="s">
        <v>7615</v>
      </c>
      <c r="M2186" s="7" t="s">
        <v>7616</v>
      </c>
      <c r="N2186" s="7" t="s">
        <v>33</v>
      </c>
      <c r="O2186" s="7">
        <v>1</v>
      </c>
      <c r="P2186" s="7" t="s">
        <v>40</v>
      </c>
      <c r="Q2186" s="7">
        <v>19.99</v>
      </c>
      <c r="R2186" s="7"/>
      <c r="S2186" s="7"/>
      <c r="T2186" s="7"/>
      <c r="U2186" s="7"/>
      <c r="V2186" s="7"/>
      <c r="W2186" s="7"/>
      <c r="X2186" s="7"/>
      <c r="Y2186" s="7" t="s">
        <v>10358</v>
      </c>
      <c r="Z2186" s="7" t="s">
        <v>255</v>
      </c>
      <c r="AA2186" s="7" t="s">
        <v>10359</v>
      </c>
      <c r="AB2186" s="7" t="s">
        <v>44</v>
      </c>
      <c r="AC2186" s="7"/>
      <c r="AG2186" s="10">
        <f t="shared" si="34"/>
        <v>43286</v>
      </c>
    </row>
    <row r="2187" spans="1:33">
      <c r="A2187" s="7" t="s">
        <v>10360</v>
      </c>
      <c r="B2187" s="7" t="s">
        <v>10360</v>
      </c>
      <c r="C2187" s="7" t="s">
        <v>10361</v>
      </c>
      <c r="D2187" s="7" t="s">
        <v>10362</v>
      </c>
      <c r="E2187" s="7" t="s">
        <v>33</v>
      </c>
      <c r="F2187" s="7" t="s">
        <v>34</v>
      </c>
      <c r="G2187" s="7" t="s">
        <v>35</v>
      </c>
      <c r="H2187" s="7"/>
      <c r="I2187" s="7"/>
      <c r="J2187" s="7" t="s">
        <v>166</v>
      </c>
      <c r="K2187" s="7" t="s">
        <v>243</v>
      </c>
      <c r="L2187" s="7" t="s">
        <v>244</v>
      </c>
      <c r="M2187" s="7" t="s">
        <v>245</v>
      </c>
      <c r="N2187" s="7" t="s">
        <v>33</v>
      </c>
      <c r="O2187" s="7">
        <v>1</v>
      </c>
      <c r="P2187" s="7" t="s">
        <v>40</v>
      </c>
      <c r="Q2187" s="7">
        <v>18.99</v>
      </c>
      <c r="R2187" s="7"/>
      <c r="S2187" s="7">
        <v>3.99</v>
      </c>
      <c r="T2187" s="7"/>
      <c r="U2187" s="7"/>
      <c r="V2187" s="7"/>
      <c r="W2187" s="7"/>
      <c r="X2187" s="7"/>
      <c r="Y2187" s="7" t="s">
        <v>9860</v>
      </c>
      <c r="Z2187" s="7" t="s">
        <v>665</v>
      </c>
      <c r="AA2187" s="7" t="s">
        <v>9861</v>
      </c>
      <c r="AB2187" s="7" t="s">
        <v>44</v>
      </c>
      <c r="AC2187" s="7"/>
      <c r="AG2187" s="10">
        <f t="shared" si="34"/>
        <v>43286</v>
      </c>
    </row>
    <row r="2188" spans="1:33">
      <c r="A2188" s="7" t="s">
        <v>10363</v>
      </c>
      <c r="B2188" s="7" t="s">
        <v>10363</v>
      </c>
      <c r="C2188" s="7" t="s">
        <v>10364</v>
      </c>
      <c r="D2188" s="7" t="s">
        <v>10365</v>
      </c>
      <c r="E2188" s="7" t="s">
        <v>33</v>
      </c>
      <c r="F2188" s="7" t="s">
        <v>34</v>
      </c>
      <c r="G2188" s="7" t="s">
        <v>35</v>
      </c>
      <c r="H2188" s="7"/>
      <c r="I2188" s="7"/>
      <c r="J2188" s="7" t="s">
        <v>57</v>
      </c>
      <c r="K2188" s="7" t="s">
        <v>243</v>
      </c>
      <c r="L2188" s="7" t="s">
        <v>244</v>
      </c>
      <c r="M2188" s="7" t="s">
        <v>245</v>
      </c>
      <c r="N2188" s="7" t="s">
        <v>33</v>
      </c>
      <c r="O2188" s="7">
        <v>1</v>
      </c>
      <c r="P2188" s="7" t="s">
        <v>40</v>
      </c>
      <c r="Q2188" s="7">
        <v>18.99</v>
      </c>
      <c r="R2188" s="7"/>
      <c r="S2188" s="7"/>
      <c r="T2188" s="7"/>
      <c r="U2188" s="7"/>
      <c r="V2188" s="7"/>
      <c r="W2188" s="7"/>
      <c r="X2188" s="7"/>
      <c r="Y2188" s="7" t="s">
        <v>10366</v>
      </c>
      <c r="Z2188" s="7" t="s">
        <v>209</v>
      </c>
      <c r="AA2188" s="7" t="s">
        <v>10367</v>
      </c>
      <c r="AB2188" s="7" t="s">
        <v>44</v>
      </c>
      <c r="AC2188" s="7"/>
      <c r="AG2188" s="10">
        <f t="shared" si="34"/>
        <v>43286</v>
      </c>
    </row>
    <row r="2189" spans="1:33">
      <c r="A2189" s="7" t="s">
        <v>10368</v>
      </c>
      <c r="B2189" s="7" t="s">
        <v>10368</v>
      </c>
      <c r="C2189" s="7" t="s">
        <v>10369</v>
      </c>
      <c r="D2189" s="7" t="s">
        <v>10370</v>
      </c>
      <c r="E2189" s="7" t="s">
        <v>33</v>
      </c>
      <c r="F2189" s="7" t="s">
        <v>34</v>
      </c>
      <c r="G2189" s="7" t="s">
        <v>35</v>
      </c>
      <c r="H2189" s="7"/>
      <c r="I2189" s="7"/>
      <c r="J2189" s="7" t="s">
        <v>57</v>
      </c>
      <c r="K2189" s="7" t="s">
        <v>396</v>
      </c>
      <c r="L2189" s="7" t="s">
        <v>2398</v>
      </c>
      <c r="M2189" s="7" t="s">
        <v>2399</v>
      </c>
      <c r="N2189" s="7" t="s">
        <v>33</v>
      </c>
      <c r="O2189" s="7">
        <v>1</v>
      </c>
      <c r="P2189" s="7" t="s">
        <v>40</v>
      </c>
      <c r="Q2189" s="7">
        <v>19.99</v>
      </c>
      <c r="R2189" s="7"/>
      <c r="S2189" s="7"/>
      <c r="T2189" s="7"/>
      <c r="U2189" s="7"/>
      <c r="V2189" s="7"/>
      <c r="W2189" s="7"/>
      <c r="X2189" s="7"/>
      <c r="Y2189" s="7" t="s">
        <v>2554</v>
      </c>
      <c r="Z2189" s="7" t="s">
        <v>3495</v>
      </c>
      <c r="AA2189" s="7">
        <v>10461</v>
      </c>
      <c r="AB2189" s="7" t="s">
        <v>44</v>
      </c>
      <c r="AC2189" s="7"/>
      <c r="AG2189" s="10">
        <f t="shared" si="34"/>
        <v>43286</v>
      </c>
    </row>
    <row r="2190" spans="1:33">
      <c r="A2190" s="7" t="s">
        <v>10371</v>
      </c>
      <c r="B2190" s="7" t="s">
        <v>10371</v>
      </c>
      <c r="C2190" s="7" t="s">
        <v>10372</v>
      </c>
      <c r="D2190" s="7" t="s">
        <v>10373</v>
      </c>
      <c r="E2190" s="7" t="s">
        <v>33</v>
      </c>
      <c r="F2190" s="7" t="s">
        <v>34</v>
      </c>
      <c r="G2190" s="7" t="s">
        <v>35</v>
      </c>
      <c r="H2190" s="7"/>
      <c r="I2190" s="7"/>
      <c r="J2190" s="7" t="s">
        <v>57</v>
      </c>
      <c r="K2190" s="7" t="s">
        <v>297</v>
      </c>
      <c r="L2190" s="7" t="s">
        <v>809</v>
      </c>
      <c r="M2190" s="7" t="s">
        <v>810</v>
      </c>
      <c r="N2190" s="7" t="s">
        <v>33</v>
      </c>
      <c r="O2190" s="7">
        <v>1</v>
      </c>
      <c r="P2190" s="7" t="s">
        <v>40</v>
      </c>
      <c r="Q2190" s="7">
        <v>19.99</v>
      </c>
      <c r="R2190" s="7"/>
      <c r="S2190" s="7"/>
      <c r="T2190" s="7"/>
      <c r="U2190" s="7"/>
      <c r="V2190" s="7"/>
      <c r="W2190" s="7"/>
      <c r="X2190" s="7"/>
      <c r="Y2190" s="7" t="s">
        <v>10374</v>
      </c>
      <c r="Z2190" s="7" t="s">
        <v>136</v>
      </c>
      <c r="AA2190" s="7" t="s">
        <v>10375</v>
      </c>
      <c r="AB2190" s="7" t="s">
        <v>44</v>
      </c>
      <c r="AC2190" s="7"/>
      <c r="AG2190" s="10">
        <f t="shared" si="34"/>
        <v>43286</v>
      </c>
    </row>
    <row r="2191" spans="1:33">
      <c r="A2191" s="7" t="s">
        <v>10376</v>
      </c>
      <c r="B2191" s="7" t="s">
        <v>10376</v>
      </c>
      <c r="C2191" s="7" t="s">
        <v>10377</v>
      </c>
      <c r="D2191" s="7" t="s">
        <v>10378</v>
      </c>
      <c r="E2191" s="7" t="s">
        <v>33</v>
      </c>
      <c r="F2191" s="7" t="s">
        <v>34</v>
      </c>
      <c r="G2191" s="7" t="s">
        <v>35</v>
      </c>
      <c r="H2191" s="7"/>
      <c r="I2191" s="7"/>
      <c r="J2191" s="7" t="s">
        <v>57</v>
      </c>
      <c r="K2191" s="7" t="s">
        <v>396</v>
      </c>
      <c r="L2191" s="7" t="s">
        <v>6704</v>
      </c>
      <c r="M2191" s="7" t="s">
        <v>6705</v>
      </c>
      <c r="N2191" s="7" t="s">
        <v>33</v>
      </c>
      <c r="O2191" s="7">
        <v>1</v>
      </c>
      <c r="P2191" s="7" t="s">
        <v>40</v>
      </c>
      <c r="Q2191" s="7">
        <v>19.99</v>
      </c>
      <c r="R2191" s="7"/>
      <c r="S2191" s="7"/>
      <c r="T2191" s="7"/>
      <c r="U2191" s="7"/>
      <c r="V2191" s="7"/>
      <c r="W2191" s="7"/>
      <c r="X2191" s="7"/>
      <c r="Y2191" s="7" t="s">
        <v>10379</v>
      </c>
      <c r="Z2191" s="7" t="s">
        <v>136</v>
      </c>
      <c r="AA2191" s="7" t="s">
        <v>10380</v>
      </c>
      <c r="AB2191" s="7" t="s">
        <v>44</v>
      </c>
      <c r="AC2191" s="7"/>
      <c r="AG2191" s="10">
        <f t="shared" si="34"/>
        <v>43286</v>
      </c>
    </row>
    <row r="2192" spans="1:33">
      <c r="A2192" s="7" t="s">
        <v>10381</v>
      </c>
      <c r="B2192" s="7" t="s">
        <v>10381</v>
      </c>
      <c r="C2192" s="7" t="s">
        <v>10382</v>
      </c>
      <c r="D2192" s="7" t="s">
        <v>10383</v>
      </c>
      <c r="E2192" s="7" t="s">
        <v>33</v>
      </c>
      <c r="F2192" s="7" t="s">
        <v>34</v>
      </c>
      <c r="G2192" s="7" t="s">
        <v>35</v>
      </c>
      <c r="H2192" s="7"/>
      <c r="I2192" s="7"/>
      <c r="J2192" s="7" t="s">
        <v>57</v>
      </c>
      <c r="K2192" s="7" t="s">
        <v>330</v>
      </c>
      <c r="L2192" s="7" t="s">
        <v>331</v>
      </c>
      <c r="M2192" s="7" t="s">
        <v>332</v>
      </c>
      <c r="N2192" s="7" t="s">
        <v>33</v>
      </c>
      <c r="O2192" s="7">
        <v>1</v>
      </c>
      <c r="P2192" s="7" t="s">
        <v>40</v>
      </c>
      <c r="Q2192" s="7">
        <v>18.99</v>
      </c>
      <c r="R2192" s="7"/>
      <c r="S2192" s="7"/>
      <c r="T2192" s="7"/>
      <c r="U2192" s="7"/>
      <c r="V2192" s="7"/>
      <c r="W2192" s="7"/>
      <c r="X2192" s="7"/>
      <c r="Y2192" s="7" t="s">
        <v>10384</v>
      </c>
      <c r="Z2192" s="7" t="s">
        <v>10385</v>
      </c>
      <c r="AA2192" s="7">
        <v>29162</v>
      </c>
      <c r="AB2192" s="7" t="s">
        <v>44</v>
      </c>
      <c r="AC2192" s="7"/>
      <c r="AG2192" s="10">
        <f t="shared" si="34"/>
        <v>43286</v>
      </c>
    </row>
    <row r="2193" spans="1:33">
      <c r="A2193" s="7" t="s">
        <v>10386</v>
      </c>
      <c r="B2193" s="7" t="s">
        <v>10386</v>
      </c>
      <c r="C2193" s="7" t="s">
        <v>10387</v>
      </c>
      <c r="D2193" s="7" t="s">
        <v>10388</v>
      </c>
      <c r="E2193" s="7" t="s">
        <v>33</v>
      </c>
      <c r="F2193" s="7" t="s">
        <v>34</v>
      </c>
      <c r="G2193" s="7" t="s">
        <v>35</v>
      </c>
      <c r="H2193" s="7"/>
      <c r="I2193" s="7"/>
      <c r="J2193" s="7" t="s">
        <v>57</v>
      </c>
      <c r="K2193" s="7" t="s">
        <v>581</v>
      </c>
      <c r="L2193" s="7" t="s">
        <v>662</v>
      </c>
      <c r="M2193" s="7" t="s">
        <v>663</v>
      </c>
      <c r="N2193" s="7" t="s">
        <v>33</v>
      </c>
      <c r="O2193" s="7">
        <v>1</v>
      </c>
      <c r="P2193" s="7" t="s">
        <v>40</v>
      </c>
      <c r="Q2193" s="7">
        <v>19.99</v>
      </c>
      <c r="R2193" s="7"/>
      <c r="S2193" s="7"/>
      <c r="T2193" s="7"/>
      <c r="U2193" s="7"/>
      <c r="V2193" s="7"/>
      <c r="W2193" s="7"/>
      <c r="X2193" s="7"/>
      <c r="Y2193" s="7" t="s">
        <v>10389</v>
      </c>
      <c r="Z2193" s="7" t="s">
        <v>247</v>
      </c>
      <c r="AA2193" s="7" t="s">
        <v>10390</v>
      </c>
      <c r="AB2193" s="7" t="s">
        <v>44</v>
      </c>
      <c r="AC2193" s="7"/>
      <c r="AG2193" s="10">
        <f t="shared" si="34"/>
        <v>43286</v>
      </c>
    </row>
    <row r="2194" spans="1:33">
      <c r="A2194" s="7" t="s">
        <v>10391</v>
      </c>
      <c r="B2194" s="7" t="s">
        <v>10391</v>
      </c>
      <c r="C2194" s="7" t="s">
        <v>10392</v>
      </c>
      <c r="D2194" s="7" t="s">
        <v>10393</v>
      </c>
      <c r="E2194" s="7" t="s">
        <v>33</v>
      </c>
      <c r="F2194" s="7" t="s">
        <v>34</v>
      </c>
      <c r="G2194" s="7" t="s">
        <v>35</v>
      </c>
      <c r="H2194" s="7"/>
      <c r="I2194" s="7"/>
      <c r="J2194" s="7" t="s">
        <v>97</v>
      </c>
      <c r="K2194" s="7" t="s">
        <v>189</v>
      </c>
      <c r="L2194" s="7" t="s">
        <v>4481</v>
      </c>
      <c r="M2194" s="7" t="s">
        <v>4482</v>
      </c>
      <c r="N2194" s="7" t="s">
        <v>33</v>
      </c>
      <c r="O2194" s="7">
        <v>1</v>
      </c>
      <c r="P2194" s="7" t="s">
        <v>40</v>
      </c>
      <c r="Q2194" s="7">
        <v>16.99</v>
      </c>
      <c r="R2194" s="7"/>
      <c r="S2194" s="7">
        <v>2.16</v>
      </c>
      <c r="T2194" s="7"/>
      <c r="U2194" s="7"/>
      <c r="V2194" s="7"/>
      <c r="W2194" s="7"/>
      <c r="X2194" s="7">
        <v>2.16</v>
      </c>
      <c r="Y2194" s="7" t="s">
        <v>10394</v>
      </c>
      <c r="Z2194" s="7" t="s">
        <v>268</v>
      </c>
      <c r="AA2194" s="7" t="s">
        <v>10395</v>
      </c>
      <c r="AB2194" s="7" t="s">
        <v>44</v>
      </c>
      <c r="AC2194" s="7" t="s">
        <v>358</v>
      </c>
      <c r="AG2194" s="10">
        <f t="shared" si="34"/>
        <v>43286</v>
      </c>
    </row>
    <row r="2195" spans="1:33">
      <c r="A2195" s="7" t="s">
        <v>10396</v>
      </c>
      <c r="B2195" s="7" t="s">
        <v>10396</v>
      </c>
      <c r="C2195" s="7" t="s">
        <v>10397</v>
      </c>
      <c r="D2195" s="7" t="s">
        <v>10398</v>
      </c>
      <c r="E2195" s="7" t="s">
        <v>33</v>
      </c>
      <c r="F2195" s="7" t="s">
        <v>34</v>
      </c>
      <c r="G2195" s="7" t="s">
        <v>35</v>
      </c>
      <c r="H2195" s="7"/>
      <c r="I2195" s="7"/>
      <c r="J2195" s="7" t="s">
        <v>57</v>
      </c>
      <c r="K2195" s="7" t="s">
        <v>316</v>
      </c>
      <c r="L2195" s="7" t="s">
        <v>317</v>
      </c>
      <c r="M2195" s="7" t="s">
        <v>318</v>
      </c>
      <c r="N2195" s="7" t="s">
        <v>33</v>
      </c>
      <c r="O2195" s="7">
        <v>1</v>
      </c>
      <c r="P2195" s="7" t="s">
        <v>40</v>
      </c>
      <c r="Q2195" s="7">
        <v>19.99</v>
      </c>
      <c r="R2195" s="7"/>
      <c r="S2195" s="7"/>
      <c r="T2195" s="7"/>
      <c r="U2195" s="7"/>
      <c r="V2195" s="7"/>
      <c r="W2195" s="7"/>
      <c r="X2195" s="7"/>
      <c r="Y2195" s="7" t="s">
        <v>10399</v>
      </c>
      <c r="Z2195" s="7" t="s">
        <v>356</v>
      </c>
      <c r="AA2195" s="7" t="s">
        <v>10400</v>
      </c>
      <c r="AB2195" s="7" t="s">
        <v>44</v>
      </c>
      <c r="AC2195" s="7"/>
      <c r="AG2195" s="10">
        <f t="shared" si="34"/>
        <v>43286</v>
      </c>
    </row>
    <row r="2196" spans="1:33">
      <c r="A2196" s="7" t="s">
        <v>10401</v>
      </c>
      <c r="B2196" s="7" t="s">
        <v>10401</v>
      </c>
      <c r="C2196" s="7" t="s">
        <v>10402</v>
      </c>
      <c r="D2196" s="7" t="s">
        <v>10403</v>
      </c>
      <c r="E2196" s="7" t="s">
        <v>33</v>
      </c>
      <c r="F2196" s="7" t="s">
        <v>34</v>
      </c>
      <c r="G2196" s="7" t="s">
        <v>35</v>
      </c>
      <c r="H2196" s="7"/>
      <c r="I2196" s="7"/>
      <c r="J2196" s="7" t="s">
        <v>97</v>
      </c>
      <c r="K2196" s="7" t="s">
        <v>330</v>
      </c>
      <c r="L2196" s="7" t="s">
        <v>331</v>
      </c>
      <c r="M2196" s="7" t="s">
        <v>332</v>
      </c>
      <c r="N2196" s="7" t="s">
        <v>33</v>
      </c>
      <c r="O2196" s="7">
        <v>1</v>
      </c>
      <c r="P2196" s="7" t="s">
        <v>40</v>
      </c>
      <c r="Q2196" s="7">
        <v>18.99</v>
      </c>
      <c r="R2196" s="7"/>
      <c r="S2196" s="7">
        <v>2.61</v>
      </c>
      <c r="T2196" s="7"/>
      <c r="U2196" s="7"/>
      <c r="V2196" s="7"/>
      <c r="W2196" s="7"/>
      <c r="X2196" s="7"/>
      <c r="Y2196" s="7" t="s">
        <v>10404</v>
      </c>
      <c r="Z2196" s="7" t="s">
        <v>209</v>
      </c>
      <c r="AA2196" s="7" t="s">
        <v>10405</v>
      </c>
      <c r="AB2196" s="7" t="s">
        <v>44</v>
      </c>
      <c r="AC2196" s="7"/>
      <c r="AG2196" s="10">
        <f t="shared" si="34"/>
        <v>43286</v>
      </c>
    </row>
    <row r="2197" spans="1:33">
      <c r="A2197" s="7" t="s">
        <v>10406</v>
      </c>
      <c r="B2197" s="7" t="s">
        <v>10406</v>
      </c>
      <c r="C2197" s="7" t="s">
        <v>10407</v>
      </c>
      <c r="D2197" s="7" t="s">
        <v>10408</v>
      </c>
      <c r="E2197" s="7" t="s">
        <v>33</v>
      </c>
      <c r="F2197" s="7" t="s">
        <v>34</v>
      </c>
      <c r="G2197" s="7" t="s">
        <v>35</v>
      </c>
      <c r="H2197" s="7"/>
      <c r="I2197" s="7"/>
      <c r="J2197" s="7" t="s">
        <v>57</v>
      </c>
      <c r="K2197" s="7" t="s">
        <v>512</v>
      </c>
      <c r="L2197" s="7" t="s">
        <v>2869</v>
      </c>
      <c r="M2197" s="7" t="s">
        <v>2870</v>
      </c>
      <c r="N2197" s="7" t="s">
        <v>33</v>
      </c>
      <c r="O2197" s="7">
        <v>1</v>
      </c>
      <c r="P2197" s="7" t="s">
        <v>40</v>
      </c>
      <c r="Q2197" s="7">
        <v>19.99</v>
      </c>
      <c r="R2197" s="7"/>
      <c r="S2197" s="7"/>
      <c r="T2197" s="7"/>
      <c r="U2197" s="7"/>
      <c r="V2197" s="7"/>
      <c r="W2197" s="7"/>
      <c r="X2197" s="7"/>
      <c r="Y2197" s="7" t="s">
        <v>507</v>
      </c>
      <c r="Z2197" s="7" t="s">
        <v>52</v>
      </c>
      <c r="AA2197" s="7" t="s">
        <v>10409</v>
      </c>
      <c r="AB2197" s="7" t="s">
        <v>44</v>
      </c>
      <c r="AC2197" s="7"/>
      <c r="AG2197" s="10">
        <f t="shared" si="34"/>
        <v>43286</v>
      </c>
    </row>
    <row r="2198" spans="1:33">
      <c r="A2198" s="7" t="s">
        <v>10410</v>
      </c>
      <c r="B2198" s="7" t="s">
        <v>10410</v>
      </c>
      <c r="C2198" s="7" t="s">
        <v>10411</v>
      </c>
      <c r="D2198" s="7" t="s">
        <v>10412</v>
      </c>
      <c r="E2198" s="7" t="s">
        <v>33</v>
      </c>
      <c r="F2198" s="7" t="s">
        <v>34</v>
      </c>
      <c r="G2198" s="7" t="s">
        <v>35</v>
      </c>
      <c r="H2198" s="7"/>
      <c r="I2198" s="7"/>
      <c r="J2198" s="7" t="s">
        <v>57</v>
      </c>
      <c r="K2198" s="7" t="s">
        <v>330</v>
      </c>
      <c r="L2198" s="7" t="s">
        <v>331</v>
      </c>
      <c r="M2198" s="7" t="s">
        <v>332</v>
      </c>
      <c r="N2198" s="7" t="s">
        <v>33</v>
      </c>
      <c r="O2198" s="7">
        <v>1</v>
      </c>
      <c r="P2198" s="7" t="s">
        <v>40</v>
      </c>
      <c r="Q2198" s="7">
        <v>18.99</v>
      </c>
      <c r="R2198" s="7">
        <v>1.14</v>
      </c>
      <c r="S2198" s="7"/>
      <c r="T2198" s="7"/>
      <c r="U2198" s="7"/>
      <c r="V2198" s="7"/>
      <c r="W2198" s="7"/>
      <c r="X2198" s="7"/>
      <c r="Y2198" s="7" t="s">
        <v>10413</v>
      </c>
      <c r="Z2198" s="7" t="s">
        <v>422</v>
      </c>
      <c r="AA2198" s="7">
        <v>19428</v>
      </c>
      <c r="AB2198" s="7" t="s">
        <v>44</v>
      </c>
      <c r="AC2198" s="7"/>
      <c r="AG2198" s="10">
        <f t="shared" si="34"/>
        <v>43286</v>
      </c>
    </row>
    <row r="2199" spans="1:33">
      <c r="A2199" s="7" t="s">
        <v>10414</v>
      </c>
      <c r="B2199" s="7" t="s">
        <v>10414</v>
      </c>
      <c r="C2199" s="7" t="s">
        <v>10415</v>
      </c>
      <c r="D2199" s="7" t="s">
        <v>10416</v>
      </c>
      <c r="E2199" s="7" t="s">
        <v>33</v>
      </c>
      <c r="F2199" s="7" t="s">
        <v>34</v>
      </c>
      <c r="G2199" s="7" t="s">
        <v>35</v>
      </c>
      <c r="H2199" s="7"/>
      <c r="I2199" s="7"/>
      <c r="J2199" s="7" t="s">
        <v>57</v>
      </c>
      <c r="K2199" s="7" t="s">
        <v>167</v>
      </c>
      <c r="L2199" s="7" t="s">
        <v>168</v>
      </c>
      <c r="M2199" s="7" t="s">
        <v>169</v>
      </c>
      <c r="N2199" s="7" t="s">
        <v>33</v>
      </c>
      <c r="O2199" s="7">
        <v>1</v>
      </c>
      <c r="P2199" s="7" t="s">
        <v>40</v>
      </c>
      <c r="Q2199" s="7">
        <v>18.99</v>
      </c>
      <c r="R2199" s="7"/>
      <c r="S2199" s="7"/>
      <c r="T2199" s="7"/>
      <c r="U2199" s="7"/>
      <c r="V2199" s="7"/>
      <c r="W2199" s="7"/>
      <c r="X2199" s="7"/>
      <c r="Y2199" s="7" t="s">
        <v>10417</v>
      </c>
      <c r="Z2199" s="7" t="s">
        <v>406</v>
      </c>
      <c r="AA2199" s="7" t="s">
        <v>10418</v>
      </c>
      <c r="AB2199" s="7" t="s">
        <v>44</v>
      </c>
      <c r="AC2199" s="7"/>
      <c r="AG2199" s="10">
        <f t="shared" si="34"/>
        <v>43286</v>
      </c>
    </row>
    <row r="2200" spans="1:33">
      <c r="A2200" s="7" t="s">
        <v>10419</v>
      </c>
      <c r="B2200" s="7" t="s">
        <v>10419</v>
      </c>
      <c r="C2200" s="7" t="s">
        <v>10420</v>
      </c>
      <c r="D2200" s="7" t="s">
        <v>10421</v>
      </c>
      <c r="E2200" s="7" t="s">
        <v>33</v>
      </c>
      <c r="F2200" s="7" t="s">
        <v>34</v>
      </c>
      <c r="G2200" s="7" t="s">
        <v>35</v>
      </c>
      <c r="H2200" s="7"/>
      <c r="I2200" s="7"/>
      <c r="J2200" s="7" t="s">
        <v>57</v>
      </c>
      <c r="K2200" s="7" t="s">
        <v>316</v>
      </c>
      <c r="L2200" s="7" t="s">
        <v>892</v>
      </c>
      <c r="M2200" s="7" t="s">
        <v>893</v>
      </c>
      <c r="N2200" s="7" t="s">
        <v>33</v>
      </c>
      <c r="O2200" s="7">
        <v>1</v>
      </c>
      <c r="P2200" s="7" t="s">
        <v>40</v>
      </c>
      <c r="Q2200" s="7">
        <v>19.99</v>
      </c>
      <c r="R2200" s="7"/>
      <c r="S2200" s="7"/>
      <c r="T2200" s="7"/>
      <c r="U2200" s="7"/>
      <c r="V2200" s="7"/>
      <c r="W2200" s="7"/>
      <c r="X2200" s="7"/>
      <c r="Y2200" s="7" t="s">
        <v>4922</v>
      </c>
      <c r="Z2200" s="7" t="s">
        <v>255</v>
      </c>
      <c r="AA2200" s="7" t="s">
        <v>10422</v>
      </c>
      <c r="AB2200" s="7" t="s">
        <v>44</v>
      </c>
      <c r="AC2200" s="7"/>
      <c r="AG2200" s="10">
        <f t="shared" si="34"/>
        <v>43286</v>
      </c>
    </row>
    <row r="2201" spans="1:33">
      <c r="A2201" s="7" t="s">
        <v>10423</v>
      </c>
      <c r="B2201" s="7" t="s">
        <v>10423</v>
      </c>
      <c r="C2201" s="7" t="s">
        <v>10424</v>
      </c>
      <c r="D2201" s="7" t="s">
        <v>10425</v>
      </c>
      <c r="E2201" s="7" t="s">
        <v>33</v>
      </c>
      <c r="F2201" s="7" t="s">
        <v>34</v>
      </c>
      <c r="G2201" s="7" t="s">
        <v>35</v>
      </c>
      <c r="H2201" s="7"/>
      <c r="I2201" s="7"/>
      <c r="J2201" s="7" t="s">
        <v>57</v>
      </c>
      <c r="K2201" s="7" t="s">
        <v>297</v>
      </c>
      <c r="L2201" s="7" t="s">
        <v>5003</v>
      </c>
      <c r="M2201" s="7" t="s">
        <v>5004</v>
      </c>
      <c r="N2201" s="7" t="s">
        <v>33</v>
      </c>
      <c r="O2201" s="7">
        <v>1</v>
      </c>
      <c r="P2201" s="7" t="s">
        <v>40</v>
      </c>
      <c r="Q2201" s="7">
        <v>19.99</v>
      </c>
      <c r="R2201" s="7">
        <v>1.2</v>
      </c>
      <c r="S2201" s="7"/>
      <c r="T2201" s="7"/>
      <c r="U2201" s="7"/>
      <c r="V2201" s="7"/>
      <c r="W2201" s="7"/>
      <c r="X2201" s="7"/>
      <c r="Y2201" s="7" t="s">
        <v>648</v>
      </c>
      <c r="Z2201" s="7" t="s">
        <v>422</v>
      </c>
      <c r="AA2201" s="7">
        <v>19149</v>
      </c>
      <c r="AB2201" s="7" t="s">
        <v>44</v>
      </c>
      <c r="AC2201" s="7"/>
      <c r="AG2201" s="10">
        <f t="shared" si="34"/>
        <v>43286</v>
      </c>
    </row>
    <row r="2202" spans="1:33">
      <c r="A2202" s="7" t="s">
        <v>10426</v>
      </c>
      <c r="B2202" s="7" t="s">
        <v>10426</v>
      </c>
      <c r="C2202" s="7" t="s">
        <v>10427</v>
      </c>
      <c r="D2202" s="7" t="s">
        <v>10428</v>
      </c>
      <c r="E2202" s="7" t="s">
        <v>33</v>
      </c>
      <c r="F2202" s="7" t="s">
        <v>34</v>
      </c>
      <c r="G2202" s="7" t="s">
        <v>35</v>
      </c>
      <c r="H2202" s="7"/>
      <c r="I2202" s="7"/>
      <c r="J2202" s="7" t="s">
        <v>57</v>
      </c>
      <c r="K2202" s="7" t="s">
        <v>124</v>
      </c>
      <c r="L2202" s="7" t="s">
        <v>1480</v>
      </c>
      <c r="M2202" s="7" t="s">
        <v>1481</v>
      </c>
      <c r="N2202" s="7" t="s">
        <v>33</v>
      </c>
      <c r="O2202" s="7">
        <v>1</v>
      </c>
      <c r="P2202" s="7" t="s">
        <v>40</v>
      </c>
      <c r="Q2202" s="7">
        <v>16.99</v>
      </c>
      <c r="R2202" s="7"/>
      <c r="S2202" s="7"/>
      <c r="T2202" s="7"/>
      <c r="U2202" s="7"/>
      <c r="V2202" s="7"/>
      <c r="W2202" s="7"/>
      <c r="X2202" s="7"/>
      <c r="Y2202" s="7" t="s">
        <v>10429</v>
      </c>
      <c r="Z2202" s="7" t="s">
        <v>861</v>
      </c>
      <c r="AA2202" s="7" t="s">
        <v>10430</v>
      </c>
      <c r="AB2202" s="7" t="s">
        <v>44</v>
      </c>
      <c r="AC2202" s="7"/>
      <c r="AG2202" s="10">
        <f t="shared" si="34"/>
        <v>43286</v>
      </c>
    </row>
    <row r="2203" spans="1:33">
      <c r="A2203" s="7" t="s">
        <v>10431</v>
      </c>
      <c r="B2203" s="7" t="s">
        <v>10432</v>
      </c>
      <c r="C2203" s="7" t="s">
        <v>10433</v>
      </c>
      <c r="D2203" s="7" t="s">
        <v>10434</v>
      </c>
      <c r="E2203" s="7" t="s">
        <v>4966</v>
      </c>
      <c r="F2203" s="7" t="s">
        <v>34</v>
      </c>
      <c r="G2203" s="7" t="s">
        <v>544</v>
      </c>
      <c r="H2203" s="7"/>
      <c r="I2203" s="7"/>
      <c r="J2203" s="7" t="s">
        <v>97</v>
      </c>
      <c r="K2203" s="7" t="s">
        <v>4132</v>
      </c>
      <c r="L2203" s="7" t="s">
        <v>10435</v>
      </c>
      <c r="M2203" s="7" t="s">
        <v>10436</v>
      </c>
      <c r="N2203" s="7" t="s">
        <v>404</v>
      </c>
      <c r="O2203" s="7">
        <v>1</v>
      </c>
      <c r="P2203" s="7"/>
      <c r="Q2203" s="7"/>
      <c r="R2203" s="7"/>
      <c r="S2203" s="7"/>
      <c r="T2203" s="7"/>
      <c r="U2203" s="7"/>
      <c r="V2203" s="7"/>
      <c r="W2203" s="7"/>
      <c r="X2203" s="7"/>
      <c r="Y2203" s="7" t="s">
        <v>4504</v>
      </c>
      <c r="Z2203" s="7" t="s">
        <v>42</v>
      </c>
      <c r="AA2203" s="7">
        <v>14527</v>
      </c>
      <c r="AB2203" s="7" t="s">
        <v>44</v>
      </c>
      <c r="AC2203" s="7"/>
      <c r="AG2203" s="10">
        <f t="shared" si="34"/>
        <v>43287</v>
      </c>
    </row>
    <row r="2204" spans="1:33">
      <c r="A2204" s="7" t="s">
        <v>10437</v>
      </c>
      <c r="B2204" s="7" t="s">
        <v>10438</v>
      </c>
      <c r="C2204" s="7" t="s">
        <v>10439</v>
      </c>
      <c r="D2204" s="7" t="s">
        <v>10440</v>
      </c>
      <c r="E2204" s="7" t="s">
        <v>4966</v>
      </c>
      <c r="F2204" s="7" t="s">
        <v>34</v>
      </c>
      <c r="G2204" s="7" t="s">
        <v>544</v>
      </c>
      <c r="H2204" s="7"/>
      <c r="I2204" s="7"/>
      <c r="J2204" s="7" t="s">
        <v>97</v>
      </c>
      <c r="K2204" s="7" t="s">
        <v>10441</v>
      </c>
      <c r="L2204" s="7" t="s">
        <v>10442</v>
      </c>
      <c r="M2204" s="7" t="s">
        <v>10443</v>
      </c>
      <c r="N2204" s="7" t="s">
        <v>404</v>
      </c>
      <c r="O2204" s="7">
        <v>1</v>
      </c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G2204" s="10">
        <f t="shared" si="34"/>
        <v>43287</v>
      </c>
    </row>
    <row r="2205" spans="1:33">
      <c r="A2205" s="7" t="s">
        <v>10444</v>
      </c>
      <c r="B2205" s="7" t="s">
        <v>10444</v>
      </c>
      <c r="C2205" s="7" t="s">
        <v>10445</v>
      </c>
      <c r="D2205" s="7" t="s">
        <v>10446</v>
      </c>
      <c r="E2205" s="7" t="s">
        <v>33</v>
      </c>
      <c r="F2205" s="7" t="s">
        <v>34</v>
      </c>
      <c r="G2205" s="7" t="s">
        <v>35</v>
      </c>
      <c r="H2205" s="7"/>
      <c r="I2205" s="7"/>
      <c r="J2205" s="7" t="s">
        <v>57</v>
      </c>
      <c r="K2205" s="7" t="s">
        <v>794</v>
      </c>
      <c r="L2205" s="7" t="s">
        <v>2439</v>
      </c>
      <c r="M2205" s="7" t="s">
        <v>2440</v>
      </c>
      <c r="N2205" s="7" t="s">
        <v>33</v>
      </c>
      <c r="O2205" s="7">
        <v>1</v>
      </c>
      <c r="P2205" s="7" t="s">
        <v>40</v>
      </c>
      <c r="Q2205" s="7">
        <v>18.99</v>
      </c>
      <c r="R2205" s="7"/>
      <c r="S2205" s="7"/>
      <c r="T2205" s="7"/>
      <c r="U2205" s="7"/>
      <c r="V2205" s="7"/>
      <c r="W2205" s="7"/>
      <c r="X2205" s="7"/>
      <c r="Y2205" s="7" t="s">
        <v>9182</v>
      </c>
      <c r="Z2205" s="7" t="s">
        <v>3495</v>
      </c>
      <c r="AA2205" s="7">
        <v>11213</v>
      </c>
      <c r="AB2205" s="7" t="s">
        <v>44</v>
      </c>
      <c r="AC2205" s="7"/>
      <c r="AG2205" s="10">
        <f t="shared" si="34"/>
        <v>43287</v>
      </c>
    </row>
    <row r="2206" spans="1:33">
      <c r="A2206" s="7" t="s">
        <v>10447</v>
      </c>
      <c r="B2206" s="7" t="s">
        <v>10447</v>
      </c>
      <c r="C2206" s="7" t="s">
        <v>10448</v>
      </c>
      <c r="D2206" s="7" t="s">
        <v>10449</v>
      </c>
      <c r="E2206" s="7" t="s">
        <v>33</v>
      </c>
      <c r="F2206" s="7" t="s">
        <v>34</v>
      </c>
      <c r="G2206" s="7" t="s">
        <v>35</v>
      </c>
      <c r="H2206" s="7"/>
      <c r="I2206" s="7"/>
      <c r="J2206" s="7" t="s">
        <v>57</v>
      </c>
      <c r="K2206" s="7" t="s">
        <v>1430</v>
      </c>
      <c r="L2206" s="7" t="s">
        <v>1431</v>
      </c>
      <c r="M2206" s="7" t="s">
        <v>1432</v>
      </c>
      <c r="N2206" s="7" t="s">
        <v>33</v>
      </c>
      <c r="O2206" s="7">
        <v>1</v>
      </c>
      <c r="P2206" s="7" t="s">
        <v>40</v>
      </c>
      <c r="Q2206" s="7">
        <v>18.99</v>
      </c>
      <c r="R2206" s="7"/>
      <c r="S2206" s="7"/>
      <c r="T2206" s="7"/>
      <c r="U2206" s="7"/>
      <c r="V2206" s="7"/>
      <c r="W2206" s="7"/>
      <c r="X2206" s="7"/>
      <c r="Y2206" s="7" t="s">
        <v>10450</v>
      </c>
      <c r="Z2206" s="7" t="s">
        <v>171</v>
      </c>
      <c r="AA2206" s="7" t="s">
        <v>10451</v>
      </c>
      <c r="AB2206" s="7" t="s">
        <v>44</v>
      </c>
      <c r="AC2206" s="7"/>
      <c r="AG2206" s="10">
        <f t="shared" si="34"/>
        <v>43287</v>
      </c>
    </row>
    <row r="2207" spans="1:33">
      <c r="A2207" s="7" t="s">
        <v>10452</v>
      </c>
      <c r="B2207" s="7" t="s">
        <v>10452</v>
      </c>
      <c r="C2207" s="7" t="s">
        <v>10453</v>
      </c>
      <c r="D2207" s="7" t="s">
        <v>10454</v>
      </c>
      <c r="E2207" s="7" t="s">
        <v>33</v>
      </c>
      <c r="F2207" s="7" t="s">
        <v>34</v>
      </c>
      <c r="G2207" s="7" t="s">
        <v>35</v>
      </c>
      <c r="H2207" s="7"/>
      <c r="I2207" s="7"/>
      <c r="J2207" s="7" t="s">
        <v>57</v>
      </c>
      <c r="K2207" s="7" t="s">
        <v>396</v>
      </c>
      <c r="L2207" s="7" t="s">
        <v>7946</v>
      </c>
      <c r="M2207" s="7" t="s">
        <v>7947</v>
      </c>
      <c r="N2207" s="7" t="s">
        <v>33</v>
      </c>
      <c r="O2207" s="7">
        <v>1</v>
      </c>
      <c r="P2207" s="7" t="s">
        <v>40</v>
      </c>
      <c r="Q2207" s="7">
        <v>19.99</v>
      </c>
      <c r="R2207" s="7"/>
      <c r="S2207" s="7"/>
      <c r="T2207" s="7"/>
      <c r="U2207" s="7"/>
      <c r="V2207" s="7"/>
      <c r="W2207" s="7"/>
      <c r="X2207" s="7"/>
      <c r="Y2207" s="7" t="s">
        <v>9826</v>
      </c>
      <c r="Z2207" s="7" t="s">
        <v>136</v>
      </c>
      <c r="AA2207" s="7" t="s">
        <v>9827</v>
      </c>
      <c r="AB2207" s="7" t="s">
        <v>44</v>
      </c>
      <c r="AC2207" s="7"/>
      <c r="AG2207" s="10">
        <f t="shared" si="34"/>
        <v>43287</v>
      </c>
    </row>
    <row r="2208" spans="1:33">
      <c r="A2208" s="7" t="s">
        <v>10455</v>
      </c>
      <c r="B2208" s="7" t="s">
        <v>10455</v>
      </c>
      <c r="C2208" s="7" t="s">
        <v>10456</v>
      </c>
      <c r="D2208" s="7" t="s">
        <v>10457</v>
      </c>
      <c r="E2208" s="7" t="s">
        <v>7041</v>
      </c>
      <c r="F2208" s="7" t="s">
        <v>34</v>
      </c>
      <c r="G2208" s="7" t="s">
        <v>35</v>
      </c>
      <c r="H2208" s="7"/>
      <c r="I2208" s="7"/>
      <c r="J2208" s="7" t="s">
        <v>97</v>
      </c>
      <c r="K2208" s="7" t="s">
        <v>37</v>
      </c>
      <c r="L2208" s="7" t="s">
        <v>58</v>
      </c>
      <c r="M2208" s="7" t="s">
        <v>59</v>
      </c>
      <c r="N2208" s="7" t="s">
        <v>404</v>
      </c>
      <c r="O2208" s="7">
        <v>1</v>
      </c>
      <c r="P2208" s="7" t="s">
        <v>40</v>
      </c>
      <c r="Q2208" s="7">
        <v>19.99</v>
      </c>
      <c r="R2208" s="7"/>
      <c r="S2208" s="7"/>
      <c r="T2208" s="7"/>
      <c r="U2208" s="7"/>
      <c r="V2208" s="7"/>
      <c r="W2208" s="7"/>
      <c r="X2208" s="7"/>
      <c r="Y2208" s="7" t="s">
        <v>10458</v>
      </c>
      <c r="Z2208" s="7" t="s">
        <v>136</v>
      </c>
      <c r="AA2208" s="7" t="s">
        <v>10459</v>
      </c>
      <c r="AB2208" s="7" t="s">
        <v>44</v>
      </c>
      <c r="AC2208" s="7"/>
      <c r="AG2208" s="10">
        <f t="shared" si="34"/>
        <v>43287</v>
      </c>
    </row>
    <row r="2209" spans="1:33">
      <c r="A2209" s="7" t="s">
        <v>10460</v>
      </c>
      <c r="B2209" s="7" t="s">
        <v>10460</v>
      </c>
      <c r="C2209" s="7" t="s">
        <v>10461</v>
      </c>
      <c r="D2209" s="7" t="s">
        <v>10462</v>
      </c>
      <c r="E2209" s="7" t="s">
        <v>33</v>
      </c>
      <c r="F2209" s="7" t="s">
        <v>34</v>
      </c>
      <c r="G2209" s="7" t="s">
        <v>35</v>
      </c>
      <c r="H2209" s="7"/>
      <c r="I2209" s="7"/>
      <c r="J2209" s="7" t="s">
        <v>57</v>
      </c>
      <c r="K2209" s="7" t="s">
        <v>581</v>
      </c>
      <c r="L2209" s="7" t="s">
        <v>662</v>
      </c>
      <c r="M2209" s="7" t="s">
        <v>663</v>
      </c>
      <c r="N2209" s="7" t="s">
        <v>33</v>
      </c>
      <c r="O2209" s="7">
        <v>1</v>
      </c>
      <c r="P2209" s="7" t="s">
        <v>40</v>
      </c>
      <c r="Q2209" s="7">
        <v>19.99</v>
      </c>
      <c r="R2209" s="7"/>
      <c r="S2209" s="7"/>
      <c r="T2209" s="7"/>
      <c r="U2209" s="7"/>
      <c r="V2209" s="7"/>
      <c r="W2209" s="7"/>
      <c r="X2209" s="7"/>
      <c r="Y2209" s="7" t="s">
        <v>10463</v>
      </c>
      <c r="Z2209" s="7" t="s">
        <v>438</v>
      </c>
      <c r="AA2209" s="7" t="s">
        <v>10464</v>
      </c>
      <c r="AB2209" s="7" t="s">
        <v>44</v>
      </c>
      <c r="AC2209" s="7"/>
      <c r="AG2209" s="10">
        <f t="shared" si="34"/>
        <v>43287</v>
      </c>
    </row>
    <row r="2210" spans="1:33">
      <c r="A2210" s="7" t="s">
        <v>10465</v>
      </c>
      <c r="B2210" s="7" t="s">
        <v>10465</v>
      </c>
      <c r="C2210" s="7" t="s">
        <v>10466</v>
      </c>
      <c r="D2210" s="7" t="s">
        <v>10467</v>
      </c>
      <c r="E2210" s="7" t="s">
        <v>33</v>
      </c>
      <c r="F2210" s="7" t="s">
        <v>34</v>
      </c>
      <c r="G2210" s="7" t="s">
        <v>35</v>
      </c>
      <c r="H2210" s="7"/>
      <c r="I2210" s="7"/>
      <c r="J2210" s="7" t="s">
        <v>57</v>
      </c>
      <c r="K2210" s="7" t="s">
        <v>189</v>
      </c>
      <c r="L2210" s="7" t="s">
        <v>2314</v>
      </c>
      <c r="M2210" s="7" t="s">
        <v>2315</v>
      </c>
      <c r="N2210" s="7" t="s">
        <v>33</v>
      </c>
      <c r="O2210" s="7">
        <v>1</v>
      </c>
      <c r="P2210" s="7" t="s">
        <v>40</v>
      </c>
      <c r="Q2210" s="7">
        <v>16.99</v>
      </c>
      <c r="R2210" s="7"/>
      <c r="S2210" s="7"/>
      <c r="T2210" s="7"/>
      <c r="U2210" s="7"/>
      <c r="V2210" s="7"/>
      <c r="W2210" s="7"/>
      <c r="X2210" s="7"/>
      <c r="Y2210" s="7" t="s">
        <v>10468</v>
      </c>
      <c r="Z2210" s="7" t="s">
        <v>247</v>
      </c>
      <c r="AA2210" s="7" t="s">
        <v>10469</v>
      </c>
      <c r="AB2210" s="7" t="s">
        <v>44</v>
      </c>
      <c r="AC2210" s="7"/>
      <c r="AG2210" s="10">
        <f t="shared" si="34"/>
        <v>43287</v>
      </c>
    </row>
    <row r="2211" spans="1:33">
      <c r="A2211" s="7" t="s">
        <v>10470</v>
      </c>
      <c r="B2211" s="7" t="s">
        <v>10470</v>
      </c>
      <c r="C2211" s="7" t="s">
        <v>10471</v>
      </c>
      <c r="D2211" s="7" t="s">
        <v>10472</v>
      </c>
      <c r="E2211" s="7" t="s">
        <v>33</v>
      </c>
      <c r="F2211" s="7" t="s">
        <v>34</v>
      </c>
      <c r="G2211" s="7" t="s">
        <v>35</v>
      </c>
      <c r="H2211" s="7"/>
      <c r="I2211" s="7"/>
      <c r="J2211" s="7" t="s">
        <v>57</v>
      </c>
      <c r="K2211" s="7" t="s">
        <v>512</v>
      </c>
      <c r="L2211" s="7" t="s">
        <v>7294</v>
      </c>
      <c r="M2211" s="7" t="s">
        <v>7295</v>
      </c>
      <c r="N2211" s="7" t="s">
        <v>33</v>
      </c>
      <c r="O2211" s="7">
        <v>1</v>
      </c>
      <c r="P2211" s="7" t="s">
        <v>40</v>
      </c>
      <c r="Q2211" s="7">
        <v>19.38</v>
      </c>
      <c r="R2211" s="7"/>
      <c r="S2211" s="7"/>
      <c r="T2211" s="7"/>
      <c r="U2211" s="7"/>
      <c r="V2211" s="7"/>
      <c r="W2211" s="7"/>
      <c r="X2211" s="7"/>
      <c r="Y2211" s="7" t="s">
        <v>10256</v>
      </c>
      <c r="Z2211" s="7" t="s">
        <v>136</v>
      </c>
      <c r="AA2211" s="7" t="s">
        <v>10473</v>
      </c>
      <c r="AB2211" s="7" t="s">
        <v>44</v>
      </c>
      <c r="AC2211" s="7"/>
      <c r="AG2211" s="10">
        <f t="shared" si="34"/>
        <v>43287</v>
      </c>
    </row>
    <row r="2212" spans="1:33">
      <c r="A2212" s="7" t="s">
        <v>10474</v>
      </c>
      <c r="B2212" s="7" t="s">
        <v>10474</v>
      </c>
      <c r="C2212" s="7" t="s">
        <v>10475</v>
      </c>
      <c r="D2212" s="7" t="s">
        <v>10476</v>
      </c>
      <c r="E2212" s="7" t="s">
        <v>33</v>
      </c>
      <c r="F2212" s="7" t="s">
        <v>34</v>
      </c>
      <c r="G2212" s="7" t="s">
        <v>35</v>
      </c>
      <c r="H2212" s="7"/>
      <c r="I2212" s="7"/>
      <c r="J2212" s="7" t="s">
        <v>57</v>
      </c>
      <c r="K2212" s="7" t="s">
        <v>3331</v>
      </c>
      <c r="L2212" s="7" t="s">
        <v>4977</v>
      </c>
      <c r="M2212" s="7" t="s">
        <v>4978</v>
      </c>
      <c r="N2212" s="7" t="s">
        <v>33</v>
      </c>
      <c r="O2212" s="7">
        <v>1</v>
      </c>
      <c r="P2212" s="7" t="s">
        <v>40</v>
      </c>
      <c r="Q2212" s="7">
        <v>19.99</v>
      </c>
      <c r="R2212" s="7"/>
      <c r="S2212" s="7"/>
      <c r="T2212" s="7"/>
      <c r="U2212" s="7"/>
      <c r="V2212" s="7"/>
      <c r="W2212" s="7"/>
      <c r="X2212" s="7"/>
      <c r="Y2212" s="7" t="s">
        <v>2768</v>
      </c>
      <c r="Z2212" s="7" t="s">
        <v>247</v>
      </c>
      <c r="AA2212" s="7" t="s">
        <v>10477</v>
      </c>
      <c r="AB2212" s="7" t="s">
        <v>44</v>
      </c>
      <c r="AC2212" s="7"/>
      <c r="AG2212" s="10">
        <f t="shared" si="34"/>
        <v>43287</v>
      </c>
    </row>
    <row r="2213" spans="1:33">
      <c r="A2213" s="7" t="s">
        <v>10478</v>
      </c>
      <c r="B2213" s="7" t="s">
        <v>10478</v>
      </c>
      <c r="C2213" s="7" t="s">
        <v>10479</v>
      </c>
      <c r="D2213" s="7" t="s">
        <v>10480</v>
      </c>
      <c r="E2213" s="7" t="s">
        <v>33</v>
      </c>
      <c r="F2213" s="7" t="s">
        <v>34</v>
      </c>
      <c r="G2213" s="7" t="s">
        <v>35</v>
      </c>
      <c r="H2213" s="7"/>
      <c r="I2213" s="7"/>
      <c r="J2213" s="7" t="s">
        <v>57</v>
      </c>
      <c r="K2213" s="7" t="s">
        <v>1430</v>
      </c>
      <c r="L2213" s="7" t="s">
        <v>1431</v>
      </c>
      <c r="M2213" s="7" t="s">
        <v>1432</v>
      </c>
      <c r="N2213" s="7" t="s">
        <v>33</v>
      </c>
      <c r="O2213" s="7">
        <v>1</v>
      </c>
      <c r="P2213" s="7" t="s">
        <v>40</v>
      </c>
      <c r="Q2213" s="7">
        <v>18.99</v>
      </c>
      <c r="R2213" s="7"/>
      <c r="S2213" s="7"/>
      <c r="T2213" s="7"/>
      <c r="U2213" s="7"/>
      <c r="V2213" s="7"/>
      <c r="W2213" s="7"/>
      <c r="X2213" s="7"/>
      <c r="Y2213" s="7" t="s">
        <v>10481</v>
      </c>
      <c r="Z2213" s="7" t="s">
        <v>438</v>
      </c>
      <c r="AA2213" s="7">
        <v>22932</v>
      </c>
      <c r="AB2213" s="7" t="s">
        <v>44</v>
      </c>
      <c r="AC2213" s="7"/>
      <c r="AG2213" s="10">
        <f t="shared" si="34"/>
        <v>43287</v>
      </c>
    </row>
    <row r="2214" spans="1:33">
      <c r="A2214" s="7" t="s">
        <v>10482</v>
      </c>
      <c r="B2214" s="7" t="s">
        <v>10482</v>
      </c>
      <c r="C2214" s="7" t="s">
        <v>10483</v>
      </c>
      <c r="D2214" s="7" t="s">
        <v>10484</v>
      </c>
      <c r="E2214" s="7" t="s">
        <v>33</v>
      </c>
      <c r="F2214" s="7" t="s">
        <v>34</v>
      </c>
      <c r="G2214" s="7" t="s">
        <v>35</v>
      </c>
      <c r="H2214" s="7"/>
      <c r="I2214" s="7"/>
      <c r="J2214" s="7" t="s">
        <v>57</v>
      </c>
      <c r="K2214" s="7" t="s">
        <v>3331</v>
      </c>
      <c r="L2214" s="7" t="s">
        <v>6084</v>
      </c>
      <c r="M2214" s="7" t="s">
        <v>6085</v>
      </c>
      <c r="N2214" s="7" t="s">
        <v>33</v>
      </c>
      <c r="O2214" s="7">
        <v>1</v>
      </c>
      <c r="P2214" s="7" t="s">
        <v>40</v>
      </c>
      <c r="Q2214" s="7">
        <v>19.99</v>
      </c>
      <c r="R2214" s="7"/>
      <c r="S2214" s="7"/>
      <c r="T2214" s="7"/>
      <c r="U2214" s="7"/>
      <c r="V2214" s="7"/>
      <c r="W2214" s="7"/>
      <c r="X2214" s="7"/>
      <c r="Y2214" s="7" t="s">
        <v>10485</v>
      </c>
      <c r="Z2214" s="7" t="s">
        <v>438</v>
      </c>
      <c r="AA2214" s="7" t="s">
        <v>10486</v>
      </c>
      <c r="AB2214" s="7" t="s">
        <v>44</v>
      </c>
      <c r="AC2214" s="7"/>
      <c r="AG2214" s="10">
        <f t="shared" si="34"/>
        <v>43287</v>
      </c>
    </row>
    <row r="2215" spans="1:33">
      <c r="A2215" s="7" t="s">
        <v>10487</v>
      </c>
      <c r="B2215" s="7" t="s">
        <v>10487</v>
      </c>
      <c r="C2215" s="7" t="s">
        <v>10488</v>
      </c>
      <c r="D2215" s="7" t="s">
        <v>10489</v>
      </c>
      <c r="E2215" s="7" t="s">
        <v>33</v>
      </c>
      <c r="F2215" s="7" t="s">
        <v>34</v>
      </c>
      <c r="G2215" s="7" t="s">
        <v>35</v>
      </c>
      <c r="H2215" s="7"/>
      <c r="I2215" s="7"/>
      <c r="J2215" s="7" t="s">
        <v>57</v>
      </c>
      <c r="K2215" s="7" t="s">
        <v>167</v>
      </c>
      <c r="L2215" s="7" t="s">
        <v>168</v>
      </c>
      <c r="M2215" s="7" t="s">
        <v>169</v>
      </c>
      <c r="N2215" s="7" t="s">
        <v>33</v>
      </c>
      <c r="O2215" s="7">
        <v>1</v>
      </c>
      <c r="P2215" s="7" t="s">
        <v>40</v>
      </c>
      <c r="Q2215" s="7">
        <v>18.99</v>
      </c>
      <c r="R2215" s="7"/>
      <c r="S2215" s="7"/>
      <c r="T2215" s="7"/>
      <c r="U2215" s="7"/>
      <c r="V2215" s="7"/>
      <c r="W2215" s="7"/>
      <c r="X2215" s="7"/>
      <c r="Y2215" s="7" t="s">
        <v>10490</v>
      </c>
      <c r="Z2215" s="7" t="s">
        <v>136</v>
      </c>
      <c r="AA2215" s="7" t="s">
        <v>10491</v>
      </c>
      <c r="AB2215" s="7" t="s">
        <v>44</v>
      </c>
      <c r="AC2215" s="7"/>
      <c r="AG2215" s="10">
        <f t="shared" si="34"/>
        <v>43287</v>
      </c>
    </row>
    <row r="2216" spans="1:33">
      <c r="A2216" s="7" t="s">
        <v>10492</v>
      </c>
      <c r="B2216" s="7" t="s">
        <v>10492</v>
      </c>
      <c r="C2216" s="7" t="s">
        <v>10493</v>
      </c>
      <c r="D2216" s="7" t="s">
        <v>10494</v>
      </c>
      <c r="E2216" s="7" t="s">
        <v>33</v>
      </c>
      <c r="F2216" s="7" t="s">
        <v>34</v>
      </c>
      <c r="G2216" s="7" t="s">
        <v>35</v>
      </c>
      <c r="H2216" s="7"/>
      <c r="I2216" s="7"/>
      <c r="J2216" s="7" t="s">
        <v>57</v>
      </c>
      <c r="K2216" s="7" t="s">
        <v>297</v>
      </c>
      <c r="L2216" s="7" t="s">
        <v>298</v>
      </c>
      <c r="M2216" s="7" t="s">
        <v>299</v>
      </c>
      <c r="N2216" s="7" t="s">
        <v>33</v>
      </c>
      <c r="O2216" s="7">
        <v>1</v>
      </c>
      <c r="P2216" s="7" t="s">
        <v>40</v>
      </c>
      <c r="Q2216" s="7">
        <v>19.99</v>
      </c>
      <c r="R2216" s="7"/>
      <c r="S2216" s="7"/>
      <c r="T2216" s="7"/>
      <c r="U2216" s="7"/>
      <c r="V2216" s="7"/>
      <c r="W2216" s="7"/>
      <c r="X2216" s="7"/>
      <c r="Y2216" s="7" t="s">
        <v>10495</v>
      </c>
      <c r="Z2216" s="7" t="s">
        <v>52</v>
      </c>
      <c r="AA2216" s="7" t="s">
        <v>10496</v>
      </c>
      <c r="AB2216" s="7" t="s">
        <v>44</v>
      </c>
      <c r="AC2216" s="7"/>
      <c r="AG2216" s="10">
        <f t="shared" si="34"/>
        <v>43287</v>
      </c>
    </row>
    <row r="2217" spans="1:33">
      <c r="A2217" s="7" t="s">
        <v>10497</v>
      </c>
      <c r="B2217" s="7" t="s">
        <v>10497</v>
      </c>
      <c r="C2217" s="7" t="s">
        <v>10498</v>
      </c>
      <c r="D2217" s="7" t="s">
        <v>10499</v>
      </c>
      <c r="E2217" s="7" t="s">
        <v>33</v>
      </c>
      <c r="F2217" s="7" t="s">
        <v>34</v>
      </c>
      <c r="G2217" s="7" t="s">
        <v>35</v>
      </c>
      <c r="H2217" s="7"/>
      <c r="I2217" s="7"/>
      <c r="J2217" s="7" t="s">
        <v>57</v>
      </c>
      <c r="K2217" s="7" t="s">
        <v>167</v>
      </c>
      <c r="L2217" s="7" t="s">
        <v>168</v>
      </c>
      <c r="M2217" s="7" t="s">
        <v>169</v>
      </c>
      <c r="N2217" s="7" t="s">
        <v>33</v>
      </c>
      <c r="O2217" s="7">
        <v>1</v>
      </c>
      <c r="P2217" s="7" t="s">
        <v>40</v>
      </c>
      <c r="Q2217" s="7">
        <v>18.99</v>
      </c>
      <c r="R2217" s="7"/>
      <c r="S2217" s="7"/>
      <c r="T2217" s="7"/>
      <c r="U2217" s="7"/>
      <c r="V2217" s="7"/>
      <c r="W2217" s="7"/>
      <c r="X2217" s="7"/>
      <c r="Y2217" s="7" t="s">
        <v>1246</v>
      </c>
      <c r="Z2217" s="7" t="s">
        <v>209</v>
      </c>
      <c r="AA2217" s="7" t="s">
        <v>10500</v>
      </c>
      <c r="AB2217" s="7" t="s">
        <v>44</v>
      </c>
      <c r="AC2217" s="7"/>
      <c r="AG2217" s="10">
        <f t="shared" si="34"/>
        <v>43287</v>
      </c>
    </row>
    <row r="2218" spans="1:33">
      <c r="A2218" s="7" t="s">
        <v>10501</v>
      </c>
      <c r="B2218" s="7" t="s">
        <v>10501</v>
      </c>
      <c r="C2218" s="7" t="s">
        <v>10502</v>
      </c>
      <c r="D2218" s="7" t="s">
        <v>10503</v>
      </c>
      <c r="E2218" s="7" t="s">
        <v>80</v>
      </c>
      <c r="F2218" s="7" t="s">
        <v>34</v>
      </c>
      <c r="G2218" s="7" t="s">
        <v>35</v>
      </c>
      <c r="H2218" s="7"/>
      <c r="I2218" s="7"/>
      <c r="J2218" s="7" t="s">
        <v>57</v>
      </c>
      <c r="K2218" s="7" t="s">
        <v>167</v>
      </c>
      <c r="L2218" s="7" t="s">
        <v>168</v>
      </c>
      <c r="M2218" s="7" t="s">
        <v>169</v>
      </c>
      <c r="N2218" s="7" t="s">
        <v>80</v>
      </c>
      <c r="O2218" s="7">
        <v>0</v>
      </c>
      <c r="P2218" s="7"/>
      <c r="Q2218" s="7"/>
      <c r="R2218" s="7"/>
      <c r="S2218" s="7"/>
      <c r="T2218" s="7"/>
      <c r="U2218" s="7"/>
      <c r="V2218" s="7"/>
      <c r="W2218" s="7"/>
      <c r="X2218" s="7"/>
      <c r="Y2218" s="7" t="s">
        <v>1246</v>
      </c>
      <c r="Z2218" s="7" t="s">
        <v>209</v>
      </c>
      <c r="AA2218" s="7" t="s">
        <v>10504</v>
      </c>
      <c r="AB2218" s="7" t="s">
        <v>44</v>
      </c>
      <c r="AC2218" s="7"/>
      <c r="AG2218" s="10">
        <f t="shared" si="34"/>
        <v>43287</v>
      </c>
    </row>
    <row r="2219" spans="1:33">
      <c r="A2219" s="7" t="s">
        <v>10505</v>
      </c>
      <c r="B2219" s="7" t="s">
        <v>10505</v>
      </c>
      <c r="C2219" s="7" t="s">
        <v>10506</v>
      </c>
      <c r="D2219" s="7" t="s">
        <v>10507</v>
      </c>
      <c r="E2219" s="7" t="s">
        <v>33</v>
      </c>
      <c r="F2219" s="7" t="s">
        <v>34</v>
      </c>
      <c r="G2219" s="7" t="s">
        <v>35</v>
      </c>
      <c r="H2219" s="7"/>
      <c r="I2219" s="7"/>
      <c r="J2219" s="7" t="s">
        <v>57</v>
      </c>
      <c r="K2219" s="7" t="s">
        <v>251</v>
      </c>
      <c r="L2219" s="7" t="s">
        <v>273</v>
      </c>
      <c r="M2219" s="7" t="s">
        <v>274</v>
      </c>
      <c r="N2219" s="7" t="s">
        <v>33</v>
      </c>
      <c r="O2219" s="7">
        <v>1</v>
      </c>
      <c r="P2219" s="7" t="s">
        <v>40</v>
      </c>
      <c r="Q2219" s="7">
        <v>18.99</v>
      </c>
      <c r="R2219" s="7"/>
      <c r="S2219" s="7"/>
      <c r="T2219" s="7"/>
      <c r="U2219" s="7"/>
      <c r="V2219" s="7"/>
      <c r="W2219" s="7"/>
      <c r="X2219" s="7"/>
      <c r="Y2219" s="7" t="s">
        <v>1065</v>
      </c>
      <c r="Z2219" s="7" t="s">
        <v>247</v>
      </c>
      <c r="AA2219" s="7" t="s">
        <v>10508</v>
      </c>
      <c r="AB2219" s="7" t="s">
        <v>44</v>
      </c>
      <c r="AC2219" s="7"/>
      <c r="AG2219" s="10">
        <f t="shared" si="34"/>
        <v>43287</v>
      </c>
    </row>
    <row r="2220" spans="1:33">
      <c r="A2220" s="7" t="s">
        <v>10509</v>
      </c>
      <c r="B2220" s="7" t="s">
        <v>10509</v>
      </c>
      <c r="C2220" s="7" t="s">
        <v>10510</v>
      </c>
      <c r="D2220" s="7" t="s">
        <v>10511</v>
      </c>
      <c r="E2220" s="7" t="s">
        <v>33</v>
      </c>
      <c r="F2220" s="7" t="s">
        <v>34</v>
      </c>
      <c r="G2220" s="7" t="s">
        <v>35</v>
      </c>
      <c r="H2220" s="7"/>
      <c r="I2220" s="7"/>
      <c r="J2220" s="7" t="s">
        <v>57</v>
      </c>
      <c r="K2220" s="7" t="s">
        <v>3675</v>
      </c>
      <c r="L2220" s="7" t="s">
        <v>6333</v>
      </c>
      <c r="M2220" s="7" t="s">
        <v>6334</v>
      </c>
      <c r="N2220" s="7" t="s">
        <v>33</v>
      </c>
      <c r="O2220" s="7">
        <v>1</v>
      </c>
      <c r="P2220" s="7" t="s">
        <v>40</v>
      </c>
      <c r="Q2220" s="7">
        <v>19.99</v>
      </c>
      <c r="R2220" s="7"/>
      <c r="S2220" s="7"/>
      <c r="T2220" s="7"/>
      <c r="U2220" s="7"/>
      <c r="V2220" s="7"/>
      <c r="W2220" s="7"/>
      <c r="X2220" s="7"/>
      <c r="Y2220" s="7" t="s">
        <v>10512</v>
      </c>
      <c r="Z2220" s="7" t="s">
        <v>42</v>
      </c>
      <c r="AA2220" s="7" t="s">
        <v>10513</v>
      </c>
      <c r="AB2220" s="7" t="s">
        <v>44</v>
      </c>
      <c r="AC2220" s="7"/>
      <c r="AG2220" s="10">
        <f t="shared" si="34"/>
        <v>43287</v>
      </c>
    </row>
    <row r="2221" spans="1:33">
      <c r="A2221" s="7" t="s">
        <v>10514</v>
      </c>
      <c r="B2221" s="7" t="s">
        <v>10514</v>
      </c>
      <c r="C2221" s="7" t="s">
        <v>10515</v>
      </c>
      <c r="D2221" s="7" t="s">
        <v>10516</v>
      </c>
      <c r="E2221" s="7" t="s">
        <v>33</v>
      </c>
      <c r="F2221" s="7" t="s">
        <v>34</v>
      </c>
      <c r="G2221" s="7" t="s">
        <v>35</v>
      </c>
      <c r="H2221" s="7"/>
      <c r="I2221" s="7"/>
      <c r="J2221" s="7" t="s">
        <v>57</v>
      </c>
      <c r="K2221" s="7" t="s">
        <v>37</v>
      </c>
      <c r="L2221" s="7" t="s">
        <v>58</v>
      </c>
      <c r="M2221" s="7" t="s">
        <v>59</v>
      </c>
      <c r="N2221" s="7" t="s">
        <v>33</v>
      </c>
      <c r="O2221" s="7">
        <v>1</v>
      </c>
      <c r="P2221" s="7" t="s">
        <v>40</v>
      </c>
      <c r="Q2221" s="7">
        <v>19.99</v>
      </c>
      <c r="R2221" s="7"/>
      <c r="S2221" s="7"/>
      <c r="T2221" s="7"/>
      <c r="U2221" s="7"/>
      <c r="V2221" s="7"/>
      <c r="W2221" s="7"/>
      <c r="X2221" s="7"/>
      <c r="Y2221" s="7" t="s">
        <v>4103</v>
      </c>
      <c r="Z2221" s="7" t="s">
        <v>282</v>
      </c>
      <c r="AA2221" s="7" t="s">
        <v>10517</v>
      </c>
      <c r="AB2221" s="7" t="s">
        <v>44</v>
      </c>
      <c r="AC2221" s="7"/>
      <c r="AG2221" s="10">
        <f t="shared" si="34"/>
        <v>43287</v>
      </c>
    </row>
    <row r="2222" spans="1:33">
      <c r="A2222" s="7" t="s">
        <v>10518</v>
      </c>
      <c r="B2222" s="7" t="s">
        <v>10518</v>
      </c>
      <c r="C2222" s="7" t="s">
        <v>10519</v>
      </c>
      <c r="D2222" s="7" t="s">
        <v>10520</v>
      </c>
      <c r="E2222" s="7" t="s">
        <v>7041</v>
      </c>
      <c r="F2222" s="7" t="s">
        <v>34</v>
      </c>
      <c r="G2222" s="7" t="s">
        <v>35</v>
      </c>
      <c r="H2222" s="7"/>
      <c r="I2222" s="7"/>
      <c r="J2222" s="7" t="s">
        <v>97</v>
      </c>
      <c r="K2222" s="7" t="s">
        <v>6460</v>
      </c>
      <c r="L2222" s="7" t="s">
        <v>6461</v>
      </c>
      <c r="M2222" s="7" t="s">
        <v>6462</v>
      </c>
      <c r="N2222" s="7" t="s">
        <v>404</v>
      </c>
      <c r="O2222" s="7">
        <v>1</v>
      </c>
      <c r="P2222" s="7" t="s">
        <v>40</v>
      </c>
      <c r="Q2222" s="7">
        <v>19.99</v>
      </c>
      <c r="R2222" s="7"/>
      <c r="S2222" s="7">
        <v>4.28</v>
      </c>
      <c r="T2222" s="7"/>
      <c r="U2222" s="7"/>
      <c r="V2222" s="7"/>
      <c r="W2222" s="7"/>
      <c r="X2222" s="7"/>
      <c r="Y2222" s="7" t="s">
        <v>6992</v>
      </c>
      <c r="Z2222" s="7" t="s">
        <v>295</v>
      </c>
      <c r="AA2222" s="7" t="s">
        <v>10521</v>
      </c>
      <c r="AB2222" s="7" t="s">
        <v>44</v>
      </c>
      <c r="AC2222" s="7"/>
      <c r="AG2222" s="10">
        <f t="shared" si="34"/>
        <v>43287</v>
      </c>
    </row>
    <row r="2223" spans="1:33">
      <c r="A2223" s="7" t="s">
        <v>10522</v>
      </c>
      <c r="B2223" s="7" t="s">
        <v>10522</v>
      </c>
      <c r="C2223" s="7" t="s">
        <v>10523</v>
      </c>
      <c r="D2223" s="7" t="s">
        <v>10524</v>
      </c>
      <c r="E2223" s="7" t="s">
        <v>33</v>
      </c>
      <c r="F2223" s="7" t="s">
        <v>34</v>
      </c>
      <c r="G2223" s="7" t="s">
        <v>35</v>
      </c>
      <c r="H2223" s="7"/>
      <c r="I2223" s="7"/>
      <c r="J2223" s="7" t="s">
        <v>57</v>
      </c>
      <c r="K2223" s="7" t="s">
        <v>221</v>
      </c>
      <c r="L2223" s="7" t="s">
        <v>222</v>
      </c>
      <c r="M2223" s="7" t="s">
        <v>223</v>
      </c>
      <c r="N2223" s="7" t="s">
        <v>33</v>
      </c>
      <c r="O2223" s="7">
        <v>1</v>
      </c>
      <c r="P2223" s="7" t="s">
        <v>40</v>
      </c>
      <c r="Q2223" s="7">
        <v>18.99</v>
      </c>
      <c r="R2223" s="7"/>
      <c r="S2223" s="7"/>
      <c r="T2223" s="7"/>
      <c r="U2223" s="7"/>
      <c r="V2223" s="7"/>
      <c r="W2223" s="7"/>
      <c r="X2223" s="7"/>
      <c r="Y2223" s="7" t="s">
        <v>6785</v>
      </c>
      <c r="Z2223" s="7" t="s">
        <v>255</v>
      </c>
      <c r="AA2223" s="7" t="s">
        <v>10525</v>
      </c>
      <c r="AB2223" s="7" t="s">
        <v>44</v>
      </c>
      <c r="AC2223" s="7"/>
      <c r="AG2223" s="10">
        <f t="shared" si="34"/>
        <v>43287</v>
      </c>
    </row>
    <row r="2224" spans="1:33">
      <c r="A2224" s="7" t="s">
        <v>10526</v>
      </c>
      <c r="B2224" s="7" t="s">
        <v>10526</v>
      </c>
      <c r="C2224" s="7" t="s">
        <v>10527</v>
      </c>
      <c r="D2224" s="7" t="s">
        <v>10528</v>
      </c>
      <c r="E2224" s="7" t="s">
        <v>33</v>
      </c>
      <c r="F2224" s="7" t="s">
        <v>34</v>
      </c>
      <c r="G2224" s="7" t="s">
        <v>35</v>
      </c>
      <c r="H2224" s="7"/>
      <c r="I2224" s="7"/>
      <c r="J2224" s="7" t="s">
        <v>57</v>
      </c>
      <c r="K2224" s="7" t="s">
        <v>465</v>
      </c>
      <c r="L2224" s="7" t="s">
        <v>3599</v>
      </c>
      <c r="M2224" s="7" t="s">
        <v>3600</v>
      </c>
      <c r="N2224" s="7" t="s">
        <v>33</v>
      </c>
      <c r="O2224" s="7">
        <v>1</v>
      </c>
      <c r="P2224" s="7" t="s">
        <v>40</v>
      </c>
      <c r="Q2224" s="7">
        <v>19.99</v>
      </c>
      <c r="R2224" s="7"/>
      <c r="S2224" s="7"/>
      <c r="T2224" s="7"/>
      <c r="U2224" s="7"/>
      <c r="V2224" s="7"/>
      <c r="W2224" s="7"/>
      <c r="X2224" s="7"/>
      <c r="Y2224" s="7" t="s">
        <v>10529</v>
      </c>
      <c r="Z2224" s="7" t="s">
        <v>417</v>
      </c>
      <c r="AA2224" s="7" t="s">
        <v>10530</v>
      </c>
      <c r="AB2224" s="7" t="s">
        <v>44</v>
      </c>
      <c r="AC2224" s="7"/>
      <c r="AG2224" s="10">
        <f t="shared" si="34"/>
        <v>43287</v>
      </c>
    </row>
    <row r="2225" spans="1:33">
      <c r="A2225" s="7" t="s">
        <v>10531</v>
      </c>
      <c r="B2225" s="7" t="s">
        <v>10531</v>
      </c>
      <c r="C2225" s="7" t="s">
        <v>10532</v>
      </c>
      <c r="D2225" s="7" t="s">
        <v>10533</v>
      </c>
      <c r="E2225" s="7" t="s">
        <v>33</v>
      </c>
      <c r="F2225" s="7" t="s">
        <v>34</v>
      </c>
      <c r="G2225" s="7" t="s">
        <v>35</v>
      </c>
      <c r="H2225" s="7"/>
      <c r="I2225" s="7"/>
      <c r="J2225" s="7" t="s">
        <v>57</v>
      </c>
      <c r="K2225" s="7" t="s">
        <v>396</v>
      </c>
      <c r="L2225" s="7" t="s">
        <v>10534</v>
      </c>
      <c r="M2225" s="7" t="s">
        <v>10535</v>
      </c>
      <c r="N2225" s="7" t="s">
        <v>33</v>
      </c>
      <c r="O2225" s="7">
        <v>1</v>
      </c>
      <c r="P2225" s="7" t="s">
        <v>40</v>
      </c>
      <c r="Q2225" s="7">
        <v>19.99</v>
      </c>
      <c r="R2225" s="7"/>
      <c r="S2225" s="7"/>
      <c r="T2225" s="7"/>
      <c r="U2225" s="7"/>
      <c r="V2225" s="7"/>
      <c r="W2225" s="7"/>
      <c r="X2225" s="7"/>
      <c r="Y2225" s="7" t="s">
        <v>10536</v>
      </c>
      <c r="Z2225" s="7" t="s">
        <v>42</v>
      </c>
      <c r="AA2225" s="7" t="s">
        <v>10537</v>
      </c>
      <c r="AB2225" s="7" t="s">
        <v>44</v>
      </c>
      <c r="AC2225" s="7"/>
      <c r="AG2225" s="10">
        <f t="shared" si="34"/>
        <v>43287</v>
      </c>
    </row>
    <row r="2226" spans="1:33">
      <c r="A2226" s="7" t="s">
        <v>10538</v>
      </c>
      <c r="B2226" s="7" t="s">
        <v>10538</v>
      </c>
      <c r="C2226" s="7" t="s">
        <v>10539</v>
      </c>
      <c r="D2226" s="7" t="s">
        <v>10540</v>
      </c>
      <c r="E2226" s="7" t="s">
        <v>33</v>
      </c>
      <c r="F2226" s="7" t="s">
        <v>34</v>
      </c>
      <c r="G2226" s="7" t="s">
        <v>35</v>
      </c>
      <c r="H2226" s="7"/>
      <c r="I2226" s="7"/>
      <c r="J2226" s="7" t="s">
        <v>57</v>
      </c>
      <c r="K2226" s="7" t="s">
        <v>221</v>
      </c>
      <c r="L2226" s="7" t="s">
        <v>222</v>
      </c>
      <c r="M2226" s="7" t="s">
        <v>223</v>
      </c>
      <c r="N2226" s="7" t="s">
        <v>33</v>
      </c>
      <c r="O2226" s="7">
        <v>1</v>
      </c>
      <c r="P2226" s="7" t="s">
        <v>40</v>
      </c>
      <c r="Q2226" s="7">
        <v>18.99</v>
      </c>
      <c r="R2226" s="7"/>
      <c r="S2226" s="7"/>
      <c r="T2226" s="7"/>
      <c r="U2226" s="7"/>
      <c r="V2226" s="7"/>
      <c r="W2226" s="7"/>
      <c r="X2226" s="7"/>
      <c r="Y2226" s="7" t="s">
        <v>10541</v>
      </c>
      <c r="Z2226" s="7" t="s">
        <v>136</v>
      </c>
      <c r="AA2226" s="7" t="s">
        <v>10542</v>
      </c>
      <c r="AB2226" s="7" t="s">
        <v>44</v>
      </c>
      <c r="AC2226" s="7"/>
      <c r="AG2226" s="10">
        <f t="shared" si="34"/>
        <v>43287</v>
      </c>
    </row>
    <row r="2227" spans="1:33">
      <c r="A2227" s="7" t="s">
        <v>10543</v>
      </c>
      <c r="B2227" s="7" t="s">
        <v>10543</v>
      </c>
      <c r="C2227" s="7" t="s">
        <v>10544</v>
      </c>
      <c r="D2227" s="7" t="s">
        <v>10545</v>
      </c>
      <c r="E2227" s="7" t="s">
        <v>33</v>
      </c>
      <c r="F2227" s="7" t="s">
        <v>34</v>
      </c>
      <c r="G2227" s="7" t="s">
        <v>35</v>
      </c>
      <c r="H2227" s="7"/>
      <c r="I2227" s="7"/>
      <c r="J2227" s="7" t="s">
        <v>57</v>
      </c>
      <c r="K2227" s="7" t="s">
        <v>465</v>
      </c>
      <c r="L2227" s="7" t="s">
        <v>744</v>
      </c>
      <c r="M2227" s="7" t="s">
        <v>745</v>
      </c>
      <c r="N2227" s="7" t="s">
        <v>33</v>
      </c>
      <c r="O2227" s="7">
        <v>1</v>
      </c>
      <c r="P2227" s="7" t="s">
        <v>40</v>
      </c>
      <c r="Q2227" s="7">
        <v>19.99</v>
      </c>
      <c r="R2227" s="7"/>
      <c r="S2227" s="7"/>
      <c r="T2227" s="7"/>
      <c r="U2227" s="7"/>
      <c r="V2227" s="7"/>
      <c r="W2227" s="7"/>
      <c r="X2227" s="7"/>
      <c r="Y2227" s="7" t="s">
        <v>10546</v>
      </c>
      <c r="Z2227" s="7" t="s">
        <v>69</v>
      </c>
      <c r="AA2227" s="7" t="s">
        <v>10547</v>
      </c>
      <c r="AB2227" s="7" t="s">
        <v>44</v>
      </c>
      <c r="AC2227" s="7"/>
      <c r="AG2227" s="10">
        <f t="shared" si="34"/>
        <v>43287</v>
      </c>
    </row>
    <row r="2228" spans="1:33">
      <c r="A2228" s="7" t="s">
        <v>10548</v>
      </c>
      <c r="B2228" s="7" t="s">
        <v>10548</v>
      </c>
      <c r="C2228" s="7" t="s">
        <v>10549</v>
      </c>
      <c r="D2228" s="7" t="s">
        <v>10550</v>
      </c>
      <c r="E2228" s="7" t="s">
        <v>33</v>
      </c>
      <c r="F2228" s="7" t="s">
        <v>34</v>
      </c>
      <c r="G2228" s="7" t="s">
        <v>35</v>
      </c>
      <c r="H2228" s="7"/>
      <c r="I2228" s="7"/>
      <c r="J2228" s="7" t="s">
        <v>57</v>
      </c>
      <c r="K2228" s="7" t="s">
        <v>287</v>
      </c>
      <c r="L2228" s="7" t="s">
        <v>288</v>
      </c>
      <c r="M2228" s="7" t="s">
        <v>289</v>
      </c>
      <c r="N2228" s="7" t="s">
        <v>33</v>
      </c>
      <c r="O2228" s="7">
        <v>1</v>
      </c>
      <c r="P2228" s="7" t="s">
        <v>40</v>
      </c>
      <c r="Q2228" s="7">
        <v>21.99</v>
      </c>
      <c r="R2228" s="7"/>
      <c r="S2228" s="7"/>
      <c r="T2228" s="7"/>
      <c r="U2228" s="7"/>
      <c r="V2228" s="7"/>
      <c r="W2228" s="7"/>
      <c r="X2228" s="7"/>
      <c r="Y2228" s="7" t="s">
        <v>4994</v>
      </c>
      <c r="Z2228" s="7" t="s">
        <v>136</v>
      </c>
      <c r="AA2228" s="7" t="s">
        <v>10551</v>
      </c>
      <c r="AB2228" s="7" t="s">
        <v>44</v>
      </c>
      <c r="AC2228" s="7"/>
      <c r="AG2228" s="10">
        <f t="shared" si="34"/>
        <v>43287</v>
      </c>
    </row>
    <row r="2229" spans="1:33">
      <c r="A2229" s="7" t="s">
        <v>10552</v>
      </c>
      <c r="B2229" s="7" t="s">
        <v>10552</v>
      </c>
      <c r="C2229" s="7" t="s">
        <v>10553</v>
      </c>
      <c r="D2229" s="7" t="s">
        <v>10554</v>
      </c>
      <c r="E2229" s="7" t="s">
        <v>33</v>
      </c>
      <c r="F2229" s="7" t="s">
        <v>34</v>
      </c>
      <c r="G2229" s="7" t="s">
        <v>35</v>
      </c>
      <c r="H2229" s="7"/>
      <c r="I2229" s="7"/>
      <c r="J2229" s="7" t="s">
        <v>57</v>
      </c>
      <c r="K2229" s="7" t="s">
        <v>287</v>
      </c>
      <c r="L2229" s="7" t="s">
        <v>288</v>
      </c>
      <c r="M2229" s="7" t="s">
        <v>289</v>
      </c>
      <c r="N2229" s="7" t="s">
        <v>33</v>
      </c>
      <c r="O2229" s="7">
        <v>1</v>
      </c>
      <c r="P2229" s="7" t="s">
        <v>40</v>
      </c>
      <c r="Q2229" s="7">
        <v>21.99</v>
      </c>
      <c r="R2229" s="7"/>
      <c r="S2229" s="7"/>
      <c r="T2229" s="7"/>
      <c r="U2229" s="7"/>
      <c r="V2229" s="7"/>
      <c r="W2229" s="7"/>
      <c r="X2229" s="7"/>
      <c r="Y2229" s="7" t="s">
        <v>10555</v>
      </c>
      <c r="Z2229" s="7" t="s">
        <v>247</v>
      </c>
      <c r="AA2229" s="7" t="s">
        <v>10556</v>
      </c>
      <c r="AB2229" s="7" t="s">
        <v>44</v>
      </c>
      <c r="AC2229" s="7"/>
      <c r="AG2229" s="10">
        <f t="shared" si="34"/>
        <v>43287</v>
      </c>
    </row>
    <row r="2230" spans="1:33">
      <c r="A2230" s="7" t="s">
        <v>10557</v>
      </c>
      <c r="B2230" s="7" t="s">
        <v>10557</v>
      </c>
      <c r="C2230" s="7" t="s">
        <v>10558</v>
      </c>
      <c r="D2230" s="7" t="s">
        <v>10559</v>
      </c>
      <c r="E2230" s="7" t="s">
        <v>33</v>
      </c>
      <c r="F2230" s="7" t="s">
        <v>34</v>
      </c>
      <c r="G2230" s="7" t="s">
        <v>35</v>
      </c>
      <c r="H2230" s="7"/>
      <c r="I2230" s="7"/>
      <c r="J2230" s="7" t="s">
        <v>57</v>
      </c>
      <c r="K2230" s="7" t="s">
        <v>330</v>
      </c>
      <c r="L2230" s="7" t="s">
        <v>331</v>
      </c>
      <c r="M2230" s="7" t="s">
        <v>332</v>
      </c>
      <c r="N2230" s="7" t="s">
        <v>33</v>
      </c>
      <c r="O2230" s="7">
        <v>1</v>
      </c>
      <c r="P2230" s="7" t="s">
        <v>40</v>
      </c>
      <c r="Q2230" s="7">
        <v>18.99</v>
      </c>
      <c r="R2230" s="7"/>
      <c r="S2230" s="7"/>
      <c r="T2230" s="7"/>
      <c r="U2230" s="7"/>
      <c r="V2230" s="7"/>
      <c r="W2230" s="7"/>
      <c r="X2230" s="7"/>
      <c r="Y2230" s="7" t="s">
        <v>4126</v>
      </c>
      <c r="Z2230" s="7" t="s">
        <v>247</v>
      </c>
      <c r="AA2230" s="7" t="s">
        <v>10560</v>
      </c>
      <c r="AB2230" s="7" t="s">
        <v>44</v>
      </c>
      <c r="AC2230" s="7"/>
      <c r="AG2230" s="10">
        <f t="shared" si="34"/>
        <v>43287</v>
      </c>
    </row>
    <row r="2231" spans="1:33">
      <c r="A2231" s="7" t="s">
        <v>10561</v>
      </c>
      <c r="B2231" s="7" t="s">
        <v>10561</v>
      </c>
      <c r="C2231" s="7" t="s">
        <v>10562</v>
      </c>
      <c r="D2231" s="7" t="s">
        <v>10563</v>
      </c>
      <c r="E2231" s="7" t="s">
        <v>33</v>
      </c>
      <c r="F2231" s="7" t="s">
        <v>34</v>
      </c>
      <c r="G2231" s="7" t="s">
        <v>35</v>
      </c>
      <c r="H2231" s="7"/>
      <c r="I2231" s="7"/>
      <c r="J2231" s="7" t="s">
        <v>57</v>
      </c>
      <c r="K2231" s="7" t="s">
        <v>2158</v>
      </c>
      <c r="L2231" s="7" t="s">
        <v>2159</v>
      </c>
      <c r="M2231" s="7" t="s">
        <v>2160</v>
      </c>
      <c r="N2231" s="7" t="s">
        <v>33</v>
      </c>
      <c r="O2231" s="7">
        <v>1</v>
      </c>
      <c r="P2231" s="7" t="s">
        <v>40</v>
      </c>
      <c r="Q2231" s="7">
        <v>13.99</v>
      </c>
      <c r="R2231" s="7"/>
      <c r="S2231" s="7"/>
      <c r="T2231" s="7"/>
      <c r="U2231" s="7"/>
      <c r="V2231" s="7"/>
      <c r="W2231" s="7"/>
      <c r="X2231" s="7"/>
      <c r="Y2231" s="7" t="s">
        <v>101</v>
      </c>
      <c r="Z2231" s="7" t="s">
        <v>42</v>
      </c>
      <c r="AA2231" s="7" t="s">
        <v>10564</v>
      </c>
      <c r="AB2231" s="7" t="s">
        <v>44</v>
      </c>
      <c r="AC2231" s="7"/>
      <c r="AG2231" s="10">
        <f t="shared" si="34"/>
        <v>43287</v>
      </c>
    </row>
    <row r="2232" spans="1:33">
      <c r="A2232" s="7" t="s">
        <v>10565</v>
      </c>
      <c r="B2232" s="7" t="s">
        <v>10565</v>
      </c>
      <c r="C2232" s="7" t="s">
        <v>10566</v>
      </c>
      <c r="D2232" s="7" t="s">
        <v>10567</v>
      </c>
      <c r="E2232" s="7" t="s">
        <v>33</v>
      </c>
      <c r="F2232" s="7" t="s">
        <v>34</v>
      </c>
      <c r="G2232" s="7" t="s">
        <v>35</v>
      </c>
      <c r="H2232" s="7"/>
      <c r="I2232" s="7"/>
      <c r="J2232" s="7" t="s">
        <v>57</v>
      </c>
      <c r="K2232" s="7" t="s">
        <v>297</v>
      </c>
      <c r="L2232" s="7" t="s">
        <v>7180</v>
      </c>
      <c r="M2232" s="7" t="s">
        <v>7181</v>
      </c>
      <c r="N2232" s="7" t="s">
        <v>33</v>
      </c>
      <c r="O2232" s="7">
        <v>1</v>
      </c>
      <c r="P2232" s="7" t="s">
        <v>40</v>
      </c>
      <c r="Q2232" s="7">
        <v>19.99</v>
      </c>
      <c r="R2232" s="7"/>
      <c r="S2232" s="7"/>
      <c r="T2232" s="7"/>
      <c r="U2232" s="7"/>
      <c r="V2232" s="7"/>
      <c r="W2232" s="7"/>
      <c r="X2232" s="7"/>
      <c r="Y2232" s="7" t="s">
        <v>8442</v>
      </c>
      <c r="Z2232" s="7" t="s">
        <v>247</v>
      </c>
      <c r="AA2232" s="7" t="s">
        <v>10568</v>
      </c>
      <c r="AB2232" s="7" t="s">
        <v>44</v>
      </c>
      <c r="AC2232" s="7"/>
      <c r="AG2232" s="10">
        <f t="shared" si="34"/>
        <v>43287</v>
      </c>
    </row>
    <row r="2233" spans="1:33">
      <c r="A2233" s="7" t="s">
        <v>10569</v>
      </c>
      <c r="B2233" s="7" t="s">
        <v>10569</v>
      </c>
      <c r="C2233" s="7" t="s">
        <v>10570</v>
      </c>
      <c r="D2233" s="7" t="s">
        <v>10571</v>
      </c>
      <c r="E2233" s="7" t="s">
        <v>33</v>
      </c>
      <c r="F2233" s="7" t="s">
        <v>34</v>
      </c>
      <c r="G2233" s="7" t="s">
        <v>35</v>
      </c>
      <c r="H2233" s="7"/>
      <c r="I2233" s="7"/>
      <c r="J2233" s="7" t="s">
        <v>57</v>
      </c>
      <c r="K2233" s="7" t="s">
        <v>6460</v>
      </c>
      <c r="L2233" s="7" t="s">
        <v>6461</v>
      </c>
      <c r="M2233" s="7" t="s">
        <v>6462</v>
      </c>
      <c r="N2233" s="7" t="s">
        <v>33</v>
      </c>
      <c r="O2233" s="7">
        <v>1</v>
      </c>
      <c r="P2233" s="7" t="s">
        <v>40</v>
      </c>
      <c r="Q2233" s="7">
        <v>19.99</v>
      </c>
      <c r="R2233" s="7"/>
      <c r="S2233" s="7"/>
      <c r="T2233" s="7"/>
      <c r="U2233" s="7"/>
      <c r="V2233" s="7"/>
      <c r="W2233" s="7"/>
      <c r="X2233" s="7"/>
      <c r="Y2233" s="7" t="s">
        <v>1060</v>
      </c>
      <c r="Z2233" s="7" t="s">
        <v>42</v>
      </c>
      <c r="AA2233" s="7" t="s">
        <v>10572</v>
      </c>
      <c r="AB2233" s="7" t="s">
        <v>44</v>
      </c>
      <c r="AC2233" s="7"/>
      <c r="AG2233" s="10">
        <f t="shared" si="34"/>
        <v>43287</v>
      </c>
    </row>
    <row r="2234" spans="1:33">
      <c r="A2234" s="7" t="s">
        <v>10573</v>
      </c>
      <c r="B2234" s="7" t="s">
        <v>10573</v>
      </c>
      <c r="C2234" s="7" t="s">
        <v>10574</v>
      </c>
      <c r="D2234" s="7" t="s">
        <v>10575</v>
      </c>
      <c r="E2234" s="7" t="s">
        <v>33</v>
      </c>
      <c r="F2234" s="7" t="s">
        <v>34</v>
      </c>
      <c r="G2234" s="7" t="s">
        <v>35</v>
      </c>
      <c r="H2234" s="7"/>
      <c r="I2234" s="7"/>
      <c r="J2234" s="7" t="s">
        <v>57</v>
      </c>
      <c r="K2234" s="7" t="s">
        <v>308</v>
      </c>
      <c r="L2234" s="7" t="s">
        <v>802</v>
      </c>
      <c r="M2234" s="7" t="s">
        <v>803</v>
      </c>
      <c r="N2234" s="7" t="s">
        <v>33</v>
      </c>
      <c r="O2234" s="7">
        <v>1</v>
      </c>
      <c r="P2234" s="7" t="s">
        <v>40</v>
      </c>
      <c r="Q2234" s="7">
        <v>20.99</v>
      </c>
      <c r="R2234" s="7"/>
      <c r="S2234" s="7"/>
      <c r="T2234" s="7"/>
      <c r="U2234" s="7"/>
      <c r="V2234" s="7"/>
      <c r="W2234" s="7"/>
      <c r="X2234" s="7"/>
      <c r="Y2234" s="7" t="s">
        <v>10576</v>
      </c>
      <c r="Z2234" s="7" t="s">
        <v>406</v>
      </c>
      <c r="AA2234" s="7" t="s">
        <v>10577</v>
      </c>
      <c r="AB2234" s="7" t="s">
        <v>44</v>
      </c>
      <c r="AC2234" s="7"/>
      <c r="AG2234" s="10">
        <f t="shared" si="34"/>
        <v>43287</v>
      </c>
    </row>
    <row r="2235" spans="1:33">
      <c r="A2235" s="7" t="s">
        <v>10578</v>
      </c>
      <c r="B2235" s="7" t="s">
        <v>10578</v>
      </c>
      <c r="C2235" s="7" t="s">
        <v>10579</v>
      </c>
      <c r="D2235" s="7" t="s">
        <v>10580</v>
      </c>
      <c r="E2235" s="7" t="s">
        <v>33</v>
      </c>
      <c r="F2235" s="7" t="s">
        <v>34</v>
      </c>
      <c r="G2235" s="7" t="s">
        <v>35</v>
      </c>
      <c r="H2235" s="7"/>
      <c r="I2235" s="7"/>
      <c r="J2235" s="7" t="s">
        <v>57</v>
      </c>
      <c r="K2235" s="7" t="s">
        <v>37</v>
      </c>
      <c r="L2235" s="7" t="s">
        <v>58</v>
      </c>
      <c r="M2235" s="7" t="s">
        <v>59</v>
      </c>
      <c r="N2235" s="7" t="s">
        <v>33</v>
      </c>
      <c r="O2235" s="7">
        <v>1</v>
      </c>
      <c r="P2235" s="7" t="s">
        <v>40</v>
      </c>
      <c r="Q2235" s="7">
        <v>19.99</v>
      </c>
      <c r="R2235" s="7"/>
      <c r="S2235" s="7"/>
      <c r="T2235" s="7"/>
      <c r="U2235" s="7"/>
      <c r="V2235" s="7"/>
      <c r="W2235" s="7"/>
      <c r="X2235" s="7"/>
      <c r="Y2235" s="7" t="s">
        <v>10581</v>
      </c>
      <c r="Z2235" s="7" t="s">
        <v>136</v>
      </c>
      <c r="AA2235" s="7">
        <v>92530</v>
      </c>
      <c r="AB2235" s="7" t="s">
        <v>44</v>
      </c>
      <c r="AC2235" s="7"/>
      <c r="AG2235" s="10">
        <f t="shared" si="34"/>
        <v>43287</v>
      </c>
    </row>
    <row r="2236" spans="1:33">
      <c r="A2236" s="7" t="s">
        <v>10582</v>
      </c>
      <c r="B2236" s="7" t="s">
        <v>10582</v>
      </c>
      <c r="C2236" s="7" t="s">
        <v>10583</v>
      </c>
      <c r="D2236" s="7" t="s">
        <v>10584</v>
      </c>
      <c r="E2236" s="7" t="s">
        <v>33</v>
      </c>
      <c r="F2236" s="7" t="s">
        <v>34</v>
      </c>
      <c r="G2236" s="7" t="s">
        <v>35</v>
      </c>
      <c r="H2236" s="7"/>
      <c r="I2236" s="7"/>
      <c r="J2236" s="7" t="s">
        <v>57</v>
      </c>
      <c r="K2236" s="7" t="s">
        <v>330</v>
      </c>
      <c r="L2236" s="7" t="s">
        <v>331</v>
      </c>
      <c r="M2236" s="7" t="s">
        <v>332</v>
      </c>
      <c r="N2236" s="7" t="s">
        <v>33</v>
      </c>
      <c r="O2236" s="7">
        <v>1</v>
      </c>
      <c r="P2236" s="7" t="s">
        <v>40</v>
      </c>
      <c r="Q2236" s="7">
        <v>18.99</v>
      </c>
      <c r="R2236" s="7"/>
      <c r="S2236" s="7"/>
      <c r="T2236" s="7"/>
      <c r="U2236" s="7"/>
      <c r="V2236" s="7"/>
      <c r="W2236" s="7"/>
      <c r="X2236" s="7"/>
      <c r="Y2236" s="7" t="s">
        <v>1763</v>
      </c>
      <c r="Z2236" s="7" t="s">
        <v>611</v>
      </c>
      <c r="AA2236" s="7" t="s">
        <v>10585</v>
      </c>
      <c r="AB2236" s="7" t="s">
        <v>44</v>
      </c>
      <c r="AC2236" s="7"/>
      <c r="AG2236" s="10">
        <f t="shared" si="34"/>
        <v>43287</v>
      </c>
    </row>
    <row r="2237" spans="1:33">
      <c r="A2237" s="7" t="s">
        <v>10586</v>
      </c>
      <c r="B2237" s="7" t="s">
        <v>10586</v>
      </c>
      <c r="C2237" s="7" t="s">
        <v>10587</v>
      </c>
      <c r="D2237" s="7" t="s">
        <v>10588</v>
      </c>
      <c r="E2237" s="7" t="s">
        <v>7041</v>
      </c>
      <c r="F2237" s="7" t="s">
        <v>34</v>
      </c>
      <c r="G2237" s="7" t="s">
        <v>35</v>
      </c>
      <c r="H2237" s="7"/>
      <c r="I2237" s="7"/>
      <c r="J2237" s="7" t="s">
        <v>57</v>
      </c>
      <c r="K2237" s="7" t="s">
        <v>3331</v>
      </c>
      <c r="L2237" s="7" t="s">
        <v>4977</v>
      </c>
      <c r="M2237" s="7" t="s">
        <v>4978</v>
      </c>
      <c r="N2237" s="7" t="s">
        <v>404</v>
      </c>
      <c r="O2237" s="7">
        <v>1</v>
      </c>
      <c r="P2237" s="7" t="s">
        <v>40</v>
      </c>
      <c r="Q2237" s="7">
        <v>19.99</v>
      </c>
      <c r="R2237" s="7"/>
      <c r="S2237" s="7"/>
      <c r="T2237" s="7"/>
      <c r="U2237" s="7"/>
      <c r="V2237" s="7"/>
      <c r="W2237" s="7"/>
      <c r="X2237" s="7"/>
      <c r="Y2237" s="7" t="s">
        <v>1409</v>
      </c>
      <c r="Z2237" s="7" t="s">
        <v>282</v>
      </c>
      <c r="AA2237" s="7" t="s">
        <v>10589</v>
      </c>
      <c r="AB2237" s="7" t="s">
        <v>44</v>
      </c>
      <c r="AC2237" s="7"/>
      <c r="AG2237" s="10">
        <f t="shared" si="34"/>
        <v>43287</v>
      </c>
    </row>
    <row r="2238" spans="1:33">
      <c r="A2238" s="7" t="s">
        <v>10590</v>
      </c>
      <c r="B2238" s="7" t="s">
        <v>10590</v>
      </c>
      <c r="C2238" s="7" t="s">
        <v>10591</v>
      </c>
      <c r="D2238" s="7" t="s">
        <v>10592</v>
      </c>
      <c r="E2238" s="7" t="s">
        <v>33</v>
      </c>
      <c r="F2238" s="7" t="s">
        <v>34</v>
      </c>
      <c r="G2238" s="7" t="s">
        <v>35</v>
      </c>
      <c r="H2238" s="7"/>
      <c r="I2238" s="7"/>
      <c r="J2238" s="7" t="s">
        <v>57</v>
      </c>
      <c r="K2238" s="7" t="s">
        <v>221</v>
      </c>
      <c r="L2238" s="7" t="s">
        <v>222</v>
      </c>
      <c r="M2238" s="7" t="s">
        <v>223</v>
      </c>
      <c r="N2238" s="7" t="s">
        <v>33</v>
      </c>
      <c r="O2238" s="7">
        <v>1</v>
      </c>
      <c r="P2238" s="7" t="s">
        <v>40</v>
      </c>
      <c r="Q2238" s="7">
        <v>18.99</v>
      </c>
      <c r="R2238" s="7"/>
      <c r="S2238" s="7"/>
      <c r="T2238" s="7"/>
      <c r="U2238" s="7"/>
      <c r="V2238" s="7"/>
      <c r="W2238" s="7"/>
      <c r="X2238" s="7"/>
      <c r="Y2238" s="7" t="s">
        <v>10593</v>
      </c>
      <c r="Z2238" s="7" t="s">
        <v>438</v>
      </c>
      <c r="AA2238" s="7" t="s">
        <v>10594</v>
      </c>
      <c r="AB2238" s="7" t="s">
        <v>44</v>
      </c>
      <c r="AC2238" s="7"/>
      <c r="AG2238" s="10">
        <f t="shared" si="34"/>
        <v>43287</v>
      </c>
    </row>
    <row r="2239" spans="1:33">
      <c r="A2239" s="7" t="s">
        <v>10595</v>
      </c>
      <c r="B2239" s="7" t="s">
        <v>10595</v>
      </c>
      <c r="C2239" s="7" t="s">
        <v>10596</v>
      </c>
      <c r="D2239" s="7" t="s">
        <v>10597</v>
      </c>
      <c r="E2239" s="7" t="s">
        <v>33</v>
      </c>
      <c r="F2239" s="7" t="s">
        <v>34</v>
      </c>
      <c r="G2239" s="7" t="s">
        <v>35</v>
      </c>
      <c r="H2239" s="7"/>
      <c r="I2239" s="7"/>
      <c r="J2239" s="7" t="s">
        <v>57</v>
      </c>
      <c r="K2239" s="7" t="s">
        <v>221</v>
      </c>
      <c r="L2239" s="7" t="s">
        <v>222</v>
      </c>
      <c r="M2239" s="7" t="s">
        <v>223</v>
      </c>
      <c r="N2239" s="7" t="s">
        <v>33</v>
      </c>
      <c r="O2239" s="7">
        <v>1</v>
      </c>
      <c r="P2239" s="7" t="s">
        <v>40</v>
      </c>
      <c r="Q2239" s="7">
        <v>18.99</v>
      </c>
      <c r="R2239" s="7"/>
      <c r="S2239" s="7"/>
      <c r="T2239" s="7"/>
      <c r="U2239" s="7"/>
      <c r="V2239" s="7"/>
      <c r="W2239" s="7"/>
      <c r="X2239" s="7"/>
      <c r="Y2239" s="7" t="s">
        <v>8417</v>
      </c>
      <c r="Z2239" s="7" t="s">
        <v>136</v>
      </c>
      <c r="AA2239" s="7" t="s">
        <v>10598</v>
      </c>
      <c r="AB2239" s="7" t="s">
        <v>44</v>
      </c>
      <c r="AC2239" s="7"/>
      <c r="AG2239" s="10">
        <f t="shared" si="34"/>
        <v>43287</v>
      </c>
    </row>
    <row r="2240" spans="1:33">
      <c r="A2240" s="7" t="s">
        <v>10599</v>
      </c>
      <c r="B2240" s="7" t="s">
        <v>10599</v>
      </c>
      <c r="C2240" s="7" t="s">
        <v>10600</v>
      </c>
      <c r="D2240" s="7" t="s">
        <v>10601</v>
      </c>
      <c r="E2240" s="7" t="s">
        <v>33</v>
      </c>
      <c r="F2240" s="7" t="s">
        <v>34</v>
      </c>
      <c r="G2240" s="7" t="s">
        <v>35</v>
      </c>
      <c r="H2240" s="7"/>
      <c r="I2240" s="7"/>
      <c r="J2240" s="7" t="s">
        <v>57</v>
      </c>
      <c r="K2240" s="7" t="s">
        <v>2719</v>
      </c>
      <c r="L2240" s="7" t="s">
        <v>10602</v>
      </c>
      <c r="M2240" s="7" t="s">
        <v>10603</v>
      </c>
      <c r="N2240" s="7" t="s">
        <v>33</v>
      </c>
      <c r="O2240" s="7">
        <v>1</v>
      </c>
      <c r="P2240" s="7" t="s">
        <v>40</v>
      </c>
      <c r="Q2240" s="7">
        <v>18.98</v>
      </c>
      <c r="R2240" s="7"/>
      <c r="S2240" s="7"/>
      <c r="T2240" s="7"/>
      <c r="U2240" s="7"/>
      <c r="V2240" s="7"/>
      <c r="W2240" s="7"/>
      <c r="X2240" s="7"/>
      <c r="Y2240" s="7" t="s">
        <v>10604</v>
      </c>
      <c r="Z2240" s="7" t="s">
        <v>718</v>
      </c>
      <c r="AA2240" s="7" t="s">
        <v>10605</v>
      </c>
      <c r="AB2240" s="7" t="s">
        <v>44</v>
      </c>
      <c r="AC2240" s="7"/>
      <c r="AG2240" s="10">
        <f t="shared" si="34"/>
        <v>43287</v>
      </c>
    </row>
    <row r="2241" spans="1:33">
      <c r="A2241" s="7" t="s">
        <v>10606</v>
      </c>
      <c r="B2241" s="7" t="s">
        <v>10606</v>
      </c>
      <c r="C2241" s="7" t="s">
        <v>10607</v>
      </c>
      <c r="D2241" s="7" t="s">
        <v>10608</v>
      </c>
      <c r="E2241" s="7" t="s">
        <v>33</v>
      </c>
      <c r="F2241" s="7" t="s">
        <v>34</v>
      </c>
      <c r="G2241" s="7" t="s">
        <v>35</v>
      </c>
      <c r="H2241" s="7"/>
      <c r="I2241" s="7"/>
      <c r="J2241" s="7" t="s">
        <v>166</v>
      </c>
      <c r="K2241" s="7" t="s">
        <v>995</v>
      </c>
      <c r="L2241" s="7" t="s">
        <v>1963</v>
      </c>
      <c r="M2241" s="7" t="s">
        <v>1964</v>
      </c>
      <c r="N2241" s="7" t="s">
        <v>33</v>
      </c>
      <c r="O2241" s="7">
        <v>1</v>
      </c>
      <c r="P2241" s="7" t="s">
        <v>40</v>
      </c>
      <c r="Q2241" s="7">
        <v>19.99</v>
      </c>
      <c r="R2241" s="7"/>
      <c r="S2241" s="7">
        <v>3.99</v>
      </c>
      <c r="T2241" s="7"/>
      <c r="U2241" s="7"/>
      <c r="V2241" s="7"/>
      <c r="W2241" s="7"/>
      <c r="X2241" s="7"/>
      <c r="Y2241" s="7" t="s">
        <v>10609</v>
      </c>
      <c r="Z2241" s="7" t="s">
        <v>136</v>
      </c>
      <c r="AA2241" s="7" t="s">
        <v>10610</v>
      </c>
      <c r="AB2241" s="7" t="s">
        <v>44</v>
      </c>
      <c r="AC2241" s="7"/>
      <c r="AG2241" s="10">
        <f t="shared" si="34"/>
        <v>43287</v>
      </c>
    </row>
    <row r="2242" spans="1:33">
      <c r="A2242" s="7" t="s">
        <v>10611</v>
      </c>
      <c r="B2242" s="7" t="s">
        <v>10611</v>
      </c>
      <c r="C2242" s="7" t="s">
        <v>10612</v>
      </c>
      <c r="D2242" s="7" t="s">
        <v>10613</v>
      </c>
      <c r="E2242" s="7" t="s">
        <v>7041</v>
      </c>
      <c r="F2242" s="7" t="s">
        <v>34</v>
      </c>
      <c r="G2242" s="7" t="s">
        <v>35</v>
      </c>
      <c r="H2242" s="7"/>
      <c r="I2242" s="7"/>
      <c r="J2242" s="7" t="s">
        <v>97</v>
      </c>
      <c r="K2242" s="7" t="s">
        <v>297</v>
      </c>
      <c r="L2242" s="7" t="s">
        <v>5003</v>
      </c>
      <c r="M2242" s="7" t="s">
        <v>5004</v>
      </c>
      <c r="N2242" s="7" t="s">
        <v>404</v>
      </c>
      <c r="O2242" s="7">
        <v>1</v>
      </c>
      <c r="P2242" s="7" t="s">
        <v>40</v>
      </c>
      <c r="Q2242" s="7">
        <v>19.99</v>
      </c>
      <c r="R2242" s="7"/>
      <c r="S2242" s="7"/>
      <c r="T2242" s="7"/>
      <c r="U2242" s="7"/>
      <c r="V2242" s="7"/>
      <c r="W2242" s="7"/>
      <c r="X2242" s="7"/>
      <c r="Y2242" s="7" t="s">
        <v>10614</v>
      </c>
      <c r="Z2242" s="7" t="s">
        <v>119</v>
      </c>
      <c r="AA2242" s="7" t="s">
        <v>10615</v>
      </c>
      <c r="AB2242" s="7" t="s">
        <v>44</v>
      </c>
      <c r="AC2242" s="7" t="s">
        <v>358</v>
      </c>
      <c r="AG2242" s="10">
        <f t="shared" ref="AG2242:AG2305" si="35">DATEVALUE(LEFT(C2242,10))</f>
        <v>43287</v>
      </c>
    </row>
    <row r="2243" spans="1:33">
      <c r="A2243" s="7" t="s">
        <v>10616</v>
      </c>
      <c r="B2243" s="7" t="s">
        <v>10616</v>
      </c>
      <c r="C2243" s="7" t="s">
        <v>10617</v>
      </c>
      <c r="D2243" s="7" t="s">
        <v>10618</v>
      </c>
      <c r="E2243" s="7" t="s">
        <v>33</v>
      </c>
      <c r="F2243" s="7" t="s">
        <v>34</v>
      </c>
      <c r="G2243" s="7" t="s">
        <v>35</v>
      </c>
      <c r="H2243" s="7"/>
      <c r="I2243" s="7"/>
      <c r="J2243" s="7" t="s">
        <v>57</v>
      </c>
      <c r="K2243" s="7" t="s">
        <v>37</v>
      </c>
      <c r="L2243" s="7" t="s">
        <v>58</v>
      </c>
      <c r="M2243" s="7" t="s">
        <v>59</v>
      </c>
      <c r="N2243" s="7" t="s">
        <v>33</v>
      </c>
      <c r="O2243" s="7">
        <v>1</v>
      </c>
      <c r="P2243" s="7" t="s">
        <v>40</v>
      </c>
      <c r="Q2243" s="7">
        <v>19.99</v>
      </c>
      <c r="R2243" s="7"/>
      <c r="S2243" s="7"/>
      <c r="T2243" s="7"/>
      <c r="U2243" s="7"/>
      <c r="V2243" s="7"/>
      <c r="W2243" s="7"/>
      <c r="X2243" s="7"/>
      <c r="Y2243" s="7" t="s">
        <v>10619</v>
      </c>
      <c r="Z2243" s="7" t="s">
        <v>136</v>
      </c>
      <c r="AA2243" s="7" t="s">
        <v>10620</v>
      </c>
      <c r="AB2243" s="7" t="s">
        <v>44</v>
      </c>
      <c r="AC2243" s="7"/>
      <c r="AG2243" s="10">
        <f t="shared" si="35"/>
        <v>43287</v>
      </c>
    </row>
    <row r="2244" spans="1:33">
      <c r="A2244" s="7" t="s">
        <v>10621</v>
      </c>
      <c r="B2244" s="7" t="s">
        <v>10621</v>
      </c>
      <c r="C2244" s="7" t="s">
        <v>10622</v>
      </c>
      <c r="D2244" s="7" t="s">
        <v>10623</v>
      </c>
      <c r="E2244" s="7" t="s">
        <v>33</v>
      </c>
      <c r="F2244" s="7" t="s">
        <v>34</v>
      </c>
      <c r="G2244" s="7" t="s">
        <v>35</v>
      </c>
      <c r="H2244" s="7"/>
      <c r="I2244" s="7"/>
      <c r="J2244" s="7" t="s">
        <v>57</v>
      </c>
      <c r="K2244" s="7" t="s">
        <v>330</v>
      </c>
      <c r="L2244" s="7" t="s">
        <v>331</v>
      </c>
      <c r="M2244" s="7" t="s">
        <v>332</v>
      </c>
      <c r="N2244" s="7" t="s">
        <v>33</v>
      </c>
      <c r="O2244" s="7">
        <v>1</v>
      </c>
      <c r="P2244" s="7" t="s">
        <v>40</v>
      </c>
      <c r="Q2244" s="7">
        <v>18.99</v>
      </c>
      <c r="R2244" s="7"/>
      <c r="S2244" s="7"/>
      <c r="T2244" s="7"/>
      <c r="U2244" s="7"/>
      <c r="V2244" s="7"/>
      <c r="W2244" s="7"/>
      <c r="X2244" s="7"/>
      <c r="Y2244" s="7" t="s">
        <v>10624</v>
      </c>
      <c r="Z2244" s="7" t="s">
        <v>282</v>
      </c>
      <c r="AA2244" s="7" t="s">
        <v>10625</v>
      </c>
      <c r="AB2244" s="7" t="s">
        <v>44</v>
      </c>
      <c r="AC2244" s="7"/>
      <c r="AG2244" s="10">
        <f t="shared" si="35"/>
        <v>43287</v>
      </c>
    </row>
    <row r="2245" spans="1:33">
      <c r="A2245" s="7" t="s">
        <v>10626</v>
      </c>
      <c r="B2245" s="7" t="s">
        <v>10626</v>
      </c>
      <c r="C2245" s="7" t="s">
        <v>10627</v>
      </c>
      <c r="D2245" s="7" t="s">
        <v>10628</v>
      </c>
      <c r="E2245" s="7" t="s">
        <v>33</v>
      </c>
      <c r="F2245" s="7" t="s">
        <v>34</v>
      </c>
      <c r="G2245" s="7" t="s">
        <v>35</v>
      </c>
      <c r="H2245" s="7"/>
      <c r="I2245" s="7"/>
      <c r="J2245" s="7" t="s">
        <v>57</v>
      </c>
      <c r="K2245" s="7" t="s">
        <v>98</v>
      </c>
      <c r="L2245" s="7" t="s">
        <v>99</v>
      </c>
      <c r="M2245" s="7" t="s">
        <v>100</v>
      </c>
      <c r="N2245" s="7" t="s">
        <v>33</v>
      </c>
      <c r="O2245" s="7">
        <v>1</v>
      </c>
      <c r="P2245" s="7" t="s">
        <v>40</v>
      </c>
      <c r="Q2245" s="7">
        <v>18.98</v>
      </c>
      <c r="R2245" s="7"/>
      <c r="S2245" s="7"/>
      <c r="T2245" s="7"/>
      <c r="U2245" s="7"/>
      <c r="V2245" s="7"/>
      <c r="W2245" s="7"/>
      <c r="X2245" s="7"/>
      <c r="Y2245" s="7" t="s">
        <v>10629</v>
      </c>
      <c r="Z2245" s="7" t="s">
        <v>295</v>
      </c>
      <c r="AA2245" s="7">
        <v>29501</v>
      </c>
      <c r="AB2245" s="7" t="s">
        <v>44</v>
      </c>
      <c r="AC2245" s="7"/>
      <c r="AG2245" s="10">
        <f t="shared" si="35"/>
        <v>43287</v>
      </c>
    </row>
    <row r="2246" spans="1:33">
      <c r="A2246" s="7" t="s">
        <v>10630</v>
      </c>
      <c r="B2246" s="7" t="s">
        <v>10630</v>
      </c>
      <c r="C2246" s="7" t="s">
        <v>10631</v>
      </c>
      <c r="D2246" s="7" t="s">
        <v>10632</v>
      </c>
      <c r="E2246" s="7" t="s">
        <v>33</v>
      </c>
      <c r="F2246" s="7" t="s">
        <v>34</v>
      </c>
      <c r="G2246" s="7" t="s">
        <v>35</v>
      </c>
      <c r="H2246" s="7"/>
      <c r="I2246" s="7"/>
      <c r="J2246" s="7" t="s">
        <v>57</v>
      </c>
      <c r="K2246" s="7" t="s">
        <v>251</v>
      </c>
      <c r="L2246" s="7" t="s">
        <v>273</v>
      </c>
      <c r="M2246" s="7" t="s">
        <v>274</v>
      </c>
      <c r="N2246" s="7" t="s">
        <v>33</v>
      </c>
      <c r="O2246" s="7">
        <v>1</v>
      </c>
      <c r="P2246" s="7" t="s">
        <v>40</v>
      </c>
      <c r="Q2246" s="7">
        <v>18.99</v>
      </c>
      <c r="R2246" s="7"/>
      <c r="S2246" s="7"/>
      <c r="T2246" s="7"/>
      <c r="U2246" s="7"/>
      <c r="V2246" s="7"/>
      <c r="W2246" s="7"/>
      <c r="X2246" s="7"/>
      <c r="Y2246" s="7" t="s">
        <v>9193</v>
      </c>
      <c r="Z2246" s="7" t="s">
        <v>282</v>
      </c>
      <c r="AA2246" s="7" t="s">
        <v>9194</v>
      </c>
      <c r="AB2246" s="7" t="s">
        <v>44</v>
      </c>
      <c r="AC2246" s="7"/>
      <c r="AG2246" s="10">
        <f t="shared" si="35"/>
        <v>43287</v>
      </c>
    </row>
    <row r="2247" spans="1:33">
      <c r="A2247" s="7" t="s">
        <v>10633</v>
      </c>
      <c r="B2247" s="7" t="s">
        <v>10633</v>
      </c>
      <c r="C2247" s="7" t="s">
        <v>10634</v>
      </c>
      <c r="D2247" s="7" t="s">
        <v>10635</v>
      </c>
      <c r="E2247" s="7" t="s">
        <v>33</v>
      </c>
      <c r="F2247" s="7" t="s">
        <v>34</v>
      </c>
      <c r="G2247" s="7" t="s">
        <v>35</v>
      </c>
      <c r="H2247" s="7"/>
      <c r="I2247" s="7"/>
      <c r="J2247" s="7" t="s">
        <v>57</v>
      </c>
      <c r="K2247" s="7" t="s">
        <v>465</v>
      </c>
      <c r="L2247" s="7" t="s">
        <v>7843</v>
      </c>
      <c r="M2247" s="7" t="s">
        <v>7844</v>
      </c>
      <c r="N2247" s="7" t="s">
        <v>33</v>
      </c>
      <c r="O2247" s="7">
        <v>1</v>
      </c>
      <c r="P2247" s="7" t="s">
        <v>40</v>
      </c>
      <c r="Q2247" s="7">
        <v>19.38</v>
      </c>
      <c r="R2247" s="7">
        <v>2.03</v>
      </c>
      <c r="S2247" s="7"/>
      <c r="T2247" s="7"/>
      <c r="U2247" s="7"/>
      <c r="V2247" s="7"/>
      <c r="W2247" s="7"/>
      <c r="X2247" s="7"/>
      <c r="Y2247" s="7" t="s">
        <v>10636</v>
      </c>
      <c r="Z2247" s="7" t="s">
        <v>747</v>
      </c>
      <c r="AA2247" s="7" t="s">
        <v>10637</v>
      </c>
      <c r="AB2247" s="7" t="s">
        <v>44</v>
      </c>
      <c r="AC2247" s="7"/>
      <c r="AG2247" s="10">
        <f t="shared" si="35"/>
        <v>43287</v>
      </c>
    </row>
    <row r="2248" spans="1:33">
      <c r="A2248" s="7" t="s">
        <v>10638</v>
      </c>
      <c r="B2248" s="7" t="s">
        <v>10638</v>
      </c>
      <c r="C2248" s="7" t="s">
        <v>10639</v>
      </c>
      <c r="D2248" s="7" t="s">
        <v>10640</v>
      </c>
      <c r="E2248" s="7" t="s">
        <v>33</v>
      </c>
      <c r="F2248" s="7" t="s">
        <v>34</v>
      </c>
      <c r="G2248" s="7" t="s">
        <v>35</v>
      </c>
      <c r="H2248" s="7"/>
      <c r="I2248" s="7"/>
      <c r="J2248" s="7" t="s">
        <v>57</v>
      </c>
      <c r="K2248" s="7" t="s">
        <v>330</v>
      </c>
      <c r="L2248" s="7" t="s">
        <v>331</v>
      </c>
      <c r="M2248" s="7" t="s">
        <v>332</v>
      </c>
      <c r="N2248" s="7" t="s">
        <v>33</v>
      </c>
      <c r="O2248" s="7">
        <v>1</v>
      </c>
      <c r="P2248" s="7" t="s">
        <v>40</v>
      </c>
      <c r="Q2248" s="7">
        <v>18.99</v>
      </c>
      <c r="R2248" s="7"/>
      <c r="S2248" s="7"/>
      <c r="T2248" s="7"/>
      <c r="U2248" s="7"/>
      <c r="V2248" s="7"/>
      <c r="W2248" s="7"/>
      <c r="X2248" s="7"/>
      <c r="Y2248" s="7" t="s">
        <v>10641</v>
      </c>
      <c r="Z2248" s="7" t="s">
        <v>665</v>
      </c>
      <c r="AA2248" s="7" t="s">
        <v>10642</v>
      </c>
      <c r="AB2248" s="7" t="s">
        <v>44</v>
      </c>
      <c r="AC2248" s="7"/>
      <c r="AG2248" s="10">
        <f t="shared" si="35"/>
        <v>43287</v>
      </c>
    </row>
    <row r="2249" spans="1:33">
      <c r="A2249" s="7" t="s">
        <v>10643</v>
      </c>
      <c r="B2249" s="7" t="s">
        <v>10643</v>
      </c>
      <c r="C2249" s="7" t="s">
        <v>10644</v>
      </c>
      <c r="D2249" s="7" t="s">
        <v>10645</v>
      </c>
      <c r="E2249" s="7" t="s">
        <v>33</v>
      </c>
      <c r="F2249" s="7" t="s">
        <v>34</v>
      </c>
      <c r="G2249" s="7" t="s">
        <v>35</v>
      </c>
      <c r="H2249" s="7"/>
      <c r="I2249" s="7"/>
      <c r="J2249" s="7" t="s">
        <v>57</v>
      </c>
      <c r="K2249" s="7" t="s">
        <v>167</v>
      </c>
      <c r="L2249" s="7" t="s">
        <v>168</v>
      </c>
      <c r="M2249" s="7" t="s">
        <v>169</v>
      </c>
      <c r="N2249" s="7" t="s">
        <v>33</v>
      </c>
      <c r="O2249" s="7">
        <v>1</v>
      </c>
      <c r="P2249" s="7" t="s">
        <v>40</v>
      </c>
      <c r="Q2249" s="7">
        <v>18.99</v>
      </c>
      <c r="R2249" s="7"/>
      <c r="S2249" s="7"/>
      <c r="T2249" s="7"/>
      <c r="U2249" s="7"/>
      <c r="V2249" s="7"/>
      <c r="W2249" s="7"/>
      <c r="X2249" s="7"/>
      <c r="Y2249" s="7" t="s">
        <v>10646</v>
      </c>
      <c r="Z2249" s="7" t="s">
        <v>1066</v>
      </c>
      <c r="AA2249" s="7" t="s">
        <v>10647</v>
      </c>
      <c r="AB2249" s="7" t="s">
        <v>44</v>
      </c>
      <c r="AC2249" s="7"/>
      <c r="AG2249" s="10">
        <f t="shared" si="35"/>
        <v>43287</v>
      </c>
    </row>
    <row r="2250" spans="1:33">
      <c r="A2250" s="7" t="s">
        <v>10648</v>
      </c>
      <c r="B2250" s="7" t="s">
        <v>10648</v>
      </c>
      <c r="C2250" s="7" t="s">
        <v>10649</v>
      </c>
      <c r="D2250" s="7" t="s">
        <v>10650</v>
      </c>
      <c r="E2250" s="7" t="s">
        <v>33</v>
      </c>
      <c r="F2250" s="7" t="s">
        <v>34</v>
      </c>
      <c r="G2250" s="7" t="s">
        <v>35</v>
      </c>
      <c r="H2250" s="7"/>
      <c r="I2250" s="7"/>
      <c r="J2250" s="7" t="s">
        <v>57</v>
      </c>
      <c r="K2250" s="7" t="s">
        <v>37</v>
      </c>
      <c r="L2250" s="7" t="s">
        <v>58</v>
      </c>
      <c r="M2250" s="7" t="s">
        <v>59</v>
      </c>
      <c r="N2250" s="7" t="s">
        <v>33</v>
      </c>
      <c r="O2250" s="7">
        <v>1</v>
      </c>
      <c r="P2250" s="7" t="s">
        <v>40</v>
      </c>
      <c r="Q2250" s="7">
        <v>19.99</v>
      </c>
      <c r="R2250" s="7"/>
      <c r="S2250" s="7"/>
      <c r="T2250" s="7"/>
      <c r="U2250" s="7"/>
      <c r="V2250" s="7"/>
      <c r="W2250" s="7"/>
      <c r="X2250" s="7"/>
      <c r="Y2250" s="7" t="s">
        <v>216</v>
      </c>
      <c r="Z2250" s="7" t="s">
        <v>255</v>
      </c>
      <c r="AA2250" s="7" t="s">
        <v>10651</v>
      </c>
      <c r="AB2250" s="7" t="s">
        <v>44</v>
      </c>
      <c r="AC2250" s="7"/>
      <c r="AG2250" s="10">
        <f t="shared" si="35"/>
        <v>43287</v>
      </c>
    </row>
    <row r="2251" spans="1:33">
      <c r="A2251" s="7" t="s">
        <v>10652</v>
      </c>
      <c r="B2251" s="7" t="s">
        <v>10652</v>
      </c>
      <c r="C2251" s="7" t="s">
        <v>10653</v>
      </c>
      <c r="D2251" s="7" t="s">
        <v>10654</v>
      </c>
      <c r="E2251" s="7" t="s">
        <v>33</v>
      </c>
      <c r="F2251" s="7" t="s">
        <v>34</v>
      </c>
      <c r="G2251" s="7" t="s">
        <v>35</v>
      </c>
      <c r="H2251" s="7"/>
      <c r="I2251" s="7"/>
      <c r="J2251" s="7" t="s">
        <v>57</v>
      </c>
      <c r="K2251" s="7" t="s">
        <v>167</v>
      </c>
      <c r="L2251" s="7" t="s">
        <v>168</v>
      </c>
      <c r="M2251" s="7" t="s">
        <v>169</v>
      </c>
      <c r="N2251" s="7" t="s">
        <v>33</v>
      </c>
      <c r="O2251" s="7">
        <v>1</v>
      </c>
      <c r="P2251" s="7" t="s">
        <v>40</v>
      </c>
      <c r="Q2251" s="7">
        <v>18.99</v>
      </c>
      <c r="R2251" s="7"/>
      <c r="S2251" s="7"/>
      <c r="T2251" s="7"/>
      <c r="U2251" s="7"/>
      <c r="V2251" s="7"/>
      <c r="W2251" s="7"/>
      <c r="X2251" s="7"/>
      <c r="Y2251" s="7" t="s">
        <v>1567</v>
      </c>
      <c r="Z2251" s="7" t="s">
        <v>119</v>
      </c>
      <c r="AA2251" s="7" t="s">
        <v>10655</v>
      </c>
      <c r="AB2251" s="7" t="s">
        <v>44</v>
      </c>
      <c r="AC2251" s="7"/>
      <c r="AG2251" s="10">
        <f t="shared" si="35"/>
        <v>43287</v>
      </c>
    </row>
    <row r="2252" spans="1:33">
      <c r="A2252" s="7" t="s">
        <v>10656</v>
      </c>
      <c r="B2252" s="7" t="s">
        <v>10656</v>
      </c>
      <c r="C2252" s="7" t="s">
        <v>10657</v>
      </c>
      <c r="D2252" s="7" t="s">
        <v>10658</v>
      </c>
      <c r="E2252" s="7" t="s">
        <v>7041</v>
      </c>
      <c r="F2252" s="7" t="s">
        <v>34</v>
      </c>
      <c r="G2252" s="7" t="s">
        <v>35</v>
      </c>
      <c r="H2252" s="7"/>
      <c r="I2252" s="7"/>
      <c r="J2252" s="7" t="s">
        <v>97</v>
      </c>
      <c r="K2252" s="7" t="s">
        <v>37</v>
      </c>
      <c r="L2252" s="7" t="s">
        <v>58</v>
      </c>
      <c r="M2252" s="7" t="s">
        <v>59</v>
      </c>
      <c r="N2252" s="7" t="s">
        <v>404</v>
      </c>
      <c r="O2252" s="7">
        <v>1</v>
      </c>
      <c r="P2252" s="7" t="s">
        <v>40</v>
      </c>
      <c r="Q2252" s="7">
        <v>19.99</v>
      </c>
      <c r="R2252" s="7"/>
      <c r="S2252" s="7"/>
      <c r="T2252" s="7"/>
      <c r="U2252" s="7"/>
      <c r="V2252" s="7"/>
      <c r="W2252" s="7"/>
      <c r="X2252" s="7"/>
      <c r="Y2252" s="7" t="s">
        <v>797</v>
      </c>
      <c r="Z2252" s="7" t="s">
        <v>171</v>
      </c>
      <c r="AA2252" s="7" t="s">
        <v>10659</v>
      </c>
      <c r="AB2252" s="7" t="s">
        <v>44</v>
      </c>
      <c r="AC2252" s="7" t="s">
        <v>358</v>
      </c>
      <c r="AG2252" s="10">
        <f t="shared" si="35"/>
        <v>43287</v>
      </c>
    </row>
    <row r="2253" spans="1:33">
      <c r="A2253" s="7" t="s">
        <v>10660</v>
      </c>
      <c r="B2253" s="7" t="s">
        <v>10660</v>
      </c>
      <c r="C2253" s="7" t="s">
        <v>10661</v>
      </c>
      <c r="D2253" s="7" t="s">
        <v>10662</v>
      </c>
      <c r="E2253" s="7" t="s">
        <v>33</v>
      </c>
      <c r="F2253" s="7" t="s">
        <v>34</v>
      </c>
      <c r="G2253" s="7" t="s">
        <v>35</v>
      </c>
      <c r="H2253" s="7"/>
      <c r="I2253" s="7"/>
      <c r="J2253" s="7" t="s">
        <v>57</v>
      </c>
      <c r="K2253" s="7" t="s">
        <v>388</v>
      </c>
      <c r="L2253" s="7" t="s">
        <v>1842</v>
      </c>
      <c r="M2253" s="7" t="s">
        <v>1843</v>
      </c>
      <c r="N2253" s="7" t="s">
        <v>33</v>
      </c>
      <c r="O2253" s="7">
        <v>1</v>
      </c>
      <c r="P2253" s="7" t="s">
        <v>40</v>
      </c>
      <c r="Q2253" s="7">
        <v>19.99</v>
      </c>
      <c r="R2253" s="7"/>
      <c r="S2253" s="7"/>
      <c r="T2253" s="7"/>
      <c r="U2253" s="7"/>
      <c r="V2253" s="7"/>
      <c r="W2253" s="7"/>
      <c r="X2253" s="7"/>
      <c r="Y2253" s="7" t="s">
        <v>2634</v>
      </c>
      <c r="Z2253" s="7" t="s">
        <v>841</v>
      </c>
      <c r="AA2253" s="7" t="s">
        <v>10663</v>
      </c>
      <c r="AB2253" s="7" t="s">
        <v>44</v>
      </c>
      <c r="AC2253" s="7"/>
      <c r="AG2253" s="10">
        <f t="shared" si="35"/>
        <v>43287</v>
      </c>
    </row>
    <row r="2254" spans="1:33">
      <c r="A2254" s="7" t="s">
        <v>10664</v>
      </c>
      <c r="B2254" s="7" t="s">
        <v>10664</v>
      </c>
      <c r="C2254" s="7" t="s">
        <v>10665</v>
      </c>
      <c r="D2254" s="7" t="s">
        <v>10666</v>
      </c>
      <c r="E2254" s="7" t="s">
        <v>33</v>
      </c>
      <c r="F2254" s="7" t="s">
        <v>34</v>
      </c>
      <c r="G2254" s="7" t="s">
        <v>35</v>
      </c>
      <c r="H2254" s="7"/>
      <c r="I2254" s="7"/>
      <c r="J2254" s="7" t="s">
        <v>57</v>
      </c>
      <c r="K2254" s="7" t="s">
        <v>316</v>
      </c>
      <c r="L2254" s="7" t="s">
        <v>1268</v>
      </c>
      <c r="M2254" s="7" t="s">
        <v>1269</v>
      </c>
      <c r="N2254" s="7" t="s">
        <v>33</v>
      </c>
      <c r="O2254" s="7">
        <v>1</v>
      </c>
      <c r="P2254" s="7" t="s">
        <v>40</v>
      </c>
      <c r="Q2254" s="7">
        <v>19.38</v>
      </c>
      <c r="R2254" s="7"/>
      <c r="S2254" s="7"/>
      <c r="T2254" s="7"/>
      <c r="U2254" s="7"/>
      <c r="V2254" s="7"/>
      <c r="W2254" s="7"/>
      <c r="X2254" s="7"/>
      <c r="Y2254" s="7" t="s">
        <v>10667</v>
      </c>
      <c r="Z2254" s="7" t="s">
        <v>282</v>
      </c>
      <c r="AA2254" s="7">
        <v>7757</v>
      </c>
      <c r="AB2254" s="7" t="s">
        <v>44</v>
      </c>
      <c r="AC2254" s="7"/>
      <c r="AG2254" s="10">
        <f t="shared" si="35"/>
        <v>43287</v>
      </c>
    </row>
    <row r="2255" spans="1:33">
      <c r="A2255" s="7" t="s">
        <v>10668</v>
      </c>
      <c r="B2255" s="7" t="s">
        <v>10668</v>
      </c>
      <c r="C2255" s="7" t="s">
        <v>10669</v>
      </c>
      <c r="D2255" s="7" t="s">
        <v>10670</v>
      </c>
      <c r="E2255" s="7" t="s">
        <v>33</v>
      </c>
      <c r="F2255" s="7" t="s">
        <v>34</v>
      </c>
      <c r="G2255" s="7" t="s">
        <v>35</v>
      </c>
      <c r="H2255" s="7"/>
      <c r="I2255" s="7"/>
      <c r="J2255" s="7" t="s">
        <v>57</v>
      </c>
      <c r="K2255" s="7" t="s">
        <v>362</v>
      </c>
      <c r="L2255" s="7" t="s">
        <v>363</v>
      </c>
      <c r="M2255" s="7" t="s">
        <v>364</v>
      </c>
      <c r="N2255" s="7" t="s">
        <v>33</v>
      </c>
      <c r="O2255" s="7">
        <v>1</v>
      </c>
      <c r="P2255" s="7" t="s">
        <v>40</v>
      </c>
      <c r="Q2255" s="7">
        <v>18.98</v>
      </c>
      <c r="R2255" s="7"/>
      <c r="S2255" s="7"/>
      <c r="T2255" s="7"/>
      <c r="U2255" s="7"/>
      <c r="V2255" s="7"/>
      <c r="W2255" s="7"/>
      <c r="X2255" s="7"/>
      <c r="Y2255" s="7" t="s">
        <v>575</v>
      </c>
      <c r="Z2255" s="7" t="s">
        <v>576</v>
      </c>
      <c r="AA2255" s="7" t="s">
        <v>10671</v>
      </c>
      <c r="AB2255" s="7" t="s">
        <v>44</v>
      </c>
      <c r="AC2255" s="7"/>
      <c r="AG2255" s="10">
        <f t="shared" si="35"/>
        <v>43287</v>
      </c>
    </row>
    <row r="2256" spans="1:33">
      <c r="A2256" s="7" t="s">
        <v>10672</v>
      </c>
      <c r="B2256" s="7" t="s">
        <v>10672</v>
      </c>
      <c r="C2256" s="7" t="s">
        <v>10673</v>
      </c>
      <c r="D2256" s="7" t="s">
        <v>10674</v>
      </c>
      <c r="E2256" s="7" t="s">
        <v>33</v>
      </c>
      <c r="F2256" s="7" t="s">
        <v>34</v>
      </c>
      <c r="G2256" s="7" t="s">
        <v>35</v>
      </c>
      <c r="H2256" s="7"/>
      <c r="I2256" s="7"/>
      <c r="J2256" s="7" t="s">
        <v>57</v>
      </c>
      <c r="K2256" s="7" t="s">
        <v>243</v>
      </c>
      <c r="L2256" s="7" t="s">
        <v>244</v>
      </c>
      <c r="M2256" s="7" t="s">
        <v>245</v>
      </c>
      <c r="N2256" s="7" t="s">
        <v>33</v>
      </c>
      <c r="O2256" s="7">
        <v>1</v>
      </c>
      <c r="P2256" s="7" t="s">
        <v>40</v>
      </c>
      <c r="Q2256" s="7">
        <v>18.99</v>
      </c>
      <c r="R2256" s="7"/>
      <c r="S2256" s="7"/>
      <c r="T2256" s="7"/>
      <c r="U2256" s="7"/>
      <c r="V2256" s="7"/>
      <c r="W2256" s="7"/>
      <c r="X2256" s="7"/>
      <c r="Y2256" s="7" t="s">
        <v>3362</v>
      </c>
      <c r="Z2256" s="7" t="s">
        <v>438</v>
      </c>
      <c r="AA2256" s="7" t="s">
        <v>10675</v>
      </c>
      <c r="AB2256" s="7" t="s">
        <v>44</v>
      </c>
      <c r="AC2256" s="7"/>
      <c r="AG2256" s="10">
        <f t="shared" si="35"/>
        <v>43287</v>
      </c>
    </row>
    <row r="2257" spans="1:33">
      <c r="A2257" s="7" t="s">
        <v>10676</v>
      </c>
      <c r="B2257" s="7" t="s">
        <v>10676</v>
      </c>
      <c r="C2257" s="7" t="s">
        <v>10677</v>
      </c>
      <c r="D2257" s="7" t="s">
        <v>10678</v>
      </c>
      <c r="E2257" s="7" t="s">
        <v>7041</v>
      </c>
      <c r="F2257" s="7" t="s">
        <v>34</v>
      </c>
      <c r="G2257" s="7" t="s">
        <v>35</v>
      </c>
      <c r="H2257" s="7"/>
      <c r="I2257" s="7"/>
      <c r="J2257" s="7" t="s">
        <v>97</v>
      </c>
      <c r="K2257" s="7" t="s">
        <v>396</v>
      </c>
      <c r="L2257" s="7" t="s">
        <v>1142</v>
      </c>
      <c r="M2257" s="7" t="s">
        <v>1143</v>
      </c>
      <c r="N2257" s="7" t="s">
        <v>404</v>
      </c>
      <c r="O2257" s="7">
        <v>1</v>
      </c>
      <c r="P2257" s="7" t="s">
        <v>40</v>
      </c>
      <c r="Q2257" s="7">
        <v>19.99</v>
      </c>
      <c r="R2257" s="7"/>
      <c r="S2257" s="7"/>
      <c r="T2257" s="7"/>
      <c r="U2257" s="7"/>
      <c r="V2257" s="7"/>
      <c r="W2257" s="7"/>
      <c r="X2257" s="7"/>
      <c r="Y2257" s="7" t="s">
        <v>10679</v>
      </c>
      <c r="Z2257" s="7" t="s">
        <v>282</v>
      </c>
      <c r="AA2257" s="7" t="s">
        <v>10680</v>
      </c>
      <c r="AB2257" s="7" t="s">
        <v>44</v>
      </c>
      <c r="AC2257" s="7" t="s">
        <v>358</v>
      </c>
      <c r="AG2257" s="10">
        <f t="shared" si="35"/>
        <v>43287</v>
      </c>
    </row>
    <row r="2258" spans="1:33">
      <c r="A2258" s="7" t="s">
        <v>10681</v>
      </c>
      <c r="B2258" s="7" t="s">
        <v>10681</v>
      </c>
      <c r="C2258" s="7" t="s">
        <v>10682</v>
      </c>
      <c r="D2258" s="7" t="s">
        <v>10683</v>
      </c>
      <c r="E2258" s="7" t="s">
        <v>33</v>
      </c>
      <c r="F2258" s="7" t="s">
        <v>34</v>
      </c>
      <c r="G2258" s="7" t="s">
        <v>35</v>
      </c>
      <c r="H2258" s="7"/>
      <c r="I2258" s="7"/>
      <c r="J2258" s="7" t="s">
        <v>97</v>
      </c>
      <c r="K2258" s="7" t="s">
        <v>465</v>
      </c>
      <c r="L2258" s="7" t="s">
        <v>3599</v>
      </c>
      <c r="M2258" s="7" t="s">
        <v>3600</v>
      </c>
      <c r="N2258" s="7" t="s">
        <v>33</v>
      </c>
      <c r="O2258" s="7">
        <v>1</v>
      </c>
      <c r="P2258" s="7" t="s">
        <v>40</v>
      </c>
      <c r="Q2258" s="7">
        <v>19.99</v>
      </c>
      <c r="R2258" s="7"/>
      <c r="S2258" s="7">
        <v>3.48</v>
      </c>
      <c r="T2258" s="7"/>
      <c r="U2258" s="7"/>
      <c r="V2258" s="7"/>
      <c r="W2258" s="7"/>
      <c r="X2258" s="7">
        <v>3.48</v>
      </c>
      <c r="Y2258" s="7" t="s">
        <v>6401</v>
      </c>
      <c r="Z2258" s="7" t="s">
        <v>119</v>
      </c>
      <c r="AA2258" s="7" t="s">
        <v>10684</v>
      </c>
      <c r="AB2258" s="7" t="s">
        <v>44</v>
      </c>
      <c r="AC2258" s="7" t="s">
        <v>358</v>
      </c>
      <c r="AG2258" s="10">
        <f t="shared" si="35"/>
        <v>43287</v>
      </c>
    </row>
    <row r="2259" spans="1:33">
      <c r="A2259" s="7" t="s">
        <v>10685</v>
      </c>
      <c r="B2259" s="7" t="s">
        <v>10685</v>
      </c>
      <c r="C2259" s="7" t="s">
        <v>10686</v>
      </c>
      <c r="D2259" s="7" t="s">
        <v>10687</v>
      </c>
      <c r="E2259" s="7" t="s">
        <v>80</v>
      </c>
      <c r="F2259" s="7" t="s">
        <v>34</v>
      </c>
      <c r="G2259" s="7" t="s">
        <v>35</v>
      </c>
      <c r="H2259" s="7"/>
      <c r="I2259" s="7"/>
      <c r="J2259" s="7" t="s">
        <v>97</v>
      </c>
      <c r="K2259" s="7" t="s">
        <v>465</v>
      </c>
      <c r="L2259" s="7" t="s">
        <v>3599</v>
      </c>
      <c r="M2259" s="7" t="s">
        <v>3600</v>
      </c>
      <c r="N2259" s="7" t="s">
        <v>80</v>
      </c>
      <c r="O2259" s="7">
        <v>0</v>
      </c>
      <c r="P2259" s="7"/>
      <c r="Q2259" s="7"/>
      <c r="R2259" s="7"/>
      <c r="S2259" s="7"/>
      <c r="T2259" s="7"/>
      <c r="U2259" s="7"/>
      <c r="V2259" s="7"/>
      <c r="W2259" s="7"/>
      <c r="X2259" s="7"/>
      <c r="Y2259" s="7" t="s">
        <v>6401</v>
      </c>
      <c r="Z2259" s="7" t="s">
        <v>119</v>
      </c>
      <c r="AA2259" s="7" t="s">
        <v>10684</v>
      </c>
      <c r="AB2259" s="7" t="s">
        <v>44</v>
      </c>
      <c r="AC2259" s="7"/>
      <c r="AG2259" s="10">
        <f t="shared" si="35"/>
        <v>43287</v>
      </c>
    </row>
    <row r="2260" spans="1:33">
      <c r="A2260" s="7" t="s">
        <v>10688</v>
      </c>
      <c r="B2260" s="7" t="s">
        <v>10688</v>
      </c>
      <c r="C2260" s="7" t="s">
        <v>10689</v>
      </c>
      <c r="D2260" s="7" t="s">
        <v>10690</v>
      </c>
      <c r="E2260" s="7" t="s">
        <v>33</v>
      </c>
      <c r="F2260" s="7" t="s">
        <v>34</v>
      </c>
      <c r="G2260" s="7" t="s">
        <v>35</v>
      </c>
      <c r="H2260" s="7"/>
      <c r="I2260" s="7"/>
      <c r="J2260" s="7" t="s">
        <v>57</v>
      </c>
      <c r="K2260" s="7" t="s">
        <v>167</v>
      </c>
      <c r="L2260" s="7" t="s">
        <v>168</v>
      </c>
      <c r="M2260" s="7" t="s">
        <v>169</v>
      </c>
      <c r="N2260" s="7" t="s">
        <v>33</v>
      </c>
      <c r="O2260" s="7">
        <v>1</v>
      </c>
      <c r="P2260" s="7" t="s">
        <v>40</v>
      </c>
      <c r="Q2260" s="7">
        <v>18.99</v>
      </c>
      <c r="R2260" s="7"/>
      <c r="S2260" s="7"/>
      <c r="T2260" s="7"/>
      <c r="U2260" s="7"/>
      <c r="V2260" s="7"/>
      <c r="W2260" s="7"/>
      <c r="X2260" s="7"/>
      <c r="Y2260" s="7" t="s">
        <v>10691</v>
      </c>
      <c r="Z2260" s="7" t="s">
        <v>145</v>
      </c>
      <c r="AA2260" s="7" t="s">
        <v>10692</v>
      </c>
      <c r="AB2260" s="7" t="s">
        <v>44</v>
      </c>
      <c r="AC2260" s="7"/>
      <c r="AG2260" s="10">
        <f t="shared" si="35"/>
        <v>43287</v>
      </c>
    </row>
    <row r="2261" spans="1:33">
      <c r="A2261" s="7" t="s">
        <v>10688</v>
      </c>
      <c r="B2261" s="7" t="s">
        <v>10688</v>
      </c>
      <c r="C2261" s="7" t="s">
        <v>10689</v>
      </c>
      <c r="D2261" s="7" t="s">
        <v>10690</v>
      </c>
      <c r="E2261" s="7" t="s">
        <v>33</v>
      </c>
      <c r="F2261" s="7" t="s">
        <v>34</v>
      </c>
      <c r="G2261" s="7" t="s">
        <v>35</v>
      </c>
      <c r="H2261" s="7"/>
      <c r="I2261" s="7"/>
      <c r="J2261" s="7" t="s">
        <v>57</v>
      </c>
      <c r="K2261" s="7" t="s">
        <v>4273</v>
      </c>
      <c r="L2261" s="7" t="s">
        <v>107</v>
      </c>
      <c r="M2261" s="7" t="s">
        <v>108</v>
      </c>
      <c r="N2261" s="7" t="s">
        <v>33</v>
      </c>
      <c r="O2261" s="7">
        <v>1</v>
      </c>
      <c r="P2261" s="7" t="s">
        <v>40</v>
      </c>
      <c r="Q2261" s="7">
        <v>18.99</v>
      </c>
      <c r="R2261" s="7"/>
      <c r="S2261" s="7"/>
      <c r="T2261" s="7"/>
      <c r="U2261" s="7"/>
      <c r="V2261" s="7"/>
      <c r="W2261" s="7"/>
      <c r="X2261" s="7"/>
      <c r="Y2261" s="7" t="s">
        <v>10691</v>
      </c>
      <c r="Z2261" s="7" t="s">
        <v>145</v>
      </c>
      <c r="AA2261" s="7" t="s">
        <v>10692</v>
      </c>
      <c r="AB2261" s="7" t="s">
        <v>44</v>
      </c>
      <c r="AC2261" s="7"/>
      <c r="AG2261" s="10">
        <f t="shared" si="35"/>
        <v>43287</v>
      </c>
    </row>
    <row r="2262" spans="1:33">
      <c r="A2262" s="7" t="s">
        <v>10693</v>
      </c>
      <c r="B2262" s="7" t="s">
        <v>10693</v>
      </c>
      <c r="C2262" s="7" t="s">
        <v>10694</v>
      </c>
      <c r="D2262" s="7" t="s">
        <v>10695</v>
      </c>
      <c r="E2262" s="7" t="s">
        <v>33</v>
      </c>
      <c r="F2262" s="7" t="s">
        <v>34</v>
      </c>
      <c r="G2262" s="7" t="s">
        <v>35</v>
      </c>
      <c r="H2262" s="7"/>
      <c r="I2262" s="7"/>
      <c r="J2262" s="7" t="s">
        <v>57</v>
      </c>
      <c r="K2262" s="7" t="s">
        <v>98</v>
      </c>
      <c r="L2262" s="7" t="s">
        <v>703</v>
      </c>
      <c r="M2262" s="7" t="s">
        <v>704</v>
      </c>
      <c r="N2262" s="7" t="s">
        <v>33</v>
      </c>
      <c r="O2262" s="7">
        <v>1</v>
      </c>
      <c r="P2262" s="7" t="s">
        <v>40</v>
      </c>
      <c r="Q2262" s="7">
        <v>18.98</v>
      </c>
      <c r="R2262" s="7"/>
      <c r="S2262" s="7"/>
      <c r="T2262" s="7"/>
      <c r="U2262" s="7"/>
      <c r="V2262" s="7"/>
      <c r="W2262" s="7"/>
      <c r="X2262" s="7"/>
      <c r="Y2262" s="7" t="s">
        <v>4108</v>
      </c>
      <c r="Z2262" s="7" t="s">
        <v>247</v>
      </c>
      <c r="AA2262" s="7">
        <v>78411</v>
      </c>
      <c r="AB2262" s="7" t="s">
        <v>44</v>
      </c>
      <c r="AC2262" s="7"/>
      <c r="AG2262" s="10">
        <f t="shared" si="35"/>
        <v>43287</v>
      </c>
    </row>
    <row r="2263" spans="1:33">
      <c r="A2263" s="7" t="s">
        <v>10696</v>
      </c>
      <c r="B2263" s="7" t="s">
        <v>10696</v>
      </c>
      <c r="C2263" s="7" t="s">
        <v>10697</v>
      </c>
      <c r="D2263" s="7" t="s">
        <v>10698</v>
      </c>
      <c r="E2263" s="7" t="s">
        <v>33</v>
      </c>
      <c r="F2263" s="7" t="s">
        <v>34</v>
      </c>
      <c r="G2263" s="7" t="s">
        <v>35</v>
      </c>
      <c r="H2263" s="7"/>
      <c r="I2263" s="7"/>
      <c r="J2263" s="7" t="s">
        <v>57</v>
      </c>
      <c r="K2263" s="7" t="s">
        <v>465</v>
      </c>
      <c r="L2263" s="7" t="s">
        <v>603</v>
      </c>
      <c r="M2263" s="7" t="s">
        <v>604</v>
      </c>
      <c r="N2263" s="7" t="s">
        <v>33</v>
      </c>
      <c r="O2263" s="7">
        <v>1</v>
      </c>
      <c r="P2263" s="7" t="s">
        <v>40</v>
      </c>
      <c r="Q2263" s="7">
        <v>19.38</v>
      </c>
      <c r="R2263" s="7"/>
      <c r="S2263" s="7"/>
      <c r="T2263" s="7"/>
      <c r="U2263" s="7"/>
      <c r="V2263" s="7"/>
      <c r="W2263" s="7"/>
      <c r="X2263" s="7"/>
      <c r="Y2263" s="7" t="s">
        <v>10699</v>
      </c>
      <c r="Z2263" s="7" t="s">
        <v>438</v>
      </c>
      <c r="AA2263" s="7" t="s">
        <v>10700</v>
      </c>
      <c r="AB2263" s="7" t="s">
        <v>44</v>
      </c>
      <c r="AC2263" s="7"/>
      <c r="AG2263" s="10">
        <f t="shared" si="35"/>
        <v>43287</v>
      </c>
    </row>
    <row r="2264" spans="1:33">
      <c r="A2264" s="7" t="s">
        <v>10701</v>
      </c>
      <c r="B2264" s="7" t="s">
        <v>10701</v>
      </c>
      <c r="C2264" s="7" t="s">
        <v>10702</v>
      </c>
      <c r="D2264" s="7" t="s">
        <v>10703</v>
      </c>
      <c r="E2264" s="7" t="s">
        <v>33</v>
      </c>
      <c r="F2264" s="7" t="s">
        <v>34</v>
      </c>
      <c r="G2264" s="7" t="s">
        <v>35</v>
      </c>
      <c r="H2264" s="7"/>
      <c r="I2264" s="7"/>
      <c r="J2264" s="7" t="s">
        <v>57</v>
      </c>
      <c r="K2264" s="7" t="s">
        <v>995</v>
      </c>
      <c r="L2264" s="7" t="s">
        <v>1963</v>
      </c>
      <c r="M2264" s="7" t="s">
        <v>1964</v>
      </c>
      <c r="N2264" s="7" t="s">
        <v>33</v>
      </c>
      <c r="O2264" s="7">
        <v>1</v>
      </c>
      <c r="P2264" s="7" t="s">
        <v>40</v>
      </c>
      <c r="Q2264" s="7">
        <v>19.99</v>
      </c>
      <c r="R2264" s="7"/>
      <c r="S2264" s="7"/>
      <c r="T2264" s="7"/>
      <c r="U2264" s="7"/>
      <c r="V2264" s="7"/>
      <c r="W2264" s="7"/>
      <c r="X2264" s="7"/>
      <c r="Y2264" s="7" t="s">
        <v>10704</v>
      </c>
      <c r="Z2264" s="7" t="s">
        <v>1583</v>
      </c>
      <c r="AA2264" s="7" t="s">
        <v>10705</v>
      </c>
      <c r="AB2264" s="7" t="s">
        <v>44</v>
      </c>
      <c r="AC2264" s="7"/>
      <c r="AG2264" s="10">
        <f t="shared" si="35"/>
        <v>43287</v>
      </c>
    </row>
    <row r="2265" spans="1:33">
      <c r="A2265" s="7" t="s">
        <v>10706</v>
      </c>
      <c r="B2265" s="7" t="s">
        <v>10706</v>
      </c>
      <c r="C2265" s="7" t="s">
        <v>10707</v>
      </c>
      <c r="D2265" s="7" t="s">
        <v>10708</v>
      </c>
      <c r="E2265" s="7" t="s">
        <v>33</v>
      </c>
      <c r="F2265" s="7" t="s">
        <v>34</v>
      </c>
      <c r="G2265" s="7" t="s">
        <v>35</v>
      </c>
      <c r="H2265" s="7"/>
      <c r="I2265" s="7"/>
      <c r="J2265" s="7" t="s">
        <v>57</v>
      </c>
      <c r="K2265" s="7" t="s">
        <v>4273</v>
      </c>
      <c r="L2265" s="7" t="s">
        <v>107</v>
      </c>
      <c r="M2265" s="7" t="s">
        <v>108</v>
      </c>
      <c r="N2265" s="7" t="s">
        <v>33</v>
      </c>
      <c r="O2265" s="7">
        <v>1</v>
      </c>
      <c r="P2265" s="7" t="s">
        <v>40</v>
      </c>
      <c r="Q2265" s="7">
        <v>18.99</v>
      </c>
      <c r="R2265" s="7"/>
      <c r="S2265" s="7"/>
      <c r="T2265" s="7"/>
      <c r="U2265" s="7"/>
      <c r="V2265" s="7"/>
      <c r="W2265" s="7"/>
      <c r="X2265" s="7"/>
      <c r="Y2265" s="7" t="s">
        <v>10709</v>
      </c>
      <c r="Z2265" s="7" t="s">
        <v>295</v>
      </c>
      <c r="AA2265" s="7" t="s">
        <v>10710</v>
      </c>
      <c r="AB2265" s="7" t="s">
        <v>44</v>
      </c>
      <c r="AC2265" s="7"/>
      <c r="AG2265" s="10">
        <f t="shared" si="35"/>
        <v>43287</v>
      </c>
    </row>
    <row r="2266" spans="1:33">
      <c r="A2266" s="7" t="s">
        <v>10711</v>
      </c>
      <c r="B2266" s="7" t="s">
        <v>10711</v>
      </c>
      <c r="C2266" s="7" t="s">
        <v>10712</v>
      </c>
      <c r="D2266" s="7" t="s">
        <v>10713</v>
      </c>
      <c r="E2266" s="7" t="s">
        <v>33</v>
      </c>
      <c r="F2266" s="7" t="s">
        <v>34</v>
      </c>
      <c r="G2266" s="7" t="s">
        <v>35</v>
      </c>
      <c r="H2266" s="7"/>
      <c r="I2266" s="7"/>
      <c r="J2266" s="7" t="s">
        <v>57</v>
      </c>
      <c r="K2266" s="7" t="s">
        <v>37</v>
      </c>
      <c r="L2266" s="7" t="s">
        <v>38</v>
      </c>
      <c r="M2266" s="7" t="s">
        <v>39</v>
      </c>
      <c r="N2266" s="7" t="s">
        <v>33</v>
      </c>
      <c r="O2266" s="7">
        <v>1</v>
      </c>
      <c r="P2266" s="7" t="s">
        <v>40</v>
      </c>
      <c r="Q2266" s="7">
        <v>21.99</v>
      </c>
      <c r="R2266" s="7"/>
      <c r="S2266" s="7"/>
      <c r="T2266" s="7"/>
      <c r="U2266" s="7"/>
      <c r="V2266" s="7"/>
      <c r="W2266" s="7"/>
      <c r="X2266" s="7"/>
      <c r="Y2266" s="7" t="s">
        <v>10714</v>
      </c>
      <c r="Z2266" s="7" t="s">
        <v>42</v>
      </c>
      <c r="AA2266" s="7" t="s">
        <v>10715</v>
      </c>
      <c r="AB2266" s="7" t="s">
        <v>44</v>
      </c>
      <c r="AC2266" s="7"/>
      <c r="AG2266" s="10">
        <f t="shared" si="35"/>
        <v>43287</v>
      </c>
    </row>
    <row r="2267" spans="1:33">
      <c r="A2267" s="7" t="s">
        <v>10716</v>
      </c>
      <c r="B2267" s="7" t="s">
        <v>10716</v>
      </c>
      <c r="C2267" s="7" t="s">
        <v>10717</v>
      </c>
      <c r="D2267" s="7" t="s">
        <v>10718</v>
      </c>
      <c r="E2267" s="7" t="s">
        <v>33</v>
      </c>
      <c r="F2267" s="7" t="s">
        <v>34</v>
      </c>
      <c r="G2267" s="7" t="s">
        <v>35</v>
      </c>
      <c r="H2267" s="7"/>
      <c r="I2267" s="7"/>
      <c r="J2267" s="7" t="s">
        <v>57</v>
      </c>
      <c r="K2267" s="7" t="s">
        <v>48</v>
      </c>
      <c r="L2267" s="7" t="s">
        <v>1130</v>
      </c>
      <c r="M2267" s="7" t="s">
        <v>1131</v>
      </c>
      <c r="N2267" s="7" t="s">
        <v>33</v>
      </c>
      <c r="O2267" s="7">
        <v>1</v>
      </c>
      <c r="P2267" s="7" t="s">
        <v>40</v>
      </c>
      <c r="Q2267" s="7">
        <v>19.99</v>
      </c>
      <c r="R2267" s="7"/>
      <c r="S2267" s="7"/>
      <c r="T2267" s="7"/>
      <c r="U2267" s="7"/>
      <c r="V2267" s="7"/>
      <c r="W2267" s="7"/>
      <c r="X2267" s="7"/>
      <c r="Y2267" s="7" t="s">
        <v>9831</v>
      </c>
      <c r="Z2267" s="7" t="s">
        <v>356</v>
      </c>
      <c r="AA2267" s="7" t="s">
        <v>9832</v>
      </c>
      <c r="AB2267" s="7" t="s">
        <v>44</v>
      </c>
      <c r="AC2267" s="7"/>
      <c r="AG2267" s="10">
        <f t="shared" si="35"/>
        <v>43287</v>
      </c>
    </row>
    <row r="2268" spans="1:33">
      <c r="A2268" s="7" t="s">
        <v>10719</v>
      </c>
      <c r="B2268" s="7" t="s">
        <v>10719</v>
      </c>
      <c r="C2268" s="7" t="s">
        <v>10720</v>
      </c>
      <c r="D2268" s="7" t="s">
        <v>10721</v>
      </c>
      <c r="E2268" s="7" t="s">
        <v>33</v>
      </c>
      <c r="F2268" s="7" t="s">
        <v>34</v>
      </c>
      <c r="G2268" s="7" t="s">
        <v>35</v>
      </c>
      <c r="H2268" s="7"/>
      <c r="I2268" s="7"/>
      <c r="J2268" s="7" t="s">
        <v>57</v>
      </c>
      <c r="K2268" s="7" t="s">
        <v>287</v>
      </c>
      <c r="L2268" s="7" t="s">
        <v>627</v>
      </c>
      <c r="M2268" s="7" t="s">
        <v>628</v>
      </c>
      <c r="N2268" s="7" t="s">
        <v>33</v>
      </c>
      <c r="O2268" s="7">
        <v>1</v>
      </c>
      <c r="P2268" s="7" t="s">
        <v>40</v>
      </c>
      <c r="Q2268" s="7">
        <v>21.99</v>
      </c>
      <c r="R2268" s="7">
        <v>1.32</v>
      </c>
      <c r="S2268" s="7"/>
      <c r="T2268" s="7"/>
      <c r="U2268" s="7"/>
      <c r="V2268" s="7"/>
      <c r="W2268" s="7"/>
      <c r="X2268" s="7"/>
      <c r="Y2268" s="7" t="s">
        <v>3594</v>
      </c>
      <c r="Z2268" s="7" t="s">
        <v>422</v>
      </c>
      <c r="AA2268" s="7" t="s">
        <v>10722</v>
      </c>
      <c r="AB2268" s="7" t="s">
        <v>44</v>
      </c>
      <c r="AC2268" s="7"/>
      <c r="AG2268" s="10">
        <f t="shared" si="35"/>
        <v>43287</v>
      </c>
    </row>
    <row r="2269" spans="1:33">
      <c r="A2269" s="7" t="s">
        <v>10723</v>
      </c>
      <c r="B2269" s="7" t="s">
        <v>10723</v>
      </c>
      <c r="C2269" s="7" t="s">
        <v>10724</v>
      </c>
      <c r="D2269" s="7" t="s">
        <v>10725</v>
      </c>
      <c r="E2269" s="7" t="s">
        <v>33</v>
      </c>
      <c r="F2269" s="7" t="s">
        <v>34</v>
      </c>
      <c r="G2269" s="7" t="s">
        <v>35</v>
      </c>
      <c r="H2269" s="7"/>
      <c r="I2269" s="7"/>
      <c r="J2269" s="7" t="s">
        <v>57</v>
      </c>
      <c r="K2269" s="7" t="s">
        <v>4140</v>
      </c>
      <c r="L2269" s="7" t="s">
        <v>371</v>
      </c>
      <c r="M2269" s="7" t="s">
        <v>372</v>
      </c>
      <c r="N2269" s="7" t="s">
        <v>33</v>
      </c>
      <c r="O2269" s="7">
        <v>1</v>
      </c>
      <c r="P2269" s="7" t="s">
        <v>40</v>
      </c>
      <c r="Q2269" s="7">
        <v>18.99</v>
      </c>
      <c r="R2269" s="7"/>
      <c r="S2269" s="7"/>
      <c r="T2269" s="7"/>
      <c r="U2269" s="7"/>
      <c r="V2269" s="7"/>
      <c r="W2269" s="7"/>
      <c r="X2269" s="7"/>
      <c r="Y2269" s="7" t="s">
        <v>8370</v>
      </c>
      <c r="Z2269" s="7" t="s">
        <v>406</v>
      </c>
      <c r="AA2269" s="7" t="s">
        <v>10726</v>
      </c>
      <c r="AB2269" s="7" t="s">
        <v>44</v>
      </c>
      <c r="AC2269" s="7"/>
      <c r="AG2269" s="10">
        <f t="shared" si="35"/>
        <v>43287</v>
      </c>
    </row>
    <row r="2270" spans="1:33">
      <c r="A2270" s="7" t="s">
        <v>10727</v>
      </c>
      <c r="B2270" s="7" t="s">
        <v>10727</v>
      </c>
      <c r="C2270" s="7" t="s">
        <v>10728</v>
      </c>
      <c r="D2270" s="7" t="s">
        <v>10729</v>
      </c>
      <c r="E2270" s="7" t="s">
        <v>33</v>
      </c>
      <c r="F2270" s="7" t="s">
        <v>34</v>
      </c>
      <c r="G2270" s="7" t="s">
        <v>35</v>
      </c>
      <c r="H2270" s="7"/>
      <c r="I2270" s="7"/>
      <c r="J2270" s="7" t="s">
        <v>57</v>
      </c>
      <c r="K2270" s="7" t="s">
        <v>396</v>
      </c>
      <c r="L2270" s="7" t="s">
        <v>10730</v>
      </c>
      <c r="M2270" s="7" t="s">
        <v>10731</v>
      </c>
      <c r="N2270" s="7" t="s">
        <v>33</v>
      </c>
      <c r="O2270" s="7">
        <v>1</v>
      </c>
      <c r="P2270" s="7" t="s">
        <v>40</v>
      </c>
      <c r="Q2270" s="7">
        <v>19.99</v>
      </c>
      <c r="R2270" s="7"/>
      <c r="S2270" s="7"/>
      <c r="T2270" s="7"/>
      <c r="U2270" s="7"/>
      <c r="V2270" s="7"/>
      <c r="W2270" s="7"/>
      <c r="X2270" s="7"/>
      <c r="Y2270" s="7" t="s">
        <v>1060</v>
      </c>
      <c r="Z2270" s="7" t="s">
        <v>42</v>
      </c>
      <c r="AA2270" s="7" t="s">
        <v>10732</v>
      </c>
      <c r="AB2270" s="7" t="s">
        <v>44</v>
      </c>
      <c r="AC2270" s="7"/>
      <c r="AG2270" s="10">
        <f t="shared" si="35"/>
        <v>43287</v>
      </c>
    </row>
    <row r="2271" spans="1:33">
      <c r="A2271" s="7" t="s">
        <v>10733</v>
      </c>
      <c r="B2271" s="7" t="s">
        <v>10733</v>
      </c>
      <c r="C2271" s="7" t="s">
        <v>10734</v>
      </c>
      <c r="D2271" s="7" t="s">
        <v>10735</v>
      </c>
      <c r="E2271" s="7" t="s">
        <v>33</v>
      </c>
      <c r="F2271" s="7" t="s">
        <v>34</v>
      </c>
      <c r="G2271" s="7" t="s">
        <v>35</v>
      </c>
      <c r="H2271" s="7"/>
      <c r="I2271" s="7"/>
      <c r="J2271" s="7" t="s">
        <v>57</v>
      </c>
      <c r="K2271" s="7" t="s">
        <v>251</v>
      </c>
      <c r="L2271" s="7" t="s">
        <v>252</v>
      </c>
      <c r="M2271" s="7" t="s">
        <v>253</v>
      </c>
      <c r="N2271" s="7" t="s">
        <v>33</v>
      </c>
      <c r="O2271" s="7">
        <v>1</v>
      </c>
      <c r="P2271" s="7" t="s">
        <v>40</v>
      </c>
      <c r="Q2271" s="7">
        <v>16.99</v>
      </c>
      <c r="R2271" s="7"/>
      <c r="S2271" s="7"/>
      <c r="T2271" s="7"/>
      <c r="U2271" s="7"/>
      <c r="V2271" s="7"/>
      <c r="W2271" s="7"/>
      <c r="X2271" s="7"/>
      <c r="Y2271" s="7" t="s">
        <v>1918</v>
      </c>
      <c r="Z2271" s="7" t="s">
        <v>52</v>
      </c>
      <c r="AA2271" s="7" t="s">
        <v>10736</v>
      </c>
      <c r="AB2271" s="7" t="s">
        <v>44</v>
      </c>
      <c r="AC2271" s="7"/>
      <c r="AG2271" s="10">
        <f t="shared" si="35"/>
        <v>43287</v>
      </c>
    </row>
    <row r="2272" spans="1:33">
      <c r="A2272" s="7" t="s">
        <v>10737</v>
      </c>
      <c r="B2272" s="7" t="s">
        <v>10737</v>
      </c>
      <c r="C2272" s="7" t="s">
        <v>10738</v>
      </c>
      <c r="D2272" s="7" t="s">
        <v>10739</v>
      </c>
      <c r="E2272" s="7" t="s">
        <v>80</v>
      </c>
      <c r="F2272" s="7" t="s">
        <v>34</v>
      </c>
      <c r="G2272" s="7" t="s">
        <v>35</v>
      </c>
      <c r="H2272" s="7"/>
      <c r="I2272" s="7"/>
      <c r="J2272" s="7" t="s">
        <v>57</v>
      </c>
      <c r="K2272" s="7" t="s">
        <v>251</v>
      </c>
      <c r="L2272" s="7" t="s">
        <v>252</v>
      </c>
      <c r="M2272" s="7" t="s">
        <v>253</v>
      </c>
      <c r="N2272" s="7" t="s">
        <v>80</v>
      </c>
      <c r="O2272" s="7">
        <v>0</v>
      </c>
      <c r="P2272" s="7"/>
      <c r="Q2272" s="7"/>
      <c r="R2272" s="7"/>
      <c r="S2272" s="7"/>
      <c r="T2272" s="7"/>
      <c r="U2272" s="7"/>
      <c r="V2272" s="7"/>
      <c r="W2272" s="7"/>
      <c r="X2272" s="7"/>
      <c r="Y2272" s="7" t="s">
        <v>1060</v>
      </c>
      <c r="Z2272" s="7" t="s">
        <v>42</v>
      </c>
      <c r="AA2272" s="7" t="s">
        <v>10740</v>
      </c>
      <c r="AB2272" s="7" t="s">
        <v>44</v>
      </c>
      <c r="AC2272" s="7"/>
      <c r="AG2272" s="10">
        <f t="shared" si="35"/>
        <v>43287</v>
      </c>
    </row>
    <row r="2273" spans="1:33">
      <c r="A2273" s="7" t="s">
        <v>10741</v>
      </c>
      <c r="B2273" s="7" t="s">
        <v>10741</v>
      </c>
      <c r="C2273" s="7" t="s">
        <v>10742</v>
      </c>
      <c r="D2273" s="7" t="s">
        <v>10743</v>
      </c>
      <c r="E2273" s="7" t="s">
        <v>80</v>
      </c>
      <c r="F2273" s="7" t="s">
        <v>34</v>
      </c>
      <c r="G2273" s="7" t="s">
        <v>35</v>
      </c>
      <c r="H2273" s="7"/>
      <c r="I2273" s="7"/>
      <c r="J2273" s="7" t="s">
        <v>97</v>
      </c>
      <c r="K2273" s="7" t="s">
        <v>396</v>
      </c>
      <c r="L2273" s="7" t="s">
        <v>10534</v>
      </c>
      <c r="M2273" s="7" t="s">
        <v>10535</v>
      </c>
      <c r="N2273" s="7" t="s">
        <v>80</v>
      </c>
      <c r="O2273" s="7">
        <v>0</v>
      </c>
      <c r="P2273" s="7"/>
      <c r="Q2273" s="7"/>
      <c r="R2273" s="7"/>
      <c r="S2273" s="7"/>
      <c r="T2273" s="7"/>
      <c r="U2273" s="7"/>
      <c r="V2273" s="7"/>
      <c r="W2273" s="7"/>
      <c r="X2273" s="7"/>
      <c r="Y2273" s="7" t="s">
        <v>10744</v>
      </c>
      <c r="Z2273" s="7" t="s">
        <v>1754</v>
      </c>
      <c r="AA2273" s="7">
        <v>90606</v>
      </c>
      <c r="AB2273" s="7" t="s">
        <v>44</v>
      </c>
      <c r="AC2273" s="7"/>
      <c r="AG2273" s="10">
        <f t="shared" si="35"/>
        <v>43287</v>
      </c>
    </row>
    <row r="2274" spans="1:33">
      <c r="A2274" s="7" t="s">
        <v>10745</v>
      </c>
      <c r="B2274" s="7" t="s">
        <v>10745</v>
      </c>
      <c r="C2274" s="7" t="s">
        <v>10746</v>
      </c>
      <c r="D2274" s="7" t="s">
        <v>10747</v>
      </c>
      <c r="E2274" s="7" t="s">
        <v>33</v>
      </c>
      <c r="F2274" s="7" t="s">
        <v>34</v>
      </c>
      <c r="G2274" s="7" t="s">
        <v>35</v>
      </c>
      <c r="H2274" s="7"/>
      <c r="I2274" s="7"/>
      <c r="J2274" s="7" t="s">
        <v>57</v>
      </c>
      <c r="K2274" s="7" t="s">
        <v>8435</v>
      </c>
      <c r="L2274" s="7" t="s">
        <v>8436</v>
      </c>
      <c r="M2274" s="7" t="s">
        <v>8437</v>
      </c>
      <c r="N2274" s="7" t="s">
        <v>33</v>
      </c>
      <c r="O2274" s="7">
        <v>1</v>
      </c>
      <c r="P2274" s="7" t="s">
        <v>40</v>
      </c>
      <c r="Q2274" s="7">
        <v>29.99</v>
      </c>
      <c r="R2274" s="7"/>
      <c r="S2274" s="7"/>
      <c r="T2274" s="7"/>
      <c r="U2274" s="7"/>
      <c r="V2274" s="7"/>
      <c r="W2274" s="7"/>
      <c r="X2274" s="7"/>
      <c r="Y2274" s="7" t="s">
        <v>10748</v>
      </c>
      <c r="Z2274" s="7" t="s">
        <v>10749</v>
      </c>
      <c r="AA2274" s="7" t="s">
        <v>10750</v>
      </c>
      <c r="AB2274" s="7" t="s">
        <v>44</v>
      </c>
      <c r="AC2274" s="7"/>
      <c r="AG2274" s="10">
        <f t="shared" si="35"/>
        <v>43287</v>
      </c>
    </row>
    <row r="2275" spans="1:33">
      <c r="A2275" s="7" t="s">
        <v>10751</v>
      </c>
      <c r="B2275" s="7" t="s">
        <v>10751</v>
      </c>
      <c r="C2275" s="7" t="s">
        <v>10752</v>
      </c>
      <c r="D2275" s="7" t="s">
        <v>10753</v>
      </c>
      <c r="E2275" s="7" t="s">
        <v>7041</v>
      </c>
      <c r="F2275" s="7" t="s">
        <v>34</v>
      </c>
      <c r="G2275" s="7" t="s">
        <v>35</v>
      </c>
      <c r="H2275" s="7"/>
      <c r="I2275" s="7"/>
      <c r="J2275" s="7" t="s">
        <v>97</v>
      </c>
      <c r="K2275" s="7" t="s">
        <v>497</v>
      </c>
      <c r="L2275" s="7" t="s">
        <v>10754</v>
      </c>
      <c r="M2275" s="7" t="s">
        <v>10755</v>
      </c>
      <c r="N2275" s="7" t="s">
        <v>404</v>
      </c>
      <c r="O2275" s="7">
        <v>1</v>
      </c>
      <c r="P2275" s="7" t="s">
        <v>40</v>
      </c>
      <c r="Q2275" s="7">
        <v>19.38</v>
      </c>
      <c r="R2275" s="7"/>
      <c r="S2275" s="7"/>
      <c r="T2275" s="7"/>
      <c r="U2275" s="7"/>
      <c r="V2275" s="7"/>
      <c r="W2275" s="7"/>
      <c r="X2275" s="7"/>
      <c r="Y2275" s="7" t="s">
        <v>10756</v>
      </c>
      <c r="Z2275" s="7" t="s">
        <v>52</v>
      </c>
      <c r="AA2275" s="7" t="s">
        <v>10757</v>
      </c>
      <c r="AB2275" s="7" t="s">
        <v>44</v>
      </c>
      <c r="AC2275" s="7" t="s">
        <v>358</v>
      </c>
      <c r="AG2275" s="10">
        <f t="shared" si="35"/>
        <v>43287</v>
      </c>
    </row>
    <row r="2276" spans="1:33">
      <c r="A2276" s="7" t="s">
        <v>10758</v>
      </c>
      <c r="B2276" s="7" t="s">
        <v>10759</v>
      </c>
      <c r="C2276" s="7" t="s">
        <v>10760</v>
      </c>
      <c r="D2276" s="7" t="s">
        <v>10761</v>
      </c>
      <c r="E2276" s="7" t="s">
        <v>33</v>
      </c>
      <c r="F2276" s="7" t="s">
        <v>34</v>
      </c>
      <c r="G2276" s="7" t="s">
        <v>544</v>
      </c>
      <c r="H2276" s="7"/>
      <c r="I2276" s="7"/>
      <c r="J2276" s="7" t="s">
        <v>97</v>
      </c>
      <c r="K2276" s="7" t="s">
        <v>330</v>
      </c>
      <c r="L2276" s="7" t="s">
        <v>331</v>
      </c>
      <c r="M2276" s="7" t="s">
        <v>332</v>
      </c>
      <c r="N2276" s="7" t="s">
        <v>33</v>
      </c>
      <c r="O2276" s="7">
        <v>1</v>
      </c>
      <c r="P2276" s="7"/>
      <c r="Q2276" s="7"/>
      <c r="R2276" s="7"/>
      <c r="S2276" s="7"/>
      <c r="T2276" s="7"/>
      <c r="U2276" s="7"/>
      <c r="V2276" s="7"/>
      <c r="W2276" s="7"/>
      <c r="X2276" s="7"/>
      <c r="Y2276" s="7" t="s">
        <v>10762</v>
      </c>
      <c r="Z2276" s="7" t="s">
        <v>422</v>
      </c>
      <c r="AA2276" s="7">
        <v>17050</v>
      </c>
      <c r="AB2276" s="7" t="s">
        <v>44</v>
      </c>
      <c r="AC2276" s="7"/>
      <c r="AG2276" s="10">
        <f t="shared" si="35"/>
        <v>43288</v>
      </c>
    </row>
    <row r="2277" spans="1:33">
      <c r="A2277" s="7" t="s">
        <v>10763</v>
      </c>
      <c r="B2277" s="7" t="s">
        <v>10763</v>
      </c>
      <c r="C2277" s="7" t="s">
        <v>10764</v>
      </c>
      <c r="D2277" s="7" t="s">
        <v>10765</v>
      </c>
      <c r="E2277" s="7" t="s">
        <v>80</v>
      </c>
      <c r="F2277" s="7" t="s">
        <v>34</v>
      </c>
      <c r="G2277" s="7" t="s">
        <v>35</v>
      </c>
      <c r="H2277" s="7"/>
      <c r="I2277" s="7"/>
      <c r="J2277" s="7" t="s">
        <v>97</v>
      </c>
      <c r="K2277" s="7" t="s">
        <v>512</v>
      </c>
      <c r="L2277" s="7" t="s">
        <v>976</v>
      </c>
      <c r="M2277" s="7" t="s">
        <v>977</v>
      </c>
      <c r="N2277" s="7" t="s">
        <v>80</v>
      </c>
      <c r="O2277" s="7">
        <v>0</v>
      </c>
      <c r="P2277" s="7"/>
      <c r="Q2277" s="7"/>
      <c r="R2277" s="7"/>
      <c r="S2277" s="7"/>
      <c r="T2277" s="7"/>
      <c r="U2277" s="7"/>
      <c r="V2277" s="7"/>
      <c r="W2277" s="7"/>
      <c r="X2277" s="7"/>
      <c r="Y2277" s="7" t="s">
        <v>10766</v>
      </c>
      <c r="Z2277" s="7" t="s">
        <v>861</v>
      </c>
      <c r="AA2277" s="7" t="s">
        <v>10767</v>
      </c>
      <c r="AB2277" s="7" t="s">
        <v>44</v>
      </c>
      <c r="AC2277" s="7"/>
      <c r="AG2277" s="10">
        <f t="shared" si="35"/>
        <v>43288</v>
      </c>
    </row>
    <row r="2278" spans="1:33">
      <c r="A2278" s="7" t="s">
        <v>10768</v>
      </c>
      <c r="B2278" s="7" t="s">
        <v>10768</v>
      </c>
      <c r="C2278" s="7" t="s">
        <v>10769</v>
      </c>
      <c r="D2278" s="7" t="s">
        <v>10770</v>
      </c>
      <c r="E2278" s="7" t="s">
        <v>33</v>
      </c>
      <c r="F2278" s="7" t="s">
        <v>34</v>
      </c>
      <c r="G2278" s="7" t="s">
        <v>35</v>
      </c>
      <c r="H2278" s="7"/>
      <c r="I2278" s="7"/>
      <c r="J2278" s="7" t="s">
        <v>57</v>
      </c>
      <c r="K2278" s="7" t="s">
        <v>581</v>
      </c>
      <c r="L2278" s="7" t="s">
        <v>582</v>
      </c>
      <c r="M2278" s="7" t="s">
        <v>583</v>
      </c>
      <c r="N2278" s="7" t="s">
        <v>33</v>
      </c>
      <c r="O2278" s="7">
        <v>1</v>
      </c>
      <c r="P2278" s="7" t="s">
        <v>40</v>
      </c>
      <c r="Q2278" s="7">
        <v>19.99</v>
      </c>
      <c r="R2278" s="7"/>
      <c r="S2278" s="7"/>
      <c r="T2278" s="7"/>
      <c r="U2278" s="7"/>
      <c r="V2278" s="7"/>
      <c r="W2278" s="7"/>
      <c r="X2278" s="7"/>
      <c r="Y2278" s="7" t="s">
        <v>1399</v>
      </c>
      <c r="Z2278" s="7" t="s">
        <v>136</v>
      </c>
      <c r="AA2278" s="7" t="s">
        <v>10771</v>
      </c>
      <c r="AB2278" s="7" t="s">
        <v>44</v>
      </c>
      <c r="AC2278" s="7"/>
      <c r="AG2278" s="10">
        <f t="shared" si="35"/>
        <v>43288</v>
      </c>
    </row>
    <row r="2279" spans="1:33">
      <c r="A2279" s="7" t="s">
        <v>10772</v>
      </c>
      <c r="B2279" s="7" t="s">
        <v>10772</v>
      </c>
      <c r="C2279" s="7" t="s">
        <v>10773</v>
      </c>
      <c r="D2279" s="7" t="s">
        <v>10774</v>
      </c>
      <c r="E2279" s="7" t="s">
        <v>33</v>
      </c>
      <c r="F2279" s="7" t="s">
        <v>34</v>
      </c>
      <c r="G2279" s="7" t="s">
        <v>35</v>
      </c>
      <c r="H2279" s="7"/>
      <c r="I2279" s="7"/>
      <c r="J2279" s="7" t="s">
        <v>57</v>
      </c>
      <c r="K2279" s="7" t="s">
        <v>497</v>
      </c>
      <c r="L2279" s="7" t="s">
        <v>10754</v>
      </c>
      <c r="M2279" s="7" t="s">
        <v>10755</v>
      </c>
      <c r="N2279" s="7" t="s">
        <v>33</v>
      </c>
      <c r="O2279" s="7">
        <v>1</v>
      </c>
      <c r="P2279" s="7" t="s">
        <v>40</v>
      </c>
      <c r="Q2279" s="7">
        <v>19.38</v>
      </c>
      <c r="R2279" s="7"/>
      <c r="S2279" s="7"/>
      <c r="T2279" s="7"/>
      <c r="U2279" s="7"/>
      <c r="V2279" s="7"/>
      <c r="W2279" s="7"/>
      <c r="X2279" s="7"/>
      <c r="Y2279" s="7" t="s">
        <v>10775</v>
      </c>
      <c r="Z2279" s="7" t="s">
        <v>10776</v>
      </c>
      <c r="AA2279" s="7">
        <v>2136</v>
      </c>
      <c r="AB2279" s="7" t="s">
        <v>44</v>
      </c>
      <c r="AC2279" s="7"/>
      <c r="AG2279" s="10">
        <f t="shared" si="35"/>
        <v>43288</v>
      </c>
    </row>
    <row r="2280" spans="1:33">
      <c r="A2280" s="7" t="s">
        <v>10777</v>
      </c>
      <c r="B2280" s="7" t="s">
        <v>10777</v>
      </c>
      <c r="C2280" s="7" t="s">
        <v>10778</v>
      </c>
      <c r="D2280" s="7" t="s">
        <v>10779</v>
      </c>
      <c r="E2280" s="7" t="s">
        <v>33</v>
      </c>
      <c r="F2280" s="7" t="s">
        <v>34</v>
      </c>
      <c r="G2280" s="7" t="s">
        <v>35</v>
      </c>
      <c r="H2280" s="7"/>
      <c r="I2280" s="7"/>
      <c r="J2280" s="7" t="s">
        <v>57</v>
      </c>
      <c r="K2280" s="7" t="s">
        <v>3675</v>
      </c>
      <c r="L2280" s="7" t="s">
        <v>6333</v>
      </c>
      <c r="M2280" s="7" t="s">
        <v>6334</v>
      </c>
      <c r="N2280" s="7" t="s">
        <v>33</v>
      </c>
      <c r="O2280" s="7">
        <v>1</v>
      </c>
      <c r="P2280" s="7" t="s">
        <v>40</v>
      </c>
      <c r="Q2280" s="7">
        <v>19.99</v>
      </c>
      <c r="R2280" s="7"/>
      <c r="S2280" s="7"/>
      <c r="T2280" s="7"/>
      <c r="U2280" s="7"/>
      <c r="V2280" s="7"/>
      <c r="W2280" s="7"/>
      <c r="X2280" s="7"/>
      <c r="Y2280" s="7" t="s">
        <v>10780</v>
      </c>
      <c r="Z2280" s="7" t="s">
        <v>5541</v>
      </c>
      <c r="AA2280" s="7" t="s">
        <v>10781</v>
      </c>
      <c r="AB2280" s="7" t="s">
        <v>44</v>
      </c>
      <c r="AC2280" s="7"/>
      <c r="AG2280" s="10">
        <f t="shared" si="35"/>
        <v>43288</v>
      </c>
    </row>
    <row r="2281" spans="1:33">
      <c r="A2281" s="7" t="s">
        <v>10782</v>
      </c>
      <c r="B2281" s="7" t="s">
        <v>10782</v>
      </c>
      <c r="C2281" s="7" t="s">
        <v>10783</v>
      </c>
      <c r="D2281" s="7" t="s">
        <v>10784</v>
      </c>
      <c r="E2281" s="7" t="s">
        <v>7041</v>
      </c>
      <c r="F2281" s="7" t="s">
        <v>34</v>
      </c>
      <c r="G2281" s="7" t="s">
        <v>35</v>
      </c>
      <c r="H2281" s="7"/>
      <c r="I2281" s="7"/>
      <c r="J2281" s="7" t="s">
        <v>97</v>
      </c>
      <c r="K2281" s="7" t="s">
        <v>37</v>
      </c>
      <c r="L2281" s="7" t="s">
        <v>733</v>
      </c>
      <c r="M2281" s="7" t="s">
        <v>734</v>
      </c>
      <c r="N2281" s="7" t="s">
        <v>404</v>
      </c>
      <c r="O2281" s="7">
        <v>1</v>
      </c>
      <c r="P2281" s="7" t="s">
        <v>40</v>
      </c>
      <c r="Q2281" s="7">
        <v>19.99</v>
      </c>
      <c r="R2281" s="7"/>
      <c r="S2281" s="7"/>
      <c r="T2281" s="7"/>
      <c r="U2281" s="7"/>
      <c r="V2281" s="7"/>
      <c r="W2281" s="7"/>
      <c r="X2281" s="7"/>
      <c r="Y2281" s="7" t="s">
        <v>10785</v>
      </c>
      <c r="Z2281" s="7" t="s">
        <v>4235</v>
      </c>
      <c r="AA2281" s="7" t="s">
        <v>10786</v>
      </c>
      <c r="AB2281" s="7" t="s">
        <v>44</v>
      </c>
      <c r="AC2281" s="7" t="s">
        <v>358</v>
      </c>
      <c r="AG2281" s="10">
        <f t="shared" si="35"/>
        <v>43288</v>
      </c>
    </row>
    <row r="2282" spans="1:33">
      <c r="A2282" s="7" t="s">
        <v>10787</v>
      </c>
      <c r="B2282" s="7" t="s">
        <v>10787</v>
      </c>
      <c r="C2282" s="7" t="s">
        <v>10788</v>
      </c>
      <c r="D2282" s="7" t="s">
        <v>10789</v>
      </c>
      <c r="E2282" s="7" t="s">
        <v>33</v>
      </c>
      <c r="F2282" s="7" t="s">
        <v>34</v>
      </c>
      <c r="G2282" s="7" t="s">
        <v>35</v>
      </c>
      <c r="H2282" s="7"/>
      <c r="I2282" s="7"/>
      <c r="J2282" s="7" t="s">
        <v>57</v>
      </c>
      <c r="K2282" s="7" t="s">
        <v>396</v>
      </c>
      <c r="L2282" s="7" t="s">
        <v>6704</v>
      </c>
      <c r="M2282" s="7" t="s">
        <v>6705</v>
      </c>
      <c r="N2282" s="7" t="s">
        <v>33</v>
      </c>
      <c r="O2282" s="7">
        <v>1</v>
      </c>
      <c r="P2282" s="7" t="s">
        <v>40</v>
      </c>
      <c r="Q2282" s="7">
        <v>19.99</v>
      </c>
      <c r="R2282" s="7"/>
      <c r="S2282" s="7"/>
      <c r="T2282" s="7"/>
      <c r="U2282" s="7"/>
      <c r="V2282" s="7"/>
      <c r="W2282" s="7"/>
      <c r="X2282" s="7"/>
      <c r="Y2282" s="7" t="s">
        <v>1060</v>
      </c>
      <c r="Z2282" s="7" t="s">
        <v>42</v>
      </c>
      <c r="AA2282" s="7" t="s">
        <v>10790</v>
      </c>
      <c r="AB2282" s="7" t="s">
        <v>44</v>
      </c>
      <c r="AC2282" s="7"/>
      <c r="AG2282" s="10">
        <f t="shared" si="35"/>
        <v>43288</v>
      </c>
    </row>
    <row r="2283" spans="1:33">
      <c r="A2283" s="7" t="s">
        <v>10791</v>
      </c>
      <c r="B2283" s="7" t="s">
        <v>10791</v>
      </c>
      <c r="C2283" s="7" t="s">
        <v>10792</v>
      </c>
      <c r="D2283" s="7" t="s">
        <v>10793</v>
      </c>
      <c r="E2283" s="7" t="s">
        <v>33</v>
      </c>
      <c r="F2283" s="7" t="s">
        <v>34</v>
      </c>
      <c r="G2283" s="7" t="s">
        <v>35</v>
      </c>
      <c r="H2283" s="7"/>
      <c r="I2283" s="7"/>
      <c r="J2283" s="7" t="s">
        <v>57</v>
      </c>
      <c r="K2283" s="7" t="s">
        <v>316</v>
      </c>
      <c r="L2283" s="7" t="s">
        <v>2339</v>
      </c>
      <c r="M2283" s="7" t="s">
        <v>2340</v>
      </c>
      <c r="N2283" s="7" t="s">
        <v>33</v>
      </c>
      <c r="O2283" s="7">
        <v>1</v>
      </c>
      <c r="P2283" s="7" t="s">
        <v>40</v>
      </c>
      <c r="Q2283" s="7">
        <v>19.38</v>
      </c>
      <c r="R2283" s="7"/>
      <c r="S2283" s="7"/>
      <c r="T2283" s="7"/>
      <c r="U2283" s="7"/>
      <c r="V2283" s="7"/>
      <c r="W2283" s="7"/>
      <c r="X2283" s="7"/>
      <c r="Y2283" s="7" t="s">
        <v>10794</v>
      </c>
      <c r="Z2283" s="7" t="s">
        <v>728</v>
      </c>
      <c r="AA2283" s="7" t="s">
        <v>10795</v>
      </c>
      <c r="AB2283" s="7" t="s">
        <v>44</v>
      </c>
      <c r="AC2283" s="7"/>
      <c r="AG2283" s="10">
        <f t="shared" si="35"/>
        <v>43288</v>
      </c>
    </row>
    <row r="2284" spans="1:33">
      <c r="A2284" s="7" t="s">
        <v>10796</v>
      </c>
      <c r="B2284" s="7" t="s">
        <v>10796</v>
      </c>
      <c r="C2284" s="7" t="s">
        <v>10797</v>
      </c>
      <c r="D2284" s="7" t="s">
        <v>10798</v>
      </c>
      <c r="E2284" s="7" t="s">
        <v>7041</v>
      </c>
      <c r="F2284" s="7" t="s">
        <v>34</v>
      </c>
      <c r="G2284" s="7" t="s">
        <v>35</v>
      </c>
      <c r="H2284" s="7"/>
      <c r="I2284" s="7"/>
      <c r="J2284" s="7" t="s">
        <v>57</v>
      </c>
      <c r="K2284" s="7" t="s">
        <v>10799</v>
      </c>
      <c r="L2284" s="7" t="s">
        <v>10800</v>
      </c>
      <c r="M2284" s="7" t="s">
        <v>10801</v>
      </c>
      <c r="N2284" s="7" t="s">
        <v>404</v>
      </c>
      <c r="O2284" s="7">
        <v>1</v>
      </c>
      <c r="P2284" s="7" t="s">
        <v>40</v>
      </c>
      <c r="Q2284" s="7">
        <v>20.99</v>
      </c>
      <c r="R2284" s="7"/>
      <c r="S2284" s="7"/>
      <c r="T2284" s="7"/>
      <c r="U2284" s="7"/>
      <c r="V2284" s="7"/>
      <c r="W2284" s="7"/>
      <c r="X2284" s="7"/>
      <c r="Y2284" s="7" t="s">
        <v>5784</v>
      </c>
      <c r="Z2284" s="7" t="s">
        <v>282</v>
      </c>
      <c r="AA2284" s="7" t="s">
        <v>10802</v>
      </c>
      <c r="AB2284" s="7" t="s">
        <v>44</v>
      </c>
      <c r="AC2284" s="7"/>
      <c r="AG2284" s="10">
        <f t="shared" si="35"/>
        <v>43288</v>
      </c>
    </row>
    <row r="2285" spans="1:33">
      <c r="A2285" s="7" t="s">
        <v>10803</v>
      </c>
      <c r="B2285" s="7" t="s">
        <v>10803</v>
      </c>
      <c r="C2285" s="7" t="s">
        <v>10804</v>
      </c>
      <c r="D2285" s="7" t="s">
        <v>10805</v>
      </c>
      <c r="E2285" s="7" t="s">
        <v>33</v>
      </c>
      <c r="F2285" s="7" t="s">
        <v>34</v>
      </c>
      <c r="G2285" s="7" t="s">
        <v>35</v>
      </c>
      <c r="H2285" s="7"/>
      <c r="I2285" s="7"/>
      <c r="J2285" s="7" t="s">
        <v>57</v>
      </c>
      <c r="K2285" s="7" t="s">
        <v>221</v>
      </c>
      <c r="L2285" s="7" t="s">
        <v>222</v>
      </c>
      <c r="M2285" s="7" t="s">
        <v>223</v>
      </c>
      <c r="N2285" s="7" t="s">
        <v>33</v>
      </c>
      <c r="O2285" s="7">
        <v>1</v>
      </c>
      <c r="P2285" s="7" t="s">
        <v>40</v>
      </c>
      <c r="Q2285" s="7">
        <v>18.99</v>
      </c>
      <c r="R2285" s="7"/>
      <c r="S2285" s="7"/>
      <c r="T2285" s="7"/>
      <c r="U2285" s="7"/>
      <c r="V2285" s="7"/>
      <c r="W2285" s="7"/>
      <c r="X2285" s="7"/>
      <c r="Y2285" s="7" t="s">
        <v>10806</v>
      </c>
      <c r="Z2285" s="7" t="s">
        <v>438</v>
      </c>
      <c r="AA2285" s="7" t="s">
        <v>10807</v>
      </c>
      <c r="AB2285" s="7" t="s">
        <v>44</v>
      </c>
      <c r="AC2285" s="7"/>
      <c r="AG2285" s="10">
        <f t="shared" si="35"/>
        <v>43288</v>
      </c>
    </row>
    <row r="2286" spans="1:33">
      <c r="A2286" s="7" t="s">
        <v>10808</v>
      </c>
      <c r="B2286" s="7" t="s">
        <v>10808</v>
      </c>
      <c r="C2286" s="7" t="s">
        <v>10809</v>
      </c>
      <c r="D2286" s="7" t="s">
        <v>10810</v>
      </c>
      <c r="E2286" s="7" t="s">
        <v>80</v>
      </c>
      <c r="F2286" s="7" t="s">
        <v>34</v>
      </c>
      <c r="G2286" s="7" t="s">
        <v>35</v>
      </c>
      <c r="H2286" s="7"/>
      <c r="I2286" s="7"/>
      <c r="J2286" s="7" t="s">
        <v>97</v>
      </c>
      <c r="K2286" s="7" t="s">
        <v>1232</v>
      </c>
      <c r="L2286" s="7" t="s">
        <v>1233</v>
      </c>
      <c r="M2286" s="7" t="s">
        <v>1234</v>
      </c>
      <c r="N2286" s="7" t="s">
        <v>80</v>
      </c>
      <c r="O2286" s="7">
        <v>0</v>
      </c>
      <c r="P2286" s="7"/>
      <c r="Q2286" s="7"/>
      <c r="R2286" s="7"/>
      <c r="S2286" s="7"/>
      <c r="T2286" s="7"/>
      <c r="U2286" s="7"/>
      <c r="V2286" s="7"/>
      <c r="W2286" s="7"/>
      <c r="X2286" s="7"/>
      <c r="Y2286" s="7" t="s">
        <v>10811</v>
      </c>
      <c r="Z2286" s="7" t="s">
        <v>282</v>
      </c>
      <c r="AA2286" s="7" t="s">
        <v>10812</v>
      </c>
      <c r="AB2286" s="7" t="s">
        <v>44</v>
      </c>
      <c r="AC2286" s="7"/>
      <c r="AG2286" s="10">
        <f t="shared" si="35"/>
        <v>43288</v>
      </c>
    </row>
    <row r="2287" spans="1:33">
      <c r="A2287" s="7" t="s">
        <v>10808</v>
      </c>
      <c r="B2287" s="7" t="s">
        <v>10808</v>
      </c>
      <c r="C2287" s="7" t="s">
        <v>10809</v>
      </c>
      <c r="D2287" s="7" t="s">
        <v>10810</v>
      </c>
      <c r="E2287" s="7" t="s">
        <v>80</v>
      </c>
      <c r="F2287" s="7" t="s">
        <v>34</v>
      </c>
      <c r="G2287" s="7" t="s">
        <v>35</v>
      </c>
      <c r="H2287" s="7"/>
      <c r="I2287" s="7"/>
      <c r="J2287" s="7" t="s">
        <v>97</v>
      </c>
      <c r="K2287" s="7" t="s">
        <v>10813</v>
      </c>
      <c r="L2287" s="7" t="s">
        <v>10814</v>
      </c>
      <c r="M2287" s="7" t="s">
        <v>10815</v>
      </c>
      <c r="N2287" s="7" t="s">
        <v>80</v>
      </c>
      <c r="O2287" s="7">
        <v>0</v>
      </c>
      <c r="P2287" s="7"/>
      <c r="Q2287" s="7"/>
      <c r="R2287" s="7"/>
      <c r="S2287" s="7"/>
      <c r="T2287" s="7"/>
      <c r="U2287" s="7"/>
      <c r="V2287" s="7"/>
      <c r="W2287" s="7"/>
      <c r="X2287" s="7"/>
      <c r="Y2287" s="7" t="s">
        <v>10811</v>
      </c>
      <c r="Z2287" s="7" t="s">
        <v>282</v>
      </c>
      <c r="AA2287" s="7" t="s">
        <v>10812</v>
      </c>
      <c r="AB2287" s="7" t="s">
        <v>44</v>
      </c>
      <c r="AC2287" s="7"/>
      <c r="AG2287" s="10">
        <f t="shared" si="35"/>
        <v>43288</v>
      </c>
    </row>
    <row r="2288" spans="1:33">
      <c r="A2288" s="7" t="s">
        <v>10816</v>
      </c>
      <c r="B2288" s="7" t="s">
        <v>10816</v>
      </c>
      <c r="C2288" s="7" t="s">
        <v>10817</v>
      </c>
      <c r="D2288" s="7" t="s">
        <v>10818</v>
      </c>
      <c r="E2288" s="7" t="s">
        <v>33</v>
      </c>
      <c r="F2288" s="7" t="s">
        <v>34</v>
      </c>
      <c r="G2288" s="7" t="s">
        <v>35</v>
      </c>
      <c r="H2288" s="7"/>
      <c r="I2288" s="7"/>
      <c r="J2288" s="7" t="s">
        <v>57</v>
      </c>
      <c r="K2288" s="7" t="s">
        <v>251</v>
      </c>
      <c r="L2288" s="7" t="s">
        <v>182</v>
      </c>
      <c r="M2288" s="7" t="s">
        <v>183</v>
      </c>
      <c r="N2288" s="7" t="s">
        <v>33</v>
      </c>
      <c r="O2288" s="7">
        <v>1</v>
      </c>
      <c r="P2288" s="7" t="s">
        <v>40</v>
      </c>
      <c r="Q2288" s="7">
        <v>18.99</v>
      </c>
      <c r="R2288" s="7"/>
      <c r="S2288" s="7"/>
      <c r="T2288" s="7"/>
      <c r="U2288" s="7"/>
      <c r="V2288" s="7"/>
      <c r="W2288" s="7"/>
      <c r="X2288" s="7"/>
      <c r="Y2288" s="7" t="s">
        <v>1102</v>
      </c>
      <c r="Z2288" s="7" t="s">
        <v>136</v>
      </c>
      <c r="AA2288" s="7" t="s">
        <v>10819</v>
      </c>
      <c r="AB2288" s="7" t="s">
        <v>44</v>
      </c>
      <c r="AC2288" s="7"/>
      <c r="AG2288" s="10">
        <f t="shared" si="35"/>
        <v>43288</v>
      </c>
    </row>
    <row r="2289" spans="1:33">
      <c r="A2289" s="7" t="s">
        <v>10820</v>
      </c>
      <c r="B2289" s="7" t="s">
        <v>10820</v>
      </c>
      <c r="C2289" s="7" t="s">
        <v>10821</v>
      </c>
      <c r="D2289" s="7" t="s">
        <v>10822</v>
      </c>
      <c r="E2289" s="7" t="s">
        <v>80</v>
      </c>
      <c r="F2289" s="7" t="s">
        <v>34</v>
      </c>
      <c r="G2289" s="7" t="s">
        <v>35</v>
      </c>
      <c r="H2289" s="7"/>
      <c r="I2289" s="7"/>
      <c r="J2289" s="7" t="s">
        <v>57</v>
      </c>
      <c r="K2289" s="7" t="s">
        <v>308</v>
      </c>
      <c r="L2289" s="7" t="s">
        <v>10823</v>
      </c>
      <c r="M2289" s="7" t="s">
        <v>10824</v>
      </c>
      <c r="N2289" s="7" t="s">
        <v>80</v>
      </c>
      <c r="O2289" s="7">
        <v>0</v>
      </c>
      <c r="P2289" s="7"/>
      <c r="Q2289" s="7"/>
      <c r="R2289" s="7"/>
      <c r="S2289" s="7"/>
      <c r="T2289" s="7"/>
      <c r="U2289" s="7"/>
      <c r="V2289" s="7"/>
      <c r="W2289" s="7"/>
      <c r="X2289" s="7"/>
      <c r="Y2289" s="7" t="s">
        <v>10825</v>
      </c>
      <c r="Z2289" s="7" t="s">
        <v>10826</v>
      </c>
      <c r="AA2289" s="7">
        <v>56469</v>
      </c>
      <c r="AB2289" s="7" t="s">
        <v>44</v>
      </c>
      <c r="AC2289" s="7"/>
      <c r="AG2289" s="10">
        <f t="shared" si="35"/>
        <v>43288</v>
      </c>
    </row>
    <row r="2290" spans="1:33">
      <c r="A2290" s="7" t="s">
        <v>10827</v>
      </c>
      <c r="B2290" s="7" t="s">
        <v>10827</v>
      </c>
      <c r="C2290" s="7" t="s">
        <v>10828</v>
      </c>
      <c r="D2290" s="7" t="s">
        <v>10829</v>
      </c>
      <c r="E2290" s="7" t="s">
        <v>33</v>
      </c>
      <c r="F2290" s="7" t="s">
        <v>34</v>
      </c>
      <c r="G2290" s="7" t="s">
        <v>35</v>
      </c>
      <c r="H2290" s="7"/>
      <c r="I2290" s="7"/>
      <c r="J2290" s="7" t="s">
        <v>57</v>
      </c>
      <c r="K2290" s="7" t="s">
        <v>48</v>
      </c>
      <c r="L2290" s="7" t="s">
        <v>2150</v>
      </c>
      <c r="M2290" s="7" t="s">
        <v>2151</v>
      </c>
      <c r="N2290" s="7" t="s">
        <v>33</v>
      </c>
      <c r="O2290" s="7">
        <v>1</v>
      </c>
      <c r="P2290" s="7" t="s">
        <v>40</v>
      </c>
      <c r="Q2290" s="7">
        <v>19.99</v>
      </c>
      <c r="R2290" s="7"/>
      <c r="S2290" s="7"/>
      <c r="T2290" s="7"/>
      <c r="U2290" s="7"/>
      <c r="V2290" s="7"/>
      <c r="W2290" s="7"/>
      <c r="X2290" s="7"/>
      <c r="Y2290" s="7" t="s">
        <v>5422</v>
      </c>
      <c r="Z2290" s="7" t="s">
        <v>119</v>
      </c>
      <c r="AA2290" s="7" t="s">
        <v>10830</v>
      </c>
      <c r="AB2290" s="7" t="s">
        <v>44</v>
      </c>
      <c r="AC2290" s="7"/>
      <c r="AG2290" s="10">
        <f t="shared" si="35"/>
        <v>43288</v>
      </c>
    </row>
    <row r="2291" spans="1:33">
      <c r="A2291" s="7" t="s">
        <v>10831</v>
      </c>
      <c r="B2291" s="7" t="s">
        <v>10831</v>
      </c>
      <c r="C2291" s="7" t="s">
        <v>10832</v>
      </c>
      <c r="D2291" s="7" t="s">
        <v>10833</v>
      </c>
      <c r="E2291" s="7" t="s">
        <v>33</v>
      </c>
      <c r="F2291" s="7" t="s">
        <v>34</v>
      </c>
      <c r="G2291" s="7" t="s">
        <v>35</v>
      </c>
      <c r="H2291" s="7"/>
      <c r="I2291" s="7"/>
      <c r="J2291" s="7" t="s">
        <v>57</v>
      </c>
      <c r="K2291" s="7" t="s">
        <v>1293</v>
      </c>
      <c r="L2291" s="7" t="s">
        <v>1294</v>
      </c>
      <c r="M2291" s="7" t="s">
        <v>1295</v>
      </c>
      <c r="N2291" s="7" t="s">
        <v>33</v>
      </c>
      <c r="O2291" s="7">
        <v>1</v>
      </c>
      <c r="P2291" s="7" t="s">
        <v>40</v>
      </c>
      <c r="Q2291" s="7">
        <v>19.38</v>
      </c>
      <c r="R2291" s="7"/>
      <c r="S2291" s="7"/>
      <c r="T2291" s="7"/>
      <c r="U2291" s="7"/>
      <c r="V2291" s="7"/>
      <c r="W2291" s="7"/>
      <c r="X2291" s="7"/>
      <c r="Y2291" s="7" t="s">
        <v>4868</v>
      </c>
      <c r="Z2291" s="7" t="s">
        <v>356</v>
      </c>
      <c r="AA2291" s="7" t="s">
        <v>10834</v>
      </c>
      <c r="AB2291" s="7" t="s">
        <v>44</v>
      </c>
      <c r="AC2291" s="7"/>
      <c r="AG2291" s="10">
        <f t="shared" si="35"/>
        <v>43288</v>
      </c>
    </row>
    <row r="2292" spans="1:33">
      <c r="A2292" s="7" t="s">
        <v>10835</v>
      </c>
      <c r="B2292" s="7" t="s">
        <v>10835</v>
      </c>
      <c r="C2292" s="7" t="s">
        <v>10836</v>
      </c>
      <c r="D2292" s="7" t="s">
        <v>10837</v>
      </c>
      <c r="E2292" s="7" t="s">
        <v>80</v>
      </c>
      <c r="F2292" s="7" t="s">
        <v>34</v>
      </c>
      <c r="G2292" s="7" t="s">
        <v>35</v>
      </c>
      <c r="H2292" s="7"/>
      <c r="I2292" s="7"/>
      <c r="J2292" s="7" t="s">
        <v>97</v>
      </c>
      <c r="K2292" s="7" t="s">
        <v>37</v>
      </c>
      <c r="L2292" s="7" t="s">
        <v>58</v>
      </c>
      <c r="M2292" s="7" t="s">
        <v>59</v>
      </c>
      <c r="N2292" s="7" t="s">
        <v>80</v>
      </c>
      <c r="O2292" s="7">
        <v>0</v>
      </c>
      <c r="P2292" s="7"/>
      <c r="Q2292" s="7"/>
      <c r="R2292" s="7"/>
      <c r="S2292" s="7"/>
      <c r="T2292" s="7"/>
      <c r="U2292" s="7"/>
      <c r="V2292" s="7"/>
      <c r="W2292" s="7"/>
      <c r="X2292" s="7"/>
      <c r="Y2292" s="7" t="s">
        <v>4103</v>
      </c>
      <c r="Z2292" s="7" t="s">
        <v>282</v>
      </c>
      <c r="AA2292" s="7" t="s">
        <v>10838</v>
      </c>
      <c r="AB2292" s="7" t="s">
        <v>44</v>
      </c>
      <c r="AC2292" s="7"/>
      <c r="AG2292" s="10">
        <f t="shared" si="35"/>
        <v>43288</v>
      </c>
    </row>
    <row r="2293" spans="1:33">
      <c r="A2293" s="7" t="s">
        <v>10839</v>
      </c>
      <c r="B2293" s="7" t="s">
        <v>10839</v>
      </c>
      <c r="C2293" s="7" t="s">
        <v>10840</v>
      </c>
      <c r="D2293" s="7" t="s">
        <v>10841</v>
      </c>
      <c r="E2293" s="7" t="s">
        <v>7041</v>
      </c>
      <c r="F2293" s="7" t="s">
        <v>34</v>
      </c>
      <c r="G2293" s="7" t="s">
        <v>35</v>
      </c>
      <c r="H2293" s="7"/>
      <c r="I2293" s="7"/>
      <c r="J2293" s="7" t="s">
        <v>57</v>
      </c>
      <c r="K2293" s="7" t="s">
        <v>124</v>
      </c>
      <c r="L2293" s="7" t="s">
        <v>3133</v>
      </c>
      <c r="M2293" s="7" t="s">
        <v>3134</v>
      </c>
      <c r="N2293" s="7" t="s">
        <v>404</v>
      </c>
      <c r="O2293" s="7">
        <v>1</v>
      </c>
      <c r="P2293" s="7" t="s">
        <v>40</v>
      </c>
      <c r="Q2293" s="7">
        <v>16.99</v>
      </c>
      <c r="R2293" s="7"/>
      <c r="S2293" s="7"/>
      <c r="T2293" s="7"/>
      <c r="U2293" s="7"/>
      <c r="V2293" s="7"/>
      <c r="W2293" s="7"/>
      <c r="X2293" s="7"/>
      <c r="Y2293" s="7" t="s">
        <v>10842</v>
      </c>
      <c r="Z2293" s="7" t="s">
        <v>52</v>
      </c>
      <c r="AA2293" s="7" t="s">
        <v>10843</v>
      </c>
      <c r="AB2293" s="7" t="s">
        <v>44</v>
      </c>
      <c r="AC2293" s="7"/>
      <c r="AG2293" s="10">
        <f t="shared" si="35"/>
        <v>43288</v>
      </c>
    </row>
    <row r="2294" spans="1:33">
      <c r="A2294" s="7" t="s">
        <v>10844</v>
      </c>
      <c r="B2294" s="7" t="s">
        <v>10844</v>
      </c>
      <c r="C2294" s="7" t="s">
        <v>10845</v>
      </c>
      <c r="D2294" s="7" t="s">
        <v>10846</v>
      </c>
      <c r="E2294" s="7" t="s">
        <v>33</v>
      </c>
      <c r="F2294" s="7" t="s">
        <v>34</v>
      </c>
      <c r="G2294" s="7" t="s">
        <v>35</v>
      </c>
      <c r="H2294" s="7"/>
      <c r="I2294" s="7"/>
      <c r="J2294" s="7" t="s">
        <v>57</v>
      </c>
      <c r="K2294" s="7" t="s">
        <v>297</v>
      </c>
      <c r="L2294" s="7" t="s">
        <v>7615</v>
      </c>
      <c r="M2294" s="7" t="s">
        <v>7616</v>
      </c>
      <c r="N2294" s="7" t="s">
        <v>33</v>
      </c>
      <c r="O2294" s="7">
        <v>1</v>
      </c>
      <c r="P2294" s="7" t="s">
        <v>40</v>
      </c>
      <c r="Q2294" s="7">
        <v>19.99</v>
      </c>
      <c r="R2294" s="7"/>
      <c r="S2294" s="7"/>
      <c r="T2294" s="7"/>
      <c r="U2294" s="7"/>
      <c r="V2294" s="7"/>
      <c r="W2294" s="7"/>
      <c r="X2294" s="7"/>
      <c r="Y2294" s="7" t="s">
        <v>10847</v>
      </c>
      <c r="Z2294" s="7" t="s">
        <v>136</v>
      </c>
      <c r="AA2294" s="7">
        <v>93292</v>
      </c>
      <c r="AB2294" s="7" t="s">
        <v>44</v>
      </c>
      <c r="AC2294" s="7"/>
      <c r="AG2294" s="10">
        <f t="shared" si="35"/>
        <v>43288</v>
      </c>
    </row>
    <row r="2295" spans="1:33">
      <c r="A2295" s="7" t="s">
        <v>10848</v>
      </c>
      <c r="B2295" s="7" t="s">
        <v>10848</v>
      </c>
      <c r="C2295" s="7" t="s">
        <v>10849</v>
      </c>
      <c r="D2295" s="7" t="s">
        <v>10850</v>
      </c>
      <c r="E2295" s="7" t="s">
        <v>33</v>
      </c>
      <c r="F2295" s="7" t="s">
        <v>34</v>
      </c>
      <c r="G2295" s="7" t="s">
        <v>35</v>
      </c>
      <c r="H2295" s="7"/>
      <c r="I2295" s="7"/>
      <c r="J2295" s="7" t="s">
        <v>57</v>
      </c>
      <c r="K2295" s="7" t="s">
        <v>98</v>
      </c>
      <c r="L2295" s="7" t="s">
        <v>485</v>
      </c>
      <c r="M2295" s="7" t="s">
        <v>486</v>
      </c>
      <c r="N2295" s="7" t="s">
        <v>33</v>
      </c>
      <c r="O2295" s="7">
        <v>1</v>
      </c>
      <c r="P2295" s="7" t="s">
        <v>40</v>
      </c>
      <c r="Q2295" s="7">
        <v>18.98</v>
      </c>
      <c r="R2295" s="7"/>
      <c r="S2295" s="7"/>
      <c r="T2295" s="7"/>
      <c r="U2295" s="7"/>
      <c r="V2295" s="7"/>
      <c r="W2295" s="7"/>
      <c r="X2295" s="7"/>
      <c r="Y2295" s="7" t="s">
        <v>5878</v>
      </c>
      <c r="Z2295" s="7" t="s">
        <v>2472</v>
      </c>
      <c r="AA2295" s="7" t="s">
        <v>10851</v>
      </c>
      <c r="AB2295" s="7" t="s">
        <v>44</v>
      </c>
      <c r="AC2295" s="7"/>
      <c r="AG2295" s="10">
        <f t="shared" si="35"/>
        <v>43288</v>
      </c>
    </row>
    <row r="2296" spans="1:33">
      <c r="A2296" s="7" t="s">
        <v>10852</v>
      </c>
      <c r="B2296" s="7" t="s">
        <v>10852</v>
      </c>
      <c r="C2296" s="7" t="s">
        <v>10853</v>
      </c>
      <c r="D2296" s="7" t="s">
        <v>10854</v>
      </c>
      <c r="E2296" s="7" t="s">
        <v>80</v>
      </c>
      <c r="F2296" s="7" t="s">
        <v>34</v>
      </c>
      <c r="G2296" s="7" t="s">
        <v>35</v>
      </c>
      <c r="H2296" s="7"/>
      <c r="I2296" s="7"/>
      <c r="J2296" s="7" t="s">
        <v>57</v>
      </c>
      <c r="K2296" s="7" t="s">
        <v>98</v>
      </c>
      <c r="L2296" s="7" t="s">
        <v>703</v>
      </c>
      <c r="M2296" s="7" t="s">
        <v>704</v>
      </c>
      <c r="N2296" s="7" t="s">
        <v>80</v>
      </c>
      <c r="O2296" s="7">
        <v>0</v>
      </c>
      <c r="P2296" s="7"/>
      <c r="Q2296" s="7"/>
      <c r="R2296" s="7"/>
      <c r="S2296" s="7"/>
      <c r="T2296" s="7"/>
      <c r="U2296" s="7"/>
      <c r="V2296" s="7"/>
      <c r="W2296" s="7"/>
      <c r="X2296" s="7"/>
      <c r="Y2296" s="7" t="s">
        <v>2165</v>
      </c>
      <c r="Z2296" s="7" t="s">
        <v>2944</v>
      </c>
      <c r="AA2296" s="7" t="s">
        <v>6546</v>
      </c>
      <c r="AB2296" s="7" t="s">
        <v>44</v>
      </c>
      <c r="AC2296" s="7"/>
      <c r="AG2296" s="10">
        <f t="shared" si="35"/>
        <v>43288</v>
      </c>
    </row>
    <row r="2297" spans="1:33">
      <c r="A2297" s="7" t="s">
        <v>10855</v>
      </c>
      <c r="B2297" s="7" t="s">
        <v>10855</v>
      </c>
      <c r="C2297" s="7" t="s">
        <v>10856</v>
      </c>
      <c r="D2297" s="7" t="s">
        <v>10857</v>
      </c>
      <c r="E2297" s="7" t="s">
        <v>33</v>
      </c>
      <c r="F2297" s="7" t="s">
        <v>34</v>
      </c>
      <c r="G2297" s="7" t="s">
        <v>35</v>
      </c>
      <c r="H2297" s="7"/>
      <c r="I2297" s="7"/>
      <c r="J2297" s="7" t="s">
        <v>57</v>
      </c>
      <c r="K2297" s="7" t="s">
        <v>98</v>
      </c>
      <c r="L2297" s="7" t="s">
        <v>703</v>
      </c>
      <c r="M2297" s="7" t="s">
        <v>704</v>
      </c>
      <c r="N2297" s="7" t="s">
        <v>33</v>
      </c>
      <c r="O2297" s="7">
        <v>1</v>
      </c>
      <c r="P2297" s="7" t="s">
        <v>40</v>
      </c>
      <c r="Q2297" s="7">
        <v>18.98</v>
      </c>
      <c r="R2297" s="7"/>
      <c r="S2297" s="7"/>
      <c r="T2297" s="7"/>
      <c r="U2297" s="7"/>
      <c r="V2297" s="7"/>
      <c r="W2297" s="7"/>
      <c r="X2297" s="7"/>
      <c r="Y2297" s="7" t="s">
        <v>5285</v>
      </c>
      <c r="Z2297" s="7" t="s">
        <v>282</v>
      </c>
      <c r="AA2297" s="7" t="s">
        <v>10858</v>
      </c>
      <c r="AB2297" s="7" t="s">
        <v>44</v>
      </c>
      <c r="AC2297" s="7"/>
      <c r="AG2297" s="10">
        <f t="shared" si="35"/>
        <v>43288</v>
      </c>
    </row>
    <row r="2298" spans="1:33">
      <c r="A2298" s="7" t="s">
        <v>10859</v>
      </c>
      <c r="B2298" s="7" t="s">
        <v>10859</v>
      </c>
      <c r="C2298" s="7" t="s">
        <v>10860</v>
      </c>
      <c r="D2298" s="7" t="s">
        <v>10861</v>
      </c>
      <c r="E2298" s="7" t="s">
        <v>33</v>
      </c>
      <c r="F2298" s="7" t="s">
        <v>34</v>
      </c>
      <c r="G2298" s="7" t="s">
        <v>35</v>
      </c>
      <c r="H2298" s="7"/>
      <c r="I2298" s="7"/>
      <c r="J2298" s="7" t="s">
        <v>57</v>
      </c>
      <c r="K2298" s="7" t="s">
        <v>3331</v>
      </c>
      <c r="L2298" s="7" t="s">
        <v>6084</v>
      </c>
      <c r="M2298" s="7" t="s">
        <v>6085</v>
      </c>
      <c r="N2298" s="7" t="s">
        <v>33</v>
      </c>
      <c r="O2298" s="7">
        <v>1</v>
      </c>
      <c r="P2298" s="7" t="s">
        <v>40</v>
      </c>
      <c r="Q2298" s="7">
        <v>19.99</v>
      </c>
      <c r="R2298" s="7"/>
      <c r="S2298" s="7"/>
      <c r="T2298" s="7"/>
      <c r="U2298" s="7"/>
      <c r="V2298" s="7"/>
      <c r="W2298" s="7"/>
      <c r="X2298" s="7"/>
      <c r="Y2298" s="7" t="s">
        <v>1060</v>
      </c>
      <c r="Z2298" s="7" t="s">
        <v>42</v>
      </c>
      <c r="AA2298" s="7" t="s">
        <v>10862</v>
      </c>
      <c r="AB2298" s="7" t="s">
        <v>44</v>
      </c>
      <c r="AC2298" s="7"/>
      <c r="AG2298" s="10">
        <f t="shared" si="35"/>
        <v>43288</v>
      </c>
    </row>
    <row r="2299" spans="1:33">
      <c r="A2299" s="7" t="s">
        <v>10863</v>
      </c>
      <c r="B2299" s="7" t="s">
        <v>10863</v>
      </c>
      <c r="C2299" s="7" t="s">
        <v>10864</v>
      </c>
      <c r="D2299" s="7" t="s">
        <v>10865</v>
      </c>
      <c r="E2299" s="7" t="s">
        <v>33</v>
      </c>
      <c r="F2299" s="7" t="s">
        <v>34</v>
      </c>
      <c r="G2299" s="7" t="s">
        <v>35</v>
      </c>
      <c r="H2299" s="7"/>
      <c r="I2299" s="7"/>
      <c r="J2299" s="7" t="s">
        <v>57</v>
      </c>
      <c r="K2299" s="7" t="s">
        <v>316</v>
      </c>
      <c r="L2299" s="7" t="s">
        <v>2339</v>
      </c>
      <c r="M2299" s="7" t="s">
        <v>2340</v>
      </c>
      <c r="N2299" s="7" t="s">
        <v>33</v>
      </c>
      <c r="O2299" s="7">
        <v>1</v>
      </c>
      <c r="P2299" s="7" t="s">
        <v>40</v>
      </c>
      <c r="Q2299" s="7">
        <v>19.38</v>
      </c>
      <c r="R2299" s="7"/>
      <c r="S2299" s="7"/>
      <c r="T2299" s="7"/>
      <c r="U2299" s="7"/>
      <c r="V2299" s="7"/>
      <c r="W2299" s="7"/>
      <c r="X2299" s="7"/>
      <c r="Y2299" s="7" t="s">
        <v>5316</v>
      </c>
      <c r="Z2299" s="7" t="s">
        <v>356</v>
      </c>
      <c r="AA2299" s="7" t="s">
        <v>10866</v>
      </c>
      <c r="AB2299" s="7" t="s">
        <v>44</v>
      </c>
      <c r="AC2299" s="7"/>
      <c r="AG2299" s="10">
        <f t="shared" si="35"/>
        <v>43288</v>
      </c>
    </row>
    <row r="2300" spans="1:33">
      <c r="A2300" s="7" t="s">
        <v>10867</v>
      </c>
      <c r="B2300" s="7" t="s">
        <v>10867</v>
      </c>
      <c r="C2300" s="7" t="s">
        <v>10868</v>
      </c>
      <c r="D2300" s="7" t="s">
        <v>10869</v>
      </c>
      <c r="E2300" s="7" t="s">
        <v>33</v>
      </c>
      <c r="F2300" s="7" t="s">
        <v>34</v>
      </c>
      <c r="G2300" s="7" t="s">
        <v>35</v>
      </c>
      <c r="H2300" s="7"/>
      <c r="I2300" s="7"/>
      <c r="J2300" s="7" t="s">
        <v>57</v>
      </c>
      <c r="K2300" s="7" t="s">
        <v>396</v>
      </c>
      <c r="L2300" s="7" t="s">
        <v>7311</v>
      </c>
      <c r="M2300" s="7" t="s">
        <v>7312</v>
      </c>
      <c r="N2300" s="7" t="s">
        <v>33</v>
      </c>
      <c r="O2300" s="7">
        <v>1</v>
      </c>
      <c r="P2300" s="7" t="s">
        <v>40</v>
      </c>
      <c r="Q2300" s="7">
        <v>19.99</v>
      </c>
      <c r="R2300" s="7"/>
      <c r="S2300" s="7"/>
      <c r="T2300" s="7"/>
      <c r="U2300" s="7"/>
      <c r="V2300" s="7"/>
      <c r="W2300" s="7"/>
      <c r="X2300" s="7"/>
      <c r="Y2300" s="7" t="s">
        <v>1460</v>
      </c>
      <c r="Z2300" s="7" t="s">
        <v>42</v>
      </c>
      <c r="AA2300" s="7">
        <v>10019</v>
      </c>
      <c r="AB2300" s="7" t="s">
        <v>44</v>
      </c>
      <c r="AC2300" s="7"/>
      <c r="AG2300" s="10">
        <f t="shared" si="35"/>
        <v>43288</v>
      </c>
    </row>
    <row r="2301" spans="1:33">
      <c r="A2301" s="7" t="s">
        <v>10870</v>
      </c>
      <c r="B2301" s="7" t="s">
        <v>10870</v>
      </c>
      <c r="C2301" s="7" t="s">
        <v>10871</v>
      </c>
      <c r="D2301" s="7" t="s">
        <v>10872</v>
      </c>
      <c r="E2301" s="7" t="s">
        <v>33</v>
      </c>
      <c r="F2301" s="7" t="s">
        <v>34</v>
      </c>
      <c r="G2301" s="7" t="s">
        <v>35</v>
      </c>
      <c r="H2301" s="7"/>
      <c r="I2301" s="7"/>
      <c r="J2301" s="7" t="s">
        <v>57</v>
      </c>
      <c r="K2301" s="7" t="s">
        <v>316</v>
      </c>
      <c r="L2301" s="7" t="s">
        <v>2766</v>
      </c>
      <c r="M2301" s="7" t="s">
        <v>2767</v>
      </c>
      <c r="N2301" s="7" t="s">
        <v>33</v>
      </c>
      <c r="O2301" s="7">
        <v>1</v>
      </c>
      <c r="P2301" s="7" t="s">
        <v>40</v>
      </c>
      <c r="Q2301" s="7">
        <v>19.99</v>
      </c>
      <c r="R2301" s="7"/>
      <c r="S2301" s="7"/>
      <c r="T2301" s="7"/>
      <c r="U2301" s="7"/>
      <c r="V2301" s="7"/>
      <c r="W2301" s="7"/>
      <c r="X2301" s="7"/>
      <c r="Y2301" s="7" t="s">
        <v>3883</v>
      </c>
      <c r="Z2301" s="7" t="s">
        <v>282</v>
      </c>
      <c r="AA2301" s="7" t="s">
        <v>10873</v>
      </c>
      <c r="AB2301" s="7" t="s">
        <v>44</v>
      </c>
      <c r="AC2301" s="7"/>
      <c r="AG2301" s="10">
        <f t="shared" si="35"/>
        <v>43288</v>
      </c>
    </row>
    <row r="2302" spans="1:33">
      <c r="A2302" s="7" t="s">
        <v>10874</v>
      </c>
      <c r="B2302" s="7" t="s">
        <v>10874</v>
      </c>
      <c r="C2302" s="7" t="s">
        <v>10875</v>
      </c>
      <c r="D2302" s="7" t="s">
        <v>10876</v>
      </c>
      <c r="E2302" s="7" t="s">
        <v>33</v>
      </c>
      <c r="F2302" s="7" t="s">
        <v>34</v>
      </c>
      <c r="G2302" s="7" t="s">
        <v>35</v>
      </c>
      <c r="H2302" s="7"/>
      <c r="I2302" s="7"/>
      <c r="J2302" s="7" t="s">
        <v>57</v>
      </c>
      <c r="K2302" s="7" t="s">
        <v>221</v>
      </c>
      <c r="L2302" s="7" t="s">
        <v>222</v>
      </c>
      <c r="M2302" s="7" t="s">
        <v>223</v>
      </c>
      <c r="N2302" s="7" t="s">
        <v>33</v>
      </c>
      <c r="O2302" s="7">
        <v>1</v>
      </c>
      <c r="P2302" s="7" t="s">
        <v>40</v>
      </c>
      <c r="Q2302" s="7">
        <v>18.99</v>
      </c>
      <c r="R2302" s="7">
        <v>1.14</v>
      </c>
      <c r="S2302" s="7"/>
      <c r="T2302" s="7"/>
      <c r="U2302" s="7"/>
      <c r="V2302" s="7"/>
      <c r="W2302" s="7"/>
      <c r="X2302" s="7"/>
      <c r="Y2302" s="7" t="s">
        <v>1577</v>
      </c>
      <c r="Z2302" s="7" t="s">
        <v>422</v>
      </c>
      <c r="AA2302" s="7" t="s">
        <v>6016</v>
      </c>
      <c r="AB2302" s="7" t="s">
        <v>44</v>
      </c>
      <c r="AC2302" s="7"/>
      <c r="AG2302" s="10">
        <f t="shared" si="35"/>
        <v>43288</v>
      </c>
    </row>
    <row r="2303" spans="1:33">
      <c r="A2303" s="7" t="s">
        <v>10877</v>
      </c>
      <c r="B2303" s="7" t="s">
        <v>10877</v>
      </c>
      <c r="C2303" s="7" t="s">
        <v>10878</v>
      </c>
      <c r="D2303" s="7" t="s">
        <v>10879</v>
      </c>
      <c r="E2303" s="7" t="s">
        <v>33</v>
      </c>
      <c r="F2303" s="7" t="s">
        <v>34</v>
      </c>
      <c r="G2303" s="7" t="s">
        <v>35</v>
      </c>
      <c r="H2303" s="7"/>
      <c r="I2303" s="7"/>
      <c r="J2303" s="7" t="s">
        <v>57</v>
      </c>
      <c r="K2303" s="7" t="s">
        <v>37</v>
      </c>
      <c r="L2303" s="7" t="s">
        <v>58</v>
      </c>
      <c r="M2303" s="7" t="s">
        <v>59</v>
      </c>
      <c r="N2303" s="7" t="s">
        <v>33</v>
      </c>
      <c r="O2303" s="7">
        <v>1</v>
      </c>
      <c r="P2303" s="7" t="s">
        <v>40</v>
      </c>
      <c r="Q2303" s="7">
        <v>19.99</v>
      </c>
      <c r="R2303" s="7"/>
      <c r="S2303" s="7"/>
      <c r="T2303" s="7"/>
      <c r="U2303" s="7"/>
      <c r="V2303" s="7"/>
      <c r="W2303" s="7"/>
      <c r="X2303" s="7"/>
      <c r="Y2303" s="7" t="s">
        <v>9170</v>
      </c>
      <c r="Z2303" s="7" t="s">
        <v>1066</v>
      </c>
      <c r="AA2303" s="7" t="s">
        <v>10880</v>
      </c>
      <c r="AB2303" s="7" t="s">
        <v>44</v>
      </c>
      <c r="AC2303" s="7"/>
      <c r="AG2303" s="10">
        <f t="shared" si="35"/>
        <v>43288</v>
      </c>
    </row>
    <row r="2304" spans="1:33">
      <c r="A2304" s="7" t="s">
        <v>10881</v>
      </c>
      <c r="B2304" s="7" t="s">
        <v>10881</v>
      </c>
      <c r="C2304" s="7" t="s">
        <v>10882</v>
      </c>
      <c r="D2304" s="7" t="s">
        <v>10883</v>
      </c>
      <c r="E2304" s="7" t="s">
        <v>33</v>
      </c>
      <c r="F2304" s="7" t="s">
        <v>34</v>
      </c>
      <c r="G2304" s="7" t="s">
        <v>35</v>
      </c>
      <c r="H2304" s="7"/>
      <c r="I2304" s="7"/>
      <c r="J2304" s="7" t="s">
        <v>57</v>
      </c>
      <c r="K2304" s="7" t="s">
        <v>396</v>
      </c>
      <c r="L2304" s="7" t="s">
        <v>6704</v>
      </c>
      <c r="M2304" s="7" t="s">
        <v>6705</v>
      </c>
      <c r="N2304" s="7" t="s">
        <v>33</v>
      </c>
      <c r="O2304" s="7">
        <v>1</v>
      </c>
      <c r="P2304" s="7" t="s">
        <v>40</v>
      </c>
      <c r="Q2304" s="7">
        <v>19.99</v>
      </c>
      <c r="R2304" s="7"/>
      <c r="S2304" s="7"/>
      <c r="T2304" s="7"/>
      <c r="U2304" s="7"/>
      <c r="V2304" s="7"/>
      <c r="W2304" s="7"/>
      <c r="X2304" s="7"/>
      <c r="Y2304" s="7" t="s">
        <v>10884</v>
      </c>
      <c r="Z2304" s="7" t="s">
        <v>136</v>
      </c>
      <c r="AA2304" s="7" t="s">
        <v>10885</v>
      </c>
      <c r="AB2304" s="7" t="s">
        <v>44</v>
      </c>
      <c r="AC2304" s="7"/>
      <c r="AG2304" s="10">
        <f t="shared" si="35"/>
        <v>43288</v>
      </c>
    </row>
    <row r="2305" spans="1:33">
      <c r="A2305" s="7" t="s">
        <v>10881</v>
      </c>
      <c r="B2305" s="7" t="s">
        <v>10881</v>
      </c>
      <c r="C2305" s="7" t="s">
        <v>10882</v>
      </c>
      <c r="D2305" s="7" t="s">
        <v>10883</v>
      </c>
      <c r="E2305" s="7" t="s">
        <v>33</v>
      </c>
      <c r="F2305" s="7" t="s">
        <v>34</v>
      </c>
      <c r="G2305" s="7" t="s">
        <v>35</v>
      </c>
      <c r="H2305" s="7"/>
      <c r="I2305" s="7"/>
      <c r="J2305" s="7" t="s">
        <v>57</v>
      </c>
      <c r="K2305" s="7" t="s">
        <v>37</v>
      </c>
      <c r="L2305" s="7" t="s">
        <v>58</v>
      </c>
      <c r="M2305" s="7" t="s">
        <v>59</v>
      </c>
      <c r="N2305" s="7" t="s">
        <v>33</v>
      </c>
      <c r="O2305" s="7">
        <v>1</v>
      </c>
      <c r="P2305" s="7" t="s">
        <v>40</v>
      </c>
      <c r="Q2305" s="7">
        <v>19.99</v>
      </c>
      <c r="R2305" s="7"/>
      <c r="S2305" s="7"/>
      <c r="T2305" s="7"/>
      <c r="U2305" s="7"/>
      <c r="V2305" s="7"/>
      <c r="W2305" s="7"/>
      <c r="X2305" s="7"/>
      <c r="Y2305" s="7" t="s">
        <v>10884</v>
      </c>
      <c r="Z2305" s="7" t="s">
        <v>136</v>
      </c>
      <c r="AA2305" s="7" t="s">
        <v>10885</v>
      </c>
      <c r="AB2305" s="7" t="s">
        <v>44</v>
      </c>
      <c r="AC2305" s="7"/>
      <c r="AG2305" s="10">
        <f t="shared" si="35"/>
        <v>43288</v>
      </c>
    </row>
    <row r="2306" spans="1:33">
      <c r="A2306" s="7" t="s">
        <v>10886</v>
      </c>
      <c r="B2306" s="7" t="s">
        <v>10886</v>
      </c>
      <c r="C2306" s="7" t="s">
        <v>10887</v>
      </c>
      <c r="D2306" s="7" t="s">
        <v>10888</v>
      </c>
      <c r="E2306" s="7" t="s">
        <v>7041</v>
      </c>
      <c r="F2306" s="7" t="s">
        <v>34</v>
      </c>
      <c r="G2306" s="7" t="s">
        <v>35</v>
      </c>
      <c r="H2306" s="7"/>
      <c r="I2306" s="7"/>
      <c r="J2306" s="7" t="s">
        <v>97</v>
      </c>
      <c r="K2306" s="7" t="s">
        <v>995</v>
      </c>
      <c r="L2306" s="7" t="s">
        <v>5166</v>
      </c>
      <c r="M2306" s="7" t="s">
        <v>5167</v>
      </c>
      <c r="N2306" s="7" t="s">
        <v>404</v>
      </c>
      <c r="O2306" s="7">
        <v>1</v>
      </c>
      <c r="P2306" s="7" t="s">
        <v>40</v>
      </c>
      <c r="Q2306" s="7">
        <v>19.99</v>
      </c>
      <c r="R2306" s="7"/>
      <c r="S2306" s="7"/>
      <c r="T2306" s="7"/>
      <c r="U2306" s="7"/>
      <c r="V2306" s="7"/>
      <c r="W2306" s="7"/>
      <c r="X2306" s="7"/>
      <c r="Y2306" s="7" t="s">
        <v>6095</v>
      </c>
      <c r="Z2306" s="7" t="s">
        <v>136</v>
      </c>
      <c r="AA2306" s="7" t="s">
        <v>10889</v>
      </c>
      <c r="AB2306" s="7" t="s">
        <v>44</v>
      </c>
      <c r="AC2306" s="7"/>
      <c r="AG2306" s="10">
        <f t="shared" ref="AG2306:AG2369" si="36">DATEVALUE(LEFT(C2306,10))</f>
        <v>43288</v>
      </c>
    </row>
    <row r="2307" spans="1:33">
      <c r="A2307" s="7" t="s">
        <v>10890</v>
      </c>
      <c r="B2307" s="7" t="s">
        <v>10890</v>
      </c>
      <c r="C2307" s="7" t="s">
        <v>10891</v>
      </c>
      <c r="D2307" s="7" t="s">
        <v>10892</v>
      </c>
      <c r="E2307" s="7" t="s">
        <v>33</v>
      </c>
      <c r="F2307" s="7" t="s">
        <v>34</v>
      </c>
      <c r="G2307" s="7" t="s">
        <v>35</v>
      </c>
      <c r="H2307" s="7"/>
      <c r="I2307" s="7"/>
      <c r="J2307" s="7" t="s">
        <v>57</v>
      </c>
      <c r="K2307" s="7" t="s">
        <v>167</v>
      </c>
      <c r="L2307" s="7" t="s">
        <v>168</v>
      </c>
      <c r="M2307" s="7" t="s">
        <v>169</v>
      </c>
      <c r="N2307" s="7" t="s">
        <v>33</v>
      </c>
      <c r="O2307" s="7">
        <v>1</v>
      </c>
      <c r="P2307" s="7" t="s">
        <v>40</v>
      </c>
      <c r="Q2307" s="7">
        <v>18.99</v>
      </c>
      <c r="R2307" s="7"/>
      <c r="S2307" s="7"/>
      <c r="T2307" s="7"/>
      <c r="U2307" s="7"/>
      <c r="V2307" s="7"/>
      <c r="W2307" s="7"/>
      <c r="X2307" s="7"/>
      <c r="Y2307" s="7" t="s">
        <v>10780</v>
      </c>
      <c r="Z2307" s="7" t="s">
        <v>5541</v>
      </c>
      <c r="AA2307" s="7" t="s">
        <v>10893</v>
      </c>
      <c r="AB2307" s="7" t="s">
        <v>44</v>
      </c>
      <c r="AC2307" s="7"/>
      <c r="AG2307" s="10">
        <f t="shared" si="36"/>
        <v>43288</v>
      </c>
    </row>
    <row r="2308" spans="1:33">
      <c r="A2308" s="7" t="s">
        <v>10894</v>
      </c>
      <c r="B2308" s="7" t="s">
        <v>10894</v>
      </c>
      <c r="C2308" s="7" t="s">
        <v>10895</v>
      </c>
      <c r="D2308" s="7" t="s">
        <v>10896</v>
      </c>
      <c r="E2308" s="7" t="s">
        <v>33</v>
      </c>
      <c r="F2308" s="7" t="s">
        <v>34</v>
      </c>
      <c r="G2308" s="7" t="s">
        <v>35</v>
      </c>
      <c r="H2308" s="7"/>
      <c r="I2308" s="7"/>
      <c r="J2308" s="7" t="s">
        <v>57</v>
      </c>
      <c r="K2308" s="7" t="s">
        <v>3331</v>
      </c>
      <c r="L2308" s="7" t="s">
        <v>4977</v>
      </c>
      <c r="M2308" s="7" t="s">
        <v>4978</v>
      </c>
      <c r="N2308" s="7" t="s">
        <v>33</v>
      </c>
      <c r="O2308" s="7">
        <v>1</v>
      </c>
      <c r="P2308" s="7" t="s">
        <v>40</v>
      </c>
      <c r="Q2308" s="7">
        <v>19.99</v>
      </c>
      <c r="R2308" s="7"/>
      <c r="S2308" s="7"/>
      <c r="T2308" s="7"/>
      <c r="U2308" s="7"/>
      <c r="V2308" s="7"/>
      <c r="W2308" s="7"/>
      <c r="X2308" s="7"/>
      <c r="Y2308" s="7" t="s">
        <v>303</v>
      </c>
      <c r="Z2308" s="7" t="s">
        <v>136</v>
      </c>
      <c r="AA2308" s="7" t="s">
        <v>10897</v>
      </c>
      <c r="AB2308" s="7" t="s">
        <v>44</v>
      </c>
      <c r="AC2308" s="7"/>
      <c r="AG2308" s="10">
        <f t="shared" si="36"/>
        <v>43288</v>
      </c>
    </row>
    <row r="2309" spans="1:33">
      <c r="A2309" s="7" t="s">
        <v>10898</v>
      </c>
      <c r="B2309" s="7" t="s">
        <v>10898</v>
      </c>
      <c r="C2309" s="7" t="s">
        <v>10899</v>
      </c>
      <c r="D2309" s="7" t="s">
        <v>10900</v>
      </c>
      <c r="E2309" s="7" t="s">
        <v>33</v>
      </c>
      <c r="F2309" s="7" t="s">
        <v>34</v>
      </c>
      <c r="G2309" s="7" t="s">
        <v>35</v>
      </c>
      <c r="H2309" s="7"/>
      <c r="I2309" s="7"/>
      <c r="J2309" s="7" t="s">
        <v>57</v>
      </c>
      <c r="K2309" s="7" t="s">
        <v>512</v>
      </c>
      <c r="L2309" s="7" t="s">
        <v>4669</v>
      </c>
      <c r="M2309" s="7" t="s">
        <v>4670</v>
      </c>
      <c r="N2309" s="7" t="s">
        <v>33</v>
      </c>
      <c r="O2309" s="7">
        <v>1</v>
      </c>
      <c r="P2309" s="7" t="s">
        <v>40</v>
      </c>
      <c r="Q2309" s="7">
        <v>19.99</v>
      </c>
      <c r="R2309" s="7"/>
      <c r="S2309" s="7"/>
      <c r="T2309" s="7"/>
      <c r="U2309" s="7"/>
      <c r="V2309" s="7"/>
      <c r="W2309" s="7"/>
      <c r="X2309" s="7"/>
      <c r="Y2309" s="7" t="s">
        <v>10901</v>
      </c>
      <c r="Z2309" s="7" t="s">
        <v>171</v>
      </c>
      <c r="AA2309" s="7">
        <v>62618</v>
      </c>
      <c r="AB2309" s="7" t="s">
        <v>44</v>
      </c>
      <c r="AC2309" s="7"/>
      <c r="AG2309" s="10">
        <f t="shared" si="36"/>
        <v>43288</v>
      </c>
    </row>
    <row r="2310" spans="1:33">
      <c r="A2310" s="7" t="s">
        <v>10902</v>
      </c>
      <c r="B2310" s="7" t="s">
        <v>10902</v>
      </c>
      <c r="C2310" s="7" t="s">
        <v>10903</v>
      </c>
      <c r="D2310" s="7" t="s">
        <v>10904</v>
      </c>
      <c r="E2310" s="7" t="s">
        <v>7041</v>
      </c>
      <c r="F2310" s="7" t="s">
        <v>34</v>
      </c>
      <c r="G2310" s="7" t="s">
        <v>35</v>
      </c>
      <c r="H2310" s="7"/>
      <c r="I2310" s="7"/>
      <c r="J2310" s="7" t="s">
        <v>57</v>
      </c>
      <c r="K2310" s="7" t="s">
        <v>581</v>
      </c>
      <c r="L2310" s="7" t="s">
        <v>662</v>
      </c>
      <c r="M2310" s="7" t="s">
        <v>663</v>
      </c>
      <c r="N2310" s="7" t="s">
        <v>404</v>
      </c>
      <c r="O2310" s="7">
        <v>1</v>
      </c>
      <c r="P2310" s="7" t="s">
        <v>40</v>
      </c>
      <c r="Q2310" s="7">
        <v>19.99</v>
      </c>
      <c r="R2310" s="7"/>
      <c r="S2310" s="7"/>
      <c r="T2310" s="7"/>
      <c r="U2310" s="7"/>
      <c r="V2310" s="7"/>
      <c r="W2310" s="7"/>
      <c r="X2310" s="7"/>
      <c r="Y2310" s="7" t="s">
        <v>10905</v>
      </c>
      <c r="Z2310" s="7" t="s">
        <v>422</v>
      </c>
      <c r="AA2310" s="7">
        <v>15468</v>
      </c>
      <c r="AB2310" s="7" t="s">
        <v>44</v>
      </c>
      <c r="AC2310" s="7"/>
      <c r="AG2310" s="10">
        <f t="shared" si="36"/>
        <v>43288</v>
      </c>
    </row>
    <row r="2311" spans="1:33">
      <c r="A2311" s="7" t="s">
        <v>10906</v>
      </c>
      <c r="B2311" s="7" t="s">
        <v>10906</v>
      </c>
      <c r="C2311" s="7" t="s">
        <v>10907</v>
      </c>
      <c r="D2311" s="7" t="s">
        <v>10908</v>
      </c>
      <c r="E2311" s="7" t="s">
        <v>33</v>
      </c>
      <c r="F2311" s="7" t="s">
        <v>34</v>
      </c>
      <c r="G2311" s="7" t="s">
        <v>35</v>
      </c>
      <c r="H2311" s="7"/>
      <c r="I2311" s="7"/>
      <c r="J2311" s="7" t="s">
        <v>57</v>
      </c>
      <c r="K2311" s="7" t="s">
        <v>316</v>
      </c>
      <c r="L2311" s="7" t="s">
        <v>2766</v>
      </c>
      <c r="M2311" s="7" t="s">
        <v>2767</v>
      </c>
      <c r="N2311" s="7" t="s">
        <v>33</v>
      </c>
      <c r="O2311" s="7">
        <v>1</v>
      </c>
      <c r="P2311" s="7" t="s">
        <v>40</v>
      </c>
      <c r="Q2311" s="7">
        <v>19.99</v>
      </c>
      <c r="R2311" s="7"/>
      <c r="S2311" s="7"/>
      <c r="T2311" s="7"/>
      <c r="U2311" s="7"/>
      <c r="V2311" s="7"/>
      <c r="W2311" s="7"/>
      <c r="X2311" s="7"/>
      <c r="Y2311" s="7" t="s">
        <v>9529</v>
      </c>
      <c r="Z2311" s="7" t="s">
        <v>255</v>
      </c>
      <c r="AA2311" s="7" t="s">
        <v>10909</v>
      </c>
      <c r="AB2311" s="7" t="s">
        <v>44</v>
      </c>
      <c r="AC2311" s="7"/>
      <c r="AG2311" s="10">
        <f t="shared" si="36"/>
        <v>43288</v>
      </c>
    </row>
    <row r="2312" spans="1:33">
      <c r="A2312" s="7" t="s">
        <v>10910</v>
      </c>
      <c r="B2312" s="7" t="s">
        <v>10910</v>
      </c>
      <c r="C2312" s="7" t="s">
        <v>10911</v>
      </c>
      <c r="D2312" s="7" t="s">
        <v>10912</v>
      </c>
      <c r="E2312" s="7" t="s">
        <v>33</v>
      </c>
      <c r="F2312" s="7" t="s">
        <v>34</v>
      </c>
      <c r="G2312" s="7" t="s">
        <v>35</v>
      </c>
      <c r="H2312" s="7"/>
      <c r="I2312" s="7"/>
      <c r="J2312" s="7" t="s">
        <v>57</v>
      </c>
      <c r="K2312" s="7" t="s">
        <v>330</v>
      </c>
      <c r="L2312" s="7" t="s">
        <v>331</v>
      </c>
      <c r="M2312" s="7" t="s">
        <v>332</v>
      </c>
      <c r="N2312" s="7" t="s">
        <v>33</v>
      </c>
      <c r="O2312" s="7">
        <v>1</v>
      </c>
      <c r="P2312" s="7" t="s">
        <v>40</v>
      </c>
      <c r="Q2312" s="7">
        <v>18.99</v>
      </c>
      <c r="R2312" s="7"/>
      <c r="S2312" s="7"/>
      <c r="T2312" s="7"/>
      <c r="U2312" s="7"/>
      <c r="V2312" s="7"/>
      <c r="W2312" s="7"/>
      <c r="X2312" s="7"/>
      <c r="Y2312" s="7" t="s">
        <v>10913</v>
      </c>
      <c r="Z2312" s="7" t="s">
        <v>209</v>
      </c>
      <c r="AA2312" s="7" t="s">
        <v>10914</v>
      </c>
      <c r="AB2312" s="7" t="s">
        <v>44</v>
      </c>
      <c r="AC2312" s="7"/>
      <c r="AG2312" s="10">
        <f t="shared" si="36"/>
        <v>43288</v>
      </c>
    </row>
    <row r="2313" spans="1:33">
      <c r="A2313" s="7" t="s">
        <v>10915</v>
      </c>
      <c r="B2313" s="7" t="s">
        <v>10915</v>
      </c>
      <c r="C2313" s="7" t="s">
        <v>10916</v>
      </c>
      <c r="D2313" s="7" t="s">
        <v>10917</v>
      </c>
      <c r="E2313" s="7" t="s">
        <v>33</v>
      </c>
      <c r="F2313" s="7" t="s">
        <v>34</v>
      </c>
      <c r="G2313" s="7" t="s">
        <v>35</v>
      </c>
      <c r="H2313" s="7"/>
      <c r="I2313" s="7"/>
      <c r="J2313" s="7" t="s">
        <v>57</v>
      </c>
      <c r="K2313" s="7" t="s">
        <v>846</v>
      </c>
      <c r="L2313" s="7" t="s">
        <v>10918</v>
      </c>
      <c r="M2313" s="7" t="s">
        <v>10919</v>
      </c>
      <c r="N2313" s="7" t="s">
        <v>33</v>
      </c>
      <c r="O2313" s="7">
        <v>1</v>
      </c>
      <c r="P2313" s="7" t="s">
        <v>40</v>
      </c>
      <c r="Q2313" s="7">
        <v>19.99</v>
      </c>
      <c r="R2313" s="7"/>
      <c r="S2313" s="7"/>
      <c r="T2313" s="7"/>
      <c r="U2313" s="7"/>
      <c r="V2313" s="7"/>
      <c r="W2313" s="7"/>
      <c r="X2313" s="7"/>
      <c r="Y2313" s="7" t="s">
        <v>7090</v>
      </c>
      <c r="Z2313" s="7" t="s">
        <v>119</v>
      </c>
      <c r="AA2313" s="7" t="s">
        <v>10920</v>
      </c>
      <c r="AB2313" s="7" t="s">
        <v>44</v>
      </c>
      <c r="AC2313" s="7"/>
      <c r="AG2313" s="10">
        <f t="shared" si="36"/>
        <v>43288</v>
      </c>
    </row>
    <row r="2314" spans="1:33">
      <c r="A2314" s="7" t="s">
        <v>10921</v>
      </c>
      <c r="B2314" s="7" t="s">
        <v>10921</v>
      </c>
      <c r="C2314" s="7" t="s">
        <v>10922</v>
      </c>
      <c r="D2314" s="7" t="s">
        <v>10923</v>
      </c>
      <c r="E2314" s="7" t="s">
        <v>33</v>
      </c>
      <c r="F2314" s="7" t="s">
        <v>34</v>
      </c>
      <c r="G2314" s="7" t="s">
        <v>35</v>
      </c>
      <c r="H2314" s="7"/>
      <c r="I2314" s="7"/>
      <c r="J2314" s="7" t="s">
        <v>57</v>
      </c>
      <c r="K2314" s="7" t="s">
        <v>1293</v>
      </c>
      <c r="L2314" s="7" t="s">
        <v>1294</v>
      </c>
      <c r="M2314" s="7" t="s">
        <v>1295</v>
      </c>
      <c r="N2314" s="7" t="s">
        <v>33</v>
      </c>
      <c r="O2314" s="7">
        <v>1</v>
      </c>
      <c r="P2314" s="7" t="s">
        <v>40</v>
      </c>
      <c r="Q2314" s="7">
        <v>19.38</v>
      </c>
      <c r="R2314" s="7"/>
      <c r="S2314" s="7"/>
      <c r="T2314" s="7"/>
      <c r="U2314" s="7"/>
      <c r="V2314" s="7"/>
      <c r="W2314" s="7"/>
      <c r="X2314" s="7"/>
      <c r="Y2314" s="7" t="s">
        <v>10924</v>
      </c>
      <c r="Z2314" s="7" t="s">
        <v>549</v>
      </c>
      <c r="AA2314" s="7" t="s">
        <v>10925</v>
      </c>
      <c r="AB2314" s="7" t="s">
        <v>44</v>
      </c>
      <c r="AC2314" s="7"/>
      <c r="AG2314" s="10">
        <f t="shared" si="36"/>
        <v>43288</v>
      </c>
    </row>
    <row r="2315" spans="1:33">
      <c r="A2315" s="7" t="s">
        <v>10926</v>
      </c>
      <c r="B2315" s="7" t="s">
        <v>10926</v>
      </c>
      <c r="C2315" s="7" t="s">
        <v>10927</v>
      </c>
      <c r="D2315" s="7" t="s">
        <v>10928</v>
      </c>
      <c r="E2315" s="7" t="s">
        <v>33</v>
      </c>
      <c r="F2315" s="7" t="s">
        <v>34</v>
      </c>
      <c r="G2315" s="7" t="s">
        <v>35</v>
      </c>
      <c r="H2315" s="7"/>
      <c r="I2315" s="7"/>
      <c r="J2315" s="7" t="s">
        <v>57</v>
      </c>
      <c r="K2315" s="7" t="s">
        <v>995</v>
      </c>
      <c r="L2315" s="7" t="s">
        <v>1963</v>
      </c>
      <c r="M2315" s="7" t="s">
        <v>1964</v>
      </c>
      <c r="N2315" s="7" t="s">
        <v>33</v>
      </c>
      <c r="O2315" s="7">
        <v>1</v>
      </c>
      <c r="P2315" s="7" t="s">
        <v>40</v>
      </c>
      <c r="Q2315" s="7">
        <v>19.99</v>
      </c>
      <c r="R2315" s="7"/>
      <c r="S2315" s="7"/>
      <c r="T2315" s="7"/>
      <c r="U2315" s="7"/>
      <c r="V2315" s="7"/>
      <c r="W2315" s="7"/>
      <c r="X2315" s="7"/>
      <c r="Y2315" s="7" t="s">
        <v>10929</v>
      </c>
      <c r="Z2315" s="7" t="s">
        <v>576</v>
      </c>
      <c r="AA2315" s="7" t="s">
        <v>10930</v>
      </c>
      <c r="AB2315" s="7" t="s">
        <v>44</v>
      </c>
      <c r="AC2315" s="7"/>
      <c r="AG2315" s="10">
        <f t="shared" si="36"/>
        <v>43288</v>
      </c>
    </row>
    <row r="2316" spans="1:33">
      <c r="A2316" s="7" t="s">
        <v>10931</v>
      </c>
      <c r="B2316" s="7" t="s">
        <v>10931</v>
      </c>
      <c r="C2316" s="7" t="s">
        <v>10932</v>
      </c>
      <c r="D2316" s="7" t="s">
        <v>10933</v>
      </c>
      <c r="E2316" s="7" t="s">
        <v>33</v>
      </c>
      <c r="F2316" s="7" t="s">
        <v>34</v>
      </c>
      <c r="G2316" s="7" t="s">
        <v>35</v>
      </c>
      <c r="H2316" s="7"/>
      <c r="I2316" s="7"/>
      <c r="J2316" s="7" t="s">
        <v>57</v>
      </c>
      <c r="K2316" s="7" t="s">
        <v>124</v>
      </c>
      <c r="L2316" s="7" t="s">
        <v>125</v>
      </c>
      <c r="M2316" s="7" t="s">
        <v>126</v>
      </c>
      <c r="N2316" s="7" t="s">
        <v>33</v>
      </c>
      <c r="O2316" s="7">
        <v>1</v>
      </c>
      <c r="P2316" s="7" t="s">
        <v>40</v>
      </c>
      <c r="Q2316" s="7">
        <v>16.99</v>
      </c>
      <c r="R2316" s="7"/>
      <c r="S2316" s="7"/>
      <c r="T2316" s="7"/>
      <c r="U2316" s="7"/>
      <c r="V2316" s="7"/>
      <c r="W2316" s="7"/>
      <c r="X2316" s="7"/>
      <c r="Y2316" s="7" t="s">
        <v>10934</v>
      </c>
      <c r="Z2316" s="7" t="s">
        <v>422</v>
      </c>
      <c r="AA2316" s="7" t="s">
        <v>10935</v>
      </c>
      <c r="AB2316" s="7" t="s">
        <v>44</v>
      </c>
      <c r="AC2316" s="7"/>
      <c r="AG2316" s="10">
        <f t="shared" si="36"/>
        <v>43288</v>
      </c>
    </row>
    <row r="2317" spans="1:33">
      <c r="A2317" s="7" t="s">
        <v>10931</v>
      </c>
      <c r="B2317" s="7" t="s">
        <v>10931</v>
      </c>
      <c r="C2317" s="7" t="s">
        <v>10932</v>
      </c>
      <c r="D2317" s="7" t="s">
        <v>10933</v>
      </c>
      <c r="E2317" s="7" t="s">
        <v>33</v>
      </c>
      <c r="F2317" s="7" t="s">
        <v>34</v>
      </c>
      <c r="G2317" s="7" t="s">
        <v>35</v>
      </c>
      <c r="H2317" s="7"/>
      <c r="I2317" s="7"/>
      <c r="J2317" s="7" t="s">
        <v>57</v>
      </c>
      <c r="K2317" s="7" t="s">
        <v>124</v>
      </c>
      <c r="L2317" s="7" t="s">
        <v>214</v>
      </c>
      <c r="M2317" s="7" t="s">
        <v>215</v>
      </c>
      <c r="N2317" s="7" t="s">
        <v>33</v>
      </c>
      <c r="O2317" s="7">
        <v>1</v>
      </c>
      <c r="P2317" s="7" t="s">
        <v>40</v>
      </c>
      <c r="Q2317" s="7">
        <v>15.99</v>
      </c>
      <c r="R2317" s="7"/>
      <c r="S2317" s="7"/>
      <c r="T2317" s="7"/>
      <c r="U2317" s="7"/>
      <c r="V2317" s="7"/>
      <c r="W2317" s="7"/>
      <c r="X2317" s="7"/>
      <c r="Y2317" s="7" t="s">
        <v>10934</v>
      </c>
      <c r="Z2317" s="7" t="s">
        <v>422</v>
      </c>
      <c r="AA2317" s="7" t="s">
        <v>10935</v>
      </c>
      <c r="AB2317" s="7" t="s">
        <v>44</v>
      </c>
      <c r="AC2317" s="7"/>
      <c r="AG2317" s="10">
        <f t="shared" si="36"/>
        <v>43288</v>
      </c>
    </row>
    <row r="2318" spans="1:33">
      <c r="A2318" s="7" t="s">
        <v>10936</v>
      </c>
      <c r="B2318" s="7" t="s">
        <v>10936</v>
      </c>
      <c r="C2318" s="7" t="s">
        <v>10937</v>
      </c>
      <c r="D2318" s="7" t="s">
        <v>10938</v>
      </c>
      <c r="E2318" s="7" t="s">
        <v>33</v>
      </c>
      <c r="F2318" s="7" t="s">
        <v>34</v>
      </c>
      <c r="G2318" s="7" t="s">
        <v>35</v>
      </c>
      <c r="H2318" s="7"/>
      <c r="I2318" s="7"/>
      <c r="J2318" s="7" t="s">
        <v>57</v>
      </c>
      <c r="K2318" s="7" t="s">
        <v>396</v>
      </c>
      <c r="L2318" s="7" t="s">
        <v>7311</v>
      </c>
      <c r="M2318" s="7" t="s">
        <v>7312</v>
      </c>
      <c r="N2318" s="7" t="s">
        <v>33</v>
      </c>
      <c r="O2318" s="7">
        <v>1</v>
      </c>
      <c r="P2318" s="7" t="s">
        <v>40</v>
      </c>
      <c r="Q2318" s="7">
        <v>19.99</v>
      </c>
      <c r="R2318" s="7"/>
      <c r="S2318" s="7"/>
      <c r="T2318" s="7"/>
      <c r="U2318" s="7"/>
      <c r="V2318" s="7"/>
      <c r="W2318" s="7"/>
      <c r="X2318" s="7"/>
      <c r="Y2318" s="7" t="s">
        <v>1263</v>
      </c>
      <c r="Z2318" s="7" t="s">
        <v>1083</v>
      </c>
      <c r="AA2318" s="7" t="s">
        <v>10939</v>
      </c>
      <c r="AB2318" s="7" t="s">
        <v>44</v>
      </c>
      <c r="AC2318" s="7"/>
      <c r="AG2318" s="10">
        <f t="shared" si="36"/>
        <v>43288</v>
      </c>
    </row>
    <row r="2319" spans="1:33">
      <c r="A2319" s="7" t="s">
        <v>10940</v>
      </c>
      <c r="B2319" s="7" t="s">
        <v>10940</v>
      </c>
      <c r="C2319" s="7" t="s">
        <v>10941</v>
      </c>
      <c r="D2319" s="7" t="s">
        <v>10942</v>
      </c>
      <c r="E2319" s="7" t="s">
        <v>33</v>
      </c>
      <c r="F2319" s="7" t="s">
        <v>34</v>
      </c>
      <c r="G2319" s="7" t="s">
        <v>35</v>
      </c>
      <c r="H2319" s="7"/>
      <c r="I2319" s="7"/>
      <c r="J2319" s="7" t="s">
        <v>57</v>
      </c>
      <c r="K2319" s="7" t="s">
        <v>3114</v>
      </c>
      <c r="L2319" s="7" t="s">
        <v>3115</v>
      </c>
      <c r="M2319" s="7" t="s">
        <v>3116</v>
      </c>
      <c r="N2319" s="7" t="s">
        <v>33</v>
      </c>
      <c r="O2319" s="7">
        <v>1</v>
      </c>
      <c r="P2319" s="7" t="s">
        <v>40</v>
      </c>
      <c r="Q2319" s="7">
        <v>19.99</v>
      </c>
      <c r="R2319" s="7"/>
      <c r="S2319" s="7"/>
      <c r="T2319" s="7"/>
      <c r="U2319" s="7"/>
      <c r="V2319" s="7"/>
      <c r="W2319" s="7"/>
      <c r="X2319" s="7"/>
      <c r="Y2319" s="7" t="s">
        <v>9170</v>
      </c>
      <c r="Z2319" s="7" t="s">
        <v>247</v>
      </c>
      <c r="AA2319" s="7" t="s">
        <v>10943</v>
      </c>
      <c r="AB2319" s="7" t="s">
        <v>44</v>
      </c>
      <c r="AC2319" s="7"/>
      <c r="AG2319" s="10">
        <f t="shared" si="36"/>
        <v>43288</v>
      </c>
    </row>
    <row r="2320" spans="1:33">
      <c r="A2320" s="7" t="s">
        <v>10944</v>
      </c>
      <c r="B2320" s="7" t="s">
        <v>10944</v>
      </c>
      <c r="C2320" s="7" t="s">
        <v>10945</v>
      </c>
      <c r="D2320" s="7" t="s">
        <v>10946</v>
      </c>
      <c r="E2320" s="7" t="s">
        <v>33</v>
      </c>
      <c r="F2320" s="7" t="s">
        <v>34</v>
      </c>
      <c r="G2320" s="7" t="s">
        <v>35</v>
      </c>
      <c r="H2320" s="7"/>
      <c r="I2320" s="7"/>
      <c r="J2320" s="7" t="s">
        <v>57</v>
      </c>
      <c r="K2320" s="7" t="s">
        <v>316</v>
      </c>
      <c r="L2320" s="7" t="s">
        <v>892</v>
      </c>
      <c r="M2320" s="7" t="s">
        <v>893</v>
      </c>
      <c r="N2320" s="7" t="s">
        <v>33</v>
      </c>
      <c r="O2320" s="7">
        <v>1</v>
      </c>
      <c r="P2320" s="7" t="s">
        <v>40</v>
      </c>
      <c r="Q2320" s="7">
        <v>19.99</v>
      </c>
      <c r="R2320" s="7"/>
      <c r="S2320" s="7"/>
      <c r="T2320" s="7"/>
      <c r="U2320" s="7"/>
      <c r="V2320" s="7"/>
      <c r="W2320" s="7"/>
      <c r="X2320" s="7"/>
      <c r="Y2320" s="7" t="s">
        <v>927</v>
      </c>
      <c r="Z2320" s="7" t="s">
        <v>320</v>
      </c>
      <c r="AA2320" s="7" t="s">
        <v>10947</v>
      </c>
      <c r="AB2320" s="7" t="s">
        <v>44</v>
      </c>
      <c r="AC2320" s="7"/>
      <c r="AG2320" s="10">
        <f t="shared" si="36"/>
        <v>43288</v>
      </c>
    </row>
    <row r="2321" spans="1:33">
      <c r="A2321" s="7" t="s">
        <v>10948</v>
      </c>
      <c r="B2321" s="7" t="s">
        <v>10948</v>
      </c>
      <c r="C2321" s="7" t="s">
        <v>10949</v>
      </c>
      <c r="D2321" s="7" t="s">
        <v>10950</v>
      </c>
      <c r="E2321" s="7" t="s">
        <v>33</v>
      </c>
      <c r="F2321" s="7" t="s">
        <v>34</v>
      </c>
      <c r="G2321" s="7" t="s">
        <v>35</v>
      </c>
      <c r="H2321" s="7"/>
      <c r="I2321" s="7"/>
      <c r="J2321" s="7" t="s">
        <v>57</v>
      </c>
      <c r="K2321" s="7" t="s">
        <v>330</v>
      </c>
      <c r="L2321" s="7" t="s">
        <v>331</v>
      </c>
      <c r="M2321" s="7" t="s">
        <v>332</v>
      </c>
      <c r="N2321" s="7" t="s">
        <v>33</v>
      </c>
      <c r="O2321" s="7">
        <v>1</v>
      </c>
      <c r="P2321" s="7" t="s">
        <v>40</v>
      </c>
      <c r="Q2321" s="7">
        <v>18.99</v>
      </c>
      <c r="R2321" s="7"/>
      <c r="S2321" s="7"/>
      <c r="T2321" s="7"/>
      <c r="U2321" s="7"/>
      <c r="V2321" s="7"/>
      <c r="W2321" s="7"/>
      <c r="X2321" s="7"/>
      <c r="Y2321" s="7" t="s">
        <v>909</v>
      </c>
      <c r="Z2321" s="7" t="s">
        <v>247</v>
      </c>
      <c r="AA2321" s="7" t="s">
        <v>10951</v>
      </c>
      <c r="AB2321" s="7" t="s">
        <v>44</v>
      </c>
      <c r="AC2321" s="7"/>
      <c r="AG2321" s="10">
        <f t="shared" si="36"/>
        <v>43288</v>
      </c>
    </row>
    <row r="2322" spans="1:33">
      <c r="A2322" s="7" t="s">
        <v>10952</v>
      </c>
      <c r="B2322" s="7" t="s">
        <v>10952</v>
      </c>
      <c r="C2322" s="7" t="s">
        <v>10953</v>
      </c>
      <c r="D2322" s="7" t="s">
        <v>10954</v>
      </c>
      <c r="E2322" s="7" t="s">
        <v>33</v>
      </c>
      <c r="F2322" s="7" t="s">
        <v>34</v>
      </c>
      <c r="G2322" s="7" t="s">
        <v>35</v>
      </c>
      <c r="H2322" s="7"/>
      <c r="I2322" s="7"/>
      <c r="J2322" s="7" t="s">
        <v>57</v>
      </c>
      <c r="K2322" s="7" t="s">
        <v>37</v>
      </c>
      <c r="L2322" s="7" t="s">
        <v>58</v>
      </c>
      <c r="M2322" s="7" t="s">
        <v>59</v>
      </c>
      <c r="N2322" s="7" t="s">
        <v>33</v>
      </c>
      <c r="O2322" s="7">
        <v>1</v>
      </c>
      <c r="P2322" s="7" t="s">
        <v>40</v>
      </c>
      <c r="Q2322" s="7">
        <v>19.99</v>
      </c>
      <c r="R2322" s="7"/>
      <c r="S2322" s="7"/>
      <c r="T2322" s="7"/>
      <c r="U2322" s="7"/>
      <c r="V2322" s="7"/>
      <c r="W2322" s="7"/>
      <c r="X2322" s="7"/>
      <c r="Y2322" s="7" t="s">
        <v>10458</v>
      </c>
      <c r="Z2322" s="7" t="s">
        <v>136</v>
      </c>
      <c r="AA2322" s="7" t="s">
        <v>10955</v>
      </c>
      <c r="AB2322" s="7" t="s">
        <v>44</v>
      </c>
      <c r="AC2322" s="7"/>
      <c r="AG2322" s="10">
        <f t="shared" si="36"/>
        <v>43288</v>
      </c>
    </row>
    <row r="2323" spans="1:33">
      <c r="A2323" s="7" t="s">
        <v>10956</v>
      </c>
      <c r="B2323" s="7" t="s">
        <v>10956</v>
      </c>
      <c r="C2323" s="7" t="s">
        <v>10957</v>
      </c>
      <c r="D2323" s="7" t="s">
        <v>10958</v>
      </c>
      <c r="E2323" s="7" t="s">
        <v>33</v>
      </c>
      <c r="F2323" s="7" t="s">
        <v>34</v>
      </c>
      <c r="G2323" s="7" t="s">
        <v>35</v>
      </c>
      <c r="H2323" s="7"/>
      <c r="I2323" s="7"/>
      <c r="J2323" s="7" t="s">
        <v>57</v>
      </c>
      <c r="K2323" s="7" t="s">
        <v>221</v>
      </c>
      <c r="L2323" s="7" t="s">
        <v>222</v>
      </c>
      <c r="M2323" s="7" t="s">
        <v>223</v>
      </c>
      <c r="N2323" s="7" t="s">
        <v>33</v>
      </c>
      <c r="O2323" s="7">
        <v>1</v>
      </c>
      <c r="P2323" s="7" t="s">
        <v>40</v>
      </c>
      <c r="Q2323" s="7">
        <v>18.99</v>
      </c>
      <c r="R2323" s="7"/>
      <c r="S2323" s="7"/>
      <c r="T2323" s="7"/>
      <c r="U2323" s="7"/>
      <c r="V2323" s="7"/>
      <c r="W2323" s="7"/>
      <c r="X2323" s="7"/>
      <c r="Y2323" s="7" t="s">
        <v>10959</v>
      </c>
      <c r="Z2323" s="7" t="s">
        <v>10960</v>
      </c>
      <c r="AA2323" s="7" t="s">
        <v>10961</v>
      </c>
      <c r="AB2323" s="7" t="s">
        <v>44</v>
      </c>
      <c r="AC2323" s="7"/>
      <c r="AG2323" s="10">
        <f t="shared" si="36"/>
        <v>43288</v>
      </c>
    </row>
    <row r="2324" spans="1:33">
      <c r="A2324" s="7" t="s">
        <v>10962</v>
      </c>
      <c r="B2324" s="7" t="s">
        <v>10962</v>
      </c>
      <c r="C2324" s="7" t="s">
        <v>10963</v>
      </c>
      <c r="D2324" s="7" t="s">
        <v>10964</v>
      </c>
      <c r="E2324" s="7" t="s">
        <v>7041</v>
      </c>
      <c r="F2324" s="7" t="s">
        <v>34</v>
      </c>
      <c r="G2324" s="7" t="s">
        <v>35</v>
      </c>
      <c r="H2324" s="7"/>
      <c r="I2324" s="7"/>
      <c r="J2324" s="7" t="s">
        <v>97</v>
      </c>
      <c r="K2324" s="7" t="s">
        <v>124</v>
      </c>
      <c r="L2324" s="7" t="s">
        <v>214</v>
      </c>
      <c r="M2324" s="7" t="s">
        <v>215</v>
      </c>
      <c r="N2324" s="7" t="s">
        <v>404</v>
      </c>
      <c r="O2324" s="7">
        <v>1</v>
      </c>
      <c r="P2324" s="7" t="s">
        <v>40</v>
      </c>
      <c r="Q2324" s="7">
        <v>15.99</v>
      </c>
      <c r="R2324" s="7"/>
      <c r="S2324" s="7"/>
      <c r="T2324" s="7"/>
      <c r="U2324" s="7"/>
      <c r="V2324" s="7"/>
      <c r="W2324" s="7"/>
      <c r="X2324" s="7"/>
      <c r="Y2324" s="7" t="s">
        <v>10965</v>
      </c>
      <c r="Z2324" s="7" t="s">
        <v>10966</v>
      </c>
      <c r="AA2324" s="7">
        <v>73734</v>
      </c>
      <c r="AB2324" s="7" t="s">
        <v>44</v>
      </c>
      <c r="AC2324" s="7" t="s">
        <v>358</v>
      </c>
      <c r="AG2324" s="10">
        <f t="shared" si="36"/>
        <v>43288</v>
      </c>
    </row>
    <row r="2325" spans="1:33">
      <c r="A2325" s="7" t="s">
        <v>10967</v>
      </c>
      <c r="B2325" s="7" t="s">
        <v>10967</v>
      </c>
      <c r="C2325" s="7" t="s">
        <v>10968</v>
      </c>
      <c r="D2325" s="7" t="s">
        <v>10969</v>
      </c>
      <c r="E2325" s="7" t="s">
        <v>33</v>
      </c>
      <c r="F2325" s="7" t="s">
        <v>34</v>
      </c>
      <c r="G2325" s="7" t="s">
        <v>35</v>
      </c>
      <c r="H2325" s="7"/>
      <c r="I2325" s="7"/>
      <c r="J2325" s="7" t="s">
        <v>57</v>
      </c>
      <c r="K2325" s="7" t="s">
        <v>10970</v>
      </c>
      <c r="L2325" s="7" t="s">
        <v>10971</v>
      </c>
      <c r="M2325" s="7" t="s">
        <v>10972</v>
      </c>
      <c r="N2325" s="7" t="s">
        <v>33</v>
      </c>
      <c r="O2325" s="7">
        <v>1</v>
      </c>
      <c r="P2325" s="7" t="s">
        <v>40</v>
      </c>
      <c r="Q2325" s="7">
        <v>26.99</v>
      </c>
      <c r="R2325" s="7"/>
      <c r="S2325" s="7"/>
      <c r="T2325" s="7"/>
      <c r="U2325" s="7"/>
      <c r="V2325" s="7"/>
      <c r="W2325" s="7"/>
      <c r="X2325" s="7"/>
      <c r="Y2325" s="7" t="s">
        <v>10973</v>
      </c>
      <c r="Z2325" s="7" t="s">
        <v>171</v>
      </c>
      <c r="AA2325" s="7" t="s">
        <v>10974</v>
      </c>
      <c r="AB2325" s="7" t="s">
        <v>44</v>
      </c>
      <c r="AC2325" s="7"/>
      <c r="AG2325" s="10">
        <f t="shared" si="36"/>
        <v>43288</v>
      </c>
    </row>
    <row r="2326" spans="1:33">
      <c r="A2326" s="7" t="s">
        <v>10975</v>
      </c>
      <c r="B2326" s="7" t="s">
        <v>10975</v>
      </c>
      <c r="C2326" s="7" t="s">
        <v>10976</v>
      </c>
      <c r="D2326" s="7" t="s">
        <v>10977</v>
      </c>
      <c r="E2326" s="7" t="s">
        <v>33</v>
      </c>
      <c r="F2326" s="7" t="s">
        <v>34</v>
      </c>
      <c r="G2326" s="7" t="s">
        <v>35</v>
      </c>
      <c r="H2326" s="7"/>
      <c r="I2326" s="7"/>
      <c r="J2326" s="7" t="s">
        <v>57</v>
      </c>
      <c r="K2326" s="7" t="s">
        <v>396</v>
      </c>
      <c r="L2326" s="7" t="s">
        <v>10534</v>
      </c>
      <c r="M2326" s="7" t="s">
        <v>10535</v>
      </c>
      <c r="N2326" s="7" t="s">
        <v>33</v>
      </c>
      <c r="O2326" s="7">
        <v>1</v>
      </c>
      <c r="P2326" s="7" t="s">
        <v>40</v>
      </c>
      <c r="Q2326" s="7">
        <v>19.99</v>
      </c>
      <c r="R2326" s="7"/>
      <c r="S2326" s="7"/>
      <c r="T2326" s="7"/>
      <c r="U2326" s="7"/>
      <c r="V2326" s="7"/>
      <c r="W2326" s="7"/>
      <c r="X2326" s="7"/>
      <c r="Y2326" s="7" t="s">
        <v>10978</v>
      </c>
      <c r="Z2326" s="7" t="s">
        <v>6960</v>
      </c>
      <c r="AA2326" s="7">
        <v>82001</v>
      </c>
      <c r="AB2326" s="7" t="s">
        <v>44</v>
      </c>
      <c r="AC2326" s="7"/>
      <c r="AG2326" s="10">
        <f t="shared" si="36"/>
        <v>43288</v>
      </c>
    </row>
    <row r="2327" spans="1:33">
      <c r="A2327" s="7" t="s">
        <v>10979</v>
      </c>
      <c r="B2327" s="7" t="s">
        <v>10979</v>
      </c>
      <c r="C2327" s="7" t="s">
        <v>10980</v>
      </c>
      <c r="D2327" s="7" t="s">
        <v>10981</v>
      </c>
      <c r="E2327" s="7" t="s">
        <v>33</v>
      </c>
      <c r="F2327" s="7" t="s">
        <v>34</v>
      </c>
      <c r="G2327" s="7" t="s">
        <v>35</v>
      </c>
      <c r="H2327" s="7"/>
      <c r="I2327" s="7"/>
      <c r="J2327" s="7" t="s">
        <v>57</v>
      </c>
      <c r="K2327" s="7" t="s">
        <v>297</v>
      </c>
      <c r="L2327" s="7" t="s">
        <v>1508</v>
      </c>
      <c r="M2327" s="7" t="s">
        <v>1509</v>
      </c>
      <c r="N2327" s="7" t="s">
        <v>33</v>
      </c>
      <c r="O2327" s="7">
        <v>1</v>
      </c>
      <c r="P2327" s="7" t="s">
        <v>40</v>
      </c>
      <c r="Q2327" s="7">
        <v>19.99</v>
      </c>
      <c r="R2327" s="7"/>
      <c r="S2327" s="7"/>
      <c r="T2327" s="7"/>
      <c r="U2327" s="7"/>
      <c r="V2327" s="7"/>
      <c r="W2327" s="7"/>
      <c r="X2327" s="7"/>
      <c r="Y2327" s="7" t="s">
        <v>1065</v>
      </c>
      <c r="Z2327" s="7" t="s">
        <v>247</v>
      </c>
      <c r="AA2327" s="7" t="s">
        <v>10095</v>
      </c>
      <c r="AB2327" s="7" t="s">
        <v>44</v>
      </c>
      <c r="AC2327" s="7"/>
      <c r="AG2327" s="10">
        <f t="shared" si="36"/>
        <v>43288</v>
      </c>
    </row>
    <row r="2328" spans="1:33">
      <c r="A2328" s="7" t="s">
        <v>10982</v>
      </c>
      <c r="B2328" s="7" t="s">
        <v>10982</v>
      </c>
      <c r="C2328" s="7" t="s">
        <v>10983</v>
      </c>
      <c r="D2328" s="7" t="s">
        <v>10984</v>
      </c>
      <c r="E2328" s="7" t="s">
        <v>33</v>
      </c>
      <c r="F2328" s="7" t="s">
        <v>34</v>
      </c>
      <c r="G2328" s="7" t="s">
        <v>35</v>
      </c>
      <c r="H2328" s="7"/>
      <c r="I2328" s="7"/>
      <c r="J2328" s="7" t="s">
        <v>57</v>
      </c>
      <c r="K2328" s="7" t="s">
        <v>10985</v>
      </c>
      <c r="L2328" s="7" t="s">
        <v>10986</v>
      </c>
      <c r="M2328" s="7" t="s">
        <v>10987</v>
      </c>
      <c r="N2328" s="7" t="s">
        <v>33</v>
      </c>
      <c r="O2328" s="7">
        <v>1</v>
      </c>
      <c r="P2328" s="7" t="s">
        <v>40</v>
      </c>
      <c r="Q2328" s="7">
        <v>18.99</v>
      </c>
      <c r="R2328" s="7"/>
      <c r="S2328" s="7"/>
      <c r="T2328" s="7"/>
      <c r="U2328" s="7"/>
      <c r="V2328" s="7"/>
      <c r="W2328" s="7"/>
      <c r="X2328" s="7"/>
      <c r="Y2328" s="7" t="s">
        <v>10988</v>
      </c>
      <c r="Z2328" s="7" t="s">
        <v>1205</v>
      </c>
      <c r="AA2328" s="7" t="s">
        <v>10989</v>
      </c>
      <c r="AB2328" s="7" t="s">
        <v>44</v>
      </c>
      <c r="AC2328" s="7"/>
      <c r="AG2328" s="10">
        <f t="shared" si="36"/>
        <v>43288</v>
      </c>
    </row>
    <row r="2329" spans="1:33">
      <c r="A2329" s="7" t="s">
        <v>10990</v>
      </c>
      <c r="B2329" s="7" t="s">
        <v>10990</v>
      </c>
      <c r="C2329" s="7" t="s">
        <v>10991</v>
      </c>
      <c r="D2329" s="7" t="s">
        <v>10992</v>
      </c>
      <c r="E2329" s="7" t="s">
        <v>33</v>
      </c>
      <c r="F2329" s="7" t="s">
        <v>34</v>
      </c>
      <c r="G2329" s="7" t="s">
        <v>35</v>
      </c>
      <c r="H2329" s="7"/>
      <c r="I2329" s="7"/>
      <c r="J2329" s="7" t="s">
        <v>57</v>
      </c>
      <c r="K2329" s="7" t="s">
        <v>48</v>
      </c>
      <c r="L2329" s="7" t="s">
        <v>1130</v>
      </c>
      <c r="M2329" s="7" t="s">
        <v>1131</v>
      </c>
      <c r="N2329" s="7" t="s">
        <v>33</v>
      </c>
      <c r="O2329" s="7">
        <v>1</v>
      </c>
      <c r="P2329" s="7" t="s">
        <v>40</v>
      </c>
      <c r="Q2329" s="7">
        <v>19.99</v>
      </c>
      <c r="R2329" s="7"/>
      <c r="S2329" s="7"/>
      <c r="T2329" s="7"/>
      <c r="U2329" s="7"/>
      <c r="V2329" s="7"/>
      <c r="W2329" s="7"/>
      <c r="X2329" s="7"/>
      <c r="Y2329" s="7" t="s">
        <v>10993</v>
      </c>
      <c r="Z2329" s="7" t="s">
        <v>209</v>
      </c>
      <c r="AA2329" s="7" t="s">
        <v>10994</v>
      </c>
      <c r="AB2329" s="7" t="s">
        <v>44</v>
      </c>
      <c r="AC2329" s="7"/>
      <c r="AG2329" s="10">
        <f t="shared" si="36"/>
        <v>43288</v>
      </c>
    </row>
    <row r="2330" spans="1:33">
      <c r="A2330" s="7" t="s">
        <v>10995</v>
      </c>
      <c r="B2330" s="7" t="s">
        <v>10995</v>
      </c>
      <c r="C2330" s="7" t="s">
        <v>10996</v>
      </c>
      <c r="D2330" s="7" t="s">
        <v>10997</v>
      </c>
      <c r="E2330" s="7" t="s">
        <v>7041</v>
      </c>
      <c r="F2330" s="7" t="s">
        <v>34</v>
      </c>
      <c r="G2330" s="7" t="s">
        <v>35</v>
      </c>
      <c r="H2330" s="7"/>
      <c r="I2330" s="7"/>
      <c r="J2330" s="7" t="s">
        <v>97</v>
      </c>
      <c r="K2330" s="7" t="s">
        <v>396</v>
      </c>
      <c r="L2330" s="7" t="s">
        <v>10534</v>
      </c>
      <c r="M2330" s="7" t="s">
        <v>10535</v>
      </c>
      <c r="N2330" s="7" t="s">
        <v>404</v>
      </c>
      <c r="O2330" s="7">
        <v>1</v>
      </c>
      <c r="P2330" s="7" t="s">
        <v>40</v>
      </c>
      <c r="Q2330" s="7">
        <v>19.99</v>
      </c>
      <c r="R2330" s="7"/>
      <c r="S2330" s="7"/>
      <c r="T2330" s="7"/>
      <c r="U2330" s="7"/>
      <c r="V2330" s="7"/>
      <c r="W2330" s="7"/>
      <c r="X2330" s="7"/>
      <c r="Y2330" s="7" t="s">
        <v>437</v>
      </c>
      <c r="Z2330" s="7" t="s">
        <v>438</v>
      </c>
      <c r="AA2330" s="7" t="s">
        <v>10998</v>
      </c>
      <c r="AB2330" s="7" t="s">
        <v>44</v>
      </c>
      <c r="AC2330" s="7"/>
      <c r="AG2330" s="10">
        <f t="shared" si="36"/>
        <v>43288</v>
      </c>
    </row>
    <row r="2331" spans="1:33">
      <c r="A2331" s="7" t="s">
        <v>10999</v>
      </c>
      <c r="B2331" s="7" t="s">
        <v>10999</v>
      </c>
      <c r="C2331" s="7" t="s">
        <v>11000</v>
      </c>
      <c r="D2331" s="7" t="s">
        <v>11001</v>
      </c>
      <c r="E2331" s="7" t="s">
        <v>33</v>
      </c>
      <c r="F2331" s="7" t="s">
        <v>34</v>
      </c>
      <c r="G2331" s="7" t="s">
        <v>35</v>
      </c>
      <c r="H2331" s="7"/>
      <c r="I2331" s="7"/>
      <c r="J2331" s="7" t="s">
        <v>57</v>
      </c>
      <c r="K2331" s="7" t="s">
        <v>251</v>
      </c>
      <c r="L2331" s="7" t="s">
        <v>252</v>
      </c>
      <c r="M2331" s="7" t="s">
        <v>253</v>
      </c>
      <c r="N2331" s="7" t="s">
        <v>33</v>
      </c>
      <c r="O2331" s="7">
        <v>1</v>
      </c>
      <c r="P2331" s="7" t="s">
        <v>40</v>
      </c>
      <c r="Q2331" s="7">
        <v>16.99</v>
      </c>
      <c r="R2331" s="7"/>
      <c r="S2331" s="7"/>
      <c r="T2331" s="7"/>
      <c r="U2331" s="7"/>
      <c r="V2331" s="7"/>
      <c r="W2331" s="7"/>
      <c r="X2331" s="7"/>
      <c r="Y2331" s="7" t="s">
        <v>11002</v>
      </c>
      <c r="Z2331" s="7" t="s">
        <v>693</v>
      </c>
      <c r="AA2331" s="7" t="s">
        <v>11003</v>
      </c>
      <c r="AB2331" s="7" t="s">
        <v>44</v>
      </c>
      <c r="AC2331" s="7"/>
      <c r="AG2331" s="10">
        <f t="shared" si="36"/>
        <v>43288</v>
      </c>
    </row>
    <row r="2332" spans="1:33">
      <c r="A2332" s="7" t="s">
        <v>11004</v>
      </c>
      <c r="B2332" s="7" t="s">
        <v>11004</v>
      </c>
      <c r="C2332" s="7" t="s">
        <v>11005</v>
      </c>
      <c r="D2332" s="7" t="s">
        <v>11006</v>
      </c>
      <c r="E2332" s="7" t="s">
        <v>33</v>
      </c>
      <c r="F2332" s="7" t="s">
        <v>34</v>
      </c>
      <c r="G2332" s="7" t="s">
        <v>35</v>
      </c>
      <c r="H2332" s="7"/>
      <c r="I2332" s="7"/>
      <c r="J2332" s="7" t="s">
        <v>57</v>
      </c>
      <c r="K2332" s="7" t="s">
        <v>396</v>
      </c>
      <c r="L2332" s="7" t="s">
        <v>10534</v>
      </c>
      <c r="M2332" s="7" t="s">
        <v>10535</v>
      </c>
      <c r="N2332" s="7" t="s">
        <v>33</v>
      </c>
      <c r="O2332" s="7">
        <v>1</v>
      </c>
      <c r="P2332" s="7" t="s">
        <v>40</v>
      </c>
      <c r="Q2332" s="7">
        <v>19.99</v>
      </c>
      <c r="R2332" s="7"/>
      <c r="S2332" s="7"/>
      <c r="T2332" s="7"/>
      <c r="U2332" s="7"/>
      <c r="V2332" s="7"/>
      <c r="W2332" s="7"/>
      <c r="X2332" s="7"/>
      <c r="Y2332" s="7" t="s">
        <v>5940</v>
      </c>
      <c r="Z2332" s="7" t="s">
        <v>52</v>
      </c>
      <c r="AA2332" s="7" t="s">
        <v>11007</v>
      </c>
      <c r="AB2332" s="7" t="s">
        <v>44</v>
      </c>
      <c r="AC2332" s="7"/>
      <c r="AG2332" s="10">
        <f t="shared" si="36"/>
        <v>43289</v>
      </c>
    </row>
    <row r="2333" spans="1:33">
      <c r="A2333" s="7" t="s">
        <v>11008</v>
      </c>
      <c r="B2333" s="7" t="s">
        <v>11008</v>
      </c>
      <c r="C2333" s="7" t="s">
        <v>11009</v>
      </c>
      <c r="D2333" s="7" t="s">
        <v>11010</v>
      </c>
      <c r="E2333" s="7" t="s">
        <v>7041</v>
      </c>
      <c r="F2333" s="7" t="s">
        <v>34</v>
      </c>
      <c r="G2333" s="7" t="s">
        <v>35</v>
      </c>
      <c r="H2333" s="7"/>
      <c r="I2333" s="7"/>
      <c r="J2333" s="7" t="s">
        <v>97</v>
      </c>
      <c r="K2333" s="7" t="s">
        <v>330</v>
      </c>
      <c r="L2333" s="7" t="s">
        <v>331</v>
      </c>
      <c r="M2333" s="7" t="s">
        <v>332</v>
      </c>
      <c r="N2333" s="7" t="s">
        <v>404</v>
      </c>
      <c r="O2333" s="7">
        <v>1</v>
      </c>
      <c r="P2333" s="7" t="s">
        <v>40</v>
      </c>
      <c r="Q2333" s="7">
        <v>18.99</v>
      </c>
      <c r="R2333" s="7"/>
      <c r="S2333" s="7"/>
      <c r="T2333" s="7"/>
      <c r="U2333" s="7"/>
      <c r="V2333" s="7"/>
      <c r="W2333" s="7"/>
      <c r="X2333" s="7"/>
      <c r="Y2333" s="7" t="s">
        <v>11011</v>
      </c>
      <c r="Z2333" s="7" t="s">
        <v>1045</v>
      </c>
      <c r="AA2333" s="7" t="s">
        <v>11012</v>
      </c>
      <c r="AB2333" s="7" t="s">
        <v>44</v>
      </c>
      <c r="AC2333" s="7" t="s">
        <v>358</v>
      </c>
      <c r="AG2333" s="10">
        <f t="shared" si="36"/>
        <v>43289</v>
      </c>
    </row>
    <row r="2334" spans="1:33">
      <c r="A2334" s="7" t="s">
        <v>11013</v>
      </c>
      <c r="B2334" s="7" t="s">
        <v>11013</v>
      </c>
      <c r="C2334" s="7" t="s">
        <v>11014</v>
      </c>
      <c r="D2334" s="7" t="s">
        <v>11015</v>
      </c>
      <c r="E2334" s="7" t="s">
        <v>7041</v>
      </c>
      <c r="F2334" s="7" t="s">
        <v>34</v>
      </c>
      <c r="G2334" s="7" t="s">
        <v>35</v>
      </c>
      <c r="H2334" s="7"/>
      <c r="I2334" s="7"/>
      <c r="J2334" s="7" t="s">
        <v>57</v>
      </c>
      <c r="K2334" s="7" t="s">
        <v>396</v>
      </c>
      <c r="L2334" s="7" t="s">
        <v>10534</v>
      </c>
      <c r="M2334" s="7" t="s">
        <v>10535</v>
      </c>
      <c r="N2334" s="7" t="s">
        <v>404</v>
      </c>
      <c r="O2334" s="7">
        <v>1</v>
      </c>
      <c r="P2334" s="7" t="s">
        <v>40</v>
      </c>
      <c r="Q2334" s="7">
        <v>19.99</v>
      </c>
      <c r="R2334" s="7"/>
      <c r="S2334" s="7"/>
      <c r="T2334" s="7"/>
      <c r="U2334" s="7"/>
      <c r="V2334" s="7"/>
      <c r="W2334" s="7"/>
      <c r="X2334" s="7"/>
      <c r="Y2334" s="7" t="s">
        <v>4927</v>
      </c>
      <c r="Z2334" s="7" t="s">
        <v>718</v>
      </c>
      <c r="AA2334" s="7" t="s">
        <v>11016</v>
      </c>
      <c r="AB2334" s="7" t="s">
        <v>44</v>
      </c>
      <c r="AC2334" s="7"/>
      <c r="AG2334" s="10">
        <f t="shared" si="36"/>
        <v>43289</v>
      </c>
    </row>
    <row r="2335" spans="1:33">
      <c r="A2335" s="7" t="s">
        <v>11017</v>
      </c>
      <c r="B2335" s="7" t="s">
        <v>11017</v>
      </c>
      <c r="C2335" s="7" t="s">
        <v>11018</v>
      </c>
      <c r="D2335" s="7" t="s">
        <v>11019</v>
      </c>
      <c r="E2335" s="7" t="s">
        <v>7041</v>
      </c>
      <c r="F2335" s="7" t="s">
        <v>34</v>
      </c>
      <c r="G2335" s="7" t="s">
        <v>35</v>
      </c>
      <c r="H2335" s="7"/>
      <c r="I2335" s="7"/>
      <c r="J2335" s="7" t="s">
        <v>57</v>
      </c>
      <c r="K2335" s="7" t="s">
        <v>1612</v>
      </c>
      <c r="L2335" s="7" t="s">
        <v>2096</v>
      </c>
      <c r="M2335" s="7" t="s">
        <v>2097</v>
      </c>
      <c r="N2335" s="7" t="s">
        <v>404</v>
      </c>
      <c r="O2335" s="7">
        <v>1</v>
      </c>
      <c r="P2335" s="7" t="s">
        <v>40</v>
      </c>
      <c r="Q2335" s="7">
        <v>16.99</v>
      </c>
      <c r="R2335" s="7"/>
      <c r="S2335" s="7"/>
      <c r="T2335" s="7"/>
      <c r="U2335" s="7"/>
      <c r="V2335" s="7"/>
      <c r="W2335" s="7"/>
      <c r="X2335" s="7"/>
      <c r="Y2335" s="7" t="s">
        <v>11020</v>
      </c>
      <c r="Z2335" s="7" t="s">
        <v>611</v>
      </c>
      <c r="AA2335" s="7">
        <v>37421</v>
      </c>
      <c r="AB2335" s="7" t="s">
        <v>44</v>
      </c>
      <c r="AC2335" s="7"/>
      <c r="AG2335" s="10">
        <f t="shared" si="36"/>
        <v>43289</v>
      </c>
    </row>
    <row r="2336" spans="1:33">
      <c r="A2336" s="7" t="s">
        <v>11021</v>
      </c>
      <c r="B2336" s="7" t="s">
        <v>11021</v>
      </c>
      <c r="C2336" s="7" t="s">
        <v>11022</v>
      </c>
      <c r="D2336" s="7" t="s">
        <v>11023</v>
      </c>
      <c r="E2336" s="7" t="s">
        <v>33</v>
      </c>
      <c r="F2336" s="7" t="s">
        <v>34</v>
      </c>
      <c r="G2336" s="7" t="s">
        <v>35</v>
      </c>
      <c r="H2336" s="7"/>
      <c r="I2336" s="7"/>
      <c r="J2336" s="7" t="s">
        <v>57</v>
      </c>
      <c r="K2336" s="7" t="s">
        <v>3331</v>
      </c>
      <c r="L2336" s="7" t="s">
        <v>6084</v>
      </c>
      <c r="M2336" s="7" t="s">
        <v>6085</v>
      </c>
      <c r="N2336" s="7" t="s">
        <v>33</v>
      </c>
      <c r="O2336" s="7">
        <v>1</v>
      </c>
      <c r="P2336" s="7" t="s">
        <v>40</v>
      </c>
      <c r="Q2336" s="7">
        <v>19.99</v>
      </c>
      <c r="R2336" s="7"/>
      <c r="S2336" s="7"/>
      <c r="T2336" s="7"/>
      <c r="U2336" s="7"/>
      <c r="V2336" s="7"/>
      <c r="W2336" s="7"/>
      <c r="X2336" s="7"/>
      <c r="Y2336" s="7" t="s">
        <v>1758</v>
      </c>
      <c r="Z2336" s="7" t="s">
        <v>247</v>
      </c>
      <c r="AA2336" s="7" t="s">
        <v>11024</v>
      </c>
      <c r="AB2336" s="7" t="s">
        <v>44</v>
      </c>
      <c r="AC2336" s="7"/>
      <c r="AG2336" s="10">
        <f t="shared" si="36"/>
        <v>43289</v>
      </c>
    </row>
    <row r="2337" spans="1:33">
      <c r="A2337" s="7" t="s">
        <v>11025</v>
      </c>
      <c r="B2337" s="7" t="s">
        <v>11025</v>
      </c>
      <c r="C2337" s="7" t="s">
        <v>11026</v>
      </c>
      <c r="D2337" s="7" t="s">
        <v>11027</v>
      </c>
      <c r="E2337" s="7" t="s">
        <v>80</v>
      </c>
      <c r="F2337" s="7" t="s">
        <v>34</v>
      </c>
      <c r="G2337" s="7" t="s">
        <v>35</v>
      </c>
      <c r="H2337" s="7"/>
      <c r="I2337" s="7"/>
      <c r="J2337" s="7" t="s">
        <v>57</v>
      </c>
      <c r="K2337" s="7" t="s">
        <v>4313</v>
      </c>
      <c r="L2337" s="7" t="s">
        <v>11028</v>
      </c>
      <c r="M2337" s="7" t="s">
        <v>11029</v>
      </c>
      <c r="N2337" s="7" t="s">
        <v>80</v>
      </c>
      <c r="O2337" s="7">
        <v>0</v>
      </c>
      <c r="P2337" s="7"/>
      <c r="Q2337" s="7"/>
      <c r="R2337" s="7"/>
      <c r="S2337" s="7"/>
      <c r="T2337" s="7"/>
      <c r="U2337" s="7"/>
      <c r="V2337" s="7"/>
      <c r="W2337" s="7"/>
      <c r="X2337" s="7"/>
      <c r="Y2337" s="7" t="s">
        <v>11030</v>
      </c>
      <c r="Z2337" s="7" t="s">
        <v>841</v>
      </c>
      <c r="AA2337" s="7" t="s">
        <v>11031</v>
      </c>
      <c r="AB2337" s="7" t="s">
        <v>44</v>
      </c>
      <c r="AC2337" s="7"/>
      <c r="AG2337" s="10">
        <f t="shared" si="36"/>
        <v>43289</v>
      </c>
    </row>
    <row r="2338" spans="1:33">
      <c r="A2338" s="7" t="s">
        <v>11032</v>
      </c>
      <c r="B2338" s="7" t="s">
        <v>11032</v>
      </c>
      <c r="C2338" s="7" t="s">
        <v>11033</v>
      </c>
      <c r="D2338" s="7" t="s">
        <v>11034</v>
      </c>
      <c r="E2338" s="7" t="s">
        <v>33</v>
      </c>
      <c r="F2338" s="7" t="s">
        <v>34</v>
      </c>
      <c r="G2338" s="7" t="s">
        <v>35</v>
      </c>
      <c r="H2338" s="7"/>
      <c r="I2338" s="7"/>
      <c r="J2338" s="7" t="s">
        <v>57</v>
      </c>
      <c r="K2338" s="7" t="s">
        <v>995</v>
      </c>
      <c r="L2338" s="7" t="s">
        <v>1305</v>
      </c>
      <c r="M2338" s="7" t="s">
        <v>1306</v>
      </c>
      <c r="N2338" s="7" t="s">
        <v>33</v>
      </c>
      <c r="O2338" s="7">
        <v>1</v>
      </c>
      <c r="P2338" s="7" t="s">
        <v>40</v>
      </c>
      <c r="Q2338" s="7">
        <v>19.99</v>
      </c>
      <c r="R2338" s="7"/>
      <c r="S2338" s="7"/>
      <c r="T2338" s="7"/>
      <c r="U2338" s="7"/>
      <c r="V2338" s="7"/>
      <c r="W2338" s="7"/>
      <c r="X2338" s="7"/>
      <c r="Y2338" s="7" t="s">
        <v>6466</v>
      </c>
      <c r="Z2338" s="7" t="s">
        <v>665</v>
      </c>
      <c r="AA2338" s="7" t="s">
        <v>11035</v>
      </c>
      <c r="AB2338" s="7" t="s">
        <v>44</v>
      </c>
      <c r="AC2338" s="7"/>
      <c r="AG2338" s="10">
        <f t="shared" si="36"/>
        <v>43289</v>
      </c>
    </row>
    <row r="2339" spans="1:33">
      <c r="A2339" s="7" t="s">
        <v>11036</v>
      </c>
      <c r="B2339" s="7" t="s">
        <v>11036</v>
      </c>
      <c r="C2339" s="7" t="s">
        <v>11037</v>
      </c>
      <c r="D2339" s="7" t="s">
        <v>11038</v>
      </c>
      <c r="E2339" s="7" t="s">
        <v>33</v>
      </c>
      <c r="F2339" s="7" t="s">
        <v>34</v>
      </c>
      <c r="G2339" s="7" t="s">
        <v>35</v>
      </c>
      <c r="H2339" s="7"/>
      <c r="I2339" s="7"/>
      <c r="J2339" s="7" t="s">
        <v>57</v>
      </c>
      <c r="K2339" s="7" t="s">
        <v>3331</v>
      </c>
      <c r="L2339" s="7" t="s">
        <v>5211</v>
      </c>
      <c r="M2339" s="7" t="s">
        <v>5212</v>
      </c>
      <c r="N2339" s="7" t="s">
        <v>33</v>
      </c>
      <c r="O2339" s="7">
        <v>1</v>
      </c>
      <c r="P2339" s="7" t="s">
        <v>40</v>
      </c>
      <c r="Q2339" s="7">
        <v>19.99</v>
      </c>
      <c r="R2339" s="7"/>
      <c r="S2339" s="7"/>
      <c r="T2339" s="7"/>
      <c r="U2339" s="7"/>
      <c r="V2339" s="7"/>
      <c r="W2339" s="7"/>
      <c r="X2339" s="7"/>
      <c r="Y2339" s="7" t="s">
        <v>1060</v>
      </c>
      <c r="Z2339" s="7" t="s">
        <v>41</v>
      </c>
      <c r="AA2339" s="7" t="s">
        <v>11039</v>
      </c>
      <c r="AB2339" s="7" t="s">
        <v>44</v>
      </c>
      <c r="AC2339" s="7"/>
      <c r="AG2339" s="10">
        <f t="shared" si="36"/>
        <v>43289</v>
      </c>
    </row>
    <row r="2340" spans="1:33">
      <c r="A2340" s="7" t="s">
        <v>11040</v>
      </c>
      <c r="B2340" s="7" t="s">
        <v>11040</v>
      </c>
      <c r="C2340" s="7" t="s">
        <v>11041</v>
      </c>
      <c r="D2340" s="7" t="s">
        <v>11042</v>
      </c>
      <c r="E2340" s="7" t="s">
        <v>33</v>
      </c>
      <c r="F2340" s="7" t="s">
        <v>34</v>
      </c>
      <c r="G2340" s="7" t="s">
        <v>35</v>
      </c>
      <c r="H2340" s="7"/>
      <c r="I2340" s="7"/>
      <c r="J2340" s="7" t="s">
        <v>57</v>
      </c>
      <c r="K2340" s="7" t="s">
        <v>243</v>
      </c>
      <c r="L2340" s="7" t="s">
        <v>244</v>
      </c>
      <c r="M2340" s="7" t="s">
        <v>245</v>
      </c>
      <c r="N2340" s="7" t="s">
        <v>33</v>
      </c>
      <c r="O2340" s="7">
        <v>1</v>
      </c>
      <c r="P2340" s="7" t="s">
        <v>40</v>
      </c>
      <c r="Q2340" s="7">
        <v>18.99</v>
      </c>
      <c r="R2340" s="7"/>
      <c r="S2340" s="7"/>
      <c r="T2340" s="7"/>
      <c r="U2340" s="7"/>
      <c r="V2340" s="7"/>
      <c r="W2340" s="7"/>
      <c r="X2340" s="7"/>
      <c r="Y2340" s="7" t="s">
        <v>11043</v>
      </c>
      <c r="Z2340" s="7" t="s">
        <v>276</v>
      </c>
      <c r="AA2340" s="7" t="s">
        <v>11044</v>
      </c>
      <c r="AB2340" s="7" t="s">
        <v>44</v>
      </c>
      <c r="AC2340" s="7"/>
      <c r="AG2340" s="10">
        <f t="shared" si="36"/>
        <v>43289</v>
      </c>
    </row>
    <row r="2341" spans="1:33">
      <c r="A2341" s="7" t="s">
        <v>11045</v>
      </c>
      <c r="B2341" s="7" t="s">
        <v>11045</v>
      </c>
      <c r="C2341" s="7" t="s">
        <v>11046</v>
      </c>
      <c r="D2341" s="7" t="s">
        <v>11047</v>
      </c>
      <c r="E2341" s="7" t="s">
        <v>7041</v>
      </c>
      <c r="F2341" s="7" t="s">
        <v>34</v>
      </c>
      <c r="G2341" s="7" t="s">
        <v>35</v>
      </c>
      <c r="H2341" s="7"/>
      <c r="I2341" s="7"/>
      <c r="J2341" s="7" t="s">
        <v>57</v>
      </c>
      <c r="K2341" s="7" t="s">
        <v>465</v>
      </c>
      <c r="L2341" s="7" t="s">
        <v>603</v>
      </c>
      <c r="M2341" s="7" t="s">
        <v>604</v>
      </c>
      <c r="N2341" s="7" t="s">
        <v>404</v>
      </c>
      <c r="O2341" s="7">
        <v>1</v>
      </c>
      <c r="P2341" s="7" t="s">
        <v>40</v>
      </c>
      <c r="Q2341" s="7">
        <v>19.38</v>
      </c>
      <c r="R2341" s="7"/>
      <c r="S2341" s="7"/>
      <c r="T2341" s="7"/>
      <c r="U2341" s="7"/>
      <c r="V2341" s="7"/>
      <c r="W2341" s="7"/>
      <c r="X2341" s="7"/>
      <c r="Y2341" s="7" t="s">
        <v>1837</v>
      </c>
      <c r="Z2341" s="7" t="s">
        <v>69</v>
      </c>
      <c r="AA2341" s="7" t="s">
        <v>11048</v>
      </c>
      <c r="AB2341" s="7" t="s">
        <v>44</v>
      </c>
      <c r="AC2341" s="7"/>
      <c r="AG2341" s="10">
        <f t="shared" si="36"/>
        <v>43289</v>
      </c>
    </row>
    <row r="2342" spans="1:33">
      <c r="A2342" s="7" t="s">
        <v>11049</v>
      </c>
      <c r="B2342" s="7" t="s">
        <v>11049</v>
      </c>
      <c r="C2342" s="7" t="s">
        <v>11050</v>
      </c>
      <c r="D2342" s="7" t="s">
        <v>11051</v>
      </c>
      <c r="E2342" s="7" t="s">
        <v>33</v>
      </c>
      <c r="F2342" s="7" t="s">
        <v>34</v>
      </c>
      <c r="G2342" s="7" t="s">
        <v>35</v>
      </c>
      <c r="H2342" s="7"/>
      <c r="I2342" s="7"/>
      <c r="J2342" s="7" t="s">
        <v>57</v>
      </c>
      <c r="K2342" s="7" t="s">
        <v>243</v>
      </c>
      <c r="L2342" s="7" t="s">
        <v>244</v>
      </c>
      <c r="M2342" s="7" t="s">
        <v>245</v>
      </c>
      <c r="N2342" s="7" t="s">
        <v>33</v>
      </c>
      <c r="O2342" s="7">
        <v>1</v>
      </c>
      <c r="P2342" s="7" t="s">
        <v>40</v>
      </c>
      <c r="Q2342" s="7">
        <v>18.99</v>
      </c>
      <c r="R2342" s="7"/>
      <c r="S2342" s="7"/>
      <c r="T2342" s="7"/>
      <c r="U2342" s="7"/>
      <c r="V2342" s="7"/>
      <c r="W2342" s="7"/>
      <c r="X2342" s="7"/>
      <c r="Y2342" s="7" t="s">
        <v>11052</v>
      </c>
      <c r="Z2342" s="7" t="s">
        <v>11053</v>
      </c>
      <c r="AA2342" s="7">
        <v>91606</v>
      </c>
      <c r="AB2342" s="7" t="s">
        <v>44</v>
      </c>
      <c r="AC2342" s="7"/>
      <c r="AG2342" s="10">
        <f t="shared" si="36"/>
        <v>43289</v>
      </c>
    </row>
    <row r="2343" spans="1:33">
      <c r="A2343" s="7" t="s">
        <v>11054</v>
      </c>
      <c r="B2343" s="7" t="s">
        <v>11054</v>
      </c>
      <c r="C2343" s="7" t="s">
        <v>11055</v>
      </c>
      <c r="D2343" s="7" t="s">
        <v>11056</v>
      </c>
      <c r="E2343" s="7" t="s">
        <v>33</v>
      </c>
      <c r="F2343" s="7" t="s">
        <v>34</v>
      </c>
      <c r="G2343" s="7" t="s">
        <v>35</v>
      </c>
      <c r="H2343" s="7"/>
      <c r="I2343" s="7"/>
      <c r="J2343" s="7" t="s">
        <v>57</v>
      </c>
      <c r="K2343" s="7" t="s">
        <v>4795</v>
      </c>
      <c r="L2343" s="7" t="s">
        <v>11057</v>
      </c>
      <c r="M2343" s="7" t="s">
        <v>11058</v>
      </c>
      <c r="N2343" s="7" t="s">
        <v>33</v>
      </c>
      <c r="O2343" s="7">
        <v>1</v>
      </c>
      <c r="P2343" s="7" t="s">
        <v>40</v>
      </c>
      <c r="Q2343" s="7">
        <v>19.99</v>
      </c>
      <c r="R2343" s="7"/>
      <c r="S2343" s="7"/>
      <c r="T2343" s="7"/>
      <c r="U2343" s="7"/>
      <c r="V2343" s="7"/>
      <c r="W2343" s="7"/>
      <c r="X2343" s="7"/>
      <c r="Y2343" s="7" t="s">
        <v>3051</v>
      </c>
      <c r="Z2343" s="7" t="s">
        <v>438</v>
      </c>
      <c r="AA2343" s="7" t="s">
        <v>11059</v>
      </c>
      <c r="AB2343" s="7" t="s">
        <v>44</v>
      </c>
      <c r="AC2343" s="7"/>
      <c r="AG2343" s="10">
        <f t="shared" si="36"/>
        <v>43289</v>
      </c>
    </row>
    <row r="2344" spans="1:33">
      <c r="A2344" s="7" t="s">
        <v>11060</v>
      </c>
      <c r="B2344" s="7" t="s">
        <v>11060</v>
      </c>
      <c r="C2344" s="7" t="s">
        <v>11061</v>
      </c>
      <c r="D2344" s="7" t="s">
        <v>11062</v>
      </c>
      <c r="E2344" s="7" t="s">
        <v>33</v>
      </c>
      <c r="F2344" s="7" t="s">
        <v>34</v>
      </c>
      <c r="G2344" s="7" t="s">
        <v>35</v>
      </c>
      <c r="H2344" s="7"/>
      <c r="I2344" s="7"/>
      <c r="J2344" s="7" t="s">
        <v>57</v>
      </c>
      <c r="K2344" s="7" t="s">
        <v>221</v>
      </c>
      <c r="L2344" s="7" t="s">
        <v>222</v>
      </c>
      <c r="M2344" s="7" t="s">
        <v>223</v>
      </c>
      <c r="N2344" s="7" t="s">
        <v>33</v>
      </c>
      <c r="O2344" s="7">
        <v>1</v>
      </c>
      <c r="P2344" s="7" t="s">
        <v>40</v>
      </c>
      <c r="Q2344" s="7">
        <v>18.99</v>
      </c>
      <c r="R2344" s="7"/>
      <c r="S2344" s="7"/>
      <c r="T2344" s="7"/>
      <c r="U2344" s="7"/>
      <c r="V2344" s="7"/>
      <c r="W2344" s="7"/>
      <c r="X2344" s="7"/>
      <c r="Y2344" s="7" t="s">
        <v>11063</v>
      </c>
      <c r="Z2344" s="7" t="s">
        <v>136</v>
      </c>
      <c r="AA2344" s="7" t="s">
        <v>11064</v>
      </c>
      <c r="AB2344" s="7" t="s">
        <v>44</v>
      </c>
      <c r="AC2344" s="7"/>
      <c r="AG2344" s="10">
        <f t="shared" si="36"/>
        <v>43289</v>
      </c>
    </row>
    <row r="2345" spans="1:33">
      <c r="A2345" s="7" t="s">
        <v>11065</v>
      </c>
      <c r="B2345" s="7" t="s">
        <v>11065</v>
      </c>
      <c r="C2345" s="7" t="s">
        <v>11066</v>
      </c>
      <c r="D2345" s="7" t="s">
        <v>11067</v>
      </c>
      <c r="E2345" s="7" t="s">
        <v>33</v>
      </c>
      <c r="F2345" s="7" t="s">
        <v>34</v>
      </c>
      <c r="G2345" s="7" t="s">
        <v>35</v>
      </c>
      <c r="H2345" s="7"/>
      <c r="I2345" s="7"/>
      <c r="J2345" s="7" t="s">
        <v>166</v>
      </c>
      <c r="K2345" s="7" t="s">
        <v>581</v>
      </c>
      <c r="L2345" s="7" t="s">
        <v>662</v>
      </c>
      <c r="M2345" s="7" t="s">
        <v>663</v>
      </c>
      <c r="N2345" s="7" t="s">
        <v>33</v>
      </c>
      <c r="O2345" s="7">
        <v>1</v>
      </c>
      <c r="P2345" s="7" t="s">
        <v>40</v>
      </c>
      <c r="Q2345" s="7">
        <v>19.99</v>
      </c>
      <c r="R2345" s="7"/>
      <c r="S2345" s="7">
        <v>3.99</v>
      </c>
      <c r="T2345" s="7"/>
      <c r="U2345" s="7"/>
      <c r="V2345" s="7"/>
      <c r="W2345" s="7"/>
      <c r="X2345" s="7"/>
      <c r="Y2345" s="7" t="s">
        <v>11068</v>
      </c>
      <c r="Z2345" s="7" t="s">
        <v>136</v>
      </c>
      <c r="AA2345" s="7" t="s">
        <v>11069</v>
      </c>
      <c r="AB2345" s="7" t="s">
        <v>44</v>
      </c>
      <c r="AC2345" s="7"/>
      <c r="AG2345" s="10">
        <f t="shared" si="36"/>
        <v>43289</v>
      </c>
    </row>
    <row r="2346" spans="1:33">
      <c r="A2346" s="7" t="s">
        <v>11070</v>
      </c>
      <c r="B2346" s="7" t="s">
        <v>11070</v>
      </c>
      <c r="C2346" s="7" t="s">
        <v>11071</v>
      </c>
      <c r="D2346" s="7" t="s">
        <v>11072</v>
      </c>
      <c r="E2346" s="7" t="s">
        <v>33</v>
      </c>
      <c r="F2346" s="7" t="s">
        <v>34</v>
      </c>
      <c r="G2346" s="7" t="s">
        <v>35</v>
      </c>
      <c r="H2346" s="7"/>
      <c r="I2346" s="7"/>
      <c r="J2346" s="7" t="s">
        <v>57</v>
      </c>
      <c r="K2346" s="7" t="s">
        <v>4273</v>
      </c>
      <c r="L2346" s="7" t="s">
        <v>107</v>
      </c>
      <c r="M2346" s="7" t="s">
        <v>108</v>
      </c>
      <c r="N2346" s="7" t="s">
        <v>33</v>
      </c>
      <c r="O2346" s="7">
        <v>1</v>
      </c>
      <c r="P2346" s="7" t="s">
        <v>40</v>
      </c>
      <c r="Q2346" s="7">
        <v>18.99</v>
      </c>
      <c r="R2346" s="7"/>
      <c r="S2346" s="7"/>
      <c r="T2346" s="7"/>
      <c r="U2346" s="7"/>
      <c r="V2346" s="7"/>
      <c r="W2346" s="7"/>
      <c r="X2346" s="7"/>
      <c r="Y2346" s="7" t="s">
        <v>6681</v>
      </c>
      <c r="Z2346" s="7" t="s">
        <v>42</v>
      </c>
      <c r="AA2346" s="7" t="s">
        <v>11073</v>
      </c>
      <c r="AB2346" s="7" t="s">
        <v>44</v>
      </c>
      <c r="AC2346" s="7"/>
      <c r="AG2346" s="10">
        <f t="shared" si="36"/>
        <v>43289</v>
      </c>
    </row>
    <row r="2347" spans="1:33">
      <c r="A2347" s="7" t="s">
        <v>11074</v>
      </c>
      <c r="B2347" s="7" t="s">
        <v>11074</v>
      </c>
      <c r="C2347" s="7" t="s">
        <v>11075</v>
      </c>
      <c r="D2347" s="7" t="s">
        <v>11076</v>
      </c>
      <c r="E2347" s="7" t="s">
        <v>33</v>
      </c>
      <c r="F2347" s="7" t="s">
        <v>34</v>
      </c>
      <c r="G2347" s="7" t="s">
        <v>35</v>
      </c>
      <c r="H2347" s="7"/>
      <c r="I2347" s="7"/>
      <c r="J2347" s="7" t="s">
        <v>57</v>
      </c>
      <c r="K2347" s="7" t="s">
        <v>243</v>
      </c>
      <c r="L2347" s="7" t="s">
        <v>244</v>
      </c>
      <c r="M2347" s="7" t="s">
        <v>245</v>
      </c>
      <c r="N2347" s="7" t="s">
        <v>33</v>
      </c>
      <c r="O2347" s="7">
        <v>1</v>
      </c>
      <c r="P2347" s="7" t="s">
        <v>40</v>
      </c>
      <c r="Q2347" s="7">
        <v>18.99</v>
      </c>
      <c r="R2347" s="7"/>
      <c r="S2347" s="7"/>
      <c r="T2347" s="7"/>
      <c r="U2347" s="7"/>
      <c r="V2347" s="7"/>
      <c r="W2347" s="7"/>
      <c r="X2347" s="7"/>
      <c r="Y2347" s="7" t="s">
        <v>6240</v>
      </c>
      <c r="Z2347" s="7" t="s">
        <v>247</v>
      </c>
      <c r="AA2347" s="7" t="s">
        <v>11077</v>
      </c>
      <c r="AB2347" s="7" t="s">
        <v>44</v>
      </c>
      <c r="AC2347" s="7"/>
      <c r="AG2347" s="10">
        <f t="shared" si="36"/>
        <v>43289</v>
      </c>
    </row>
    <row r="2348" spans="1:33">
      <c r="A2348" s="7" t="s">
        <v>11078</v>
      </c>
      <c r="B2348" s="7" t="s">
        <v>11078</v>
      </c>
      <c r="C2348" s="7" t="s">
        <v>11079</v>
      </c>
      <c r="D2348" s="7" t="s">
        <v>11080</v>
      </c>
      <c r="E2348" s="7" t="s">
        <v>33</v>
      </c>
      <c r="F2348" s="7" t="s">
        <v>34</v>
      </c>
      <c r="G2348" s="7" t="s">
        <v>35</v>
      </c>
      <c r="H2348" s="7"/>
      <c r="I2348" s="7"/>
      <c r="J2348" s="7" t="s">
        <v>57</v>
      </c>
      <c r="K2348" s="7" t="s">
        <v>1232</v>
      </c>
      <c r="L2348" s="7" t="s">
        <v>1233</v>
      </c>
      <c r="M2348" s="7" t="s">
        <v>1234</v>
      </c>
      <c r="N2348" s="7" t="s">
        <v>33</v>
      </c>
      <c r="O2348" s="7">
        <v>1</v>
      </c>
      <c r="P2348" s="7" t="s">
        <v>40</v>
      </c>
      <c r="Q2348" s="7">
        <v>9.99</v>
      </c>
      <c r="R2348" s="7"/>
      <c r="S2348" s="7"/>
      <c r="T2348" s="7"/>
      <c r="U2348" s="7"/>
      <c r="V2348" s="7"/>
      <c r="W2348" s="7"/>
      <c r="X2348" s="7"/>
      <c r="Y2348" s="7" t="s">
        <v>11081</v>
      </c>
      <c r="Z2348" s="7" t="s">
        <v>247</v>
      </c>
      <c r="AA2348" s="7" t="s">
        <v>11082</v>
      </c>
      <c r="AB2348" s="7" t="s">
        <v>44</v>
      </c>
      <c r="AC2348" s="7"/>
      <c r="AG2348" s="10">
        <f t="shared" si="36"/>
        <v>43289</v>
      </c>
    </row>
    <row r="2349" spans="1:33">
      <c r="A2349" s="7" t="s">
        <v>11078</v>
      </c>
      <c r="B2349" s="7" t="s">
        <v>11078</v>
      </c>
      <c r="C2349" s="7" t="s">
        <v>11079</v>
      </c>
      <c r="D2349" s="7" t="s">
        <v>11080</v>
      </c>
      <c r="E2349" s="7" t="s">
        <v>33</v>
      </c>
      <c r="F2349" s="7" t="s">
        <v>34</v>
      </c>
      <c r="G2349" s="7" t="s">
        <v>35</v>
      </c>
      <c r="H2349" s="7"/>
      <c r="I2349" s="7"/>
      <c r="J2349" s="7" t="s">
        <v>57</v>
      </c>
      <c r="K2349" s="7" t="s">
        <v>589</v>
      </c>
      <c r="L2349" s="7" t="s">
        <v>11083</v>
      </c>
      <c r="M2349" s="7" t="s">
        <v>11084</v>
      </c>
      <c r="N2349" s="7" t="s">
        <v>33</v>
      </c>
      <c r="O2349" s="7">
        <v>1</v>
      </c>
      <c r="P2349" s="7" t="s">
        <v>40</v>
      </c>
      <c r="Q2349" s="7">
        <v>16.99</v>
      </c>
      <c r="R2349" s="7"/>
      <c r="S2349" s="7"/>
      <c r="T2349" s="7"/>
      <c r="U2349" s="7"/>
      <c r="V2349" s="7"/>
      <c r="W2349" s="7"/>
      <c r="X2349" s="7"/>
      <c r="Y2349" s="7" t="s">
        <v>11081</v>
      </c>
      <c r="Z2349" s="7" t="s">
        <v>247</v>
      </c>
      <c r="AA2349" s="7" t="s">
        <v>11082</v>
      </c>
      <c r="AB2349" s="7" t="s">
        <v>44</v>
      </c>
      <c r="AC2349" s="7"/>
      <c r="AG2349" s="10">
        <f t="shared" si="36"/>
        <v>43289</v>
      </c>
    </row>
    <row r="2350" spans="1:33">
      <c r="A2350" s="7" t="s">
        <v>11085</v>
      </c>
      <c r="B2350" s="7" t="s">
        <v>11085</v>
      </c>
      <c r="C2350" s="7" t="s">
        <v>11086</v>
      </c>
      <c r="D2350" s="7" t="s">
        <v>11087</v>
      </c>
      <c r="E2350" s="7" t="s">
        <v>33</v>
      </c>
      <c r="F2350" s="7" t="s">
        <v>34</v>
      </c>
      <c r="G2350" s="7" t="s">
        <v>35</v>
      </c>
      <c r="H2350" s="7"/>
      <c r="I2350" s="7"/>
      <c r="J2350" s="7" t="s">
        <v>57</v>
      </c>
      <c r="K2350" s="7" t="s">
        <v>10970</v>
      </c>
      <c r="L2350" s="7" t="s">
        <v>10971</v>
      </c>
      <c r="M2350" s="7" t="s">
        <v>10972</v>
      </c>
      <c r="N2350" s="7" t="s">
        <v>33</v>
      </c>
      <c r="O2350" s="7">
        <v>1</v>
      </c>
      <c r="P2350" s="7" t="s">
        <v>40</v>
      </c>
      <c r="Q2350" s="7">
        <v>26.99</v>
      </c>
      <c r="R2350" s="7"/>
      <c r="S2350" s="7"/>
      <c r="T2350" s="7"/>
      <c r="U2350" s="7"/>
      <c r="V2350" s="7"/>
      <c r="W2350" s="7"/>
      <c r="X2350" s="7"/>
      <c r="Y2350" s="7" t="s">
        <v>3619</v>
      </c>
      <c r="Z2350" s="7" t="s">
        <v>1599</v>
      </c>
      <c r="AA2350" s="7">
        <v>76013</v>
      </c>
      <c r="AB2350" s="7" t="s">
        <v>44</v>
      </c>
      <c r="AC2350" s="7"/>
      <c r="AG2350" s="10">
        <f t="shared" si="36"/>
        <v>43289</v>
      </c>
    </row>
    <row r="2351" spans="1:33">
      <c r="A2351" s="7" t="s">
        <v>11088</v>
      </c>
      <c r="B2351" s="7" t="s">
        <v>11088</v>
      </c>
      <c r="C2351" s="7" t="s">
        <v>11089</v>
      </c>
      <c r="D2351" s="7" t="s">
        <v>11090</v>
      </c>
      <c r="E2351" s="7" t="s">
        <v>33</v>
      </c>
      <c r="F2351" s="7" t="s">
        <v>34</v>
      </c>
      <c r="G2351" s="7" t="s">
        <v>35</v>
      </c>
      <c r="H2351" s="7"/>
      <c r="I2351" s="7"/>
      <c r="J2351" s="7" t="s">
        <v>57</v>
      </c>
      <c r="K2351" s="7" t="s">
        <v>316</v>
      </c>
      <c r="L2351" s="7" t="s">
        <v>892</v>
      </c>
      <c r="M2351" s="7" t="s">
        <v>893</v>
      </c>
      <c r="N2351" s="7" t="s">
        <v>33</v>
      </c>
      <c r="O2351" s="7">
        <v>1</v>
      </c>
      <c r="P2351" s="7" t="s">
        <v>40</v>
      </c>
      <c r="Q2351" s="7">
        <v>19.99</v>
      </c>
      <c r="R2351" s="7"/>
      <c r="S2351" s="7"/>
      <c r="T2351" s="7"/>
      <c r="U2351" s="7"/>
      <c r="V2351" s="7"/>
      <c r="W2351" s="7"/>
      <c r="X2351" s="7"/>
      <c r="Y2351" s="7" t="s">
        <v>11091</v>
      </c>
      <c r="Z2351" s="7" t="s">
        <v>770</v>
      </c>
      <c r="AA2351" s="7">
        <v>93308</v>
      </c>
      <c r="AB2351" s="7" t="s">
        <v>44</v>
      </c>
      <c r="AC2351" s="7"/>
      <c r="AG2351" s="10">
        <f t="shared" si="36"/>
        <v>43289</v>
      </c>
    </row>
    <row r="2352" spans="1:33">
      <c r="A2352" s="7" t="s">
        <v>11092</v>
      </c>
      <c r="B2352" s="7" t="s">
        <v>11092</v>
      </c>
      <c r="C2352" s="7" t="s">
        <v>11093</v>
      </c>
      <c r="D2352" s="7" t="s">
        <v>11094</v>
      </c>
      <c r="E2352" s="7" t="s">
        <v>33</v>
      </c>
      <c r="F2352" s="7" t="s">
        <v>34</v>
      </c>
      <c r="G2352" s="7" t="s">
        <v>35</v>
      </c>
      <c r="H2352" s="7"/>
      <c r="I2352" s="7"/>
      <c r="J2352" s="7" t="s">
        <v>57</v>
      </c>
      <c r="K2352" s="7" t="s">
        <v>167</v>
      </c>
      <c r="L2352" s="7" t="s">
        <v>168</v>
      </c>
      <c r="M2352" s="7" t="s">
        <v>169</v>
      </c>
      <c r="N2352" s="7" t="s">
        <v>33</v>
      </c>
      <c r="O2352" s="7">
        <v>1</v>
      </c>
      <c r="P2352" s="7" t="s">
        <v>40</v>
      </c>
      <c r="Q2352" s="7">
        <v>18.99</v>
      </c>
      <c r="R2352" s="7"/>
      <c r="S2352" s="7"/>
      <c r="T2352" s="7"/>
      <c r="U2352" s="7"/>
      <c r="V2352" s="7"/>
      <c r="W2352" s="7"/>
      <c r="X2352" s="7"/>
      <c r="Y2352" s="7" t="s">
        <v>11095</v>
      </c>
      <c r="Z2352" s="7" t="s">
        <v>255</v>
      </c>
      <c r="AA2352" s="7" t="s">
        <v>11096</v>
      </c>
      <c r="AB2352" s="7" t="s">
        <v>44</v>
      </c>
      <c r="AC2352" s="7"/>
      <c r="AG2352" s="10">
        <f t="shared" si="36"/>
        <v>43289</v>
      </c>
    </row>
    <row r="2353" spans="1:33">
      <c r="A2353" s="7" t="s">
        <v>11097</v>
      </c>
      <c r="B2353" s="7" t="s">
        <v>11097</v>
      </c>
      <c r="C2353" s="7" t="s">
        <v>11098</v>
      </c>
      <c r="D2353" s="7" t="s">
        <v>11099</v>
      </c>
      <c r="E2353" s="7" t="s">
        <v>7041</v>
      </c>
      <c r="F2353" s="7" t="s">
        <v>34</v>
      </c>
      <c r="G2353" s="7" t="s">
        <v>35</v>
      </c>
      <c r="H2353" s="7"/>
      <c r="I2353" s="7"/>
      <c r="J2353" s="7" t="s">
        <v>57</v>
      </c>
      <c r="K2353" s="7" t="s">
        <v>37</v>
      </c>
      <c r="L2353" s="7" t="s">
        <v>89</v>
      </c>
      <c r="M2353" s="7" t="s">
        <v>90</v>
      </c>
      <c r="N2353" s="7" t="s">
        <v>404</v>
      </c>
      <c r="O2353" s="7">
        <v>1</v>
      </c>
      <c r="P2353" s="7" t="s">
        <v>40</v>
      </c>
      <c r="Q2353" s="7">
        <v>21.99</v>
      </c>
      <c r="R2353" s="7"/>
      <c r="S2353" s="7"/>
      <c r="T2353" s="7"/>
      <c r="U2353" s="7"/>
      <c r="V2353" s="7"/>
      <c r="W2353" s="7"/>
      <c r="X2353" s="7"/>
      <c r="Y2353" s="7" t="s">
        <v>10039</v>
      </c>
      <c r="Z2353" s="7" t="s">
        <v>119</v>
      </c>
      <c r="AA2353" s="7" t="s">
        <v>11100</v>
      </c>
      <c r="AB2353" s="7" t="s">
        <v>44</v>
      </c>
      <c r="AC2353" s="7"/>
      <c r="AG2353" s="10">
        <f t="shared" si="36"/>
        <v>43289</v>
      </c>
    </row>
    <row r="2354" spans="1:33">
      <c r="A2354" s="7" t="s">
        <v>11101</v>
      </c>
      <c r="B2354" s="7" t="s">
        <v>11101</v>
      </c>
      <c r="C2354" s="7" t="s">
        <v>11102</v>
      </c>
      <c r="D2354" s="7" t="s">
        <v>11103</v>
      </c>
      <c r="E2354" s="7" t="s">
        <v>33</v>
      </c>
      <c r="F2354" s="7" t="s">
        <v>34</v>
      </c>
      <c r="G2354" s="7" t="s">
        <v>35</v>
      </c>
      <c r="H2354" s="7"/>
      <c r="I2354" s="7"/>
      <c r="J2354" s="7" t="s">
        <v>57</v>
      </c>
      <c r="K2354" s="7" t="s">
        <v>3675</v>
      </c>
      <c r="L2354" s="7" t="s">
        <v>6333</v>
      </c>
      <c r="M2354" s="7" t="s">
        <v>6334</v>
      </c>
      <c r="N2354" s="7" t="s">
        <v>33</v>
      </c>
      <c r="O2354" s="7">
        <v>1</v>
      </c>
      <c r="P2354" s="7" t="s">
        <v>40</v>
      </c>
      <c r="Q2354" s="7">
        <v>19.99</v>
      </c>
      <c r="R2354" s="7"/>
      <c r="S2354" s="7"/>
      <c r="T2354" s="7"/>
      <c r="U2354" s="7"/>
      <c r="V2354" s="7"/>
      <c r="W2354" s="7"/>
      <c r="X2354" s="7"/>
      <c r="Y2354" s="7" t="s">
        <v>11104</v>
      </c>
      <c r="Z2354" s="7" t="s">
        <v>11105</v>
      </c>
      <c r="AA2354" s="7">
        <v>25009</v>
      </c>
      <c r="AB2354" s="7" t="s">
        <v>44</v>
      </c>
      <c r="AC2354" s="7"/>
      <c r="AG2354" s="10">
        <f t="shared" si="36"/>
        <v>43289</v>
      </c>
    </row>
    <row r="2355" spans="1:33">
      <c r="A2355" s="7" t="s">
        <v>11106</v>
      </c>
      <c r="B2355" s="7" t="s">
        <v>11106</v>
      </c>
      <c r="C2355" s="7" t="s">
        <v>11107</v>
      </c>
      <c r="D2355" s="7" t="s">
        <v>11108</v>
      </c>
      <c r="E2355" s="7" t="s">
        <v>33</v>
      </c>
      <c r="F2355" s="7" t="s">
        <v>34</v>
      </c>
      <c r="G2355" s="7" t="s">
        <v>35</v>
      </c>
      <c r="H2355" s="7"/>
      <c r="I2355" s="7"/>
      <c r="J2355" s="7" t="s">
        <v>57</v>
      </c>
      <c r="K2355" s="7" t="s">
        <v>448</v>
      </c>
      <c r="L2355" s="7" t="s">
        <v>449</v>
      </c>
      <c r="M2355" s="7" t="s">
        <v>450</v>
      </c>
      <c r="N2355" s="7" t="s">
        <v>33</v>
      </c>
      <c r="O2355" s="7">
        <v>1</v>
      </c>
      <c r="P2355" s="7" t="s">
        <v>40</v>
      </c>
      <c r="Q2355" s="7">
        <v>19.99</v>
      </c>
      <c r="R2355" s="7"/>
      <c r="S2355" s="7"/>
      <c r="T2355" s="7"/>
      <c r="U2355" s="7"/>
      <c r="V2355" s="7"/>
      <c r="W2355" s="7"/>
      <c r="X2355" s="7"/>
      <c r="Y2355" s="7" t="s">
        <v>11109</v>
      </c>
      <c r="Z2355" s="7" t="s">
        <v>136</v>
      </c>
      <c r="AA2355" s="7" t="s">
        <v>11110</v>
      </c>
      <c r="AB2355" s="7" t="s">
        <v>44</v>
      </c>
      <c r="AC2355" s="7"/>
      <c r="AG2355" s="10">
        <f t="shared" si="36"/>
        <v>43289</v>
      </c>
    </row>
    <row r="2356" spans="1:33">
      <c r="A2356" s="7" t="s">
        <v>11111</v>
      </c>
      <c r="B2356" s="7" t="s">
        <v>11111</v>
      </c>
      <c r="C2356" s="7" t="s">
        <v>11112</v>
      </c>
      <c r="D2356" s="7" t="s">
        <v>11113</v>
      </c>
      <c r="E2356" s="7" t="s">
        <v>33</v>
      </c>
      <c r="F2356" s="7" t="s">
        <v>34</v>
      </c>
      <c r="G2356" s="7" t="s">
        <v>35</v>
      </c>
      <c r="H2356" s="7"/>
      <c r="I2356" s="7"/>
      <c r="J2356" s="7" t="s">
        <v>57</v>
      </c>
      <c r="K2356" s="7" t="s">
        <v>124</v>
      </c>
      <c r="L2356" s="7" t="s">
        <v>3133</v>
      </c>
      <c r="M2356" s="7" t="s">
        <v>3134</v>
      </c>
      <c r="N2356" s="7" t="s">
        <v>33</v>
      </c>
      <c r="O2356" s="7">
        <v>1</v>
      </c>
      <c r="P2356" s="7" t="s">
        <v>40</v>
      </c>
      <c r="Q2356" s="7">
        <v>16.99</v>
      </c>
      <c r="R2356" s="7"/>
      <c r="S2356" s="7"/>
      <c r="T2356" s="7"/>
      <c r="U2356" s="7"/>
      <c r="V2356" s="7"/>
      <c r="W2356" s="7"/>
      <c r="X2356" s="7"/>
      <c r="Y2356" s="7" t="s">
        <v>11114</v>
      </c>
      <c r="Z2356" s="7" t="s">
        <v>937</v>
      </c>
      <c r="AA2356" s="7">
        <v>20016</v>
      </c>
      <c r="AB2356" s="7" t="s">
        <v>44</v>
      </c>
      <c r="AC2356" s="7"/>
      <c r="AG2356" s="10">
        <f t="shared" si="36"/>
        <v>43289</v>
      </c>
    </row>
    <row r="2357" spans="1:33">
      <c r="A2357" s="7" t="s">
        <v>11115</v>
      </c>
      <c r="B2357" s="7" t="s">
        <v>11115</v>
      </c>
      <c r="C2357" s="7" t="s">
        <v>11116</v>
      </c>
      <c r="D2357" s="7" t="s">
        <v>11117</v>
      </c>
      <c r="E2357" s="7" t="s">
        <v>33</v>
      </c>
      <c r="F2357" s="7" t="s">
        <v>34</v>
      </c>
      <c r="G2357" s="7" t="s">
        <v>35</v>
      </c>
      <c r="H2357" s="7"/>
      <c r="I2357" s="7"/>
      <c r="J2357" s="7" t="s">
        <v>57</v>
      </c>
      <c r="K2357" s="7" t="s">
        <v>316</v>
      </c>
      <c r="L2357" s="7" t="s">
        <v>317</v>
      </c>
      <c r="M2357" s="7" t="s">
        <v>318</v>
      </c>
      <c r="N2357" s="7" t="s">
        <v>33</v>
      </c>
      <c r="O2357" s="7">
        <v>1</v>
      </c>
      <c r="P2357" s="7" t="s">
        <v>40</v>
      </c>
      <c r="Q2357" s="7">
        <v>19.99</v>
      </c>
      <c r="R2357" s="7">
        <v>1.83</v>
      </c>
      <c r="S2357" s="7"/>
      <c r="T2357" s="7"/>
      <c r="U2357" s="7"/>
      <c r="V2357" s="7"/>
      <c r="W2357" s="7"/>
      <c r="X2357" s="7"/>
      <c r="Y2357" s="7" t="s">
        <v>11118</v>
      </c>
      <c r="Z2357" s="7" t="s">
        <v>747</v>
      </c>
      <c r="AA2357" s="7" t="s">
        <v>11119</v>
      </c>
      <c r="AB2357" s="7" t="s">
        <v>44</v>
      </c>
      <c r="AC2357" s="7"/>
      <c r="AG2357" s="10">
        <f t="shared" si="36"/>
        <v>43289</v>
      </c>
    </row>
    <row r="2358" spans="1:33">
      <c r="A2358" s="7" t="s">
        <v>11120</v>
      </c>
      <c r="B2358" s="7" t="s">
        <v>11120</v>
      </c>
      <c r="C2358" s="7" t="s">
        <v>11121</v>
      </c>
      <c r="D2358" s="7" t="s">
        <v>11122</v>
      </c>
      <c r="E2358" s="7" t="s">
        <v>33</v>
      </c>
      <c r="F2358" s="7" t="s">
        <v>34</v>
      </c>
      <c r="G2358" s="7" t="s">
        <v>35</v>
      </c>
      <c r="H2358" s="7"/>
      <c r="I2358" s="7"/>
      <c r="J2358" s="7" t="s">
        <v>57</v>
      </c>
      <c r="K2358" s="7" t="s">
        <v>243</v>
      </c>
      <c r="L2358" s="7" t="s">
        <v>244</v>
      </c>
      <c r="M2358" s="7" t="s">
        <v>245</v>
      </c>
      <c r="N2358" s="7" t="s">
        <v>33</v>
      </c>
      <c r="O2358" s="7">
        <v>1</v>
      </c>
      <c r="P2358" s="7" t="s">
        <v>40</v>
      </c>
      <c r="Q2358" s="7">
        <v>18.98</v>
      </c>
      <c r="R2358" s="7"/>
      <c r="S2358" s="7"/>
      <c r="T2358" s="7"/>
      <c r="U2358" s="7"/>
      <c r="V2358" s="7"/>
      <c r="W2358" s="7"/>
      <c r="X2358" s="7"/>
      <c r="Y2358" s="7" t="s">
        <v>11123</v>
      </c>
      <c r="Z2358" s="7" t="s">
        <v>282</v>
      </c>
      <c r="AA2358" s="7" t="s">
        <v>11124</v>
      </c>
      <c r="AB2358" s="7" t="s">
        <v>44</v>
      </c>
      <c r="AC2358" s="7"/>
      <c r="AG2358" s="10">
        <f t="shared" si="36"/>
        <v>43289</v>
      </c>
    </row>
    <row r="2359" spans="1:33">
      <c r="A2359" s="7" t="s">
        <v>11125</v>
      </c>
      <c r="B2359" s="7" t="s">
        <v>11125</v>
      </c>
      <c r="C2359" s="7" t="s">
        <v>11126</v>
      </c>
      <c r="D2359" s="7" t="s">
        <v>11127</v>
      </c>
      <c r="E2359" s="7" t="s">
        <v>33</v>
      </c>
      <c r="F2359" s="7" t="s">
        <v>34</v>
      </c>
      <c r="G2359" s="7" t="s">
        <v>35</v>
      </c>
      <c r="H2359" s="7"/>
      <c r="I2359" s="7"/>
      <c r="J2359" s="7" t="s">
        <v>57</v>
      </c>
      <c r="K2359" s="7" t="s">
        <v>316</v>
      </c>
      <c r="L2359" s="7" t="s">
        <v>2766</v>
      </c>
      <c r="M2359" s="7" t="s">
        <v>2767</v>
      </c>
      <c r="N2359" s="7" t="s">
        <v>33</v>
      </c>
      <c r="O2359" s="7">
        <v>1</v>
      </c>
      <c r="P2359" s="7" t="s">
        <v>40</v>
      </c>
      <c r="Q2359" s="7">
        <v>19.99</v>
      </c>
      <c r="R2359" s="7"/>
      <c r="S2359" s="7"/>
      <c r="T2359" s="7"/>
      <c r="U2359" s="7"/>
      <c r="V2359" s="7"/>
      <c r="W2359" s="7"/>
      <c r="X2359" s="7"/>
      <c r="Y2359" s="7" t="s">
        <v>11128</v>
      </c>
      <c r="Z2359" s="7" t="s">
        <v>255</v>
      </c>
      <c r="AA2359" s="7" t="s">
        <v>11129</v>
      </c>
      <c r="AB2359" s="7" t="s">
        <v>44</v>
      </c>
      <c r="AC2359" s="7"/>
      <c r="AG2359" s="10">
        <f t="shared" si="36"/>
        <v>43289</v>
      </c>
    </row>
    <row r="2360" spans="1:33">
      <c r="A2360" s="7" t="s">
        <v>11130</v>
      </c>
      <c r="B2360" s="7" t="s">
        <v>11130</v>
      </c>
      <c r="C2360" s="7" t="s">
        <v>11131</v>
      </c>
      <c r="D2360" s="7" t="s">
        <v>11132</v>
      </c>
      <c r="E2360" s="7" t="s">
        <v>7041</v>
      </c>
      <c r="F2360" s="7" t="s">
        <v>34</v>
      </c>
      <c r="G2360" s="7" t="s">
        <v>35</v>
      </c>
      <c r="H2360" s="7"/>
      <c r="I2360" s="7"/>
      <c r="J2360" s="7" t="s">
        <v>57</v>
      </c>
      <c r="K2360" s="7" t="s">
        <v>243</v>
      </c>
      <c r="L2360" s="7" t="s">
        <v>244</v>
      </c>
      <c r="M2360" s="7" t="s">
        <v>245</v>
      </c>
      <c r="N2360" s="7" t="s">
        <v>404</v>
      </c>
      <c r="O2360" s="7">
        <v>1</v>
      </c>
      <c r="P2360" s="7" t="s">
        <v>40</v>
      </c>
      <c r="Q2360" s="7">
        <v>18.99</v>
      </c>
      <c r="R2360" s="7"/>
      <c r="S2360" s="7"/>
      <c r="T2360" s="7"/>
      <c r="U2360" s="7"/>
      <c r="V2360" s="7"/>
      <c r="W2360" s="7"/>
      <c r="X2360" s="7"/>
      <c r="Y2360" s="7" t="s">
        <v>11133</v>
      </c>
      <c r="Z2360" s="7" t="s">
        <v>171</v>
      </c>
      <c r="AA2360" s="7" t="s">
        <v>11134</v>
      </c>
      <c r="AB2360" s="7" t="s">
        <v>44</v>
      </c>
      <c r="AC2360" s="7"/>
      <c r="AG2360" s="10">
        <f t="shared" si="36"/>
        <v>43289</v>
      </c>
    </row>
    <row r="2361" spans="1:33">
      <c r="A2361" s="7" t="s">
        <v>11135</v>
      </c>
      <c r="B2361" s="7" t="s">
        <v>11135</v>
      </c>
      <c r="C2361" s="7" t="s">
        <v>11136</v>
      </c>
      <c r="D2361" s="7" t="s">
        <v>11137</v>
      </c>
      <c r="E2361" s="7" t="s">
        <v>33</v>
      </c>
      <c r="F2361" s="7" t="s">
        <v>34</v>
      </c>
      <c r="G2361" s="7" t="s">
        <v>35</v>
      </c>
      <c r="H2361" s="7"/>
      <c r="I2361" s="7"/>
      <c r="J2361" s="7" t="s">
        <v>57</v>
      </c>
      <c r="K2361" s="7" t="s">
        <v>11138</v>
      </c>
      <c r="L2361" s="7" t="s">
        <v>11139</v>
      </c>
      <c r="M2361" s="7" t="s">
        <v>11140</v>
      </c>
      <c r="N2361" s="7" t="s">
        <v>33</v>
      </c>
      <c r="O2361" s="7">
        <v>1</v>
      </c>
      <c r="P2361" s="7" t="s">
        <v>40</v>
      </c>
      <c r="Q2361" s="7">
        <v>19.9</v>
      </c>
      <c r="R2361" s="7"/>
      <c r="S2361" s="7"/>
      <c r="T2361" s="7"/>
      <c r="U2361" s="7"/>
      <c r="V2361" s="7"/>
      <c r="W2361" s="7"/>
      <c r="X2361" s="7"/>
      <c r="Y2361" s="7" t="s">
        <v>11141</v>
      </c>
      <c r="Z2361" s="7" t="s">
        <v>282</v>
      </c>
      <c r="AA2361" s="7" t="s">
        <v>11142</v>
      </c>
      <c r="AB2361" s="7" t="s">
        <v>44</v>
      </c>
      <c r="AC2361" s="7"/>
      <c r="AG2361" s="10">
        <f t="shared" si="36"/>
        <v>43289</v>
      </c>
    </row>
    <row r="2362" spans="1:33">
      <c r="A2362" s="7" t="s">
        <v>11135</v>
      </c>
      <c r="B2362" s="7" t="s">
        <v>11135</v>
      </c>
      <c r="C2362" s="7" t="s">
        <v>11136</v>
      </c>
      <c r="D2362" s="7" t="s">
        <v>11137</v>
      </c>
      <c r="E2362" s="7" t="s">
        <v>33</v>
      </c>
      <c r="F2362" s="7" t="s">
        <v>34</v>
      </c>
      <c r="G2362" s="7" t="s">
        <v>35</v>
      </c>
      <c r="H2362" s="7"/>
      <c r="I2362" s="7"/>
      <c r="J2362" s="7" t="s">
        <v>57</v>
      </c>
      <c r="K2362" s="7" t="s">
        <v>11143</v>
      </c>
      <c r="L2362" s="7" t="s">
        <v>11144</v>
      </c>
      <c r="M2362" s="7" t="s">
        <v>11145</v>
      </c>
      <c r="N2362" s="7" t="s">
        <v>33</v>
      </c>
      <c r="O2362" s="7">
        <v>1</v>
      </c>
      <c r="P2362" s="7" t="s">
        <v>40</v>
      </c>
      <c r="Q2362" s="7">
        <v>14.9</v>
      </c>
      <c r="R2362" s="7"/>
      <c r="S2362" s="7"/>
      <c r="T2362" s="7"/>
      <c r="U2362" s="7"/>
      <c r="V2362" s="7"/>
      <c r="W2362" s="7"/>
      <c r="X2362" s="7"/>
      <c r="Y2362" s="7" t="s">
        <v>11141</v>
      </c>
      <c r="Z2362" s="7" t="s">
        <v>282</v>
      </c>
      <c r="AA2362" s="7" t="s">
        <v>11142</v>
      </c>
      <c r="AB2362" s="7" t="s">
        <v>44</v>
      </c>
      <c r="AC2362" s="7"/>
      <c r="AG2362" s="10">
        <f t="shared" si="36"/>
        <v>43289</v>
      </c>
    </row>
    <row r="2363" spans="1:33">
      <c r="A2363" s="7" t="s">
        <v>11135</v>
      </c>
      <c r="B2363" s="7" t="s">
        <v>11135</v>
      </c>
      <c r="C2363" s="7" t="s">
        <v>11136</v>
      </c>
      <c r="D2363" s="7" t="s">
        <v>11137</v>
      </c>
      <c r="E2363" s="7" t="s">
        <v>33</v>
      </c>
      <c r="F2363" s="7" t="s">
        <v>34</v>
      </c>
      <c r="G2363" s="7" t="s">
        <v>35</v>
      </c>
      <c r="H2363" s="7"/>
      <c r="I2363" s="7"/>
      <c r="J2363" s="7" t="s">
        <v>57</v>
      </c>
      <c r="K2363" s="7" t="s">
        <v>167</v>
      </c>
      <c r="L2363" s="7" t="s">
        <v>168</v>
      </c>
      <c r="M2363" s="7" t="s">
        <v>169</v>
      </c>
      <c r="N2363" s="7" t="s">
        <v>33</v>
      </c>
      <c r="O2363" s="7">
        <v>1</v>
      </c>
      <c r="P2363" s="7" t="s">
        <v>40</v>
      </c>
      <c r="Q2363" s="7">
        <v>18.99</v>
      </c>
      <c r="R2363" s="7"/>
      <c r="S2363" s="7"/>
      <c r="T2363" s="7"/>
      <c r="U2363" s="7"/>
      <c r="V2363" s="7"/>
      <c r="W2363" s="7"/>
      <c r="X2363" s="7"/>
      <c r="Y2363" s="7" t="s">
        <v>11141</v>
      </c>
      <c r="Z2363" s="7" t="s">
        <v>282</v>
      </c>
      <c r="AA2363" s="7" t="s">
        <v>11142</v>
      </c>
      <c r="AB2363" s="7" t="s">
        <v>44</v>
      </c>
      <c r="AC2363" s="7"/>
      <c r="AG2363" s="10">
        <f t="shared" si="36"/>
        <v>43289</v>
      </c>
    </row>
    <row r="2364" spans="1:33">
      <c r="A2364" s="7" t="s">
        <v>11146</v>
      </c>
      <c r="B2364" s="7" t="s">
        <v>11146</v>
      </c>
      <c r="C2364" s="7" t="s">
        <v>11147</v>
      </c>
      <c r="D2364" s="7" t="s">
        <v>11148</v>
      </c>
      <c r="E2364" s="7" t="s">
        <v>7041</v>
      </c>
      <c r="F2364" s="7" t="s">
        <v>34</v>
      </c>
      <c r="G2364" s="7" t="s">
        <v>35</v>
      </c>
      <c r="H2364" s="7"/>
      <c r="I2364" s="7"/>
      <c r="J2364" s="7" t="s">
        <v>57</v>
      </c>
      <c r="K2364" s="7" t="s">
        <v>124</v>
      </c>
      <c r="L2364" s="7" t="s">
        <v>1340</v>
      </c>
      <c r="M2364" s="7" t="s">
        <v>1341</v>
      </c>
      <c r="N2364" s="7" t="s">
        <v>404</v>
      </c>
      <c r="O2364" s="7">
        <v>1</v>
      </c>
      <c r="P2364" s="7" t="s">
        <v>40</v>
      </c>
      <c r="Q2364" s="7">
        <v>16.99</v>
      </c>
      <c r="R2364" s="7"/>
      <c r="S2364" s="7"/>
      <c r="T2364" s="7"/>
      <c r="U2364" s="7"/>
      <c r="V2364" s="7"/>
      <c r="W2364" s="7"/>
      <c r="X2364" s="7"/>
      <c r="Y2364" s="7" t="s">
        <v>11011</v>
      </c>
      <c r="Z2364" s="7" t="s">
        <v>1045</v>
      </c>
      <c r="AA2364" s="7" t="s">
        <v>11149</v>
      </c>
      <c r="AB2364" s="7" t="s">
        <v>44</v>
      </c>
      <c r="AC2364" s="7"/>
      <c r="AG2364" s="10">
        <f t="shared" si="36"/>
        <v>43289</v>
      </c>
    </row>
    <row r="2365" spans="1:33">
      <c r="A2365" s="7" t="s">
        <v>11150</v>
      </c>
      <c r="B2365" s="7" t="s">
        <v>11150</v>
      </c>
      <c r="C2365" s="7" t="s">
        <v>11151</v>
      </c>
      <c r="D2365" s="7" t="s">
        <v>11152</v>
      </c>
      <c r="E2365" s="7" t="s">
        <v>33</v>
      </c>
      <c r="F2365" s="7" t="s">
        <v>34</v>
      </c>
      <c r="G2365" s="7" t="s">
        <v>35</v>
      </c>
      <c r="H2365" s="7"/>
      <c r="I2365" s="7"/>
      <c r="J2365" s="7" t="s">
        <v>57</v>
      </c>
      <c r="K2365" s="7" t="s">
        <v>297</v>
      </c>
      <c r="L2365" s="7" t="s">
        <v>298</v>
      </c>
      <c r="M2365" s="7" t="s">
        <v>299</v>
      </c>
      <c r="N2365" s="7" t="s">
        <v>33</v>
      </c>
      <c r="O2365" s="7">
        <v>1</v>
      </c>
      <c r="P2365" s="7" t="s">
        <v>40</v>
      </c>
      <c r="Q2365" s="7">
        <v>19.99</v>
      </c>
      <c r="R2365" s="7"/>
      <c r="S2365" s="7"/>
      <c r="T2365" s="7"/>
      <c r="U2365" s="7"/>
      <c r="V2365" s="7"/>
      <c r="W2365" s="7"/>
      <c r="X2365" s="7"/>
      <c r="Y2365" s="7" t="s">
        <v>11153</v>
      </c>
      <c r="Z2365" s="7" t="s">
        <v>282</v>
      </c>
      <c r="AA2365" s="7" t="s">
        <v>11154</v>
      </c>
      <c r="AB2365" s="7" t="s">
        <v>44</v>
      </c>
      <c r="AC2365" s="7"/>
      <c r="AG2365" s="10">
        <f t="shared" si="36"/>
        <v>43289</v>
      </c>
    </row>
    <row r="2366" spans="1:33">
      <c r="A2366" s="7" t="s">
        <v>11155</v>
      </c>
      <c r="B2366" s="7" t="s">
        <v>11155</v>
      </c>
      <c r="C2366" s="7" t="s">
        <v>11156</v>
      </c>
      <c r="D2366" s="7" t="s">
        <v>11157</v>
      </c>
      <c r="E2366" s="7" t="s">
        <v>33</v>
      </c>
      <c r="F2366" s="7" t="s">
        <v>34</v>
      </c>
      <c r="G2366" s="7" t="s">
        <v>35</v>
      </c>
      <c r="H2366" s="7"/>
      <c r="I2366" s="7"/>
      <c r="J2366" s="7" t="s">
        <v>57</v>
      </c>
      <c r="K2366" s="7" t="s">
        <v>995</v>
      </c>
      <c r="L2366" s="7" t="s">
        <v>3556</v>
      </c>
      <c r="M2366" s="7" t="s">
        <v>3557</v>
      </c>
      <c r="N2366" s="7" t="s">
        <v>33</v>
      </c>
      <c r="O2366" s="7">
        <v>1</v>
      </c>
      <c r="P2366" s="7" t="s">
        <v>40</v>
      </c>
      <c r="Q2366" s="7">
        <v>19.99</v>
      </c>
      <c r="R2366" s="7"/>
      <c r="S2366" s="7"/>
      <c r="T2366" s="7"/>
      <c r="U2366" s="7"/>
      <c r="V2366" s="7"/>
      <c r="W2366" s="7"/>
      <c r="X2366" s="7"/>
      <c r="Y2366" s="7" t="s">
        <v>11114</v>
      </c>
      <c r="Z2366" s="7" t="s">
        <v>937</v>
      </c>
      <c r="AA2366" s="7">
        <v>20015</v>
      </c>
      <c r="AB2366" s="7" t="s">
        <v>44</v>
      </c>
      <c r="AC2366" s="7"/>
      <c r="AG2366" s="10">
        <f t="shared" si="36"/>
        <v>43289</v>
      </c>
    </row>
    <row r="2367" spans="1:33">
      <c r="A2367" s="7" t="s">
        <v>11158</v>
      </c>
      <c r="B2367" s="7" t="s">
        <v>11158</v>
      </c>
      <c r="C2367" s="7" t="s">
        <v>11159</v>
      </c>
      <c r="D2367" s="7" t="s">
        <v>11160</v>
      </c>
      <c r="E2367" s="7" t="s">
        <v>33</v>
      </c>
      <c r="F2367" s="7" t="s">
        <v>34</v>
      </c>
      <c r="G2367" s="7" t="s">
        <v>35</v>
      </c>
      <c r="H2367" s="7"/>
      <c r="I2367" s="7"/>
      <c r="J2367" s="7" t="s">
        <v>57</v>
      </c>
      <c r="K2367" s="7" t="s">
        <v>396</v>
      </c>
      <c r="L2367" s="7" t="s">
        <v>7311</v>
      </c>
      <c r="M2367" s="7" t="s">
        <v>7312</v>
      </c>
      <c r="N2367" s="7" t="s">
        <v>33</v>
      </c>
      <c r="O2367" s="7">
        <v>1</v>
      </c>
      <c r="P2367" s="7" t="s">
        <v>40</v>
      </c>
      <c r="Q2367" s="7">
        <v>19.99</v>
      </c>
      <c r="R2367" s="7"/>
      <c r="S2367" s="7"/>
      <c r="T2367" s="7"/>
      <c r="U2367" s="7"/>
      <c r="V2367" s="7"/>
      <c r="W2367" s="7"/>
      <c r="X2367" s="7"/>
      <c r="Y2367" s="7" t="s">
        <v>1870</v>
      </c>
      <c r="Z2367" s="7" t="s">
        <v>136</v>
      </c>
      <c r="AA2367" s="7" t="s">
        <v>11161</v>
      </c>
      <c r="AB2367" s="7" t="s">
        <v>44</v>
      </c>
      <c r="AC2367" s="7"/>
      <c r="AG2367" s="10">
        <f t="shared" si="36"/>
        <v>43289</v>
      </c>
    </row>
    <row r="2368" spans="1:33">
      <c r="A2368" s="7" t="s">
        <v>11162</v>
      </c>
      <c r="B2368" s="7" t="s">
        <v>11162</v>
      </c>
      <c r="C2368" s="7" t="s">
        <v>11163</v>
      </c>
      <c r="D2368" s="7" t="s">
        <v>11164</v>
      </c>
      <c r="E2368" s="7" t="s">
        <v>33</v>
      </c>
      <c r="F2368" s="7" t="s">
        <v>34</v>
      </c>
      <c r="G2368" s="7" t="s">
        <v>35</v>
      </c>
      <c r="H2368" s="7"/>
      <c r="I2368" s="7"/>
      <c r="J2368" s="7" t="s">
        <v>57</v>
      </c>
      <c r="K2368" s="7" t="s">
        <v>167</v>
      </c>
      <c r="L2368" s="7" t="s">
        <v>168</v>
      </c>
      <c r="M2368" s="7" t="s">
        <v>169</v>
      </c>
      <c r="N2368" s="7" t="s">
        <v>33</v>
      </c>
      <c r="O2368" s="7">
        <v>1</v>
      </c>
      <c r="P2368" s="7" t="s">
        <v>40</v>
      </c>
      <c r="Q2368" s="7">
        <v>18.99</v>
      </c>
      <c r="R2368" s="7"/>
      <c r="S2368" s="7"/>
      <c r="T2368" s="7"/>
      <c r="U2368" s="7"/>
      <c r="V2368" s="7"/>
      <c r="W2368" s="7"/>
      <c r="X2368" s="7"/>
      <c r="Y2368" s="7" t="s">
        <v>11165</v>
      </c>
      <c r="Z2368" s="7" t="s">
        <v>1966</v>
      </c>
      <c r="AA2368" s="7">
        <v>26330</v>
      </c>
      <c r="AB2368" s="7" t="s">
        <v>44</v>
      </c>
      <c r="AC2368" s="7"/>
      <c r="AG2368" s="10">
        <f t="shared" si="36"/>
        <v>43289</v>
      </c>
    </row>
    <row r="2369" spans="1:33">
      <c r="A2369" s="7" t="s">
        <v>11162</v>
      </c>
      <c r="B2369" s="7" t="s">
        <v>11162</v>
      </c>
      <c r="C2369" s="7" t="s">
        <v>11163</v>
      </c>
      <c r="D2369" s="7" t="s">
        <v>11164</v>
      </c>
      <c r="E2369" s="7" t="s">
        <v>33</v>
      </c>
      <c r="F2369" s="7" t="s">
        <v>34</v>
      </c>
      <c r="G2369" s="7" t="s">
        <v>35</v>
      </c>
      <c r="H2369" s="7"/>
      <c r="I2369" s="7"/>
      <c r="J2369" s="7" t="s">
        <v>57</v>
      </c>
      <c r="K2369" s="7" t="s">
        <v>330</v>
      </c>
      <c r="L2369" s="7" t="s">
        <v>331</v>
      </c>
      <c r="M2369" s="7" t="s">
        <v>332</v>
      </c>
      <c r="N2369" s="7" t="s">
        <v>33</v>
      </c>
      <c r="O2369" s="7">
        <v>1</v>
      </c>
      <c r="P2369" s="7" t="s">
        <v>40</v>
      </c>
      <c r="Q2369" s="7">
        <v>18.99</v>
      </c>
      <c r="R2369" s="7"/>
      <c r="S2369" s="7"/>
      <c r="T2369" s="7"/>
      <c r="U2369" s="7"/>
      <c r="V2369" s="7"/>
      <c r="W2369" s="7"/>
      <c r="X2369" s="7"/>
      <c r="Y2369" s="7" t="s">
        <v>11165</v>
      </c>
      <c r="Z2369" s="7" t="s">
        <v>1966</v>
      </c>
      <c r="AA2369" s="7">
        <v>26330</v>
      </c>
      <c r="AB2369" s="7" t="s">
        <v>44</v>
      </c>
      <c r="AC2369" s="7"/>
      <c r="AG2369" s="10">
        <f t="shared" si="36"/>
        <v>43289</v>
      </c>
    </row>
    <row r="2370" spans="1:33">
      <c r="A2370" s="7" t="s">
        <v>11166</v>
      </c>
      <c r="B2370" s="7" t="s">
        <v>11166</v>
      </c>
      <c r="C2370" s="7" t="s">
        <v>11167</v>
      </c>
      <c r="D2370" s="7" t="s">
        <v>11168</v>
      </c>
      <c r="E2370" s="7" t="s">
        <v>33</v>
      </c>
      <c r="F2370" s="7" t="s">
        <v>34</v>
      </c>
      <c r="G2370" s="7" t="s">
        <v>35</v>
      </c>
      <c r="H2370" s="7"/>
      <c r="I2370" s="7"/>
      <c r="J2370" s="7" t="s">
        <v>57</v>
      </c>
      <c r="K2370" s="7" t="s">
        <v>396</v>
      </c>
      <c r="L2370" s="7" t="s">
        <v>10534</v>
      </c>
      <c r="M2370" s="7" t="s">
        <v>10535</v>
      </c>
      <c r="N2370" s="7" t="s">
        <v>33</v>
      </c>
      <c r="O2370" s="7">
        <v>1</v>
      </c>
      <c r="P2370" s="7" t="s">
        <v>40</v>
      </c>
      <c r="Q2370" s="7">
        <v>19.99</v>
      </c>
      <c r="R2370" s="7"/>
      <c r="S2370" s="7"/>
      <c r="T2370" s="7"/>
      <c r="U2370" s="7"/>
      <c r="V2370" s="7"/>
      <c r="W2370" s="7"/>
      <c r="X2370" s="7"/>
      <c r="Y2370" s="7" t="s">
        <v>11169</v>
      </c>
      <c r="Z2370" s="7" t="s">
        <v>247</v>
      </c>
      <c r="AA2370" s="7" t="s">
        <v>11170</v>
      </c>
      <c r="AB2370" s="7" t="s">
        <v>44</v>
      </c>
      <c r="AC2370" s="7"/>
      <c r="AG2370" s="10">
        <f t="shared" ref="AG2370:AG2403" si="37">DATEVALUE(LEFT(C2370,10))</f>
        <v>43289</v>
      </c>
    </row>
    <row r="2371" spans="1:33">
      <c r="A2371" s="7" t="s">
        <v>11171</v>
      </c>
      <c r="B2371" s="7" t="s">
        <v>11171</v>
      </c>
      <c r="C2371" s="7" t="s">
        <v>11172</v>
      </c>
      <c r="D2371" s="7" t="s">
        <v>11173</v>
      </c>
      <c r="E2371" s="7" t="s">
        <v>33</v>
      </c>
      <c r="F2371" s="7" t="s">
        <v>34</v>
      </c>
      <c r="G2371" s="7" t="s">
        <v>35</v>
      </c>
      <c r="H2371" s="7"/>
      <c r="I2371" s="7"/>
      <c r="J2371" s="7" t="s">
        <v>57</v>
      </c>
      <c r="K2371" s="7" t="s">
        <v>396</v>
      </c>
      <c r="L2371" s="7" t="s">
        <v>10730</v>
      </c>
      <c r="M2371" s="7" t="s">
        <v>10731</v>
      </c>
      <c r="N2371" s="7" t="s">
        <v>33</v>
      </c>
      <c r="O2371" s="7">
        <v>1</v>
      </c>
      <c r="P2371" s="7" t="s">
        <v>40</v>
      </c>
      <c r="Q2371" s="7">
        <v>19.99</v>
      </c>
      <c r="R2371" s="7"/>
      <c r="S2371" s="7"/>
      <c r="T2371" s="7"/>
      <c r="U2371" s="7"/>
      <c r="V2371" s="7"/>
      <c r="W2371" s="7"/>
      <c r="X2371" s="7"/>
      <c r="Y2371" s="7" t="s">
        <v>6690</v>
      </c>
      <c r="Z2371" s="7" t="s">
        <v>119</v>
      </c>
      <c r="AA2371" s="7" t="s">
        <v>11174</v>
      </c>
      <c r="AB2371" s="7" t="s">
        <v>44</v>
      </c>
      <c r="AC2371" s="7"/>
      <c r="AG2371" s="10">
        <f t="shared" si="37"/>
        <v>43289</v>
      </c>
    </row>
    <row r="2372" spans="1:33">
      <c r="A2372" s="7" t="s">
        <v>11175</v>
      </c>
      <c r="B2372" s="7" t="s">
        <v>11175</v>
      </c>
      <c r="C2372" s="7" t="s">
        <v>11176</v>
      </c>
      <c r="D2372" s="7" t="s">
        <v>11177</v>
      </c>
      <c r="E2372" s="7" t="s">
        <v>33</v>
      </c>
      <c r="F2372" s="7" t="s">
        <v>34</v>
      </c>
      <c r="G2372" s="7" t="s">
        <v>35</v>
      </c>
      <c r="H2372" s="7"/>
      <c r="I2372" s="7"/>
      <c r="J2372" s="7" t="s">
        <v>57</v>
      </c>
      <c r="K2372" s="7" t="s">
        <v>512</v>
      </c>
      <c r="L2372" s="7" t="s">
        <v>976</v>
      </c>
      <c r="M2372" s="7" t="s">
        <v>977</v>
      </c>
      <c r="N2372" s="7" t="s">
        <v>33</v>
      </c>
      <c r="O2372" s="7">
        <v>1</v>
      </c>
      <c r="P2372" s="7" t="s">
        <v>40</v>
      </c>
      <c r="Q2372" s="7">
        <v>19.99</v>
      </c>
      <c r="R2372" s="7"/>
      <c r="S2372" s="7"/>
      <c r="T2372" s="7"/>
      <c r="U2372" s="7"/>
      <c r="V2372" s="7"/>
      <c r="W2372" s="7"/>
      <c r="X2372" s="7"/>
      <c r="Y2372" s="7" t="s">
        <v>11178</v>
      </c>
      <c r="Z2372" s="7" t="s">
        <v>2077</v>
      </c>
      <c r="AA2372" s="7" t="s">
        <v>11179</v>
      </c>
      <c r="AB2372" s="7" t="s">
        <v>44</v>
      </c>
      <c r="AC2372" s="7"/>
      <c r="AG2372" s="10">
        <f t="shared" si="37"/>
        <v>43289</v>
      </c>
    </row>
    <row r="2373" spans="1:33">
      <c r="A2373" s="7" t="s">
        <v>11180</v>
      </c>
      <c r="B2373" s="7" t="s">
        <v>11180</v>
      </c>
      <c r="C2373" s="7" t="s">
        <v>11181</v>
      </c>
      <c r="D2373" s="7" t="s">
        <v>11182</v>
      </c>
      <c r="E2373" s="7" t="s">
        <v>33</v>
      </c>
      <c r="F2373" s="7" t="s">
        <v>34</v>
      </c>
      <c r="G2373" s="7" t="s">
        <v>35</v>
      </c>
      <c r="H2373" s="7"/>
      <c r="I2373" s="7"/>
      <c r="J2373" s="7" t="s">
        <v>57</v>
      </c>
      <c r="K2373" s="7" t="s">
        <v>396</v>
      </c>
      <c r="L2373" s="7" t="s">
        <v>5092</v>
      </c>
      <c r="M2373" s="7" t="s">
        <v>5093</v>
      </c>
      <c r="N2373" s="7" t="s">
        <v>33</v>
      </c>
      <c r="O2373" s="7">
        <v>1</v>
      </c>
      <c r="P2373" s="7" t="s">
        <v>40</v>
      </c>
      <c r="Q2373" s="7">
        <v>19.99</v>
      </c>
      <c r="R2373" s="7"/>
      <c r="S2373" s="7"/>
      <c r="T2373" s="7"/>
      <c r="U2373" s="7"/>
      <c r="V2373" s="7"/>
      <c r="W2373" s="7"/>
      <c r="X2373" s="7"/>
      <c r="Y2373" s="7" t="s">
        <v>2082</v>
      </c>
      <c r="Z2373" s="7" t="s">
        <v>52</v>
      </c>
      <c r="AA2373" s="7" t="s">
        <v>11183</v>
      </c>
      <c r="AB2373" s="7" t="s">
        <v>44</v>
      </c>
      <c r="AC2373" s="7"/>
      <c r="AG2373" s="10">
        <f t="shared" si="37"/>
        <v>43289</v>
      </c>
    </row>
    <row r="2374" spans="1:33">
      <c r="A2374" s="7" t="s">
        <v>11184</v>
      </c>
      <c r="B2374" s="7" t="s">
        <v>11184</v>
      </c>
      <c r="C2374" s="7" t="s">
        <v>11185</v>
      </c>
      <c r="D2374" s="7" t="s">
        <v>11186</v>
      </c>
      <c r="E2374" s="7" t="s">
        <v>33</v>
      </c>
      <c r="F2374" s="7" t="s">
        <v>34</v>
      </c>
      <c r="G2374" s="7" t="s">
        <v>35</v>
      </c>
      <c r="H2374" s="7"/>
      <c r="I2374" s="7"/>
      <c r="J2374" s="7" t="s">
        <v>57</v>
      </c>
      <c r="K2374" s="7" t="s">
        <v>465</v>
      </c>
      <c r="L2374" s="7" t="s">
        <v>466</v>
      </c>
      <c r="M2374" s="7" t="s">
        <v>467</v>
      </c>
      <c r="N2374" s="7" t="s">
        <v>33</v>
      </c>
      <c r="O2374" s="7">
        <v>1</v>
      </c>
      <c r="P2374" s="7" t="s">
        <v>40</v>
      </c>
      <c r="Q2374" s="7">
        <v>19.99</v>
      </c>
      <c r="R2374" s="7"/>
      <c r="S2374" s="7"/>
      <c r="T2374" s="7"/>
      <c r="U2374" s="7"/>
      <c r="V2374" s="7"/>
      <c r="W2374" s="7"/>
      <c r="X2374" s="7"/>
      <c r="Y2374" s="7" t="s">
        <v>11187</v>
      </c>
      <c r="Z2374" s="7" t="s">
        <v>136</v>
      </c>
      <c r="AA2374" s="7" t="s">
        <v>11188</v>
      </c>
      <c r="AB2374" s="7" t="s">
        <v>44</v>
      </c>
      <c r="AC2374" s="7"/>
      <c r="AG2374" s="10">
        <f t="shared" si="37"/>
        <v>43289</v>
      </c>
    </row>
    <row r="2375" spans="1:33">
      <c r="A2375" s="7" t="s">
        <v>11189</v>
      </c>
      <c r="B2375" s="7" t="s">
        <v>11189</v>
      </c>
      <c r="C2375" s="7" t="s">
        <v>11190</v>
      </c>
      <c r="D2375" s="7" t="s">
        <v>11191</v>
      </c>
      <c r="E2375" s="7" t="s">
        <v>80</v>
      </c>
      <c r="F2375" s="7" t="s">
        <v>34</v>
      </c>
      <c r="G2375" s="7" t="s">
        <v>35</v>
      </c>
      <c r="H2375" s="7"/>
      <c r="I2375" s="7"/>
      <c r="J2375" s="7" t="s">
        <v>57</v>
      </c>
      <c r="K2375" s="7" t="s">
        <v>396</v>
      </c>
      <c r="L2375" s="7" t="s">
        <v>5092</v>
      </c>
      <c r="M2375" s="7" t="s">
        <v>5093</v>
      </c>
      <c r="N2375" s="7" t="s">
        <v>80</v>
      </c>
      <c r="O2375" s="7">
        <v>0</v>
      </c>
      <c r="P2375" s="7"/>
      <c r="Q2375" s="7"/>
      <c r="R2375" s="7"/>
      <c r="S2375" s="7"/>
      <c r="T2375" s="7"/>
      <c r="U2375" s="7"/>
      <c r="V2375" s="7"/>
      <c r="W2375" s="7"/>
      <c r="X2375" s="7"/>
      <c r="Y2375" s="7" t="s">
        <v>11192</v>
      </c>
      <c r="Z2375" s="7" t="s">
        <v>2944</v>
      </c>
      <c r="AA2375" s="7">
        <v>34216</v>
      </c>
      <c r="AB2375" s="7" t="s">
        <v>44</v>
      </c>
      <c r="AC2375" s="7"/>
      <c r="AG2375" s="10">
        <f t="shared" si="37"/>
        <v>43289</v>
      </c>
    </row>
    <row r="2376" spans="1:33">
      <c r="A2376" s="7" t="s">
        <v>11193</v>
      </c>
      <c r="B2376" s="7" t="s">
        <v>11193</v>
      </c>
      <c r="C2376" s="7" t="s">
        <v>11194</v>
      </c>
      <c r="D2376" s="7" t="s">
        <v>11195</v>
      </c>
      <c r="E2376" s="7" t="s">
        <v>7041</v>
      </c>
      <c r="F2376" s="7" t="s">
        <v>34</v>
      </c>
      <c r="G2376" s="7" t="s">
        <v>35</v>
      </c>
      <c r="H2376" s="7"/>
      <c r="I2376" s="7"/>
      <c r="J2376" s="7" t="s">
        <v>57</v>
      </c>
      <c r="K2376" s="7" t="s">
        <v>11196</v>
      </c>
      <c r="L2376" s="7" t="s">
        <v>11197</v>
      </c>
      <c r="M2376" s="7" t="s">
        <v>11198</v>
      </c>
      <c r="N2376" s="7" t="s">
        <v>404</v>
      </c>
      <c r="O2376" s="7">
        <v>1</v>
      </c>
      <c r="P2376" s="7" t="s">
        <v>40</v>
      </c>
      <c r="Q2376" s="7">
        <v>19.99</v>
      </c>
      <c r="R2376" s="7"/>
      <c r="S2376" s="7"/>
      <c r="T2376" s="7"/>
      <c r="U2376" s="7"/>
      <c r="V2376" s="7"/>
      <c r="W2376" s="7"/>
      <c r="X2376" s="7"/>
      <c r="Y2376" s="7" t="s">
        <v>11095</v>
      </c>
      <c r="Z2376" s="7" t="s">
        <v>255</v>
      </c>
      <c r="AA2376" s="7" t="s">
        <v>11199</v>
      </c>
      <c r="AB2376" s="7" t="s">
        <v>44</v>
      </c>
      <c r="AC2376" s="7"/>
      <c r="AG2376" s="10">
        <f t="shared" si="37"/>
        <v>43289</v>
      </c>
    </row>
    <row r="2377" spans="1:33">
      <c r="A2377" s="7" t="s">
        <v>11200</v>
      </c>
      <c r="B2377" s="7" t="s">
        <v>11200</v>
      </c>
      <c r="C2377" s="7" t="s">
        <v>11201</v>
      </c>
      <c r="D2377" s="7" t="s">
        <v>11202</v>
      </c>
      <c r="E2377" s="7" t="s">
        <v>33</v>
      </c>
      <c r="F2377" s="7" t="s">
        <v>34</v>
      </c>
      <c r="G2377" s="7" t="s">
        <v>35</v>
      </c>
      <c r="H2377" s="7"/>
      <c r="I2377" s="7"/>
      <c r="J2377" s="7" t="s">
        <v>57</v>
      </c>
      <c r="K2377" s="7" t="s">
        <v>316</v>
      </c>
      <c r="L2377" s="7" t="s">
        <v>2339</v>
      </c>
      <c r="M2377" s="7" t="s">
        <v>2340</v>
      </c>
      <c r="N2377" s="7" t="s">
        <v>33</v>
      </c>
      <c r="O2377" s="7">
        <v>1</v>
      </c>
      <c r="P2377" s="7" t="s">
        <v>40</v>
      </c>
      <c r="Q2377" s="7">
        <v>19.38</v>
      </c>
      <c r="R2377" s="7"/>
      <c r="S2377" s="7"/>
      <c r="T2377" s="7"/>
      <c r="U2377" s="7"/>
      <c r="V2377" s="7"/>
      <c r="W2377" s="7"/>
      <c r="X2377" s="7"/>
      <c r="Y2377" s="7" t="s">
        <v>11203</v>
      </c>
      <c r="Z2377" s="7" t="s">
        <v>42</v>
      </c>
      <c r="AA2377" s="7">
        <v>11414</v>
      </c>
      <c r="AB2377" s="7" t="s">
        <v>44</v>
      </c>
      <c r="AC2377" s="7"/>
      <c r="AG2377" s="10">
        <f t="shared" si="37"/>
        <v>43289</v>
      </c>
    </row>
    <row r="2378" spans="1:33">
      <c r="A2378" s="7" t="s">
        <v>11204</v>
      </c>
      <c r="B2378" s="7" t="s">
        <v>11204</v>
      </c>
      <c r="C2378" s="7" t="s">
        <v>11205</v>
      </c>
      <c r="D2378" s="7" t="s">
        <v>11206</v>
      </c>
      <c r="E2378" s="7" t="s">
        <v>33</v>
      </c>
      <c r="F2378" s="7" t="s">
        <v>34</v>
      </c>
      <c r="G2378" s="7" t="s">
        <v>35</v>
      </c>
      <c r="H2378" s="7"/>
      <c r="I2378" s="7"/>
      <c r="J2378" s="7" t="s">
        <v>57</v>
      </c>
      <c r="K2378" s="7" t="s">
        <v>4273</v>
      </c>
      <c r="L2378" s="7" t="s">
        <v>107</v>
      </c>
      <c r="M2378" s="7" t="s">
        <v>108</v>
      </c>
      <c r="N2378" s="7" t="s">
        <v>33</v>
      </c>
      <c r="O2378" s="7">
        <v>1</v>
      </c>
      <c r="P2378" s="7" t="s">
        <v>40</v>
      </c>
      <c r="Q2378" s="7">
        <v>18.99</v>
      </c>
      <c r="R2378" s="7"/>
      <c r="S2378" s="7"/>
      <c r="T2378" s="7"/>
      <c r="U2378" s="7"/>
      <c r="V2378" s="7"/>
      <c r="W2378" s="7"/>
      <c r="X2378" s="7"/>
      <c r="Y2378" s="7" t="s">
        <v>11207</v>
      </c>
      <c r="Z2378" s="7" t="s">
        <v>282</v>
      </c>
      <c r="AA2378" s="7" t="s">
        <v>11208</v>
      </c>
      <c r="AB2378" s="7" t="s">
        <v>44</v>
      </c>
      <c r="AC2378" s="7"/>
      <c r="AG2378" s="10">
        <f t="shared" si="37"/>
        <v>43289</v>
      </c>
    </row>
    <row r="2379" spans="1:33">
      <c r="A2379" s="7" t="s">
        <v>11209</v>
      </c>
      <c r="B2379" s="7" t="s">
        <v>11209</v>
      </c>
      <c r="C2379" s="7" t="s">
        <v>11210</v>
      </c>
      <c r="D2379" s="7" t="s">
        <v>11211</v>
      </c>
      <c r="E2379" s="7" t="s">
        <v>33</v>
      </c>
      <c r="F2379" s="7" t="s">
        <v>34</v>
      </c>
      <c r="G2379" s="7" t="s">
        <v>35</v>
      </c>
      <c r="H2379" s="7"/>
      <c r="I2379" s="7"/>
      <c r="J2379" s="7" t="s">
        <v>57</v>
      </c>
      <c r="K2379" s="7" t="s">
        <v>388</v>
      </c>
      <c r="L2379" s="7" t="s">
        <v>6043</v>
      </c>
      <c r="M2379" s="7" t="s">
        <v>6044</v>
      </c>
      <c r="N2379" s="7" t="s">
        <v>33</v>
      </c>
      <c r="O2379" s="7">
        <v>1</v>
      </c>
      <c r="P2379" s="7" t="s">
        <v>40</v>
      </c>
      <c r="Q2379" s="7">
        <v>19.38</v>
      </c>
      <c r="R2379" s="7">
        <v>1.16</v>
      </c>
      <c r="S2379" s="7"/>
      <c r="T2379" s="7"/>
      <c r="U2379" s="7"/>
      <c r="V2379" s="7"/>
      <c r="W2379" s="7"/>
      <c r="X2379" s="7"/>
      <c r="Y2379" s="7" t="s">
        <v>11212</v>
      </c>
      <c r="Z2379" s="7" t="s">
        <v>422</v>
      </c>
      <c r="AA2379" s="7" t="s">
        <v>11213</v>
      </c>
      <c r="AB2379" s="7" t="s">
        <v>44</v>
      </c>
      <c r="AC2379" s="7"/>
      <c r="AG2379" s="10">
        <f t="shared" si="37"/>
        <v>43289</v>
      </c>
    </row>
    <row r="2380" spans="1:33">
      <c r="A2380" s="7" t="s">
        <v>11214</v>
      </c>
      <c r="B2380" s="7" t="s">
        <v>11214</v>
      </c>
      <c r="C2380" s="7" t="s">
        <v>11215</v>
      </c>
      <c r="D2380" s="7" t="s">
        <v>11216</v>
      </c>
      <c r="E2380" s="7" t="s">
        <v>7041</v>
      </c>
      <c r="F2380" s="7" t="s">
        <v>34</v>
      </c>
      <c r="G2380" s="7" t="s">
        <v>35</v>
      </c>
      <c r="H2380" s="7"/>
      <c r="I2380" s="7"/>
      <c r="J2380" s="7" t="s">
        <v>57</v>
      </c>
      <c r="K2380" s="7" t="s">
        <v>3331</v>
      </c>
      <c r="L2380" s="7" t="s">
        <v>3332</v>
      </c>
      <c r="M2380" s="7" t="s">
        <v>3333</v>
      </c>
      <c r="N2380" s="7" t="s">
        <v>404</v>
      </c>
      <c r="O2380" s="7">
        <v>1</v>
      </c>
      <c r="P2380" s="7" t="s">
        <v>40</v>
      </c>
      <c r="Q2380" s="7">
        <v>17.99</v>
      </c>
      <c r="R2380" s="7"/>
      <c r="S2380" s="7"/>
      <c r="T2380" s="7"/>
      <c r="U2380" s="7"/>
      <c r="V2380" s="7"/>
      <c r="W2380" s="7"/>
      <c r="X2380" s="7"/>
      <c r="Y2380" s="7" t="s">
        <v>1849</v>
      </c>
      <c r="Z2380" s="7" t="s">
        <v>4961</v>
      </c>
      <c r="AA2380" s="7">
        <v>60628</v>
      </c>
      <c r="AB2380" s="7" t="s">
        <v>44</v>
      </c>
      <c r="AC2380" s="7"/>
      <c r="AG2380" s="10">
        <f t="shared" si="37"/>
        <v>43289</v>
      </c>
    </row>
    <row r="2381" spans="1:33">
      <c r="A2381" s="7" t="s">
        <v>11217</v>
      </c>
      <c r="B2381" s="7" t="s">
        <v>11217</v>
      </c>
      <c r="C2381" s="7" t="s">
        <v>11218</v>
      </c>
      <c r="D2381" s="7" t="s">
        <v>11219</v>
      </c>
      <c r="E2381" s="7" t="s">
        <v>33</v>
      </c>
      <c r="F2381" s="7" t="s">
        <v>34</v>
      </c>
      <c r="G2381" s="7" t="s">
        <v>35</v>
      </c>
      <c r="H2381" s="7"/>
      <c r="I2381" s="7"/>
      <c r="J2381" s="7" t="s">
        <v>57</v>
      </c>
      <c r="K2381" s="7" t="s">
        <v>465</v>
      </c>
      <c r="L2381" s="7" t="s">
        <v>1731</v>
      </c>
      <c r="M2381" s="7" t="s">
        <v>1732</v>
      </c>
      <c r="N2381" s="7" t="s">
        <v>33</v>
      </c>
      <c r="O2381" s="7">
        <v>1</v>
      </c>
      <c r="P2381" s="7" t="s">
        <v>40</v>
      </c>
      <c r="Q2381" s="7">
        <v>19.99</v>
      </c>
      <c r="R2381" s="7"/>
      <c r="S2381" s="7"/>
      <c r="T2381" s="7"/>
      <c r="U2381" s="7"/>
      <c r="V2381" s="7"/>
      <c r="W2381" s="7"/>
      <c r="X2381" s="7"/>
      <c r="Y2381" s="7" t="s">
        <v>11220</v>
      </c>
      <c r="Z2381" s="7" t="s">
        <v>5451</v>
      </c>
      <c r="AA2381" s="7" t="s">
        <v>11221</v>
      </c>
      <c r="AB2381" s="7" t="s">
        <v>44</v>
      </c>
      <c r="AC2381" s="7"/>
      <c r="AG2381" s="10">
        <f t="shared" si="37"/>
        <v>43289</v>
      </c>
    </row>
    <row r="2382" spans="1:33">
      <c r="A2382" s="7" t="s">
        <v>11222</v>
      </c>
      <c r="B2382" s="7" t="s">
        <v>11222</v>
      </c>
      <c r="C2382" s="7" t="s">
        <v>11223</v>
      </c>
      <c r="D2382" s="7" t="s">
        <v>11224</v>
      </c>
      <c r="E2382" s="7" t="s">
        <v>33</v>
      </c>
      <c r="F2382" s="7" t="s">
        <v>34</v>
      </c>
      <c r="G2382" s="7" t="s">
        <v>35</v>
      </c>
      <c r="H2382" s="7"/>
      <c r="I2382" s="7"/>
      <c r="J2382" s="7" t="s">
        <v>57</v>
      </c>
      <c r="K2382" s="7" t="s">
        <v>512</v>
      </c>
      <c r="L2382" s="7" t="s">
        <v>2869</v>
      </c>
      <c r="M2382" s="7" t="s">
        <v>2870</v>
      </c>
      <c r="N2382" s="7" t="s">
        <v>33</v>
      </c>
      <c r="O2382" s="7">
        <v>1</v>
      </c>
      <c r="P2382" s="7" t="s">
        <v>40</v>
      </c>
      <c r="Q2382" s="7">
        <v>19.99</v>
      </c>
      <c r="R2382" s="7"/>
      <c r="S2382" s="7"/>
      <c r="T2382" s="7"/>
      <c r="U2382" s="7"/>
      <c r="V2382" s="7"/>
      <c r="W2382" s="7"/>
      <c r="X2382" s="7"/>
      <c r="Y2382" s="7" t="s">
        <v>11225</v>
      </c>
      <c r="Z2382" s="7" t="s">
        <v>42</v>
      </c>
      <c r="AA2382" s="7" t="s">
        <v>11226</v>
      </c>
      <c r="AB2382" s="7" t="s">
        <v>44</v>
      </c>
      <c r="AC2382" s="7"/>
      <c r="AG2382" s="10">
        <f t="shared" si="37"/>
        <v>43289</v>
      </c>
    </row>
    <row r="2383" spans="1:33">
      <c r="A2383" s="7" t="s">
        <v>11227</v>
      </c>
      <c r="B2383" s="7" t="s">
        <v>11227</v>
      </c>
      <c r="C2383" s="7" t="s">
        <v>11228</v>
      </c>
      <c r="D2383" s="7" t="s">
        <v>11229</v>
      </c>
      <c r="E2383" s="7" t="s">
        <v>80</v>
      </c>
      <c r="F2383" s="7" t="s">
        <v>34</v>
      </c>
      <c r="G2383" s="7" t="s">
        <v>35</v>
      </c>
      <c r="H2383" s="7"/>
      <c r="I2383" s="7"/>
      <c r="J2383" s="7" t="s">
        <v>57</v>
      </c>
      <c r="K2383" s="7" t="s">
        <v>512</v>
      </c>
      <c r="L2383" s="7" t="s">
        <v>2869</v>
      </c>
      <c r="M2383" s="7" t="s">
        <v>2870</v>
      </c>
      <c r="N2383" s="7" t="s">
        <v>80</v>
      </c>
      <c r="O2383" s="7">
        <v>0</v>
      </c>
      <c r="P2383" s="7"/>
      <c r="Q2383" s="7"/>
      <c r="R2383" s="7"/>
      <c r="S2383" s="7"/>
      <c r="T2383" s="7"/>
      <c r="U2383" s="7"/>
      <c r="V2383" s="7"/>
      <c r="W2383" s="7"/>
      <c r="X2383" s="7"/>
      <c r="Y2383" s="7" t="s">
        <v>11225</v>
      </c>
      <c r="Z2383" s="7" t="s">
        <v>42</v>
      </c>
      <c r="AA2383" s="7" t="s">
        <v>11226</v>
      </c>
      <c r="AB2383" s="7" t="s">
        <v>44</v>
      </c>
      <c r="AC2383" s="7"/>
      <c r="AG2383" s="10">
        <f t="shared" si="37"/>
        <v>43289</v>
      </c>
    </row>
    <row r="2384" spans="1:33">
      <c r="A2384" s="7" t="s">
        <v>11230</v>
      </c>
      <c r="B2384" s="7" t="s">
        <v>11230</v>
      </c>
      <c r="C2384" s="7" t="s">
        <v>11231</v>
      </c>
      <c r="D2384" s="7" t="s">
        <v>11232</v>
      </c>
      <c r="E2384" s="7" t="s">
        <v>33</v>
      </c>
      <c r="F2384" s="7" t="s">
        <v>34</v>
      </c>
      <c r="G2384" s="7" t="s">
        <v>35</v>
      </c>
      <c r="H2384" s="7"/>
      <c r="I2384" s="7"/>
      <c r="J2384" s="7" t="s">
        <v>57</v>
      </c>
      <c r="K2384" s="7" t="s">
        <v>396</v>
      </c>
      <c r="L2384" s="7" t="s">
        <v>6704</v>
      </c>
      <c r="M2384" s="7" t="s">
        <v>6705</v>
      </c>
      <c r="N2384" s="7" t="s">
        <v>33</v>
      </c>
      <c r="O2384" s="7">
        <v>1</v>
      </c>
      <c r="P2384" s="7" t="s">
        <v>40</v>
      </c>
      <c r="Q2384" s="7">
        <v>19.99</v>
      </c>
      <c r="R2384" s="7"/>
      <c r="S2384" s="7"/>
      <c r="T2384" s="7"/>
      <c r="U2384" s="7"/>
      <c r="V2384" s="7"/>
      <c r="W2384" s="7"/>
      <c r="X2384" s="7"/>
      <c r="Y2384" s="7" t="s">
        <v>319</v>
      </c>
      <c r="Z2384" s="7" t="s">
        <v>320</v>
      </c>
      <c r="AA2384" s="7" t="s">
        <v>11233</v>
      </c>
      <c r="AB2384" s="7" t="s">
        <v>44</v>
      </c>
      <c r="AC2384" s="7"/>
      <c r="AG2384" s="10">
        <f t="shared" si="37"/>
        <v>43289</v>
      </c>
    </row>
    <row r="2385" spans="1:33">
      <c r="A2385" s="7" t="s">
        <v>11234</v>
      </c>
      <c r="B2385" s="7" t="s">
        <v>11234</v>
      </c>
      <c r="C2385" s="7" t="s">
        <v>11235</v>
      </c>
      <c r="D2385" s="7" t="s">
        <v>11236</v>
      </c>
      <c r="E2385" s="7" t="s">
        <v>33</v>
      </c>
      <c r="F2385" s="7" t="s">
        <v>34</v>
      </c>
      <c r="G2385" s="7" t="s">
        <v>35</v>
      </c>
      <c r="H2385" s="7"/>
      <c r="I2385" s="7"/>
      <c r="J2385" s="7" t="s">
        <v>166</v>
      </c>
      <c r="K2385" s="7" t="s">
        <v>124</v>
      </c>
      <c r="L2385" s="7" t="s">
        <v>3133</v>
      </c>
      <c r="M2385" s="7" t="s">
        <v>3134</v>
      </c>
      <c r="N2385" s="7" t="s">
        <v>33</v>
      </c>
      <c r="O2385" s="7">
        <v>1</v>
      </c>
      <c r="P2385" s="7" t="s">
        <v>40</v>
      </c>
      <c r="Q2385" s="7">
        <v>16.99</v>
      </c>
      <c r="R2385" s="7"/>
      <c r="S2385" s="7">
        <v>3.99</v>
      </c>
      <c r="T2385" s="7"/>
      <c r="U2385" s="7"/>
      <c r="V2385" s="7"/>
      <c r="W2385" s="7"/>
      <c r="X2385" s="7"/>
      <c r="Y2385" s="7" t="s">
        <v>11237</v>
      </c>
      <c r="Z2385" s="7" t="s">
        <v>171</v>
      </c>
      <c r="AA2385" s="7" t="s">
        <v>11238</v>
      </c>
      <c r="AB2385" s="7" t="s">
        <v>44</v>
      </c>
      <c r="AC2385" s="7"/>
      <c r="AG2385" s="10">
        <f t="shared" si="37"/>
        <v>43289</v>
      </c>
    </row>
    <row r="2386" spans="1:33">
      <c r="A2386" s="7" t="s">
        <v>11239</v>
      </c>
      <c r="B2386" s="7" t="s">
        <v>11239</v>
      </c>
      <c r="C2386" s="7" t="s">
        <v>11240</v>
      </c>
      <c r="D2386" s="7" t="s">
        <v>11241</v>
      </c>
      <c r="E2386" s="7" t="s">
        <v>7041</v>
      </c>
      <c r="F2386" s="7" t="s">
        <v>34</v>
      </c>
      <c r="G2386" s="7" t="s">
        <v>35</v>
      </c>
      <c r="H2386" s="7"/>
      <c r="I2386" s="7"/>
      <c r="J2386" s="7" t="s">
        <v>57</v>
      </c>
      <c r="K2386" s="7" t="s">
        <v>3331</v>
      </c>
      <c r="L2386" s="7" t="s">
        <v>5676</v>
      </c>
      <c r="M2386" s="7" t="s">
        <v>5677</v>
      </c>
      <c r="N2386" s="7" t="s">
        <v>404</v>
      </c>
      <c r="O2386" s="7">
        <v>1</v>
      </c>
      <c r="P2386" s="7" t="s">
        <v>40</v>
      </c>
      <c r="Q2386" s="7">
        <v>19.99</v>
      </c>
      <c r="R2386" s="7"/>
      <c r="S2386" s="7"/>
      <c r="T2386" s="7"/>
      <c r="U2386" s="7"/>
      <c r="V2386" s="7"/>
      <c r="W2386" s="7"/>
      <c r="X2386" s="7"/>
      <c r="Y2386" s="7" t="s">
        <v>2889</v>
      </c>
      <c r="Z2386" s="7" t="s">
        <v>3363</v>
      </c>
      <c r="AA2386" s="7" t="s">
        <v>11242</v>
      </c>
      <c r="AB2386" s="7" t="s">
        <v>44</v>
      </c>
      <c r="AC2386" s="7"/>
      <c r="AG2386" s="10">
        <f t="shared" si="37"/>
        <v>43289</v>
      </c>
    </row>
    <row r="2387" spans="1:33">
      <c r="A2387" s="7" t="s">
        <v>11243</v>
      </c>
      <c r="B2387" s="7" t="s">
        <v>11243</v>
      </c>
      <c r="C2387" s="7" t="s">
        <v>11244</v>
      </c>
      <c r="D2387" s="7" t="s">
        <v>11245</v>
      </c>
      <c r="E2387" s="7" t="s">
        <v>33</v>
      </c>
      <c r="F2387" s="7" t="s">
        <v>34</v>
      </c>
      <c r="G2387" s="7" t="s">
        <v>35</v>
      </c>
      <c r="H2387" s="7"/>
      <c r="I2387" s="7"/>
      <c r="J2387" s="7" t="s">
        <v>57</v>
      </c>
      <c r="K2387" s="7" t="s">
        <v>243</v>
      </c>
      <c r="L2387" s="7" t="s">
        <v>244</v>
      </c>
      <c r="M2387" s="7" t="s">
        <v>245</v>
      </c>
      <c r="N2387" s="7" t="s">
        <v>33</v>
      </c>
      <c r="O2387" s="7">
        <v>1</v>
      </c>
      <c r="P2387" s="7" t="s">
        <v>40</v>
      </c>
      <c r="Q2387" s="7">
        <v>18.99</v>
      </c>
      <c r="R2387" s="7"/>
      <c r="S2387" s="7"/>
      <c r="T2387" s="7"/>
      <c r="U2387" s="7"/>
      <c r="V2387" s="7"/>
      <c r="W2387" s="7"/>
      <c r="X2387" s="7"/>
      <c r="Y2387" s="7" t="s">
        <v>11246</v>
      </c>
      <c r="Z2387" s="7" t="s">
        <v>247</v>
      </c>
      <c r="AA2387" s="7" t="s">
        <v>11247</v>
      </c>
      <c r="AB2387" s="7" t="s">
        <v>44</v>
      </c>
      <c r="AC2387" s="7"/>
      <c r="AG2387" s="10">
        <f t="shared" si="37"/>
        <v>43289</v>
      </c>
    </row>
    <row r="2388" spans="1:33">
      <c r="A2388" s="7" t="s">
        <v>11248</v>
      </c>
      <c r="B2388" s="7" t="s">
        <v>11248</v>
      </c>
      <c r="C2388" s="7" t="s">
        <v>11249</v>
      </c>
      <c r="D2388" s="7" t="s">
        <v>11250</v>
      </c>
      <c r="E2388" s="7" t="s">
        <v>33</v>
      </c>
      <c r="F2388" s="7" t="s">
        <v>34</v>
      </c>
      <c r="G2388" s="7" t="s">
        <v>35</v>
      </c>
      <c r="H2388" s="7"/>
      <c r="I2388" s="7"/>
      <c r="J2388" s="7" t="s">
        <v>57</v>
      </c>
      <c r="K2388" s="7" t="s">
        <v>243</v>
      </c>
      <c r="L2388" s="7" t="s">
        <v>244</v>
      </c>
      <c r="M2388" s="7" t="s">
        <v>245</v>
      </c>
      <c r="N2388" s="7" t="s">
        <v>33</v>
      </c>
      <c r="O2388" s="7">
        <v>1</v>
      </c>
      <c r="P2388" s="7" t="s">
        <v>40</v>
      </c>
      <c r="Q2388" s="7">
        <v>18.99</v>
      </c>
      <c r="R2388" s="7"/>
      <c r="S2388" s="7"/>
      <c r="T2388" s="7"/>
      <c r="U2388" s="7"/>
      <c r="V2388" s="7"/>
      <c r="W2388" s="7"/>
      <c r="X2388" s="7"/>
      <c r="Y2388" s="7" t="s">
        <v>11251</v>
      </c>
      <c r="Z2388" s="7" t="s">
        <v>1754</v>
      </c>
      <c r="AA2388" s="7">
        <v>92555</v>
      </c>
      <c r="AB2388" s="7" t="s">
        <v>44</v>
      </c>
      <c r="AC2388" s="7"/>
      <c r="AG2388" s="10">
        <f t="shared" si="37"/>
        <v>43289</v>
      </c>
    </row>
    <row r="2389" spans="1:33">
      <c r="A2389" s="7" t="s">
        <v>11252</v>
      </c>
      <c r="B2389" s="7" t="s">
        <v>11252</v>
      </c>
      <c r="C2389" s="7" t="s">
        <v>11253</v>
      </c>
      <c r="D2389" s="7" t="s">
        <v>11254</v>
      </c>
      <c r="E2389" s="7" t="s">
        <v>7041</v>
      </c>
      <c r="F2389" s="7" t="s">
        <v>34</v>
      </c>
      <c r="G2389" s="7" t="s">
        <v>35</v>
      </c>
      <c r="H2389" s="7"/>
      <c r="I2389" s="7"/>
      <c r="J2389" s="7" t="s">
        <v>97</v>
      </c>
      <c r="K2389" s="7" t="s">
        <v>124</v>
      </c>
      <c r="L2389" s="7" t="s">
        <v>478</v>
      </c>
      <c r="M2389" s="7" t="s">
        <v>479</v>
      </c>
      <c r="N2389" s="7" t="s">
        <v>404</v>
      </c>
      <c r="O2389" s="7">
        <v>1</v>
      </c>
      <c r="P2389" s="7" t="s">
        <v>40</v>
      </c>
      <c r="Q2389" s="7">
        <v>15.99</v>
      </c>
      <c r="R2389" s="7"/>
      <c r="S2389" s="7"/>
      <c r="T2389" s="7"/>
      <c r="U2389" s="7"/>
      <c r="V2389" s="7"/>
      <c r="W2389" s="7"/>
      <c r="X2389" s="7"/>
      <c r="Y2389" s="7" t="s">
        <v>8400</v>
      </c>
      <c r="Z2389" s="7" t="s">
        <v>119</v>
      </c>
      <c r="AA2389" s="7" t="s">
        <v>11255</v>
      </c>
      <c r="AB2389" s="7" t="s">
        <v>44</v>
      </c>
      <c r="AC2389" s="7" t="s">
        <v>358</v>
      </c>
      <c r="AG2389" s="10">
        <f t="shared" si="37"/>
        <v>43289</v>
      </c>
    </row>
    <row r="2390" spans="1:33">
      <c r="A2390" s="7" t="s">
        <v>11256</v>
      </c>
      <c r="B2390" s="7" t="s">
        <v>11256</v>
      </c>
      <c r="C2390" s="7" t="s">
        <v>11257</v>
      </c>
      <c r="D2390" s="7" t="s">
        <v>11258</v>
      </c>
      <c r="E2390" s="7" t="s">
        <v>33</v>
      </c>
      <c r="F2390" s="7" t="s">
        <v>34</v>
      </c>
      <c r="G2390" s="7" t="s">
        <v>35</v>
      </c>
      <c r="H2390" s="7"/>
      <c r="I2390" s="7"/>
      <c r="J2390" s="7" t="s">
        <v>57</v>
      </c>
      <c r="K2390" s="7" t="s">
        <v>396</v>
      </c>
      <c r="L2390" s="7" t="s">
        <v>10534</v>
      </c>
      <c r="M2390" s="7" t="s">
        <v>10535</v>
      </c>
      <c r="N2390" s="7" t="s">
        <v>33</v>
      </c>
      <c r="O2390" s="7">
        <v>1</v>
      </c>
      <c r="P2390" s="7" t="s">
        <v>40</v>
      </c>
      <c r="Q2390" s="7">
        <v>19.99</v>
      </c>
      <c r="R2390" s="7">
        <v>1.2</v>
      </c>
      <c r="S2390" s="7"/>
      <c r="T2390" s="7"/>
      <c r="U2390" s="7"/>
      <c r="V2390" s="7"/>
      <c r="W2390" s="7"/>
      <c r="X2390" s="7"/>
      <c r="Y2390" s="7" t="s">
        <v>11259</v>
      </c>
      <c r="Z2390" s="7" t="s">
        <v>422</v>
      </c>
      <c r="AA2390" s="7" t="s">
        <v>11260</v>
      </c>
      <c r="AB2390" s="7" t="s">
        <v>44</v>
      </c>
      <c r="AC2390" s="7"/>
      <c r="AG2390" s="10">
        <f t="shared" si="37"/>
        <v>43289</v>
      </c>
    </row>
    <row r="2391" spans="1:33">
      <c r="A2391" s="7" t="s">
        <v>11261</v>
      </c>
      <c r="B2391" s="7" t="s">
        <v>11261</v>
      </c>
      <c r="C2391" s="7" t="s">
        <v>11262</v>
      </c>
      <c r="D2391" s="7" t="s">
        <v>11263</v>
      </c>
      <c r="E2391" s="7" t="s">
        <v>33</v>
      </c>
      <c r="F2391" s="7" t="s">
        <v>34</v>
      </c>
      <c r="G2391" s="7" t="s">
        <v>35</v>
      </c>
      <c r="H2391" s="7"/>
      <c r="I2391" s="7"/>
      <c r="J2391" s="7" t="s">
        <v>97</v>
      </c>
      <c r="K2391" s="7" t="s">
        <v>316</v>
      </c>
      <c r="L2391" s="7" t="s">
        <v>2766</v>
      </c>
      <c r="M2391" s="7" t="s">
        <v>2767</v>
      </c>
      <c r="N2391" s="7" t="s">
        <v>33</v>
      </c>
      <c r="O2391" s="7">
        <v>1</v>
      </c>
      <c r="P2391" s="7" t="s">
        <v>40</v>
      </c>
      <c r="Q2391" s="7">
        <v>19.99</v>
      </c>
      <c r="R2391" s="7"/>
      <c r="S2391" s="7">
        <v>3.58</v>
      </c>
      <c r="T2391" s="7"/>
      <c r="U2391" s="7"/>
      <c r="V2391" s="7"/>
      <c r="W2391" s="7"/>
      <c r="X2391" s="7"/>
      <c r="Y2391" s="7" t="s">
        <v>11264</v>
      </c>
      <c r="Z2391" s="7" t="s">
        <v>11265</v>
      </c>
      <c r="AA2391" s="7" t="s">
        <v>11266</v>
      </c>
      <c r="AB2391" s="7" t="s">
        <v>136</v>
      </c>
      <c r="AC2391" s="7"/>
      <c r="AG2391" s="10">
        <f t="shared" si="37"/>
        <v>43289</v>
      </c>
    </row>
    <row r="2392" spans="1:33">
      <c r="A2392" s="7" t="s">
        <v>11267</v>
      </c>
      <c r="B2392" s="7" t="s">
        <v>11267</v>
      </c>
      <c r="C2392" s="7" t="s">
        <v>11268</v>
      </c>
      <c r="D2392" s="7" t="s">
        <v>11269</v>
      </c>
      <c r="E2392" s="7" t="s">
        <v>33</v>
      </c>
      <c r="F2392" s="7" t="s">
        <v>34</v>
      </c>
      <c r="G2392" s="7" t="s">
        <v>35</v>
      </c>
      <c r="H2392" s="7"/>
      <c r="I2392" s="7"/>
      <c r="J2392" s="7" t="s">
        <v>57</v>
      </c>
      <c r="K2392" s="7" t="s">
        <v>98</v>
      </c>
      <c r="L2392" s="7" t="s">
        <v>99</v>
      </c>
      <c r="M2392" s="7" t="s">
        <v>100</v>
      </c>
      <c r="N2392" s="7" t="s">
        <v>33</v>
      </c>
      <c r="O2392" s="7">
        <v>1</v>
      </c>
      <c r="P2392" s="7" t="s">
        <v>40</v>
      </c>
      <c r="Q2392" s="7">
        <v>18.98</v>
      </c>
      <c r="R2392" s="7">
        <v>1.14</v>
      </c>
      <c r="S2392" s="7"/>
      <c r="T2392" s="7"/>
      <c r="U2392" s="7"/>
      <c r="V2392" s="7"/>
      <c r="W2392" s="7"/>
      <c r="X2392" s="7"/>
      <c r="Y2392" s="7" t="s">
        <v>11270</v>
      </c>
      <c r="Z2392" s="7" t="s">
        <v>422</v>
      </c>
      <c r="AA2392" s="7" t="s">
        <v>11271</v>
      </c>
      <c r="AB2392" s="7" t="s">
        <v>44</v>
      </c>
      <c r="AC2392" s="7"/>
      <c r="AG2392" s="10">
        <f t="shared" si="37"/>
        <v>43289</v>
      </c>
    </row>
    <row r="2393" spans="1:33">
      <c r="A2393" s="7" t="s">
        <v>11272</v>
      </c>
      <c r="B2393" s="7" t="s">
        <v>11272</v>
      </c>
      <c r="C2393" s="7" t="s">
        <v>11273</v>
      </c>
      <c r="D2393" s="7" t="s">
        <v>11274</v>
      </c>
      <c r="E2393" s="7" t="s">
        <v>33</v>
      </c>
      <c r="F2393" s="7" t="s">
        <v>34</v>
      </c>
      <c r="G2393" s="7" t="s">
        <v>35</v>
      </c>
      <c r="H2393" s="7"/>
      <c r="I2393" s="7"/>
      <c r="J2393" s="7" t="s">
        <v>57</v>
      </c>
      <c r="K2393" s="7" t="s">
        <v>581</v>
      </c>
      <c r="L2393" s="7" t="s">
        <v>662</v>
      </c>
      <c r="M2393" s="7" t="s">
        <v>663</v>
      </c>
      <c r="N2393" s="7" t="s">
        <v>33</v>
      </c>
      <c r="O2393" s="7">
        <v>1</v>
      </c>
      <c r="P2393" s="7" t="s">
        <v>40</v>
      </c>
      <c r="Q2393" s="7">
        <v>19.99</v>
      </c>
      <c r="R2393" s="7"/>
      <c r="S2393" s="7"/>
      <c r="T2393" s="7"/>
      <c r="U2393" s="7"/>
      <c r="V2393" s="7"/>
      <c r="W2393" s="7"/>
      <c r="X2393" s="7"/>
      <c r="Y2393" s="7" t="s">
        <v>2419</v>
      </c>
      <c r="Z2393" s="7" t="s">
        <v>52</v>
      </c>
      <c r="AA2393" s="7" t="s">
        <v>11275</v>
      </c>
      <c r="AB2393" s="7" t="s">
        <v>44</v>
      </c>
      <c r="AC2393" s="7"/>
      <c r="AG2393" s="10">
        <f t="shared" si="37"/>
        <v>43289</v>
      </c>
    </row>
    <row r="2394" spans="1:33">
      <c r="A2394" s="7" t="s">
        <v>11276</v>
      </c>
      <c r="B2394" s="7" t="s">
        <v>11276</v>
      </c>
      <c r="C2394" s="7" t="s">
        <v>11277</v>
      </c>
      <c r="D2394" s="7" t="s">
        <v>11278</v>
      </c>
      <c r="E2394" s="7" t="s">
        <v>33</v>
      </c>
      <c r="F2394" s="7" t="s">
        <v>34</v>
      </c>
      <c r="G2394" s="7" t="s">
        <v>35</v>
      </c>
      <c r="H2394" s="7"/>
      <c r="I2394" s="7"/>
      <c r="J2394" s="7" t="s">
        <v>57</v>
      </c>
      <c r="K2394" s="7" t="s">
        <v>297</v>
      </c>
      <c r="L2394" s="7" t="s">
        <v>7615</v>
      </c>
      <c r="M2394" s="7" t="s">
        <v>7616</v>
      </c>
      <c r="N2394" s="7" t="s">
        <v>33</v>
      </c>
      <c r="O2394" s="7">
        <v>1</v>
      </c>
      <c r="P2394" s="7" t="s">
        <v>40</v>
      </c>
      <c r="Q2394" s="7">
        <v>19.99</v>
      </c>
      <c r="R2394" s="7"/>
      <c r="S2394" s="7"/>
      <c r="T2394" s="7"/>
      <c r="U2394" s="7"/>
      <c r="V2394" s="7"/>
      <c r="W2394" s="7"/>
      <c r="X2394" s="7"/>
      <c r="Y2394" s="7" t="s">
        <v>216</v>
      </c>
      <c r="Z2394" s="7" t="s">
        <v>861</v>
      </c>
      <c r="AA2394" s="7" t="s">
        <v>11279</v>
      </c>
      <c r="AB2394" s="7" t="s">
        <v>44</v>
      </c>
      <c r="AC2394" s="7"/>
      <c r="AG2394" s="10">
        <f t="shared" si="37"/>
        <v>43289</v>
      </c>
    </row>
    <row r="2395" spans="1:33">
      <c r="A2395" s="7" t="s">
        <v>11280</v>
      </c>
      <c r="B2395" s="7" t="s">
        <v>11280</v>
      </c>
      <c r="C2395" s="7" t="s">
        <v>11281</v>
      </c>
      <c r="D2395" s="7" t="s">
        <v>11282</v>
      </c>
      <c r="E2395" s="7" t="s">
        <v>33</v>
      </c>
      <c r="F2395" s="7" t="s">
        <v>34</v>
      </c>
      <c r="G2395" s="7" t="s">
        <v>35</v>
      </c>
      <c r="H2395" s="7"/>
      <c r="I2395" s="7"/>
      <c r="J2395" s="7" t="s">
        <v>57</v>
      </c>
      <c r="K2395" s="7" t="s">
        <v>465</v>
      </c>
      <c r="L2395" s="7" t="s">
        <v>3599</v>
      </c>
      <c r="M2395" s="7" t="s">
        <v>3600</v>
      </c>
      <c r="N2395" s="7" t="s">
        <v>33</v>
      </c>
      <c r="O2395" s="7">
        <v>1</v>
      </c>
      <c r="P2395" s="7" t="s">
        <v>40</v>
      </c>
      <c r="Q2395" s="7">
        <v>19.99</v>
      </c>
      <c r="R2395" s="7"/>
      <c r="S2395" s="7"/>
      <c r="T2395" s="7"/>
      <c r="U2395" s="7"/>
      <c r="V2395" s="7"/>
      <c r="W2395" s="7"/>
      <c r="X2395" s="7"/>
      <c r="Y2395" s="7" t="s">
        <v>1020</v>
      </c>
      <c r="Z2395" s="7" t="s">
        <v>282</v>
      </c>
      <c r="AA2395" s="7" t="s">
        <v>11283</v>
      </c>
      <c r="AB2395" s="7" t="s">
        <v>44</v>
      </c>
      <c r="AC2395" s="7"/>
      <c r="AG2395" s="10">
        <f t="shared" si="37"/>
        <v>43289</v>
      </c>
    </row>
    <row r="2396" spans="1:33">
      <c r="A2396" s="7" t="s">
        <v>11284</v>
      </c>
      <c r="B2396" s="7" t="s">
        <v>11284</v>
      </c>
      <c r="C2396" s="7" t="s">
        <v>11285</v>
      </c>
      <c r="D2396" s="7" t="s">
        <v>11286</v>
      </c>
      <c r="E2396" s="7" t="s">
        <v>33</v>
      </c>
      <c r="F2396" s="7" t="s">
        <v>34</v>
      </c>
      <c r="G2396" s="7" t="s">
        <v>35</v>
      </c>
      <c r="H2396" s="7"/>
      <c r="I2396" s="7"/>
      <c r="J2396" s="7" t="s">
        <v>57</v>
      </c>
      <c r="K2396" s="7" t="s">
        <v>1293</v>
      </c>
      <c r="L2396" s="7" t="s">
        <v>1294</v>
      </c>
      <c r="M2396" s="7" t="s">
        <v>1295</v>
      </c>
      <c r="N2396" s="7" t="s">
        <v>33</v>
      </c>
      <c r="O2396" s="7">
        <v>1</v>
      </c>
      <c r="P2396" s="7" t="s">
        <v>40</v>
      </c>
      <c r="Q2396" s="7">
        <v>19.38</v>
      </c>
      <c r="R2396" s="7"/>
      <c r="S2396" s="7"/>
      <c r="T2396" s="7"/>
      <c r="U2396" s="7"/>
      <c r="V2396" s="7"/>
      <c r="W2396" s="7"/>
      <c r="X2396" s="7"/>
      <c r="Y2396" s="7" t="s">
        <v>1020</v>
      </c>
      <c r="Z2396" s="7" t="s">
        <v>282</v>
      </c>
      <c r="AA2396" s="7" t="s">
        <v>11283</v>
      </c>
      <c r="AB2396" s="7" t="s">
        <v>44</v>
      </c>
      <c r="AC2396" s="7"/>
      <c r="AG2396" s="10">
        <f t="shared" si="37"/>
        <v>43289</v>
      </c>
    </row>
    <row r="2397" spans="1:33">
      <c r="A2397" s="7" t="s">
        <v>11287</v>
      </c>
      <c r="B2397" s="7" t="s">
        <v>11287</v>
      </c>
      <c r="C2397" s="7" t="s">
        <v>11288</v>
      </c>
      <c r="D2397" s="7" t="s">
        <v>11289</v>
      </c>
      <c r="E2397" s="7" t="s">
        <v>33</v>
      </c>
      <c r="F2397" s="7" t="s">
        <v>34</v>
      </c>
      <c r="G2397" s="7" t="s">
        <v>35</v>
      </c>
      <c r="H2397" s="7"/>
      <c r="I2397" s="7"/>
      <c r="J2397" s="7" t="s">
        <v>57</v>
      </c>
      <c r="K2397" s="7" t="s">
        <v>297</v>
      </c>
      <c r="L2397" s="7" t="s">
        <v>1508</v>
      </c>
      <c r="M2397" s="7" t="s">
        <v>1509</v>
      </c>
      <c r="N2397" s="7" t="s">
        <v>33</v>
      </c>
      <c r="O2397" s="7">
        <v>1</v>
      </c>
      <c r="P2397" s="7" t="s">
        <v>40</v>
      </c>
      <c r="Q2397" s="7">
        <v>19.99</v>
      </c>
      <c r="R2397" s="7"/>
      <c r="S2397" s="7"/>
      <c r="T2397" s="7"/>
      <c r="U2397" s="7"/>
      <c r="V2397" s="7"/>
      <c r="W2397" s="7"/>
      <c r="X2397" s="7"/>
      <c r="Y2397" s="7" t="s">
        <v>303</v>
      </c>
      <c r="Z2397" s="7" t="s">
        <v>136</v>
      </c>
      <c r="AA2397" s="7" t="s">
        <v>11290</v>
      </c>
      <c r="AB2397" s="7" t="s">
        <v>44</v>
      </c>
      <c r="AC2397" s="7"/>
      <c r="AG2397" s="10">
        <f t="shared" si="37"/>
        <v>43289</v>
      </c>
    </row>
    <row r="2398" spans="1:33">
      <c r="A2398" s="7" t="s">
        <v>11291</v>
      </c>
      <c r="B2398" s="7" t="s">
        <v>11291</v>
      </c>
      <c r="C2398" s="7" t="s">
        <v>11292</v>
      </c>
      <c r="D2398" s="7" t="s">
        <v>11293</v>
      </c>
      <c r="E2398" s="7" t="s">
        <v>33</v>
      </c>
      <c r="F2398" s="7" t="s">
        <v>34</v>
      </c>
      <c r="G2398" s="7" t="s">
        <v>35</v>
      </c>
      <c r="H2398" s="7"/>
      <c r="I2398" s="7"/>
      <c r="J2398" s="7" t="s">
        <v>57</v>
      </c>
      <c r="K2398" s="7" t="s">
        <v>388</v>
      </c>
      <c r="L2398" s="7" t="s">
        <v>7727</v>
      </c>
      <c r="M2398" s="7" t="s">
        <v>7728</v>
      </c>
      <c r="N2398" s="7" t="s">
        <v>33</v>
      </c>
      <c r="O2398" s="7">
        <v>1</v>
      </c>
      <c r="P2398" s="7" t="s">
        <v>40</v>
      </c>
      <c r="Q2398" s="7">
        <v>19.99</v>
      </c>
      <c r="R2398" s="7"/>
      <c r="S2398" s="7"/>
      <c r="T2398" s="7"/>
      <c r="U2398" s="7"/>
      <c r="V2398" s="7"/>
      <c r="W2398" s="7"/>
      <c r="X2398" s="7"/>
      <c r="Y2398" s="7" t="s">
        <v>7729</v>
      </c>
      <c r="Z2398" s="7" t="s">
        <v>136</v>
      </c>
      <c r="AA2398" s="7" t="s">
        <v>11294</v>
      </c>
      <c r="AB2398" s="7" t="s">
        <v>44</v>
      </c>
      <c r="AC2398" s="7"/>
      <c r="AG2398" s="10">
        <f t="shared" si="37"/>
        <v>43289</v>
      </c>
    </row>
    <row r="2399" spans="1:33">
      <c r="A2399" s="7" t="s">
        <v>11295</v>
      </c>
      <c r="B2399" s="7" t="s">
        <v>11295</v>
      </c>
      <c r="C2399" s="7" t="s">
        <v>11296</v>
      </c>
      <c r="D2399" s="7" t="s">
        <v>11297</v>
      </c>
      <c r="E2399" s="7" t="s">
        <v>7041</v>
      </c>
      <c r="F2399" s="7" t="s">
        <v>34</v>
      </c>
      <c r="G2399" s="7" t="s">
        <v>35</v>
      </c>
      <c r="H2399" s="7"/>
      <c r="I2399" s="7"/>
      <c r="J2399" s="7" t="s">
        <v>57</v>
      </c>
      <c r="K2399" s="7" t="s">
        <v>995</v>
      </c>
      <c r="L2399" s="7" t="s">
        <v>9540</v>
      </c>
      <c r="M2399" s="7" t="s">
        <v>9541</v>
      </c>
      <c r="N2399" s="7" t="s">
        <v>404</v>
      </c>
      <c r="O2399" s="7">
        <v>1</v>
      </c>
      <c r="P2399" s="7" t="s">
        <v>40</v>
      </c>
      <c r="Q2399" s="7">
        <v>19.99</v>
      </c>
      <c r="R2399" s="7"/>
      <c r="S2399" s="7"/>
      <c r="T2399" s="7"/>
      <c r="U2399" s="7"/>
      <c r="V2399" s="7"/>
      <c r="W2399" s="7"/>
      <c r="X2399" s="7"/>
      <c r="Y2399" s="7" t="s">
        <v>11298</v>
      </c>
      <c r="Z2399" s="7" t="s">
        <v>119</v>
      </c>
      <c r="AA2399" s="7" t="s">
        <v>11299</v>
      </c>
      <c r="AB2399" s="7" t="s">
        <v>44</v>
      </c>
      <c r="AC2399" s="7"/>
      <c r="AG2399" s="10">
        <f t="shared" si="37"/>
        <v>43289</v>
      </c>
    </row>
    <row r="2400" spans="1:33">
      <c r="A2400" s="7" t="s">
        <v>11300</v>
      </c>
      <c r="B2400" s="7" t="s">
        <v>11300</v>
      </c>
      <c r="C2400" s="7" t="s">
        <v>11301</v>
      </c>
      <c r="D2400" s="7" t="s">
        <v>11302</v>
      </c>
      <c r="E2400" s="7" t="s">
        <v>33</v>
      </c>
      <c r="F2400" s="7" t="s">
        <v>34</v>
      </c>
      <c r="G2400" s="7" t="s">
        <v>35</v>
      </c>
      <c r="H2400" s="7"/>
      <c r="I2400" s="7"/>
      <c r="J2400" s="7" t="s">
        <v>57</v>
      </c>
      <c r="K2400" s="7" t="s">
        <v>581</v>
      </c>
      <c r="L2400" s="7" t="s">
        <v>662</v>
      </c>
      <c r="M2400" s="7" t="s">
        <v>663</v>
      </c>
      <c r="N2400" s="7" t="s">
        <v>33</v>
      </c>
      <c r="O2400" s="7">
        <v>1</v>
      </c>
      <c r="P2400" s="7" t="s">
        <v>40</v>
      </c>
      <c r="Q2400" s="7">
        <v>19.99</v>
      </c>
      <c r="R2400" s="7"/>
      <c r="S2400" s="7"/>
      <c r="T2400" s="7"/>
      <c r="U2400" s="7"/>
      <c r="V2400" s="7"/>
      <c r="W2400" s="7"/>
      <c r="X2400" s="7"/>
      <c r="Y2400" s="7" t="s">
        <v>11303</v>
      </c>
      <c r="Z2400" s="7" t="s">
        <v>209</v>
      </c>
      <c r="AA2400" s="7" t="s">
        <v>11304</v>
      </c>
      <c r="AB2400" s="7" t="s">
        <v>44</v>
      </c>
      <c r="AC2400" s="7"/>
      <c r="AG2400" s="10">
        <f t="shared" si="37"/>
        <v>43289</v>
      </c>
    </row>
    <row r="2401" spans="1:33">
      <c r="A2401" s="7" t="s">
        <v>11305</v>
      </c>
      <c r="B2401" s="7" t="s">
        <v>11305</v>
      </c>
      <c r="C2401" s="7" t="s">
        <v>11306</v>
      </c>
      <c r="D2401" s="7" t="s">
        <v>11307</v>
      </c>
      <c r="E2401" s="7" t="s">
        <v>33</v>
      </c>
      <c r="F2401" s="7" t="s">
        <v>34</v>
      </c>
      <c r="G2401" s="7" t="s">
        <v>35</v>
      </c>
      <c r="H2401" s="7"/>
      <c r="I2401" s="7"/>
      <c r="J2401" s="7" t="s">
        <v>57</v>
      </c>
      <c r="K2401" s="7" t="s">
        <v>167</v>
      </c>
      <c r="L2401" s="7" t="s">
        <v>168</v>
      </c>
      <c r="M2401" s="7" t="s">
        <v>169</v>
      </c>
      <c r="N2401" s="7" t="s">
        <v>33</v>
      </c>
      <c r="O2401" s="7">
        <v>1</v>
      </c>
      <c r="P2401" s="7" t="s">
        <v>40</v>
      </c>
      <c r="Q2401" s="7">
        <v>18.99</v>
      </c>
      <c r="R2401" s="7"/>
      <c r="S2401" s="7"/>
      <c r="T2401" s="7"/>
      <c r="U2401" s="7"/>
      <c r="V2401" s="7"/>
      <c r="W2401" s="7"/>
      <c r="X2401" s="7"/>
      <c r="Y2401" s="7" t="s">
        <v>500</v>
      </c>
      <c r="Z2401" s="7" t="s">
        <v>247</v>
      </c>
      <c r="AA2401" s="7" t="s">
        <v>11308</v>
      </c>
      <c r="AB2401" s="7" t="s">
        <v>44</v>
      </c>
      <c r="AC2401" s="7"/>
      <c r="AG2401" s="10">
        <f t="shared" si="37"/>
        <v>43289</v>
      </c>
    </row>
    <row r="2402" spans="1:33">
      <c r="A2402" s="7" t="s">
        <v>11309</v>
      </c>
      <c r="B2402" s="7" t="s">
        <v>11309</v>
      </c>
      <c r="C2402" s="7" t="s">
        <v>11310</v>
      </c>
      <c r="D2402" s="7" t="s">
        <v>11311</v>
      </c>
      <c r="E2402" s="7" t="s">
        <v>33</v>
      </c>
      <c r="F2402" s="7" t="s">
        <v>34</v>
      </c>
      <c r="G2402" s="7" t="s">
        <v>35</v>
      </c>
      <c r="H2402" s="7"/>
      <c r="I2402" s="7"/>
      <c r="J2402" s="7" t="s">
        <v>57</v>
      </c>
      <c r="K2402" s="7" t="s">
        <v>316</v>
      </c>
      <c r="L2402" s="7" t="s">
        <v>892</v>
      </c>
      <c r="M2402" s="7" t="s">
        <v>893</v>
      </c>
      <c r="N2402" s="7" t="s">
        <v>33</v>
      </c>
      <c r="O2402" s="7">
        <v>1</v>
      </c>
      <c r="P2402" s="7" t="s">
        <v>40</v>
      </c>
      <c r="Q2402" s="7">
        <v>19.99</v>
      </c>
      <c r="R2402" s="7"/>
      <c r="S2402" s="7"/>
      <c r="T2402" s="7"/>
      <c r="U2402" s="7"/>
      <c r="V2402" s="7"/>
      <c r="W2402" s="7"/>
      <c r="X2402" s="7"/>
      <c r="Y2402" s="7" t="s">
        <v>11312</v>
      </c>
      <c r="Z2402" s="7" t="s">
        <v>282</v>
      </c>
      <c r="AA2402" s="7" t="s">
        <v>11313</v>
      </c>
      <c r="AB2402" s="7" t="s">
        <v>44</v>
      </c>
      <c r="AC2402" s="7"/>
      <c r="AG2402" s="10">
        <f t="shared" si="37"/>
        <v>43289</v>
      </c>
    </row>
    <row r="2403" spans="1:33">
      <c r="A2403" s="7" t="s">
        <v>11314</v>
      </c>
      <c r="B2403" s="7" t="s">
        <v>11314</v>
      </c>
      <c r="C2403" s="7" t="s">
        <v>11315</v>
      </c>
      <c r="D2403" s="7" t="s">
        <v>11316</v>
      </c>
      <c r="E2403" s="7" t="s">
        <v>33</v>
      </c>
      <c r="F2403" s="7" t="s">
        <v>34</v>
      </c>
      <c r="G2403" s="7" t="s">
        <v>35</v>
      </c>
      <c r="H2403" s="7"/>
      <c r="I2403" s="7"/>
      <c r="J2403" s="7" t="s">
        <v>57</v>
      </c>
      <c r="K2403" s="7" t="s">
        <v>512</v>
      </c>
      <c r="L2403" s="7" t="s">
        <v>976</v>
      </c>
      <c r="M2403" s="7" t="s">
        <v>977</v>
      </c>
      <c r="N2403" s="7" t="s">
        <v>33</v>
      </c>
      <c r="O2403" s="7">
        <v>1</v>
      </c>
      <c r="P2403" s="7" t="s">
        <v>40</v>
      </c>
      <c r="Q2403" s="7">
        <v>19.99</v>
      </c>
      <c r="R2403" s="7"/>
      <c r="S2403" s="7"/>
      <c r="T2403" s="7"/>
      <c r="U2403" s="7"/>
      <c r="V2403" s="7"/>
      <c r="W2403" s="7"/>
      <c r="X2403" s="7"/>
      <c r="Y2403" s="7" t="s">
        <v>11317</v>
      </c>
      <c r="Z2403" s="7" t="s">
        <v>255</v>
      </c>
      <c r="AA2403" s="7" t="s">
        <v>11318</v>
      </c>
      <c r="AB2403" s="7" t="s">
        <v>44</v>
      </c>
      <c r="AC2403" s="7"/>
      <c r="AG2403" s="10">
        <f t="shared" si="37"/>
        <v>43289</v>
      </c>
    </row>
    <row r="2404" spans="1:33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G2404" s="10"/>
    </row>
    <row r="2405" spans="1:33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G2405" s="10"/>
    </row>
    <row r="2406" spans="1:33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G2406" s="10"/>
    </row>
    <row r="2407" spans="1:33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G2407" s="10"/>
    </row>
    <row r="2408" spans="1:33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G2408" s="10"/>
    </row>
    <row r="2409" spans="1:33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G2409" s="10"/>
    </row>
    <row r="2410" spans="1:33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G2410" s="10"/>
    </row>
    <row r="2411" spans="1:33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G2411" s="10"/>
    </row>
    <row r="2412" spans="1:33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G2412" s="10"/>
    </row>
    <row r="2413" spans="1:33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G2413" s="10"/>
    </row>
    <row r="2414" spans="1:33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G2414" s="10"/>
    </row>
    <row r="2415" spans="1:33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G2415" s="10"/>
    </row>
    <row r="2416" spans="1:33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G2416" s="10"/>
    </row>
    <row r="2417" spans="1:33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G2417" s="10"/>
    </row>
    <row r="2418" spans="1:33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G2418" s="10"/>
    </row>
    <row r="2419" spans="1:33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G2419" s="10"/>
    </row>
    <row r="2420" spans="1:33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G2420" s="10"/>
    </row>
    <row r="2421" spans="1:33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G2421" s="10"/>
    </row>
    <row r="2422" spans="1:33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G2422" s="10"/>
    </row>
    <row r="2423" spans="1:33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G2423" s="10"/>
    </row>
    <row r="2424" spans="1:33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G2424" s="10"/>
    </row>
    <row r="2425" spans="1:33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G2425" s="10"/>
    </row>
    <row r="2426" spans="1:33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G2426" s="10"/>
    </row>
    <row r="2427" spans="1:33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G2427" s="10"/>
    </row>
    <row r="2428" spans="1:33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G2428" s="10"/>
    </row>
    <row r="2429" spans="1:33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G2429" s="10"/>
    </row>
    <row r="2430" spans="1:33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G2430" s="10"/>
    </row>
    <row r="2431" spans="1:33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G2431" s="10"/>
    </row>
    <row r="2432" spans="1:33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G2432" s="10"/>
    </row>
    <row r="2433" spans="1:33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G2433" s="10"/>
    </row>
    <row r="2434" spans="1:33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G2434" s="10"/>
    </row>
    <row r="2435" spans="1:33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G2435" s="10"/>
    </row>
    <row r="2436" spans="1:33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G2436" s="10"/>
    </row>
    <row r="2437" spans="1:33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G2437" s="10"/>
    </row>
    <row r="2438" spans="1:33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G2438" s="10"/>
    </row>
    <row r="2439" spans="1:33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G2439" s="10"/>
    </row>
    <row r="2440" spans="1:33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G2440" s="10"/>
    </row>
    <row r="2441" spans="1:33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G2441" s="10"/>
    </row>
    <row r="2442" spans="1:33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G2442" s="10"/>
    </row>
    <row r="2443" spans="1:33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G2443" s="10"/>
    </row>
    <row r="2444" spans="1:33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G2444" s="10"/>
    </row>
    <row r="2445" spans="1:33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G2445" s="10"/>
    </row>
    <row r="2446" spans="1:33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G2446" s="10"/>
    </row>
    <row r="2447" spans="1:33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G2447" s="10"/>
    </row>
    <row r="2448" spans="1:33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G2448" s="10"/>
    </row>
    <row r="2449" spans="1:33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G2449" s="10"/>
    </row>
    <row r="2450" spans="1:33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G2450" s="10"/>
    </row>
    <row r="2451" spans="1:33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G2451" s="10"/>
    </row>
    <row r="2452" spans="1:33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G2452" s="10"/>
    </row>
    <row r="2453" spans="1:33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G2453" s="10"/>
    </row>
    <row r="2454" spans="1:33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G2454" s="10"/>
    </row>
    <row r="2455" spans="1:33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G2455" s="10"/>
    </row>
    <row r="2456" spans="1:33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G2456" s="10"/>
    </row>
    <row r="2457" spans="1:33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G2457" s="10"/>
    </row>
    <row r="2458" spans="1:33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G2458" s="10"/>
    </row>
    <row r="2459" spans="1:33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G2459" s="10"/>
    </row>
    <row r="2460" spans="1:33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G2460" s="10"/>
    </row>
    <row r="2461" spans="1:33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G2461" s="10"/>
    </row>
    <row r="2462" spans="1:33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G2462" s="10"/>
    </row>
    <row r="2463" spans="1:33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G2463" s="10"/>
    </row>
    <row r="2464" spans="1:33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G2464" s="10"/>
    </row>
    <row r="2465" spans="1:33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G2465" s="10"/>
    </row>
    <row r="2466" spans="1:33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G2466" s="10"/>
    </row>
    <row r="2467" spans="1:33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G2467" s="10"/>
    </row>
    <row r="2468" spans="1:33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G2468" s="10"/>
    </row>
    <row r="2469" spans="1:33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G2469" s="10"/>
    </row>
    <row r="2470" spans="1:33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G2470" s="10"/>
    </row>
    <row r="2471" spans="1:33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G2471" s="10"/>
    </row>
    <row r="2472" spans="1:33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G2472" s="10"/>
    </row>
    <row r="2473" spans="1:33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G2473" s="10"/>
    </row>
    <row r="2474" spans="1:33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G2474" s="10"/>
    </row>
    <row r="2475" spans="1:33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G2475" s="10"/>
    </row>
    <row r="2476" spans="1:33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G2476" s="10"/>
    </row>
    <row r="2477" spans="1:33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G2477" s="10"/>
    </row>
    <row r="2478" spans="1:33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G2478" s="10"/>
    </row>
    <row r="2479" spans="1:33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G2479" s="10"/>
    </row>
    <row r="2480" spans="1:33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G2480" s="10"/>
    </row>
    <row r="2481" spans="1:33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G2481" s="10"/>
    </row>
    <row r="2482" spans="1:33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G2482" s="10"/>
    </row>
    <row r="2483" spans="1:33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G2483" s="10"/>
    </row>
    <row r="2484" spans="1:33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G2484" s="10"/>
    </row>
    <row r="2485" spans="1:33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G2485" s="10"/>
    </row>
    <row r="2486" spans="1:33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G2486" s="10"/>
    </row>
    <row r="2487" spans="1:33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G2487" s="10"/>
    </row>
    <row r="2488" spans="1:33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G2488" s="10"/>
    </row>
    <row r="2489" spans="1:33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G2489" s="10"/>
    </row>
    <row r="2490" spans="1:33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G2490" s="10"/>
    </row>
    <row r="2491" spans="1:33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G2491" s="10"/>
    </row>
    <row r="2492" spans="1:33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G2492" s="10"/>
    </row>
    <row r="2493" spans="1:33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G2493" s="10"/>
    </row>
    <row r="2494" spans="1:33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G2494" s="10"/>
    </row>
    <row r="2495" spans="1:33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G2495" s="10"/>
    </row>
    <row r="2496" spans="1:33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G2496" s="10"/>
    </row>
    <row r="2497" spans="1:33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G2497" s="10"/>
    </row>
    <row r="2498" spans="1:33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G2498" s="10"/>
    </row>
    <row r="2499" spans="1:33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G2499" s="10"/>
    </row>
    <row r="2500" spans="1:33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G2500" s="10"/>
    </row>
    <row r="2501" spans="1:33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G2501" s="10"/>
    </row>
    <row r="2502" spans="1:33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G2502" s="10"/>
    </row>
    <row r="2503" spans="1:33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G2503" s="10"/>
    </row>
    <row r="2504" spans="1:33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G2504" s="10"/>
    </row>
    <row r="2505" spans="1:33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G2505" s="10"/>
    </row>
    <row r="2506" spans="1:33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G2506" s="10"/>
    </row>
    <row r="2507" spans="1:33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G2507" s="10"/>
    </row>
    <row r="2508" spans="1:33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G2508" s="10"/>
    </row>
    <row r="2509" spans="1:33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G2509" s="10"/>
    </row>
    <row r="2510" spans="1:33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G2510" s="10"/>
    </row>
    <row r="2511" spans="1:33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G2511" s="10"/>
    </row>
    <row r="2512" spans="1:33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G2512" s="10"/>
    </row>
    <row r="2513" spans="1:33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G2513" s="10"/>
    </row>
    <row r="2514" spans="1:33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G2514" s="10"/>
    </row>
    <row r="2515" spans="1:33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G2515" s="10"/>
    </row>
    <row r="2516" spans="1:33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G2516" s="10"/>
    </row>
    <row r="2517" spans="1:33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G2517" s="10"/>
    </row>
    <row r="2518" spans="1:33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G2518" s="10"/>
    </row>
    <row r="2519" spans="1:33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G2519" s="10"/>
    </row>
    <row r="2520" spans="1:33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G2520" s="10"/>
    </row>
    <row r="2521" spans="1:33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G2521" s="10"/>
    </row>
    <row r="2522" spans="1:33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G2522" s="10"/>
    </row>
    <row r="2523" spans="1:33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G2523" s="10"/>
    </row>
    <row r="2524" spans="1:33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G2524" s="10"/>
    </row>
    <row r="2525" spans="1:33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G2525" s="10"/>
    </row>
    <row r="2526" spans="1:33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G2526" s="10"/>
    </row>
    <row r="2527" spans="1:33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G2527" s="10"/>
    </row>
    <row r="2528" spans="1:33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G2528" s="10"/>
    </row>
    <row r="2529" spans="1:33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G2529" s="10"/>
    </row>
    <row r="2530" spans="1:33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G2530" s="10"/>
    </row>
    <row r="2531" spans="1:33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G2531" s="10"/>
    </row>
    <row r="2532" spans="1:33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G2532" s="10"/>
    </row>
    <row r="2533" spans="1:33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G2533" s="10"/>
    </row>
    <row r="2534" spans="1:33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G2534" s="10"/>
    </row>
    <row r="2535" spans="1:33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G2535" s="10"/>
    </row>
    <row r="2536" spans="1:33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G2536" s="10"/>
    </row>
    <row r="2537" spans="1:33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G2537" s="10"/>
    </row>
    <row r="2538" spans="1:33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G2538" s="10"/>
    </row>
    <row r="2539" spans="1:33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G2539" s="10"/>
    </row>
    <row r="2540" spans="1:33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G2540" s="10"/>
    </row>
    <row r="2541" spans="1:33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G2541" s="10"/>
    </row>
    <row r="2542" spans="1:33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G2542" s="10"/>
    </row>
    <row r="2543" spans="1:33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G2543" s="10"/>
    </row>
    <row r="2544" spans="1:33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G2544" s="10"/>
    </row>
    <row r="2545" spans="1:33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G2545" s="10"/>
    </row>
    <row r="2546" spans="1:33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G2546" s="10"/>
    </row>
    <row r="2547" spans="1:33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G2547" s="10"/>
    </row>
    <row r="2548" spans="1:33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G2548" s="10"/>
    </row>
    <row r="2549" spans="1:33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G2549" s="10"/>
    </row>
    <row r="2550" spans="1:33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G2550" s="10"/>
    </row>
    <row r="2551" spans="1:33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G2551" s="10"/>
    </row>
    <row r="2552" spans="1:33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G2552" s="10"/>
    </row>
    <row r="2553" spans="1:33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G2553" s="10"/>
    </row>
    <row r="2554" spans="1:33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G2554" s="10"/>
    </row>
    <row r="2555" spans="1:33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G2555" s="10"/>
    </row>
    <row r="2556" spans="1:33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G2556" s="10"/>
    </row>
    <row r="2557" spans="1:33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G2557" s="10"/>
    </row>
    <row r="2558" spans="1:33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G2558" s="10"/>
    </row>
    <row r="2559" spans="1:33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G2559" s="10"/>
    </row>
    <row r="2560" spans="1:33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G2560" s="10"/>
    </row>
    <row r="2561" spans="1:33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G2561" s="10"/>
    </row>
    <row r="2562" spans="1:33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G2562" s="10"/>
    </row>
    <row r="2563" spans="1:33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G2563" s="10"/>
    </row>
    <row r="2564" spans="1:33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G2564" s="10"/>
    </row>
    <row r="2565" spans="1:33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G2565" s="10"/>
    </row>
    <row r="2566" spans="1:33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G2566" s="10"/>
    </row>
    <row r="2567" spans="1:33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G2567" s="10"/>
    </row>
    <row r="2568" spans="1:33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G2568" s="10"/>
    </row>
    <row r="2569" spans="1:33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G2569" s="10"/>
    </row>
    <row r="2570" spans="1:33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G2570" s="10"/>
    </row>
    <row r="2571" spans="1:33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G2571" s="10"/>
    </row>
    <row r="2572" spans="1:33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G2572" s="10"/>
    </row>
    <row r="2573" spans="1:33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G2573" s="10"/>
    </row>
    <row r="2574" spans="1:33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G2574" s="10"/>
    </row>
    <row r="2575" spans="1:33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G2575" s="10"/>
    </row>
    <row r="2576" spans="1:33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G2576" s="10"/>
    </row>
    <row r="2577" spans="1:33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G2577" s="10"/>
    </row>
    <row r="2578" spans="1:33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G2578" s="10"/>
    </row>
    <row r="2579" spans="1:33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G2579" s="10"/>
    </row>
    <row r="2580" spans="1:33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G2580" s="10"/>
    </row>
    <row r="2581" spans="1:33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G2581" s="10"/>
    </row>
    <row r="2582" spans="1:33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G2582" s="10"/>
    </row>
    <row r="2583" spans="1:33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G2583" s="10"/>
    </row>
    <row r="2584" spans="1:33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G2584" s="10"/>
    </row>
    <row r="2585" spans="1:33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G2585" s="10"/>
    </row>
    <row r="2586" spans="1:33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G2586" s="10"/>
    </row>
    <row r="2587" spans="1:33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G2587" s="10"/>
    </row>
    <row r="2588" spans="1:33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G2588" s="10"/>
    </row>
    <row r="2589" spans="1:33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G2589" s="10"/>
    </row>
    <row r="2590" spans="1:33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G2590" s="10"/>
    </row>
    <row r="2591" spans="1:33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G2591" s="10"/>
    </row>
    <row r="2592" spans="1:33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G2592" s="10"/>
    </row>
    <row r="2593" spans="1:33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G2593" s="10"/>
    </row>
    <row r="2594" spans="1:33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G2594" s="10"/>
    </row>
    <row r="2595" spans="1:33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G2595" s="10"/>
    </row>
    <row r="2596" spans="1:33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G2596" s="10"/>
    </row>
    <row r="2597" spans="1:33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G2597" s="10"/>
    </row>
    <row r="2598" spans="1:33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G2598" s="10"/>
    </row>
    <row r="2599" spans="1:33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G2599" s="10"/>
    </row>
    <row r="2600" spans="1:33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G2600" s="10"/>
    </row>
    <row r="2601" spans="1:33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G2601" s="10"/>
    </row>
    <row r="2602" spans="1:33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G2602" s="10"/>
    </row>
    <row r="2603" spans="1:33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G2603" s="10"/>
    </row>
    <row r="2604" spans="1:33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G2604" s="10"/>
    </row>
    <row r="2605" spans="1:33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G2605" s="10"/>
    </row>
    <row r="2606" spans="1:33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G2606" s="10"/>
    </row>
    <row r="2607" spans="1:33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G2607" s="10"/>
    </row>
    <row r="2608" spans="1:33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G2608" s="10"/>
    </row>
    <row r="2609" spans="1:33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G2609" s="10"/>
    </row>
    <row r="2610" spans="1:33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G2610" s="10"/>
    </row>
    <row r="2611" spans="1:33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G2611" s="10"/>
    </row>
    <row r="2612" spans="1:33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G2612" s="10"/>
    </row>
    <row r="2613" spans="1:33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G2613" s="10"/>
    </row>
    <row r="2614" spans="1:33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G2614" s="10"/>
    </row>
    <row r="2615" spans="1:33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G2615" s="10"/>
    </row>
    <row r="2616" spans="1:33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G2616" s="10"/>
    </row>
    <row r="2617" spans="1:33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G2617" s="10"/>
    </row>
    <row r="2618" spans="1:33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G2618" s="10"/>
    </row>
    <row r="2619" spans="1:33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G2619" s="10"/>
    </row>
    <row r="2620" spans="1:33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G2620" s="10"/>
    </row>
    <row r="2621" spans="1:33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G2621" s="10"/>
    </row>
    <row r="2622" spans="1:33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G2622" s="10"/>
    </row>
    <row r="2623" spans="1:33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G2623" s="10"/>
    </row>
    <row r="2624" spans="1:33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G2624" s="10"/>
    </row>
    <row r="2625" spans="1:33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G2625" s="10"/>
    </row>
    <row r="2626" spans="1:33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G2626" s="10"/>
    </row>
    <row r="2627" spans="1:33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G2627" s="10"/>
    </row>
    <row r="2628" spans="1:33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G2628" s="10"/>
    </row>
    <row r="2629" spans="1:33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G2629" s="10"/>
    </row>
    <row r="2630" spans="1:33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G2630" s="10"/>
    </row>
    <row r="2631" spans="1:33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G2631" s="10"/>
    </row>
    <row r="2632" spans="1:33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G2632" s="10"/>
    </row>
    <row r="2633" spans="1:33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G2633" s="10"/>
    </row>
    <row r="2634" spans="1:33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G2634" s="10"/>
    </row>
    <row r="2635" spans="1:33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G2635" s="10"/>
    </row>
    <row r="2636" spans="1:33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G2636" s="10"/>
    </row>
    <row r="2637" spans="1:33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G2637" s="10"/>
    </row>
    <row r="2638" spans="1:33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G2638" s="10"/>
    </row>
    <row r="2639" spans="1:33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G2639" s="10"/>
    </row>
    <row r="2640" spans="1:33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G2640" s="10"/>
    </row>
    <row r="2641" spans="1:33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G2641" s="10"/>
    </row>
    <row r="2642" spans="1:33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G2642" s="10"/>
    </row>
    <row r="2643" spans="1:33">
      <c r="A2643" s="8"/>
      <c r="B2643" s="8"/>
      <c r="C2643" s="8"/>
      <c r="D2643" s="8"/>
      <c r="E2643" s="8"/>
      <c r="F2643" s="8"/>
      <c r="G2643" s="8"/>
      <c r="J2643" s="8"/>
      <c r="K2643" s="8"/>
      <c r="L2643" s="8"/>
      <c r="M2643" s="8"/>
      <c r="N2643" s="8"/>
      <c r="O2643" s="8"/>
      <c r="P2643" s="8"/>
      <c r="Q2643" s="8"/>
      <c r="S2643" s="8"/>
      <c r="Y2643" s="8"/>
      <c r="Z2643" s="8"/>
      <c r="AA2643" s="8"/>
      <c r="AB2643" s="8"/>
      <c r="AG2643" s="10"/>
    </row>
    <row r="2644" spans="1:33">
      <c r="A2644" s="8"/>
      <c r="B2644" s="8"/>
      <c r="C2644" s="8"/>
      <c r="D2644" s="8"/>
      <c r="E2644" s="8"/>
      <c r="F2644" s="8"/>
      <c r="G2644" s="8"/>
      <c r="J2644" s="8"/>
      <c r="K2644" s="8"/>
      <c r="L2644" s="8"/>
      <c r="M2644" s="8"/>
      <c r="N2644" s="8"/>
      <c r="O2644" s="8"/>
      <c r="P2644" s="8"/>
      <c r="Q2644" s="8"/>
      <c r="R2644" s="8"/>
      <c r="Y2644" s="8"/>
      <c r="Z2644" s="8"/>
      <c r="AA2644" s="8"/>
      <c r="AB2644" s="8"/>
      <c r="AG2644" s="10"/>
    </row>
    <row r="2645" spans="1:33">
      <c r="A2645" s="8"/>
      <c r="B2645" s="8"/>
      <c r="C2645" s="8"/>
      <c r="D2645" s="8"/>
      <c r="E2645" s="8"/>
      <c r="F2645" s="8"/>
      <c r="G2645" s="8"/>
      <c r="J2645" s="8"/>
      <c r="K2645" s="8"/>
      <c r="L2645" s="8"/>
      <c r="M2645" s="8"/>
      <c r="N2645" s="8"/>
      <c r="O2645" s="8"/>
      <c r="P2645" s="8"/>
      <c r="Q2645" s="8"/>
      <c r="Y2645" s="8"/>
      <c r="Z2645" s="8"/>
      <c r="AA2645" s="8"/>
      <c r="AB2645" s="8"/>
      <c r="AG2645" s="10"/>
    </row>
    <row r="2646" spans="1:33">
      <c r="A2646" s="8"/>
      <c r="B2646" s="8"/>
      <c r="C2646" s="8"/>
      <c r="D2646" s="8"/>
      <c r="E2646" s="8"/>
      <c r="F2646" s="8"/>
      <c r="G2646" s="8"/>
      <c r="J2646" s="8"/>
      <c r="K2646" s="8"/>
      <c r="L2646" s="8"/>
      <c r="M2646" s="8"/>
      <c r="N2646" s="8"/>
      <c r="O2646" s="8"/>
      <c r="P2646" s="8"/>
      <c r="Q2646" s="8"/>
      <c r="R2646" s="8"/>
      <c r="Y2646" s="8"/>
      <c r="Z2646" s="8"/>
      <c r="AA2646" s="8"/>
      <c r="AB2646" s="8"/>
      <c r="AG2646" s="10"/>
    </row>
    <row r="2647" spans="1:33">
      <c r="A2647" s="8"/>
      <c r="B2647" s="8"/>
      <c r="C2647" s="8"/>
      <c r="D2647" s="8"/>
      <c r="E2647" s="8"/>
      <c r="F2647" s="8"/>
      <c r="G2647" s="8"/>
      <c r="J2647" s="8"/>
      <c r="K2647" s="8"/>
      <c r="L2647" s="8"/>
      <c r="M2647" s="8"/>
      <c r="N2647" s="8"/>
      <c r="O2647" s="8"/>
      <c r="P2647" s="8"/>
      <c r="Q2647" s="8"/>
      <c r="S2647" s="8"/>
      <c r="Y2647" s="8"/>
      <c r="Z2647" s="8"/>
      <c r="AA2647" s="8"/>
      <c r="AB2647" s="8"/>
      <c r="AG2647" s="10"/>
    </row>
    <row r="2648" spans="1:33">
      <c r="A2648" s="8"/>
      <c r="B2648" s="8"/>
      <c r="C2648" s="8"/>
      <c r="D2648" s="8"/>
      <c r="E2648" s="8"/>
      <c r="F2648" s="8"/>
      <c r="G2648" s="8"/>
      <c r="J2648" s="8"/>
      <c r="K2648" s="8"/>
      <c r="L2648" s="8"/>
      <c r="M2648" s="8"/>
      <c r="N2648" s="8"/>
      <c r="O2648" s="8"/>
      <c r="P2648" s="8"/>
      <c r="Q2648" s="8"/>
      <c r="Y2648" s="8"/>
      <c r="Z2648" s="8"/>
      <c r="AA2648" s="8"/>
      <c r="AB2648" s="8"/>
      <c r="AG2648" s="10"/>
    </row>
    <row r="2649" spans="1:33">
      <c r="A2649" s="8"/>
      <c r="B2649" s="8"/>
      <c r="C2649" s="8"/>
      <c r="D2649" s="8"/>
      <c r="E2649" s="8"/>
      <c r="F2649" s="8"/>
      <c r="G2649" s="8"/>
      <c r="J2649" s="8"/>
      <c r="K2649" s="8"/>
      <c r="L2649" s="8"/>
      <c r="M2649" s="8"/>
      <c r="N2649" s="8"/>
      <c r="O2649" s="8"/>
      <c r="P2649" s="8"/>
      <c r="Q2649" s="8"/>
      <c r="Y2649" s="8"/>
      <c r="Z2649" s="8"/>
      <c r="AA2649" s="8"/>
      <c r="AB2649" s="8"/>
      <c r="AG2649" s="10"/>
    </row>
    <row r="2650" spans="1:33">
      <c r="A2650" s="8"/>
      <c r="B2650" s="8"/>
      <c r="C2650" s="8"/>
      <c r="D2650" s="8"/>
      <c r="E2650" s="8"/>
      <c r="F2650" s="8"/>
      <c r="G2650" s="8"/>
      <c r="J2650" s="8"/>
      <c r="K2650" s="8"/>
      <c r="L2650" s="8"/>
      <c r="M2650" s="8"/>
      <c r="N2650" s="8"/>
      <c r="O2650" s="8"/>
      <c r="P2650" s="8"/>
      <c r="Q2650" s="8"/>
      <c r="Y2650" s="8"/>
      <c r="Z2650" s="8"/>
      <c r="AA2650" s="8"/>
      <c r="AB2650" s="8"/>
      <c r="AG2650" s="10"/>
    </row>
    <row r="2651" spans="1:33">
      <c r="A2651" s="8"/>
      <c r="B2651" s="8"/>
      <c r="C2651" s="8"/>
      <c r="D2651" s="8"/>
      <c r="E2651" s="8"/>
      <c r="F2651" s="8"/>
      <c r="G2651" s="8"/>
      <c r="J2651" s="8"/>
      <c r="K2651" s="8"/>
      <c r="L2651" s="8"/>
      <c r="M2651" s="8"/>
      <c r="N2651" s="8"/>
      <c r="O2651" s="8"/>
      <c r="P2651" s="8"/>
      <c r="Q2651" s="8"/>
      <c r="R2651" s="8"/>
      <c r="S2651" s="8"/>
      <c r="X2651" s="8"/>
      <c r="Y2651" s="8"/>
      <c r="Z2651" s="8"/>
      <c r="AA2651" s="8"/>
      <c r="AB2651" s="8"/>
      <c r="AC2651" s="8"/>
      <c r="AG2651" s="10"/>
    </row>
    <row r="2652" spans="1:33">
      <c r="A2652" s="8"/>
      <c r="B2652" s="8"/>
      <c r="C2652" s="8"/>
      <c r="D2652" s="8"/>
      <c r="E2652" s="8"/>
      <c r="F2652" s="8"/>
      <c r="G2652" s="8"/>
      <c r="J2652" s="8"/>
      <c r="K2652" s="8"/>
      <c r="L2652" s="8"/>
      <c r="M2652" s="8"/>
      <c r="N2652" s="8"/>
      <c r="O2652" s="8"/>
      <c r="P2652" s="8"/>
      <c r="Q2652" s="8"/>
      <c r="Y2652" s="8"/>
      <c r="Z2652" s="8"/>
      <c r="AA2652" s="8"/>
      <c r="AB2652" s="8"/>
      <c r="AG2652" s="10"/>
    </row>
    <row r="2653" spans="1:33">
      <c r="A2653" s="8"/>
      <c r="B2653" s="8"/>
      <c r="C2653" s="8"/>
      <c r="D2653" s="8"/>
      <c r="E2653" s="8"/>
      <c r="F2653" s="8"/>
      <c r="G2653" s="8"/>
      <c r="J2653" s="8"/>
      <c r="K2653" s="8"/>
      <c r="L2653" s="8"/>
      <c r="M2653" s="8"/>
      <c r="N2653" s="8"/>
      <c r="O2653" s="8"/>
      <c r="P2653" s="8"/>
      <c r="Q2653" s="8"/>
      <c r="Y2653" s="8"/>
      <c r="Z2653" s="8"/>
      <c r="AA2653" s="8"/>
      <c r="AB2653" s="8"/>
      <c r="AG2653" s="10"/>
    </row>
    <row r="2654" spans="1:33">
      <c r="A2654" s="8"/>
      <c r="B2654" s="8"/>
      <c r="C2654" s="8"/>
      <c r="D2654" s="8"/>
      <c r="E2654" s="8"/>
      <c r="F2654" s="8"/>
      <c r="G2654" s="8"/>
      <c r="J2654" s="8"/>
      <c r="K2654" s="8"/>
      <c r="L2654" s="8"/>
      <c r="M2654" s="8"/>
      <c r="N2654" s="8"/>
      <c r="O2654" s="8"/>
      <c r="P2654" s="8"/>
      <c r="Q2654" s="8"/>
      <c r="Y2654" s="8"/>
      <c r="Z2654" s="8"/>
      <c r="AA2654" s="8"/>
      <c r="AB2654" s="8"/>
      <c r="AG2654" s="10"/>
    </row>
    <row r="2655" spans="1:33">
      <c r="A2655" s="8"/>
      <c r="B2655" s="8"/>
      <c r="C2655" s="8"/>
      <c r="D2655" s="8"/>
      <c r="E2655" s="8"/>
      <c r="F2655" s="8"/>
      <c r="G2655" s="8"/>
      <c r="J2655" s="8"/>
      <c r="K2655" s="8"/>
      <c r="L2655" s="8"/>
      <c r="M2655" s="8"/>
      <c r="N2655" s="8"/>
      <c r="O2655" s="8"/>
      <c r="P2655" s="8"/>
      <c r="Q2655" s="8"/>
      <c r="Y2655" s="8"/>
      <c r="Z2655" s="8"/>
      <c r="AA2655" s="8"/>
      <c r="AB2655" s="8"/>
      <c r="AG2655" s="10"/>
    </row>
    <row r="2656" spans="1:33">
      <c r="A2656" s="8"/>
      <c r="B2656" s="8"/>
      <c r="C2656" s="8"/>
      <c r="D2656" s="8"/>
      <c r="E2656" s="8"/>
      <c r="F2656" s="8"/>
      <c r="G2656" s="8"/>
      <c r="J2656" s="8"/>
      <c r="K2656" s="8"/>
      <c r="L2656" s="8"/>
      <c r="M2656" s="8"/>
      <c r="N2656" s="8"/>
      <c r="O2656" s="8"/>
      <c r="P2656" s="8"/>
      <c r="Q2656" s="8"/>
      <c r="Y2656" s="8"/>
      <c r="Z2656" s="8"/>
      <c r="AA2656" s="8"/>
      <c r="AB2656" s="8"/>
      <c r="AG2656" s="10"/>
    </row>
    <row r="2657" spans="1:33">
      <c r="A2657" s="8"/>
      <c r="B2657" s="8"/>
      <c r="C2657" s="8"/>
      <c r="D2657" s="8"/>
      <c r="E2657" s="8"/>
      <c r="F2657" s="8"/>
      <c r="G2657" s="8"/>
      <c r="J2657" s="8"/>
      <c r="K2657" s="8"/>
      <c r="L2657" s="8"/>
      <c r="M2657" s="8"/>
      <c r="N2657" s="8"/>
      <c r="O2657" s="8"/>
      <c r="P2657" s="8"/>
      <c r="Q2657" s="8"/>
      <c r="Y2657" s="8"/>
      <c r="Z2657" s="8"/>
      <c r="AA2657" s="8"/>
      <c r="AB2657" s="8"/>
      <c r="AG2657" s="10"/>
    </row>
    <row r="2658" spans="1:33">
      <c r="A2658" s="8"/>
      <c r="B2658" s="8"/>
      <c r="C2658" s="8"/>
      <c r="D2658" s="8"/>
      <c r="E2658" s="8"/>
      <c r="F2658" s="8"/>
      <c r="G2658" s="8"/>
      <c r="J2658" s="8"/>
      <c r="K2658" s="8"/>
      <c r="L2658" s="8"/>
      <c r="M2658" s="8"/>
      <c r="N2658" s="8"/>
      <c r="O2658" s="8"/>
      <c r="P2658" s="8"/>
      <c r="Q2658" s="8"/>
      <c r="Y2658" s="8"/>
      <c r="Z2658" s="8"/>
      <c r="AA2658" s="8"/>
      <c r="AB2658" s="8"/>
      <c r="AG2658" s="10"/>
    </row>
    <row r="2659" spans="1:33">
      <c r="A2659" s="8"/>
      <c r="B2659" s="8"/>
      <c r="C2659" s="8"/>
      <c r="D2659" s="8"/>
      <c r="E2659" s="8"/>
      <c r="F2659" s="8"/>
      <c r="G2659" s="8"/>
      <c r="J2659" s="8"/>
      <c r="K2659" s="8"/>
      <c r="L2659" s="8"/>
      <c r="M2659" s="8"/>
      <c r="N2659" s="8"/>
      <c r="O2659" s="8"/>
      <c r="P2659" s="8"/>
      <c r="Q2659" s="8"/>
      <c r="Y2659" s="8"/>
      <c r="Z2659" s="8"/>
      <c r="AA2659" s="8"/>
      <c r="AB2659" s="8"/>
      <c r="AG2659" s="10"/>
    </row>
    <row r="2660" spans="1:33">
      <c r="A2660" s="8"/>
      <c r="B2660" s="8"/>
      <c r="C2660" s="8"/>
      <c r="D2660" s="8"/>
      <c r="E2660" s="8"/>
      <c r="F2660" s="8"/>
      <c r="G2660" s="8"/>
      <c r="J2660" s="8"/>
      <c r="K2660" s="8"/>
      <c r="L2660" s="8"/>
      <c r="M2660" s="8"/>
      <c r="N2660" s="8"/>
      <c r="O2660" s="8"/>
      <c r="P2660" s="8"/>
      <c r="Q2660" s="8"/>
      <c r="Y2660" s="8"/>
      <c r="Z2660" s="8"/>
      <c r="AA2660" s="8"/>
      <c r="AB2660" s="8"/>
      <c r="AG2660" s="10"/>
    </row>
    <row r="2661" spans="1:33">
      <c r="A2661" s="8"/>
      <c r="B2661" s="8"/>
      <c r="C2661" s="8"/>
      <c r="D2661" s="8"/>
      <c r="E2661" s="8"/>
      <c r="F2661" s="8"/>
      <c r="G2661" s="8"/>
      <c r="J2661" s="8"/>
      <c r="K2661" s="8"/>
      <c r="L2661" s="8"/>
      <c r="M2661" s="8"/>
      <c r="N2661" s="8"/>
      <c r="O2661" s="8"/>
      <c r="P2661" s="8"/>
      <c r="Q2661" s="8"/>
      <c r="S2661" s="8"/>
      <c r="X2661" s="8"/>
      <c r="Y2661" s="8"/>
      <c r="Z2661" s="8"/>
      <c r="AA2661" s="8"/>
      <c r="AB2661" s="8"/>
      <c r="AC2661" s="8"/>
      <c r="AG2661" s="10"/>
    </row>
    <row r="2662" spans="1:33">
      <c r="A2662" s="8"/>
      <c r="B2662" s="8"/>
      <c r="C2662" s="8"/>
      <c r="D2662" s="8"/>
      <c r="E2662" s="8"/>
      <c r="F2662" s="8"/>
      <c r="G2662" s="8"/>
      <c r="J2662" s="8"/>
      <c r="K2662" s="8"/>
      <c r="L2662" s="8"/>
      <c r="M2662" s="8"/>
      <c r="N2662" s="8"/>
      <c r="O2662" s="8"/>
      <c r="P2662" s="8"/>
      <c r="Q2662" s="8"/>
      <c r="S2662" s="8"/>
      <c r="Y2662" s="8"/>
      <c r="Z2662" s="8"/>
      <c r="AA2662" s="8"/>
      <c r="AB2662" s="8"/>
      <c r="AG2662" s="10"/>
    </row>
    <row r="2663" spans="1:33">
      <c r="A2663" s="8"/>
      <c r="B2663" s="8"/>
      <c r="C2663" s="8"/>
      <c r="D2663" s="8"/>
      <c r="E2663" s="8"/>
      <c r="F2663" s="8"/>
      <c r="G2663" s="8"/>
      <c r="J2663" s="8"/>
      <c r="K2663" s="8"/>
      <c r="L2663" s="8"/>
      <c r="M2663" s="8"/>
      <c r="N2663" s="8"/>
      <c r="O2663" s="8"/>
      <c r="P2663" s="8"/>
      <c r="Q2663" s="8"/>
      <c r="Y2663" s="8"/>
      <c r="Z2663" s="8"/>
      <c r="AA2663" s="8"/>
      <c r="AB2663" s="8"/>
      <c r="AG2663" s="10"/>
    </row>
    <row r="2664" spans="1:33">
      <c r="A2664" s="8"/>
      <c r="B2664" s="8"/>
      <c r="C2664" s="8"/>
      <c r="D2664" s="8"/>
      <c r="E2664" s="8"/>
      <c r="F2664" s="8"/>
      <c r="G2664" s="8"/>
      <c r="J2664" s="8"/>
      <c r="K2664" s="8"/>
      <c r="L2664" s="8"/>
      <c r="M2664" s="8"/>
      <c r="N2664" s="8"/>
      <c r="O2664" s="8"/>
      <c r="P2664" s="8"/>
      <c r="Q2664" s="8"/>
      <c r="Y2664" s="8"/>
      <c r="Z2664" s="8"/>
      <c r="AA2664" s="8"/>
      <c r="AB2664" s="8"/>
      <c r="AG2664" s="10"/>
    </row>
    <row r="2665" spans="1:33">
      <c r="A2665" s="8"/>
      <c r="B2665" s="8"/>
      <c r="C2665" s="8"/>
      <c r="D2665" s="8"/>
      <c r="E2665" s="8"/>
      <c r="F2665" s="8"/>
      <c r="G2665" s="8"/>
      <c r="J2665" s="8"/>
      <c r="K2665" s="8"/>
      <c r="L2665" s="8"/>
      <c r="M2665" s="8"/>
      <c r="N2665" s="8"/>
      <c r="O2665" s="8"/>
      <c r="P2665" s="8"/>
      <c r="Q2665" s="8"/>
      <c r="Y2665" s="8"/>
      <c r="Z2665" s="8"/>
      <c r="AA2665" s="8"/>
      <c r="AB2665" s="8"/>
      <c r="AG2665" s="10"/>
    </row>
    <row r="2666" spans="1:33">
      <c r="A2666" s="8"/>
      <c r="B2666" s="8"/>
      <c r="C2666" s="8"/>
      <c r="D2666" s="8"/>
      <c r="E2666" s="8"/>
      <c r="F2666" s="8"/>
      <c r="G2666" s="8"/>
      <c r="J2666" s="8"/>
      <c r="K2666" s="8"/>
      <c r="L2666" s="8"/>
      <c r="M2666" s="8"/>
      <c r="N2666" s="8"/>
      <c r="O2666" s="8"/>
      <c r="P2666" s="8"/>
      <c r="Q2666" s="8"/>
      <c r="S2666" s="8"/>
      <c r="Y2666" s="8"/>
      <c r="Z2666" s="8"/>
      <c r="AA2666" s="8"/>
      <c r="AB2666" s="8"/>
      <c r="AG2666" s="10"/>
    </row>
    <row r="2667" spans="1:33">
      <c r="A2667" s="8"/>
      <c r="B2667" s="8"/>
      <c r="C2667" s="8"/>
      <c r="D2667" s="8"/>
      <c r="E2667" s="8"/>
      <c r="F2667" s="8"/>
      <c r="G2667" s="8"/>
      <c r="J2667" s="8"/>
      <c r="K2667" s="8"/>
      <c r="L2667" s="8"/>
      <c r="M2667" s="8"/>
      <c r="N2667" s="8"/>
      <c r="O2667" s="8"/>
      <c r="P2667" s="8"/>
      <c r="Q2667" s="8"/>
      <c r="S2667" s="8"/>
      <c r="Y2667" s="8"/>
      <c r="Z2667" s="8"/>
      <c r="AA2667" s="8"/>
      <c r="AB2667" s="8"/>
      <c r="AG2667" s="10"/>
    </row>
    <row r="2668" spans="1:33">
      <c r="A2668" s="8"/>
      <c r="B2668" s="8"/>
      <c r="C2668" s="8"/>
      <c r="D2668" s="8"/>
      <c r="E2668" s="8"/>
      <c r="F2668" s="8"/>
      <c r="G2668" s="8"/>
      <c r="J2668" s="8"/>
      <c r="K2668" s="8"/>
      <c r="L2668" s="8"/>
      <c r="M2668" s="8"/>
      <c r="N2668" s="8"/>
      <c r="O2668" s="8"/>
      <c r="P2668" s="8"/>
      <c r="Q2668" s="8"/>
      <c r="Y2668" s="8"/>
      <c r="Z2668" s="8"/>
      <c r="AA2668" s="8"/>
      <c r="AB2668" s="8"/>
      <c r="AG2668" s="10"/>
    </row>
    <row r="2669" spans="1:33">
      <c r="A2669" s="8"/>
      <c r="B2669" s="8"/>
      <c r="C2669" s="8"/>
      <c r="D2669" s="8"/>
      <c r="E2669" s="8"/>
      <c r="F2669" s="8"/>
      <c r="G2669" s="8"/>
      <c r="J2669" s="8"/>
      <c r="K2669" s="8"/>
      <c r="L2669" s="8"/>
      <c r="M2669" s="8"/>
      <c r="N2669" s="8"/>
      <c r="O2669" s="8"/>
      <c r="P2669" s="8"/>
      <c r="Q2669" s="8"/>
      <c r="Y2669" s="8"/>
      <c r="Z2669" s="8"/>
      <c r="AA2669" s="8"/>
      <c r="AB2669" s="8"/>
      <c r="AG2669" s="10"/>
    </row>
    <row r="2670" spans="1:33">
      <c r="A2670" s="8"/>
      <c r="B2670" s="8"/>
      <c r="C2670" s="8"/>
      <c r="D2670" s="8"/>
      <c r="E2670" s="8"/>
      <c r="F2670" s="8"/>
      <c r="G2670" s="8"/>
      <c r="J2670" s="8"/>
      <c r="K2670" s="8"/>
      <c r="L2670" s="8"/>
      <c r="M2670" s="8"/>
      <c r="N2670" s="8"/>
      <c r="O2670" s="8"/>
      <c r="P2670" s="8"/>
      <c r="Q2670" s="8"/>
      <c r="S2670" s="8"/>
      <c r="X2670" s="8"/>
      <c r="Y2670" s="8"/>
      <c r="Z2670" s="8"/>
      <c r="AA2670" s="8"/>
      <c r="AB2670" s="8"/>
      <c r="AC2670" s="8"/>
      <c r="AG2670" s="10"/>
    </row>
    <row r="2671" spans="1:33">
      <c r="A2671" s="8"/>
      <c r="B2671" s="8"/>
      <c r="C2671" s="8"/>
      <c r="D2671" s="8"/>
      <c r="E2671" s="8"/>
      <c r="F2671" s="8"/>
      <c r="G2671" s="8"/>
      <c r="J2671" s="8"/>
      <c r="K2671" s="8"/>
      <c r="L2671" s="8"/>
      <c r="M2671" s="8"/>
      <c r="N2671" s="8"/>
      <c r="O2671" s="8"/>
      <c r="P2671" s="8"/>
      <c r="Q2671" s="8"/>
      <c r="Y2671" s="8"/>
      <c r="Z2671" s="8"/>
      <c r="AA2671" s="8"/>
      <c r="AB2671" s="8"/>
      <c r="AG2671" s="10"/>
    </row>
    <row r="2672" spans="1:33">
      <c r="A2672" s="8"/>
      <c r="B2672" s="8"/>
      <c r="C2672" s="8"/>
      <c r="D2672" s="8"/>
      <c r="E2672" s="8"/>
      <c r="F2672" s="8"/>
      <c r="G2672" s="8"/>
      <c r="J2672" s="8"/>
      <c r="K2672" s="8"/>
      <c r="L2672" s="8"/>
      <c r="M2672" s="8"/>
      <c r="N2672" s="8"/>
      <c r="O2672" s="8"/>
      <c r="P2672" s="8"/>
      <c r="Q2672" s="8"/>
      <c r="S2672" s="8"/>
      <c r="X2672" s="8"/>
      <c r="Y2672" s="8"/>
      <c r="Z2672" s="8"/>
      <c r="AA2672" s="8"/>
      <c r="AB2672" s="8"/>
      <c r="AC2672" s="8"/>
      <c r="AG2672" s="10"/>
    </row>
    <row r="2673" spans="1:33">
      <c r="A2673" s="8"/>
      <c r="B2673" s="8"/>
      <c r="C2673" s="8"/>
      <c r="D2673" s="8"/>
      <c r="E2673" s="8"/>
      <c r="F2673" s="8"/>
      <c r="G2673" s="8"/>
      <c r="J2673" s="8"/>
      <c r="K2673" s="8"/>
      <c r="L2673" s="8"/>
      <c r="M2673" s="8"/>
      <c r="N2673" s="8"/>
      <c r="O2673" s="8"/>
      <c r="P2673" s="8"/>
      <c r="Q2673" s="8"/>
      <c r="Y2673" s="8"/>
      <c r="Z2673" s="8"/>
      <c r="AA2673" s="8"/>
      <c r="AB2673" s="8"/>
      <c r="AG2673" s="10"/>
    </row>
    <row r="2674" spans="1:33">
      <c r="A2674" s="8"/>
      <c r="B2674" s="8"/>
      <c r="C2674" s="8"/>
      <c r="D2674" s="8"/>
      <c r="E2674" s="8"/>
      <c r="F2674" s="8"/>
      <c r="G2674" s="8"/>
      <c r="J2674" s="8"/>
      <c r="K2674" s="8"/>
      <c r="L2674" s="8"/>
      <c r="M2674" s="8"/>
      <c r="N2674" s="8"/>
      <c r="O2674" s="8"/>
      <c r="P2674" s="8"/>
      <c r="Q2674" s="8"/>
      <c r="Y2674" s="8"/>
      <c r="Z2674" s="8"/>
      <c r="AA2674" s="8"/>
      <c r="AB2674" s="8"/>
      <c r="AG2674" s="10"/>
    </row>
    <row r="2675" spans="1:33">
      <c r="A2675" s="8"/>
      <c r="B2675" s="8"/>
      <c r="C2675" s="8"/>
      <c r="D2675" s="8"/>
      <c r="E2675" s="8"/>
      <c r="F2675" s="8"/>
      <c r="G2675" s="8"/>
      <c r="J2675" s="8"/>
      <c r="K2675" s="8"/>
      <c r="L2675" s="8"/>
      <c r="M2675" s="8"/>
      <c r="N2675" s="8"/>
      <c r="O2675" s="8"/>
      <c r="P2675" s="8"/>
      <c r="Q2675" s="8"/>
      <c r="Y2675" s="8"/>
      <c r="Z2675" s="8"/>
      <c r="AA2675" s="8"/>
      <c r="AB2675" s="8"/>
      <c r="AG2675" s="10"/>
    </row>
    <row r="2676" spans="1:33">
      <c r="A2676" s="8"/>
      <c r="B2676" s="8"/>
      <c r="C2676" s="8"/>
      <c r="D2676" s="8"/>
      <c r="E2676" s="8"/>
      <c r="F2676" s="8"/>
      <c r="G2676" s="8"/>
      <c r="J2676" s="8"/>
      <c r="K2676" s="8"/>
      <c r="L2676" s="8"/>
      <c r="M2676" s="8"/>
      <c r="N2676" s="8"/>
      <c r="O2676" s="8"/>
      <c r="P2676" s="8"/>
      <c r="Q2676" s="8"/>
      <c r="S2676" s="8"/>
      <c r="Y2676" s="8"/>
      <c r="Z2676" s="8"/>
      <c r="AA2676" s="8"/>
      <c r="AB2676" s="8"/>
      <c r="AG2676" s="10"/>
    </row>
    <row r="2677" spans="1:33">
      <c r="A2677" s="8"/>
      <c r="B2677" s="8"/>
      <c r="C2677" s="8"/>
      <c r="D2677" s="8"/>
      <c r="E2677" s="8"/>
      <c r="F2677" s="8"/>
      <c r="G2677" s="8"/>
      <c r="J2677" s="8"/>
      <c r="K2677" s="8"/>
      <c r="L2677" s="8"/>
      <c r="M2677" s="8"/>
      <c r="N2677" s="8"/>
      <c r="O2677" s="8"/>
      <c r="P2677" s="8"/>
      <c r="Q2677" s="8"/>
      <c r="S2677" s="8"/>
      <c r="X2677" s="8"/>
      <c r="Y2677" s="8"/>
      <c r="Z2677" s="8"/>
      <c r="AA2677" s="8"/>
      <c r="AB2677" s="8"/>
      <c r="AC2677" s="8"/>
      <c r="AG2677" s="10"/>
    </row>
    <row r="2678" spans="1:33">
      <c r="A2678" s="8"/>
      <c r="B2678" s="8"/>
      <c r="C2678" s="8"/>
      <c r="D2678" s="8"/>
      <c r="E2678" s="8"/>
      <c r="F2678" s="8"/>
      <c r="G2678" s="8"/>
      <c r="J2678" s="8"/>
      <c r="K2678" s="8"/>
      <c r="L2678" s="8"/>
      <c r="M2678" s="8"/>
      <c r="N2678" s="8"/>
      <c r="O2678" s="8"/>
      <c r="P2678" s="8"/>
      <c r="Q2678" s="8"/>
      <c r="Y2678" s="8"/>
      <c r="Z2678" s="8"/>
      <c r="AA2678" s="8"/>
      <c r="AB2678" s="8"/>
      <c r="AG2678" s="10"/>
    </row>
    <row r="2679" spans="1:33">
      <c r="A2679" s="8"/>
      <c r="B2679" s="8"/>
      <c r="C2679" s="8"/>
      <c r="D2679" s="8"/>
      <c r="E2679" s="8"/>
      <c r="F2679" s="8"/>
      <c r="G2679" s="8"/>
      <c r="J2679" s="8"/>
      <c r="K2679" s="8"/>
      <c r="L2679" s="8"/>
      <c r="M2679" s="8"/>
      <c r="N2679" s="8"/>
      <c r="O2679" s="8"/>
      <c r="P2679" s="8"/>
      <c r="Q2679" s="8"/>
      <c r="Y2679" s="8"/>
      <c r="Z2679" s="8"/>
      <c r="AA2679" s="8"/>
      <c r="AB2679" s="8"/>
      <c r="AG2679" s="10"/>
    </row>
    <row r="2680" spans="1:33">
      <c r="A2680" s="8"/>
      <c r="B2680" s="8"/>
      <c r="C2680" s="8"/>
      <c r="D2680" s="8"/>
      <c r="E2680" s="8"/>
      <c r="F2680" s="8"/>
      <c r="G2680" s="8"/>
      <c r="J2680" s="8"/>
      <c r="K2680" s="8"/>
      <c r="L2680" s="8"/>
      <c r="M2680" s="8"/>
      <c r="N2680" s="8"/>
      <c r="O2680" s="8"/>
      <c r="P2680" s="8"/>
      <c r="Q2680" s="8"/>
      <c r="Y2680" s="8"/>
      <c r="Z2680" s="8"/>
      <c r="AA2680" s="8"/>
      <c r="AB2680" s="8"/>
      <c r="AG2680" s="10"/>
    </row>
    <row r="2681" spans="1:33">
      <c r="A2681" s="8"/>
      <c r="B2681" s="8"/>
      <c r="C2681" s="8"/>
      <c r="D2681" s="8"/>
      <c r="E2681" s="8"/>
      <c r="F2681" s="8"/>
      <c r="G2681" s="8"/>
      <c r="J2681" s="8"/>
      <c r="K2681" s="8"/>
      <c r="L2681" s="8"/>
      <c r="M2681" s="8"/>
      <c r="N2681" s="8"/>
      <c r="O2681" s="8"/>
      <c r="P2681" s="8"/>
      <c r="Q2681" s="8"/>
      <c r="Y2681" s="8"/>
      <c r="Z2681" s="8"/>
      <c r="AA2681" s="8"/>
      <c r="AB2681" s="8"/>
      <c r="AG2681" s="10"/>
    </row>
    <row r="2682" spans="1:33">
      <c r="A2682" s="8"/>
      <c r="B2682" s="8"/>
      <c r="C2682" s="8"/>
      <c r="D2682" s="8"/>
      <c r="E2682" s="8"/>
      <c r="F2682" s="8"/>
      <c r="G2682" s="8"/>
      <c r="J2682" s="8"/>
      <c r="K2682" s="8"/>
      <c r="L2682" s="8"/>
      <c r="M2682" s="8"/>
      <c r="N2682" s="8"/>
      <c r="O2682" s="8"/>
      <c r="P2682" s="8"/>
      <c r="Q2682" s="8"/>
      <c r="Y2682" s="8"/>
      <c r="Z2682" s="8"/>
      <c r="AA2682" s="8"/>
      <c r="AB2682" s="8"/>
      <c r="AG2682" s="10"/>
    </row>
    <row r="2683" spans="1:33">
      <c r="A2683" s="8"/>
      <c r="B2683" s="8"/>
      <c r="C2683" s="8"/>
      <c r="D2683" s="8"/>
      <c r="E2683" s="8"/>
      <c r="F2683" s="8"/>
      <c r="G2683" s="8"/>
      <c r="J2683" s="8"/>
      <c r="K2683" s="8"/>
      <c r="L2683" s="8"/>
      <c r="M2683" s="8"/>
      <c r="N2683" s="8"/>
      <c r="O2683" s="8"/>
      <c r="P2683" s="8"/>
      <c r="Q2683" s="8"/>
      <c r="S2683" s="8"/>
      <c r="Y2683" s="8"/>
      <c r="Z2683" s="8"/>
      <c r="AA2683" s="8"/>
      <c r="AB2683" s="8"/>
      <c r="AG2683" s="10"/>
    </row>
    <row r="2684" spans="1:33">
      <c r="A2684" s="8"/>
      <c r="B2684" s="8"/>
      <c r="C2684" s="8"/>
      <c r="D2684" s="8"/>
      <c r="E2684" s="8"/>
      <c r="F2684" s="8"/>
      <c r="G2684" s="8"/>
      <c r="J2684" s="8"/>
      <c r="K2684" s="8"/>
      <c r="L2684" s="8"/>
      <c r="M2684" s="8"/>
      <c r="N2684" s="8"/>
      <c r="O2684" s="8"/>
      <c r="P2684" s="8"/>
      <c r="Q2684" s="8"/>
      <c r="Y2684" s="8"/>
      <c r="Z2684" s="8"/>
      <c r="AA2684" s="8"/>
      <c r="AB2684" s="8"/>
      <c r="AG2684" s="10"/>
    </row>
    <row r="2685" spans="1:33">
      <c r="A2685" s="8"/>
      <c r="B2685" s="8"/>
      <c r="C2685" s="8"/>
      <c r="D2685" s="8"/>
      <c r="E2685" s="8"/>
      <c r="F2685" s="8"/>
      <c r="G2685" s="8"/>
      <c r="J2685" s="8"/>
      <c r="K2685" s="8"/>
      <c r="L2685" s="8"/>
      <c r="M2685" s="8"/>
      <c r="N2685" s="8"/>
      <c r="O2685" s="8"/>
      <c r="P2685" s="8"/>
      <c r="Q2685" s="8"/>
      <c r="S2685" s="8"/>
      <c r="X2685" s="8"/>
      <c r="Y2685" s="8"/>
      <c r="Z2685" s="8"/>
      <c r="AA2685" s="8"/>
      <c r="AB2685" s="8"/>
      <c r="AC2685" s="8"/>
      <c r="AG2685" s="10"/>
    </row>
    <row r="2686" spans="1:33">
      <c r="A2686" s="8"/>
      <c r="B2686" s="8"/>
      <c r="C2686" s="8"/>
      <c r="D2686" s="8"/>
      <c r="E2686" s="8"/>
      <c r="F2686" s="8"/>
      <c r="G2686" s="8"/>
      <c r="J2686" s="8"/>
      <c r="K2686" s="8"/>
      <c r="L2686" s="8"/>
      <c r="M2686" s="8"/>
      <c r="N2686" s="8"/>
      <c r="O2686" s="8"/>
      <c r="P2686" s="8"/>
      <c r="Q2686" s="8"/>
      <c r="S2686" s="8"/>
      <c r="X2686" s="8"/>
      <c r="Y2686" s="8"/>
      <c r="Z2686" s="8"/>
      <c r="AA2686" s="8"/>
      <c r="AB2686" s="8"/>
      <c r="AC2686" s="8"/>
      <c r="AG2686" s="10"/>
    </row>
    <row r="2687" spans="1:33">
      <c r="A2687" s="8"/>
      <c r="B2687" s="8"/>
      <c r="C2687" s="8"/>
      <c r="D2687" s="8"/>
      <c r="E2687" s="8"/>
      <c r="F2687" s="8"/>
      <c r="G2687" s="8"/>
      <c r="J2687" s="8"/>
      <c r="K2687" s="8"/>
      <c r="L2687" s="8"/>
      <c r="M2687" s="8"/>
      <c r="N2687" s="8"/>
      <c r="O2687" s="8"/>
      <c r="P2687" s="8"/>
      <c r="Q2687" s="8"/>
      <c r="S2687" s="8"/>
      <c r="X2687" s="8"/>
      <c r="Y2687" s="8"/>
      <c r="Z2687" s="8"/>
      <c r="AA2687" s="8"/>
      <c r="AB2687" s="8"/>
      <c r="AC2687" s="8"/>
      <c r="AG2687" s="10"/>
    </row>
    <row r="2688" spans="1:33">
      <c r="A2688" s="8"/>
      <c r="B2688" s="8"/>
      <c r="C2688" s="8"/>
      <c r="D2688" s="8"/>
      <c r="E2688" s="8"/>
      <c r="F2688" s="8"/>
      <c r="G2688" s="8"/>
      <c r="J2688" s="8"/>
      <c r="K2688" s="8"/>
      <c r="L2688" s="8"/>
      <c r="M2688" s="8"/>
      <c r="N2688" s="8"/>
      <c r="O2688" s="8"/>
      <c r="P2688" s="8"/>
      <c r="Q2688" s="8"/>
      <c r="Y2688" s="8"/>
      <c r="Z2688" s="8"/>
      <c r="AA2688" s="8"/>
      <c r="AB2688" s="8"/>
      <c r="AG2688" s="10"/>
    </row>
    <row r="2689" spans="1:33">
      <c r="A2689" s="8"/>
      <c r="B2689" s="8"/>
      <c r="C2689" s="8"/>
      <c r="D2689" s="8"/>
      <c r="E2689" s="8"/>
      <c r="F2689" s="8"/>
      <c r="G2689" s="8"/>
      <c r="J2689" s="8"/>
      <c r="K2689" s="8"/>
      <c r="L2689" s="8"/>
      <c r="M2689" s="8"/>
      <c r="N2689" s="8"/>
      <c r="O2689" s="8"/>
      <c r="P2689" s="8"/>
      <c r="Q2689" s="8"/>
      <c r="S2689" s="8"/>
      <c r="Y2689" s="8"/>
      <c r="Z2689" s="8"/>
      <c r="AA2689" s="8"/>
      <c r="AB2689" s="8"/>
      <c r="AG2689" s="10"/>
    </row>
    <row r="2690" spans="33:33">
      <c r="AG2690" s="3"/>
    </row>
    <row r="2691" spans="33:33">
      <c r="AG2691" s="3"/>
    </row>
    <row r="2692" spans="33:33">
      <c r="AG2692" s="3"/>
    </row>
    <row r="2693" spans="33:33">
      <c r="AG2693" s="3"/>
    </row>
    <row r="2694" spans="33:33">
      <c r="AG2694" s="3"/>
    </row>
    <row r="2695" spans="33:33">
      <c r="AG2695" s="3"/>
    </row>
    <row r="2696" spans="33:33">
      <c r="AG2696" s="3"/>
    </row>
    <row r="2697" spans="33:33">
      <c r="AG2697" s="3"/>
    </row>
    <row r="2698" spans="33:33">
      <c r="AG2698" s="3"/>
    </row>
    <row r="2699" spans="33:33">
      <c r="AG2699" s="3"/>
    </row>
    <row r="2700" spans="33:33">
      <c r="AG2700" s="3"/>
    </row>
    <row r="2701" spans="33:33">
      <c r="AG2701" s="3"/>
    </row>
    <row r="2702" spans="33:33">
      <c r="AG2702" s="3"/>
    </row>
    <row r="2703" spans="33:33">
      <c r="AG2703" s="3"/>
    </row>
    <row r="2704" spans="33:33">
      <c r="AG2704" s="3"/>
    </row>
    <row r="2705" spans="33:33">
      <c r="AG2705" s="3"/>
    </row>
    <row r="2706" spans="33:33">
      <c r="AG2706" s="3"/>
    </row>
    <row r="2707" spans="33:33">
      <c r="AG2707" s="3"/>
    </row>
    <row r="2708" spans="33:33">
      <c r="AG2708" s="3"/>
    </row>
    <row r="2709" spans="33:33">
      <c r="AG2709" s="3"/>
    </row>
    <row r="2710" spans="33:33">
      <c r="AG2710" s="3"/>
    </row>
    <row r="2711" spans="33:33">
      <c r="AG2711" s="3"/>
    </row>
    <row r="2712" spans="33:33">
      <c r="AG2712" s="3"/>
    </row>
    <row r="2713" spans="33:33">
      <c r="AG2713" s="3"/>
    </row>
    <row r="2714" spans="33:33">
      <c r="AG2714" s="3"/>
    </row>
    <row r="2715" spans="33:33">
      <c r="AG2715" s="3"/>
    </row>
    <row r="2716" spans="33:33">
      <c r="AG2716" s="3"/>
    </row>
    <row r="2717" spans="33:33">
      <c r="AG2717" s="3"/>
    </row>
    <row r="2718" spans="33:33">
      <c r="AG2718" s="3"/>
    </row>
    <row r="2719" spans="33:33">
      <c r="AG2719" s="3"/>
    </row>
    <row r="2720" spans="33:33">
      <c r="AG2720" s="3"/>
    </row>
    <row r="2721" spans="33:33">
      <c r="AG2721" s="3"/>
    </row>
    <row r="2722" spans="33:33">
      <c r="AG2722" s="3"/>
    </row>
    <row r="2723" spans="33:33">
      <c r="AG2723" s="3"/>
    </row>
    <row r="2724" spans="33:33">
      <c r="AG2724" s="3"/>
    </row>
    <row r="2725" spans="33:33">
      <c r="AG2725" s="3"/>
    </row>
    <row r="2726" spans="33:33">
      <c r="AG2726" s="3"/>
    </row>
    <row r="2727" spans="33:33">
      <c r="AG2727" s="3"/>
    </row>
    <row r="2728" spans="33:33">
      <c r="AG2728" s="3"/>
    </row>
    <row r="2729" spans="33:33">
      <c r="AG2729" s="3"/>
    </row>
    <row r="2730" spans="33:33">
      <c r="AG2730" s="3"/>
    </row>
    <row r="2731" spans="33:33">
      <c r="AG2731" s="3"/>
    </row>
    <row r="2732" spans="33:33">
      <c r="AG2732" s="3"/>
    </row>
    <row r="2733" spans="33:33">
      <c r="AG2733" s="3"/>
    </row>
    <row r="2734" spans="33:33">
      <c r="AG2734" s="3"/>
    </row>
    <row r="2735" spans="33:33">
      <c r="AG2735" s="3"/>
    </row>
    <row r="2736" spans="33:33">
      <c r="AG2736" s="3"/>
    </row>
    <row r="2737" spans="33:33">
      <c r="AG2737" s="3"/>
    </row>
    <row r="2738" spans="33:33">
      <c r="AG2738" s="3"/>
    </row>
    <row r="2739" spans="33:33">
      <c r="AG2739" s="3"/>
    </row>
    <row r="2740" spans="33:33">
      <c r="AG2740" s="3"/>
    </row>
    <row r="2741" spans="33:33">
      <c r="AG2741" s="3"/>
    </row>
    <row r="2742" spans="33:33">
      <c r="AG2742" s="3"/>
    </row>
    <row r="2743" spans="33:33">
      <c r="AG2743" s="3"/>
    </row>
    <row r="2744" spans="33:33">
      <c r="AG2744" s="3"/>
    </row>
    <row r="2745" spans="33:33">
      <c r="AG2745" s="3"/>
    </row>
    <row r="2746" spans="33:33">
      <c r="AG2746" s="3"/>
    </row>
    <row r="2747" spans="33:33">
      <c r="AG2747" s="3"/>
    </row>
    <row r="2748" spans="33:33">
      <c r="AG2748" s="3"/>
    </row>
    <row r="2749" spans="33:33">
      <c r="AG2749" s="3"/>
    </row>
    <row r="2750" spans="33:33">
      <c r="AG2750" s="3"/>
    </row>
    <row r="2751" spans="33:33">
      <c r="AG2751" s="3"/>
    </row>
    <row r="2752" spans="33:33">
      <c r="AG2752" s="3"/>
    </row>
    <row r="2753" spans="33:33">
      <c r="AG2753" s="3"/>
    </row>
    <row r="2754" spans="33:33">
      <c r="AG2754" s="3"/>
    </row>
    <row r="2755" spans="33:33">
      <c r="AG2755" s="3"/>
    </row>
    <row r="2756" spans="33:33">
      <c r="AG2756" s="3"/>
    </row>
    <row r="2757" spans="33:33">
      <c r="AG2757" s="3"/>
    </row>
    <row r="2758" spans="33:33">
      <c r="AG2758" s="3"/>
    </row>
    <row r="2759" spans="33:33">
      <c r="AG2759" s="3"/>
    </row>
    <row r="2760" spans="33:33">
      <c r="AG2760" s="3"/>
    </row>
    <row r="2761" spans="33:33">
      <c r="AG2761" s="3"/>
    </row>
    <row r="2762" spans="33:33">
      <c r="AG2762" s="3"/>
    </row>
    <row r="2763" spans="33:33">
      <c r="AG2763" s="3"/>
    </row>
    <row r="2764" spans="33:33">
      <c r="AG2764" s="3"/>
    </row>
    <row r="2765" spans="33:33">
      <c r="AG2765" s="3"/>
    </row>
    <row r="2766" spans="33:33">
      <c r="AG2766" s="3"/>
    </row>
    <row r="2767" spans="33:33">
      <c r="AG2767" s="3"/>
    </row>
    <row r="2768" spans="33:33">
      <c r="AG2768" s="3"/>
    </row>
    <row r="2769" spans="33:33">
      <c r="AG2769" s="3"/>
    </row>
    <row r="2770" spans="33:33">
      <c r="AG2770" s="3"/>
    </row>
    <row r="2771" spans="33:33">
      <c r="AG2771" s="3"/>
    </row>
    <row r="2772" spans="33:33">
      <c r="AG2772" s="3"/>
    </row>
    <row r="2773" spans="33:33">
      <c r="AG2773" s="3"/>
    </row>
    <row r="2774" spans="33:33">
      <c r="AG2774" s="3"/>
    </row>
    <row r="2775" spans="33:33">
      <c r="AG2775" s="3"/>
    </row>
    <row r="2776" spans="33:33">
      <c r="AG2776" s="3"/>
    </row>
    <row r="2777" spans="33:33">
      <c r="AG2777" s="3"/>
    </row>
    <row r="2778" spans="33:33">
      <c r="AG2778" s="3"/>
    </row>
    <row r="2779" spans="33:33">
      <c r="AG2779" s="3"/>
    </row>
    <row r="2780" spans="33:33">
      <c r="AG2780" s="3"/>
    </row>
    <row r="2781" spans="33:33">
      <c r="AG2781" s="3"/>
    </row>
    <row r="2782" spans="33:33">
      <c r="AG2782" s="3"/>
    </row>
    <row r="2783" spans="33:33">
      <c r="AG2783" s="3"/>
    </row>
    <row r="2784" spans="33:33">
      <c r="AG2784" s="3"/>
    </row>
    <row r="2785" spans="33:33">
      <c r="AG2785" s="3"/>
    </row>
    <row r="2786" spans="33:33">
      <c r="AG2786" s="3"/>
    </row>
    <row r="2787" spans="33:33">
      <c r="AG2787" s="3"/>
    </row>
    <row r="2788" spans="33:33">
      <c r="AG2788" s="3"/>
    </row>
    <row r="2789" spans="33:33">
      <c r="AG2789" s="3"/>
    </row>
    <row r="2790" spans="33:33">
      <c r="AG2790" s="3"/>
    </row>
    <row r="2791" spans="33:33">
      <c r="AG2791" s="3"/>
    </row>
    <row r="2792" spans="33:33">
      <c r="AG2792" s="3"/>
    </row>
    <row r="2793" spans="33:33">
      <c r="AG2793" s="3"/>
    </row>
    <row r="2794" spans="33:33">
      <c r="AG2794" s="3"/>
    </row>
    <row r="2795" spans="33:33">
      <c r="AG2795" s="3"/>
    </row>
    <row r="2796" spans="33:33">
      <c r="AG2796" s="3"/>
    </row>
    <row r="2797" spans="33:33">
      <c r="AG2797" s="3"/>
    </row>
    <row r="2798" spans="33:33">
      <c r="AG2798" s="3"/>
    </row>
    <row r="2799" spans="33:33">
      <c r="AG2799" s="3"/>
    </row>
    <row r="2800" spans="33:33">
      <c r="AG2800" s="3"/>
    </row>
    <row r="2801" spans="33:33">
      <c r="AG2801" s="3"/>
    </row>
    <row r="2802" spans="33:33">
      <c r="AG2802" s="3"/>
    </row>
    <row r="2803" spans="33:33">
      <c r="AG2803" s="3"/>
    </row>
    <row r="2804" spans="33:33">
      <c r="AG2804" s="3"/>
    </row>
    <row r="2805" spans="33:33">
      <c r="AG2805" s="3"/>
    </row>
    <row r="2806" spans="33:33">
      <c r="AG2806" s="3"/>
    </row>
    <row r="2807" spans="33:33">
      <c r="AG2807" s="3"/>
    </row>
    <row r="2808" spans="33:33">
      <c r="AG2808" s="3"/>
    </row>
    <row r="2809" spans="33:33">
      <c r="AG2809" s="3"/>
    </row>
    <row r="2810" spans="33:33">
      <c r="AG2810" s="3"/>
    </row>
    <row r="2811" spans="33:33">
      <c r="AG2811" s="3"/>
    </row>
    <row r="2812" spans="33:33">
      <c r="AG2812" s="3"/>
    </row>
    <row r="2813" spans="33:33">
      <c r="AG2813" s="3"/>
    </row>
    <row r="2814" spans="33:33">
      <c r="AG2814" s="3"/>
    </row>
    <row r="2815" spans="33:33">
      <c r="AG2815" s="3"/>
    </row>
    <row r="2816" spans="33:33">
      <c r="AG2816" s="3"/>
    </row>
    <row r="2817" spans="33:33">
      <c r="AG2817" s="3"/>
    </row>
    <row r="2818" spans="33:33">
      <c r="AG2818" s="3"/>
    </row>
    <row r="2819" spans="33:33">
      <c r="AG2819" s="3"/>
    </row>
    <row r="2820" spans="33:33">
      <c r="AG2820" s="3"/>
    </row>
    <row r="2821" spans="33:33">
      <c r="AG2821" s="3"/>
    </row>
    <row r="2822" spans="33:33">
      <c r="AG2822" s="3"/>
    </row>
    <row r="2823" spans="33:33">
      <c r="AG2823" s="3"/>
    </row>
    <row r="2824" spans="33:33">
      <c r="AG2824" s="3"/>
    </row>
    <row r="2825" spans="33:33">
      <c r="AG2825" s="3"/>
    </row>
    <row r="2826" spans="33:33">
      <c r="AG2826" s="3"/>
    </row>
    <row r="2827" spans="33:33">
      <c r="AG2827" s="3"/>
    </row>
    <row r="2828" spans="33:33">
      <c r="AG2828" s="3"/>
    </row>
    <row r="2829" spans="33:33">
      <c r="AG2829" s="3"/>
    </row>
    <row r="2830" spans="33:33">
      <c r="AG2830" s="3"/>
    </row>
    <row r="2831" spans="33:33">
      <c r="AG2831" s="3"/>
    </row>
    <row r="2832" spans="33:33">
      <c r="AG2832" s="3"/>
    </row>
    <row r="2833" spans="33:33">
      <c r="AG2833" s="3"/>
    </row>
    <row r="2834" spans="33:33">
      <c r="AG2834" s="3"/>
    </row>
    <row r="2835" spans="33:33">
      <c r="AG2835" s="3"/>
    </row>
    <row r="2836" spans="33:33">
      <c r="AG2836" s="3"/>
    </row>
    <row r="2837" spans="33:33">
      <c r="AG2837" s="3"/>
    </row>
    <row r="2838" spans="33:33">
      <c r="AG2838" s="3"/>
    </row>
    <row r="2839" spans="33:33">
      <c r="AG2839" s="3"/>
    </row>
    <row r="2840" spans="33:33">
      <c r="AG2840" s="3"/>
    </row>
    <row r="2841" spans="33:33">
      <c r="AG2841" s="3"/>
    </row>
    <row r="2842" spans="33:33">
      <c r="AG2842" s="3"/>
    </row>
    <row r="2843" spans="33:33">
      <c r="AG2843" s="3"/>
    </row>
    <row r="2844" spans="33:33">
      <c r="AG2844" s="3"/>
    </row>
    <row r="2845" spans="33:33">
      <c r="AG2845" s="3"/>
    </row>
    <row r="2846" spans="33:33">
      <c r="AG2846" s="3"/>
    </row>
    <row r="2847" spans="33:33">
      <c r="AG2847" s="3"/>
    </row>
    <row r="2848" spans="33:33">
      <c r="AG2848" s="3"/>
    </row>
    <row r="2849" spans="33:33">
      <c r="AG2849" s="3"/>
    </row>
    <row r="2850" spans="33:33">
      <c r="AG2850" s="3"/>
    </row>
    <row r="2851" spans="33:33">
      <c r="AG2851" s="3"/>
    </row>
    <row r="2852" spans="33:33">
      <c r="AG2852" s="3"/>
    </row>
    <row r="2853" spans="33:33">
      <c r="AG2853" s="3"/>
    </row>
    <row r="2854" spans="33:33">
      <c r="AG2854" s="3"/>
    </row>
    <row r="2855" spans="33:33">
      <c r="AG2855" s="3"/>
    </row>
    <row r="2856" spans="33:33">
      <c r="AG2856" s="3"/>
    </row>
    <row r="2857" spans="33:33">
      <c r="AG2857" s="3"/>
    </row>
    <row r="2858" spans="33:33">
      <c r="AG2858" s="3"/>
    </row>
    <row r="2859" spans="33:33">
      <c r="AG2859" s="3"/>
    </row>
    <row r="2860" spans="33:33">
      <c r="AG2860" s="3"/>
    </row>
    <row r="2861" spans="33:33">
      <c r="AG2861" s="3"/>
    </row>
    <row r="2862" spans="33:33">
      <c r="AG2862" s="3"/>
    </row>
    <row r="2863" spans="33:33">
      <c r="AG2863" s="3"/>
    </row>
    <row r="2864" spans="33:33">
      <c r="AG2864" s="3"/>
    </row>
    <row r="2865" spans="33:33">
      <c r="AG2865" s="3"/>
    </row>
    <row r="2866" spans="33:33">
      <c r="AG2866" s="3"/>
    </row>
    <row r="2867" spans="33:33">
      <c r="AG2867" s="3"/>
    </row>
    <row r="2868" spans="33:33">
      <c r="AG2868" s="3"/>
    </row>
    <row r="2869" spans="33:33">
      <c r="AG2869" s="3"/>
    </row>
    <row r="2870" spans="33:33">
      <c r="AG2870" s="3"/>
    </row>
    <row r="2871" spans="33:33">
      <c r="AG2871" s="3"/>
    </row>
    <row r="2872" spans="33:33">
      <c r="AG2872" s="3"/>
    </row>
    <row r="2873" spans="33:33">
      <c r="AG2873" s="3"/>
    </row>
    <row r="2874" spans="33:33">
      <c r="AG2874" s="3"/>
    </row>
    <row r="2875" spans="33:33">
      <c r="AG2875" s="3"/>
    </row>
    <row r="2876" spans="33:33">
      <c r="AG2876" s="3"/>
    </row>
    <row r="2877" spans="33:33">
      <c r="AG2877" s="3"/>
    </row>
    <row r="2878" spans="33:33">
      <c r="AG2878" s="3"/>
    </row>
    <row r="2879" spans="33:33">
      <c r="AG2879" s="3"/>
    </row>
    <row r="2880" spans="33:33">
      <c r="AG2880" s="3"/>
    </row>
    <row r="2881" spans="33:33">
      <c r="AG2881" s="3"/>
    </row>
    <row r="2882" spans="33:33">
      <c r="AG2882" s="3"/>
    </row>
    <row r="2883" spans="33:33">
      <c r="AG2883" s="3"/>
    </row>
    <row r="2884" spans="33:33">
      <c r="AG2884" s="3"/>
    </row>
    <row r="2885" spans="33:33">
      <c r="AG2885" s="3"/>
    </row>
    <row r="2886" spans="33:33">
      <c r="AG2886" s="3"/>
    </row>
    <row r="2887" spans="33:33">
      <c r="AG2887" s="3"/>
    </row>
    <row r="2888" spans="33:33">
      <c r="AG2888" s="3"/>
    </row>
    <row r="2889" spans="33:33">
      <c r="AG2889" s="3"/>
    </row>
    <row r="2890" spans="33:33">
      <c r="AG2890" s="3"/>
    </row>
    <row r="2891" spans="33:33">
      <c r="AG2891" s="3"/>
    </row>
    <row r="2892" spans="33:33">
      <c r="AG2892" s="3"/>
    </row>
    <row r="2893" spans="33:33">
      <c r="AG2893" s="3"/>
    </row>
    <row r="2894" spans="33:33">
      <c r="AG2894" s="3"/>
    </row>
    <row r="2895" spans="33:33">
      <c r="AG2895" s="3"/>
    </row>
    <row r="2896" spans="33:33">
      <c r="AG2896" s="3"/>
    </row>
    <row r="2897" spans="33:33">
      <c r="AG2897" s="3"/>
    </row>
    <row r="2898" spans="33:33">
      <c r="AG2898" s="3"/>
    </row>
    <row r="2899" spans="33:33">
      <c r="AG2899" s="3"/>
    </row>
    <row r="2900" spans="33:33">
      <c r="AG2900" s="3"/>
    </row>
    <row r="2901" spans="33:33">
      <c r="AG2901" s="3"/>
    </row>
    <row r="2902" spans="33:33">
      <c r="AG2902" s="3"/>
    </row>
    <row r="2903" spans="33:33">
      <c r="AG2903" s="3"/>
    </row>
    <row r="2904" spans="33:33">
      <c r="AG2904" s="3"/>
    </row>
    <row r="2905" spans="33:33">
      <c r="AG2905" s="3"/>
    </row>
    <row r="2906" spans="33:33">
      <c r="AG2906" s="3"/>
    </row>
    <row r="2907" spans="33:33">
      <c r="AG2907" s="3"/>
    </row>
    <row r="2908" spans="33:33">
      <c r="AG2908" s="3"/>
    </row>
    <row r="2909" spans="33:33">
      <c r="AG2909" s="3"/>
    </row>
    <row r="2910" spans="33:33">
      <c r="AG2910" s="3"/>
    </row>
    <row r="2911" spans="33:33">
      <c r="AG2911" s="3"/>
    </row>
    <row r="2912" spans="33:33">
      <c r="AG2912" s="3"/>
    </row>
    <row r="2913" spans="33:33">
      <c r="AG2913" s="3"/>
    </row>
    <row r="2914" spans="33:33">
      <c r="AG2914" s="3"/>
    </row>
    <row r="2915" spans="33:33">
      <c r="AG2915" s="3"/>
    </row>
    <row r="2916" spans="33:33">
      <c r="AG2916" s="3"/>
    </row>
    <row r="2917" spans="33:33">
      <c r="AG2917" s="3"/>
    </row>
    <row r="2918" spans="33:33">
      <c r="AG2918" s="3"/>
    </row>
    <row r="2919" spans="33:33">
      <c r="AG2919" s="3"/>
    </row>
    <row r="2920" spans="33:33">
      <c r="AG2920" s="3"/>
    </row>
    <row r="2921" spans="33:33">
      <c r="AG2921" s="3"/>
    </row>
    <row r="2922" spans="33:33">
      <c r="AG2922" s="3"/>
    </row>
    <row r="2923" spans="33:33">
      <c r="AG2923" s="3"/>
    </row>
    <row r="2924" spans="33:33">
      <c r="AG2924" s="3"/>
    </row>
    <row r="2925" spans="33:33">
      <c r="AG2925" s="3"/>
    </row>
    <row r="2926" spans="33:33">
      <c r="AG2926" s="3"/>
    </row>
    <row r="2927" spans="33:33">
      <c r="AG2927" s="3"/>
    </row>
    <row r="2928" spans="33:33">
      <c r="AG2928" s="3"/>
    </row>
    <row r="2929" spans="33:33">
      <c r="AG2929" s="3"/>
    </row>
    <row r="2930" spans="33:33">
      <c r="AG2930" s="3"/>
    </row>
    <row r="2931" spans="33:33">
      <c r="AG2931" s="3"/>
    </row>
    <row r="2932" spans="33:33">
      <c r="AG2932" s="3"/>
    </row>
    <row r="2933" spans="33:33">
      <c r="AG2933" s="3"/>
    </row>
    <row r="2934" spans="33:33">
      <c r="AG2934" s="3"/>
    </row>
    <row r="2935" spans="33:33">
      <c r="AG2935" s="3"/>
    </row>
    <row r="2936" spans="33:33">
      <c r="AG2936" s="3"/>
    </row>
    <row r="2937" spans="33:33">
      <c r="AG2937" s="3"/>
    </row>
    <row r="2938" spans="33:33">
      <c r="AG2938" s="3"/>
    </row>
    <row r="2939" spans="33:33">
      <c r="AG2939" s="3"/>
    </row>
    <row r="2940" spans="33:33">
      <c r="AG2940" s="3"/>
    </row>
    <row r="2941" spans="33:33">
      <c r="AG2941" s="3"/>
    </row>
    <row r="2942" spans="33:33">
      <c r="AG2942" s="3"/>
    </row>
    <row r="2943" spans="33:33">
      <c r="AG2943" s="3"/>
    </row>
    <row r="2944" spans="33:33">
      <c r="AG2944" s="3"/>
    </row>
    <row r="2945" spans="33:33">
      <c r="AG2945" s="3"/>
    </row>
    <row r="2946" spans="33:33">
      <c r="AG2946" s="3"/>
    </row>
    <row r="2947" spans="33:33">
      <c r="AG2947" s="3"/>
    </row>
    <row r="2948" spans="33:33">
      <c r="AG2948" s="3"/>
    </row>
    <row r="2949" spans="33:33">
      <c r="AG2949" s="3"/>
    </row>
    <row r="2950" spans="33:33">
      <c r="AG2950" s="3"/>
    </row>
    <row r="2951" spans="33:33">
      <c r="AG2951" s="3"/>
    </row>
    <row r="2952" spans="33:33">
      <c r="AG2952" s="3"/>
    </row>
    <row r="2953" spans="33:33">
      <c r="AG2953" s="3"/>
    </row>
    <row r="2954" spans="33:33">
      <c r="AG2954" s="3"/>
    </row>
    <row r="2955" spans="33:33">
      <c r="AG2955" s="3"/>
    </row>
    <row r="2956" spans="33:33">
      <c r="AG2956" s="3"/>
    </row>
    <row r="2957" spans="33:33">
      <c r="AG2957" s="3"/>
    </row>
    <row r="2958" spans="33:33">
      <c r="AG2958" s="3"/>
    </row>
    <row r="2959" spans="33:33">
      <c r="AG2959" s="3"/>
    </row>
    <row r="2960" spans="33:33">
      <c r="AG2960" s="3"/>
    </row>
    <row r="2961" spans="33:33">
      <c r="AG2961" s="3"/>
    </row>
    <row r="2962" spans="33:33">
      <c r="AG2962" s="3"/>
    </row>
    <row r="2963" spans="33:33">
      <c r="AG2963" s="3"/>
    </row>
    <row r="2964" spans="33:33">
      <c r="AG2964" s="3"/>
    </row>
    <row r="2965" spans="33:33">
      <c r="AG2965" s="3"/>
    </row>
    <row r="2966" spans="33:33">
      <c r="AG2966" s="3"/>
    </row>
    <row r="2967" spans="33:33">
      <c r="AG2967" s="3"/>
    </row>
    <row r="2968" spans="33:33">
      <c r="AG2968" s="3"/>
    </row>
    <row r="2969" spans="33:33">
      <c r="AG2969" s="3"/>
    </row>
    <row r="2970" spans="33:33">
      <c r="AG2970" s="3"/>
    </row>
    <row r="2971" spans="33:33">
      <c r="AG2971" s="3"/>
    </row>
    <row r="2972" spans="33:33">
      <c r="AG2972" s="3"/>
    </row>
    <row r="2973" spans="33:33">
      <c r="AG2973" s="3"/>
    </row>
    <row r="2974" spans="33:33">
      <c r="AG2974" s="3"/>
    </row>
    <row r="2975" spans="33:33">
      <c r="AG2975" s="3"/>
    </row>
    <row r="2976" spans="33:33">
      <c r="AG2976" s="3"/>
    </row>
    <row r="2977" spans="33:33">
      <c r="AG2977" s="3"/>
    </row>
    <row r="2978" spans="33:33">
      <c r="AG2978" s="3"/>
    </row>
    <row r="2979" spans="33:33">
      <c r="AG2979" s="3"/>
    </row>
    <row r="2980" spans="33:33">
      <c r="AG2980" s="3"/>
    </row>
    <row r="2981" spans="33:33">
      <c r="AG2981" s="3"/>
    </row>
    <row r="2982" spans="33:33">
      <c r="AG2982" s="3"/>
    </row>
    <row r="2983" spans="33:33">
      <c r="AG2983" s="3"/>
    </row>
    <row r="2984" spans="33:33">
      <c r="AG2984" s="3"/>
    </row>
    <row r="2985" spans="33:33">
      <c r="AG2985" s="3"/>
    </row>
    <row r="2986" spans="33:33">
      <c r="AG2986" s="3"/>
    </row>
    <row r="2987" spans="33:33">
      <c r="AG2987" s="3"/>
    </row>
    <row r="2988" spans="33:33">
      <c r="AG2988" s="3"/>
    </row>
    <row r="2989" spans="33:33">
      <c r="AG2989" s="3"/>
    </row>
    <row r="2990" spans="33:33">
      <c r="AG2990" s="3"/>
    </row>
    <row r="2991" spans="33:33">
      <c r="AG2991" s="3"/>
    </row>
    <row r="2992" spans="33:33">
      <c r="AG2992" s="3"/>
    </row>
    <row r="2993" spans="33:33">
      <c r="AG2993" s="3"/>
    </row>
    <row r="2994" spans="33:33">
      <c r="AG2994" s="3"/>
    </row>
    <row r="2995" spans="33:33">
      <c r="AG2995" s="3"/>
    </row>
    <row r="2996" spans="33:33">
      <c r="AG2996" s="3"/>
    </row>
    <row r="2997" spans="33:33">
      <c r="AG2997" s="3"/>
    </row>
    <row r="2998" spans="33:33">
      <c r="AG2998" s="3"/>
    </row>
    <row r="2999" spans="33:33">
      <c r="AG2999" s="3"/>
    </row>
    <row r="3000" spans="33:33">
      <c r="AG3000" s="3"/>
    </row>
    <row r="3001" spans="33:33">
      <c r="AG3001" s="3"/>
    </row>
    <row r="3002" spans="33:33">
      <c r="AG3002" s="3"/>
    </row>
    <row r="3003" spans="33:33">
      <c r="AG3003" s="3"/>
    </row>
    <row r="3004" spans="33:33">
      <c r="AG3004" s="3"/>
    </row>
    <row r="3005" spans="33:33">
      <c r="AG3005" s="3"/>
    </row>
    <row r="3006" spans="33:33">
      <c r="AG3006" s="3"/>
    </row>
    <row r="3007" spans="33:33">
      <c r="AG3007" s="3"/>
    </row>
    <row r="3008" spans="33:33">
      <c r="AG3008" s="3"/>
    </row>
    <row r="3009" spans="33:33">
      <c r="AG3009" s="3"/>
    </row>
    <row r="3010" spans="33:33">
      <c r="AG3010" s="3"/>
    </row>
    <row r="3011" spans="33:33">
      <c r="AG3011" s="3"/>
    </row>
    <row r="3012" spans="33:33">
      <c r="AG3012" s="3"/>
    </row>
    <row r="3013" spans="33:33">
      <c r="AG3013" s="3"/>
    </row>
    <row r="3014" spans="33:33">
      <c r="AG3014" s="3"/>
    </row>
    <row r="3015" spans="33:33">
      <c r="AG3015" s="3"/>
    </row>
    <row r="3016" spans="33:33">
      <c r="AG3016" s="3"/>
    </row>
    <row r="3017" spans="33:33">
      <c r="AG3017" s="3"/>
    </row>
    <row r="3018" spans="33:33">
      <c r="AG3018" s="3"/>
    </row>
    <row r="3019" spans="33:33">
      <c r="AG3019" s="3"/>
    </row>
    <row r="3020" spans="33:33">
      <c r="AG3020" s="3"/>
    </row>
    <row r="3021" spans="33:33">
      <c r="AG3021" s="3"/>
    </row>
    <row r="3022" spans="33:33">
      <c r="AG3022" s="3"/>
    </row>
    <row r="3023" spans="33:33">
      <c r="AG3023" s="3"/>
    </row>
    <row r="3024" spans="33:33">
      <c r="AG3024" s="3"/>
    </row>
    <row r="3025" spans="33:33">
      <c r="AG3025" s="3"/>
    </row>
    <row r="3026" spans="33:33">
      <c r="AG3026" s="3"/>
    </row>
    <row r="3027" spans="33:33">
      <c r="AG3027" s="3"/>
    </row>
    <row r="3028" spans="33:33">
      <c r="AG3028" s="3"/>
    </row>
    <row r="3029" spans="33:33">
      <c r="AG3029" s="3"/>
    </row>
    <row r="3030" spans="33:33">
      <c r="AG3030" s="3"/>
    </row>
    <row r="3031" spans="33:33">
      <c r="AG3031" s="3"/>
    </row>
    <row r="3032" spans="33:33">
      <c r="AG3032" s="3"/>
    </row>
    <row r="3033" spans="33:33">
      <c r="AG3033" s="3"/>
    </row>
    <row r="3034" spans="33:33">
      <c r="AG3034" s="3"/>
    </row>
    <row r="3035" spans="33:33">
      <c r="AG3035" s="3"/>
    </row>
    <row r="3036" spans="33:33">
      <c r="AG3036" s="3"/>
    </row>
    <row r="3037" spans="33:33">
      <c r="AG3037" s="3"/>
    </row>
    <row r="3038" spans="33:33">
      <c r="AG3038" s="3"/>
    </row>
    <row r="3039" spans="33:33">
      <c r="AG3039" s="3"/>
    </row>
    <row r="3040" spans="33:33">
      <c r="AG3040" s="3"/>
    </row>
    <row r="3041" spans="33:33">
      <c r="AG3041" s="3"/>
    </row>
    <row r="3042" spans="33:33">
      <c r="AG3042" s="3"/>
    </row>
    <row r="3043" spans="33:33">
      <c r="AG3043" s="3"/>
    </row>
    <row r="3044" spans="33:33">
      <c r="AG3044" s="3"/>
    </row>
    <row r="3045" spans="33:33">
      <c r="AG3045" s="3"/>
    </row>
    <row r="3046" spans="33:33">
      <c r="AG3046" s="3"/>
    </row>
    <row r="3047" spans="33:33">
      <c r="AG3047" s="3"/>
    </row>
    <row r="3048" spans="33:33">
      <c r="AG3048" s="3"/>
    </row>
    <row r="3049" spans="33:33">
      <c r="AG3049" s="3"/>
    </row>
    <row r="3050" spans="33:33">
      <c r="AG3050" s="3"/>
    </row>
    <row r="3051" spans="33:33">
      <c r="AG3051" s="3"/>
    </row>
    <row r="3052" spans="33:33">
      <c r="AG3052" s="3"/>
    </row>
    <row r="3053" spans="33:33">
      <c r="AG3053" s="3"/>
    </row>
    <row r="3054" spans="33:33">
      <c r="AG3054" s="3"/>
    </row>
    <row r="3055" spans="33:33">
      <c r="AG3055" s="3"/>
    </row>
    <row r="3056" spans="33:33">
      <c r="AG3056" s="3"/>
    </row>
    <row r="3057" spans="33:33">
      <c r="AG3057" s="3"/>
    </row>
    <row r="3058" spans="33:33">
      <c r="AG3058" s="3"/>
    </row>
    <row r="3059" spans="33:33">
      <c r="AG3059" s="3"/>
    </row>
    <row r="3060" spans="33:33">
      <c r="AG3060" s="3"/>
    </row>
    <row r="3061" spans="33:33">
      <c r="AG3061" s="3"/>
    </row>
    <row r="3062" spans="33:33">
      <c r="AG3062" s="3"/>
    </row>
    <row r="3063" spans="33:33">
      <c r="AG3063" s="3"/>
    </row>
    <row r="3064" spans="33:33">
      <c r="AG3064" s="3"/>
    </row>
    <row r="3065" spans="33:33">
      <c r="AG3065" s="3"/>
    </row>
    <row r="3066" spans="33:33">
      <c r="AG3066" s="3"/>
    </row>
    <row r="3067" spans="33:33">
      <c r="AG3067" s="3"/>
    </row>
    <row r="3068" spans="33:33">
      <c r="AG3068" s="3"/>
    </row>
    <row r="3069" spans="33:33">
      <c r="AG3069" s="3"/>
    </row>
    <row r="3070" spans="33:33">
      <c r="AG3070" s="3"/>
    </row>
    <row r="3071" spans="33:33">
      <c r="AG3071" s="3"/>
    </row>
    <row r="3072" spans="33:33">
      <c r="AG3072" s="3"/>
    </row>
    <row r="3073" spans="33:33">
      <c r="AG3073" s="3"/>
    </row>
    <row r="3074" spans="33:33">
      <c r="AG3074" s="3"/>
    </row>
    <row r="3075" spans="33:33">
      <c r="AG3075" s="3"/>
    </row>
    <row r="3076" spans="33:33">
      <c r="AG3076" s="3"/>
    </row>
    <row r="3077" spans="33:33">
      <c r="AG3077" s="3"/>
    </row>
    <row r="3078" spans="33:33">
      <c r="AG3078" s="3"/>
    </row>
    <row r="3079" spans="33:33">
      <c r="AG3079" s="3"/>
    </row>
    <row r="3080" spans="33:33">
      <c r="AG3080" s="3"/>
    </row>
    <row r="3081" spans="33:33">
      <c r="AG3081" s="3"/>
    </row>
    <row r="3082" spans="33:33">
      <c r="AG3082" s="3"/>
    </row>
    <row r="3083" spans="33:33">
      <c r="AG3083" s="3"/>
    </row>
    <row r="3084" spans="33:33">
      <c r="AG3084" s="3"/>
    </row>
    <row r="3085" spans="33:33">
      <c r="AG3085" s="3"/>
    </row>
    <row r="3086" spans="33:33">
      <c r="AG3086" s="3"/>
    </row>
    <row r="3087" spans="33:33">
      <c r="AG3087" s="3"/>
    </row>
    <row r="3088" spans="33:33">
      <c r="AG3088" s="3"/>
    </row>
    <row r="3089" spans="33:33">
      <c r="AG3089" s="3"/>
    </row>
    <row r="3090" spans="33:33">
      <c r="AG3090" s="3"/>
    </row>
    <row r="3091" spans="33:33">
      <c r="AG3091" s="3"/>
    </row>
    <row r="3092" spans="33:33">
      <c r="AG3092" s="3"/>
    </row>
    <row r="3093" spans="33:33">
      <c r="AG3093" s="3"/>
    </row>
    <row r="3094" spans="33:33">
      <c r="AG3094" s="3"/>
    </row>
    <row r="3095" spans="33:33">
      <c r="AG3095" s="3"/>
    </row>
    <row r="3096" spans="33:33">
      <c r="AG3096" s="3"/>
    </row>
    <row r="3097" spans="33:33">
      <c r="AG3097" s="3"/>
    </row>
    <row r="3098" spans="33:33">
      <c r="AG3098" s="3"/>
    </row>
    <row r="3099" spans="33:33">
      <c r="AG3099" s="3"/>
    </row>
    <row r="3100" spans="33:33">
      <c r="AG3100" s="3"/>
    </row>
    <row r="3101" spans="33:33">
      <c r="AG3101" s="3"/>
    </row>
    <row r="3102" spans="33:33">
      <c r="AG3102" s="3"/>
    </row>
    <row r="3103" spans="33:33">
      <c r="AG3103" s="3"/>
    </row>
    <row r="3104" spans="33:33">
      <c r="AG3104" s="3"/>
    </row>
    <row r="3105" spans="33:33">
      <c r="AG3105" s="3"/>
    </row>
    <row r="3106" spans="33:33">
      <c r="AG3106" s="3"/>
    </row>
    <row r="3107" spans="33:33">
      <c r="AG3107" s="3"/>
    </row>
    <row r="3108" spans="33:33">
      <c r="AG3108" s="3"/>
    </row>
    <row r="3109" spans="33:33">
      <c r="AG3109" s="3"/>
    </row>
    <row r="3110" spans="33:33">
      <c r="AG3110" s="3"/>
    </row>
    <row r="3111" spans="33:33">
      <c r="AG3111" s="3"/>
    </row>
    <row r="3112" spans="33:33">
      <c r="AG3112" s="3"/>
    </row>
    <row r="3113" spans="33:33">
      <c r="AG3113" s="3"/>
    </row>
    <row r="3114" spans="33:33">
      <c r="AG3114" s="3"/>
    </row>
    <row r="3115" spans="33:33">
      <c r="AG3115" s="3"/>
    </row>
    <row r="3116" spans="33:33">
      <c r="AG3116" s="3"/>
    </row>
    <row r="3117" spans="33:33">
      <c r="AG3117" s="3"/>
    </row>
    <row r="3118" spans="33:33">
      <c r="AG3118" s="3"/>
    </row>
    <row r="3119" spans="33:33">
      <c r="AG3119" s="3"/>
    </row>
    <row r="3120" spans="33:33">
      <c r="AG3120" s="3"/>
    </row>
    <row r="3121" spans="33:33">
      <c r="AG3121" s="3"/>
    </row>
    <row r="3122" spans="33:33">
      <c r="AG3122" s="3"/>
    </row>
    <row r="3123" spans="33:33">
      <c r="AG3123" s="3"/>
    </row>
    <row r="3124" spans="33:33">
      <c r="AG3124" s="3"/>
    </row>
    <row r="3125" spans="33:33">
      <c r="AG3125" s="3"/>
    </row>
    <row r="3126" spans="33:33">
      <c r="AG3126" s="3"/>
    </row>
    <row r="3127" spans="33:33">
      <c r="AG3127" s="3"/>
    </row>
    <row r="3128" spans="33:33">
      <c r="AG3128" s="3"/>
    </row>
    <row r="3129" spans="33:33">
      <c r="AG3129" s="3"/>
    </row>
    <row r="3130" spans="33:33">
      <c r="AG3130" s="3"/>
    </row>
    <row r="3131" spans="33:33">
      <c r="AG3131" s="3"/>
    </row>
    <row r="3132" spans="33:33">
      <c r="AG3132" s="3"/>
    </row>
    <row r="3133" spans="33:33">
      <c r="AG3133" s="3"/>
    </row>
    <row r="3134" spans="33:33">
      <c r="AG3134" s="3"/>
    </row>
    <row r="3135" spans="33:33">
      <c r="AG3135" s="3"/>
    </row>
    <row r="3136" spans="33:33">
      <c r="AG3136" s="3"/>
    </row>
    <row r="3137" spans="33:33">
      <c r="AG3137" s="3"/>
    </row>
    <row r="3138" spans="33:33">
      <c r="AG3138" s="3"/>
    </row>
    <row r="3139" spans="33:33">
      <c r="AG3139" s="3"/>
    </row>
    <row r="3140" spans="33:33">
      <c r="AG3140" s="3"/>
    </row>
    <row r="3141" spans="33:33">
      <c r="AG3141" s="3"/>
    </row>
    <row r="3142" spans="33:33">
      <c r="AG3142" s="3"/>
    </row>
    <row r="3143" spans="33:33">
      <c r="AG3143" s="3"/>
    </row>
    <row r="3144" spans="33:33">
      <c r="AG3144" s="3"/>
    </row>
    <row r="3145" spans="33:33">
      <c r="AG3145" s="3"/>
    </row>
    <row r="3146" spans="33:33">
      <c r="AG3146" s="3"/>
    </row>
    <row r="3147" spans="33:33">
      <c r="AG3147" s="3"/>
    </row>
    <row r="3148" spans="33:33">
      <c r="AG3148" s="3"/>
    </row>
    <row r="3149" spans="33:33">
      <c r="AG3149" s="3"/>
    </row>
    <row r="3150" spans="33:33">
      <c r="AG3150" s="3"/>
    </row>
    <row r="3151" spans="33:33">
      <c r="AG3151" s="3"/>
    </row>
    <row r="3152" spans="33:33">
      <c r="AG3152" s="3"/>
    </row>
    <row r="3153" spans="33:33">
      <c r="AG3153" s="3"/>
    </row>
    <row r="3154" spans="33:33">
      <c r="AG3154" s="3"/>
    </row>
    <row r="3155" spans="33:33">
      <c r="AG3155" s="3"/>
    </row>
    <row r="3156" spans="33:33">
      <c r="AG3156" s="3"/>
    </row>
    <row r="3157" spans="33:33">
      <c r="AG3157" s="3"/>
    </row>
    <row r="3158" spans="33:33">
      <c r="AG3158" s="3"/>
    </row>
    <row r="3159" spans="33:33">
      <c r="AG3159" s="3"/>
    </row>
    <row r="3160" spans="33:33">
      <c r="AG3160" s="3"/>
    </row>
    <row r="3161" spans="33:33">
      <c r="AG3161" s="3"/>
    </row>
    <row r="3162" spans="33:33">
      <c r="AG3162" s="3"/>
    </row>
    <row r="3163" spans="33:33">
      <c r="AG3163" s="3"/>
    </row>
    <row r="3164" spans="33:33">
      <c r="AG3164" s="3"/>
    </row>
    <row r="3165" spans="33:33">
      <c r="AG3165" s="3"/>
    </row>
    <row r="3166" spans="33:33">
      <c r="AG3166" s="3"/>
    </row>
    <row r="3167" spans="33:33">
      <c r="AG3167" s="3"/>
    </row>
    <row r="3168" spans="33:33">
      <c r="AG3168" s="3"/>
    </row>
    <row r="3169" spans="33:33">
      <c r="AG3169" s="3"/>
    </row>
    <row r="3170" spans="33:33">
      <c r="AG3170" s="3"/>
    </row>
    <row r="3171" spans="33:33">
      <c r="AG3171" s="3"/>
    </row>
    <row r="3172" spans="33:33">
      <c r="AG3172" s="3"/>
    </row>
    <row r="3173" spans="33:33">
      <c r="AG3173" s="3"/>
    </row>
    <row r="3174" spans="33:33">
      <c r="AG3174" s="3"/>
    </row>
    <row r="3175" spans="33:33">
      <c r="AG3175" s="3"/>
    </row>
    <row r="3176" spans="33:33">
      <c r="AG3176" s="3"/>
    </row>
    <row r="3177" spans="33:33">
      <c r="AG3177" s="3"/>
    </row>
    <row r="3178" spans="33:33">
      <c r="AG3178" s="3"/>
    </row>
    <row r="3179" spans="33:33">
      <c r="AG3179" s="3"/>
    </row>
    <row r="3180" spans="33:33">
      <c r="AG3180" s="3"/>
    </row>
    <row r="3181" spans="33:33">
      <c r="AG3181" s="3"/>
    </row>
    <row r="3182" spans="33:33">
      <c r="AG3182" s="3"/>
    </row>
    <row r="3183" spans="33:33">
      <c r="AG3183" s="3"/>
    </row>
    <row r="3184" spans="33:33">
      <c r="AG3184" s="3"/>
    </row>
    <row r="3185" spans="33:33">
      <c r="AG3185" s="3"/>
    </row>
    <row r="3186" spans="33:33">
      <c r="AG3186" s="3"/>
    </row>
    <row r="3187" spans="33:33">
      <c r="AG3187" s="3"/>
    </row>
    <row r="3188" spans="33:33">
      <c r="AG3188" s="3"/>
    </row>
    <row r="3189" spans="33:33">
      <c r="AG3189" s="3"/>
    </row>
    <row r="3190" spans="33:33">
      <c r="AG3190" s="3"/>
    </row>
    <row r="3191" spans="33:33">
      <c r="AG3191" s="3"/>
    </row>
    <row r="3192" spans="33:33">
      <c r="AG3192" s="3"/>
    </row>
    <row r="3193" spans="33:33">
      <c r="AG3193" s="3"/>
    </row>
    <row r="3194" spans="33:33">
      <c r="AG3194" s="3"/>
    </row>
    <row r="3195" spans="33:33">
      <c r="AG3195" s="3"/>
    </row>
    <row r="3196" spans="33:33">
      <c r="AG3196" s="3"/>
    </row>
    <row r="3197" spans="33:33">
      <c r="AG3197" s="3"/>
    </row>
    <row r="3198" spans="33:33">
      <c r="AG3198" s="3"/>
    </row>
    <row r="3199" spans="33:33">
      <c r="AG3199" s="3"/>
    </row>
    <row r="3200" spans="33:33">
      <c r="AG3200" s="3"/>
    </row>
    <row r="3201" spans="33:33">
      <c r="AG3201" s="3"/>
    </row>
    <row r="3202" spans="33:33">
      <c r="AG3202" s="3"/>
    </row>
    <row r="3203" spans="33:33">
      <c r="AG3203" s="3"/>
    </row>
    <row r="3204" spans="33:33">
      <c r="AG3204" s="3"/>
    </row>
    <row r="3205" spans="33:33">
      <c r="AG3205" s="3"/>
    </row>
    <row r="3206" spans="33:33">
      <c r="AG3206" s="3"/>
    </row>
    <row r="3207" spans="33:33">
      <c r="AG3207" s="3"/>
    </row>
    <row r="3208" spans="33:33">
      <c r="AG3208" s="3"/>
    </row>
    <row r="3209" spans="33:33">
      <c r="AG3209" s="3"/>
    </row>
    <row r="3210" spans="33:33">
      <c r="AG3210" s="3"/>
    </row>
    <row r="3211" spans="33:33">
      <c r="AG3211" s="3"/>
    </row>
    <row r="3212" spans="33:33">
      <c r="AG3212" s="3"/>
    </row>
    <row r="3213" spans="33:33">
      <c r="AG3213" s="3"/>
    </row>
    <row r="3214" spans="33:33">
      <c r="AG3214" s="3"/>
    </row>
    <row r="3215" spans="33:33">
      <c r="AG3215" s="3"/>
    </row>
    <row r="3216" spans="33:33">
      <c r="AG3216" s="3"/>
    </row>
    <row r="3217" spans="33:33">
      <c r="AG3217" s="3"/>
    </row>
    <row r="3218" spans="33:33">
      <c r="AG3218" s="3"/>
    </row>
    <row r="3219" spans="33:33">
      <c r="AG3219" s="3"/>
    </row>
    <row r="3220" spans="33:33">
      <c r="AG3220" s="3"/>
    </row>
    <row r="3221" spans="33:33">
      <c r="AG3221" s="3"/>
    </row>
    <row r="3222" spans="33:33">
      <c r="AG3222" s="3"/>
    </row>
    <row r="3223" spans="33:33">
      <c r="AG3223" s="3"/>
    </row>
    <row r="3224" spans="33:33">
      <c r="AG3224" s="3"/>
    </row>
    <row r="3225" spans="33:33">
      <c r="AG3225" s="3"/>
    </row>
    <row r="3226" spans="33:33">
      <c r="AG3226" s="3"/>
    </row>
    <row r="3227" spans="33:33">
      <c r="AG3227" s="3"/>
    </row>
    <row r="3228" spans="33:33">
      <c r="AG3228" s="3"/>
    </row>
    <row r="3229" spans="33:33">
      <c r="AG3229" s="3"/>
    </row>
    <row r="3230" spans="33:33">
      <c r="AG3230" s="3"/>
    </row>
    <row r="3231" spans="33:33">
      <c r="AG3231" s="3"/>
    </row>
    <row r="3232" spans="33:33">
      <c r="AG3232" s="3"/>
    </row>
    <row r="3233" spans="33:33">
      <c r="AG3233" s="3"/>
    </row>
    <row r="3234" spans="33:33">
      <c r="AG3234" s="3"/>
    </row>
    <row r="3235" spans="33:33">
      <c r="AG3235" s="3"/>
    </row>
    <row r="3236" spans="33:33">
      <c r="AG3236" s="3"/>
    </row>
    <row r="3237" spans="33:33">
      <c r="AG3237" s="3"/>
    </row>
    <row r="3238" spans="33:33">
      <c r="AG3238" s="3"/>
    </row>
    <row r="3239" spans="33:33">
      <c r="AG3239" s="3"/>
    </row>
    <row r="3240" spans="33:33">
      <c r="AG3240" s="3"/>
    </row>
    <row r="3241" spans="33:33">
      <c r="AG3241" s="3"/>
    </row>
    <row r="3242" spans="33:33">
      <c r="AG3242" s="3"/>
    </row>
    <row r="3243" spans="33:33">
      <c r="AG3243" s="3"/>
    </row>
    <row r="3244" spans="33:33">
      <c r="AG3244" s="3"/>
    </row>
    <row r="3245" spans="33:33">
      <c r="AG3245" s="3"/>
    </row>
    <row r="3246" spans="33:33">
      <c r="AG3246" s="3"/>
    </row>
    <row r="3247" spans="33:33">
      <c r="AG3247" s="3"/>
    </row>
    <row r="3248" spans="33:33">
      <c r="AG3248" s="3"/>
    </row>
    <row r="3249" spans="33:33">
      <c r="AG3249" s="3"/>
    </row>
    <row r="3250" spans="33:33">
      <c r="AG3250" s="3"/>
    </row>
    <row r="3251" spans="33:33">
      <c r="AG3251" s="3"/>
    </row>
    <row r="3252" spans="33:33">
      <c r="AG3252" s="3"/>
    </row>
    <row r="3253" spans="33:33">
      <c r="AG3253" s="3"/>
    </row>
    <row r="3254" spans="33:33">
      <c r="AG3254" s="3"/>
    </row>
    <row r="3255" spans="33:33">
      <c r="AG3255" s="3"/>
    </row>
    <row r="3256" spans="33:33">
      <c r="AG3256" s="3"/>
    </row>
    <row r="3257" spans="33:33">
      <c r="AG3257" s="3"/>
    </row>
    <row r="3258" spans="33:33">
      <c r="AG3258" s="3"/>
    </row>
    <row r="3259" spans="33:33">
      <c r="AG3259" s="3"/>
    </row>
    <row r="3260" spans="33:33">
      <c r="AG3260" s="3"/>
    </row>
    <row r="3261" spans="33:33">
      <c r="AG3261" s="3"/>
    </row>
    <row r="3262" spans="33:33">
      <c r="AG3262" s="3"/>
    </row>
    <row r="3263" spans="33:33">
      <c r="AG3263" s="3"/>
    </row>
    <row r="3264" spans="33:33">
      <c r="AG3264" s="3"/>
    </row>
    <row r="3265" spans="33:33">
      <c r="AG3265" s="3"/>
    </row>
    <row r="3266" spans="33:33">
      <c r="AG3266" s="3"/>
    </row>
    <row r="3267" spans="33:33">
      <c r="AG3267" s="3"/>
    </row>
    <row r="3268" spans="33:33">
      <c r="AG3268" s="3"/>
    </row>
    <row r="3269" spans="33:33">
      <c r="AG3269" s="3"/>
    </row>
    <row r="3270" spans="33:33">
      <c r="AG3270" s="3"/>
    </row>
    <row r="3271" spans="33:33">
      <c r="AG3271" s="3"/>
    </row>
    <row r="3272" spans="33:33">
      <c r="AG3272" s="3"/>
    </row>
    <row r="3273" spans="33:33">
      <c r="AG3273" s="3"/>
    </row>
    <row r="3274" spans="33:33">
      <c r="AG3274" s="3"/>
    </row>
    <row r="3275" spans="33:33">
      <c r="AG3275" s="3"/>
    </row>
    <row r="3276" spans="33:33">
      <c r="AG3276" s="3"/>
    </row>
    <row r="3277" spans="33:33">
      <c r="AG3277" s="3"/>
    </row>
    <row r="3278" spans="33:33">
      <c r="AG3278" s="3"/>
    </row>
    <row r="3279" spans="33:33">
      <c r="AG3279" s="3"/>
    </row>
    <row r="3280" spans="33:33">
      <c r="AG3280" s="3"/>
    </row>
    <row r="3281" spans="33:33">
      <c r="AG3281" s="3"/>
    </row>
    <row r="3282" spans="33:33">
      <c r="AG3282" s="3"/>
    </row>
    <row r="3283" spans="33:33">
      <c r="AG3283" s="3"/>
    </row>
    <row r="3284" spans="33:33">
      <c r="AG3284" s="3"/>
    </row>
    <row r="3285" spans="33:33">
      <c r="AG3285" s="3"/>
    </row>
    <row r="3286" spans="33:33">
      <c r="AG3286" s="3"/>
    </row>
    <row r="3287" spans="33:33">
      <c r="AG3287" s="3"/>
    </row>
    <row r="3288" spans="33:33">
      <c r="AG3288" s="3"/>
    </row>
    <row r="3289" spans="33:33">
      <c r="AG3289" s="3"/>
    </row>
    <row r="3290" spans="33:33">
      <c r="AG3290" s="3"/>
    </row>
    <row r="3291" spans="33:33">
      <c r="AG3291" s="3"/>
    </row>
    <row r="3292" spans="33:33">
      <c r="AG3292" s="3"/>
    </row>
    <row r="3293" spans="33:33">
      <c r="AG3293" s="3"/>
    </row>
    <row r="3294" spans="33:33">
      <c r="AG3294" s="3"/>
    </row>
    <row r="3295" spans="33:33">
      <c r="AG3295" s="3"/>
    </row>
    <row r="3296" spans="33:33">
      <c r="AG3296" s="3"/>
    </row>
    <row r="3297" spans="33:33">
      <c r="AG3297" s="3"/>
    </row>
    <row r="3298" spans="33:33">
      <c r="AG3298" s="3"/>
    </row>
    <row r="3299" spans="33:33">
      <c r="AG3299" s="3"/>
    </row>
    <row r="3300" spans="33:33">
      <c r="AG3300" s="3"/>
    </row>
    <row r="3301" spans="33:33">
      <c r="AG3301" s="3"/>
    </row>
    <row r="3302" spans="33:33">
      <c r="AG3302" s="3"/>
    </row>
    <row r="3303" spans="33:33">
      <c r="AG3303" s="3"/>
    </row>
    <row r="3304" spans="33:33">
      <c r="AG3304" s="3"/>
    </row>
    <row r="3305" spans="33:33">
      <c r="AG3305" s="3"/>
    </row>
    <row r="3306" spans="33:33">
      <c r="AG3306" s="3"/>
    </row>
    <row r="3307" spans="33:33">
      <c r="AG3307" s="3"/>
    </row>
    <row r="3308" spans="33:33">
      <c r="AG3308" s="3"/>
    </row>
    <row r="3309" spans="33:33">
      <c r="AG3309" s="3"/>
    </row>
    <row r="3310" spans="33:33">
      <c r="AG3310" s="3"/>
    </row>
    <row r="3311" spans="33:33">
      <c r="AG3311" s="3"/>
    </row>
    <row r="3312" spans="33:33">
      <c r="AG3312" s="3"/>
    </row>
    <row r="3313" spans="33:33">
      <c r="AG3313" s="3"/>
    </row>
    <row r="3314" spans="33:33">
      <c r="AG3314" s="3"/>
    </row>
    <row r="3315" spans="33:33">
      <c r="AG3315" s="3"/>
    </row>
    <row r="3316" spans="33:33">
      <c r="AG3316" s="3"/>
    </row>
    <row r="3317" spans="33:33">
      <c r="AG3317" s="3"/>
    </row>
    <row r="3318" spans="33:33">
      <c r="AG3318" s="3"/>
    </row>
    <row r="3319" spans="33:33">
      <c r="AG3319" s="3"/>
    </row>
    <row r="3320" spans="33:33">
      <c r="AG3320" s="3"/>
    </row>
    <row r="3321" spans="33:33">
      <c r="AG3321" s="3"/>
    </row>
    <row r="3322" spans="33:33">
      <c r="AG3322" s="3"/>
    </row>
    <row r="3323" spans="33:33">
      <c r="AG3323" s="3"/>
    </row>
    <row r="3324" spans="33:33">
      <c r="AG3324" s="3"/>
    </row>
    <row r="3325" spans="33:33">
      <c r="AG3325" s="3"/>
    </row>
    <row r="3326" spans="33:33">
      <c r="AG3326" s="3"/>
    </row>
    <row r="3327" spans="33:33">
      <c r="AG3327" s="3"/>
    </row>
    <row r="3328" spans="33:33">
      <c r="AG3328" s="3"/>
    </row>
    <row r="3329" spans="2:33">
      <c r="B3329" s="11"/>
      <c r="AG3329" s="3"/>
    </row>
    <row r="3330" spans="33:33">
      <c r="AG3330" s="3"/>
    </row>
    <row r="3331" spans="33:33">
      <c r="AG3331" s="3"/>
    </row>
    <row r="3332" spans="33:33">
      <c r="AG3332" s="3"/>
    </row>
    <row r="3333" spans="33:33">
      <c r="AG3333" s="3"/>
    </row>
    <row r="3334" spans="33:33">
      <c r="AG3334" s="3"/>
    </row>
    <row r="3335" spans="33:33">
      <c r="AG3335" s="3"/>
    </row>
    <row r="3336" spans="33:33">
      <c r="AG3336" s="3"/>
    </row>
    <row r="3337" spans="33:33">
      <c r="AG3337" s="3"/>
    </row>
    <row r="3338" spans="33:33">
      <c r="AG3338" s="3"/>
    </row>
    <row r="3339" spans="33:33">
      <c r="AG3339" s="3"/>
    </row>
    <row r="3340" spans="33:33">
      <c r="AG3340" s="3"/>
    </row>
    <row r="3341" spans="33:33">
      <c r="AG3341" s="3"/>
    </row>
    <row r="3342" spans="33:33">
      <c r="AG3342" s="3"/>
    </row>
    <row r="3343" spans="33:33">
      <c r="AG3343" s="3"/>
    </row>
    <row r="3344" spans="33:33">
      <c r="AG3344" s="3"/>
    </row>
    <row r="3345" spans="33:33">
      <c r="AG3345" s="3"/>
    </row>
    <row r="3346" spans="33:33">
      <c r="AG3346" s="3"/>
    </row>
    <row r="3347" spans="33:33">
      <c r="AG3347" s="3"/>
    </row>
    <row r="3348" spans="33:33">
      <c r="AG3348" s="3"/>
    </row>
    <row r="3349" spans="33:33">
      <c r="AG3349" s="3"/>
    </row>
    <row r="3350" spans="33:33">
      <c r="AG3350" s="3"/>
    </row>
    <row r="3351" spans="33:33">
      <c r="AG3351" s="3"/>
    </row>
    <row r="3352" spans="33:33">
      <c r="AG3352" s="3"/>
    </row>
    <row r="3353" spans="33:33">
      <c r="AG3353" s="3"/>
    </row>
    <row r="3354" spans="33:33">
      <c r="AG3354" s="3"/>
    </row>
    <row r="3355" spans="33:33">
      <c r="AG3355" s="3"/>
    </row>
    <row r="3356" spans="33:33">
      <c r="AG3356" s="3"/>
    </row>
    <row r="3357" spans="33:33">
      <c r="AG3357" s="3"/>
    </row>
    <row r="3358" spans="33:33">
      <c r="AG3358" s="3"/>
    </row>
    <row r="3359" spans="33:33">
      <c r="AG3359" s="3"/>
    </row>
    <row r="3360" spans="33:33">
      <c r="AG3360" s="3"/>
    </row>
    <row r="3361" spans="33:33">
      <c r="AG3361" s="3"/>
    </row>
    <row r="3362" spans="33:33">
      <c r="AG3362" s="3"/>
    </row>
    <row r="3363" spans="33:33">
      <c r="AG3363" s="3"/>
    </row>
    <row r="3364" spans="33:33">
      <c r="AG3364" s="3"/>
    </row>
    <row r="3365" spans="33:33">
      <c r="AG3365" s="3"/>
    </row>
    <row r="3366" spans="33:33">
      <c r="AG3366" s="3"/>
    </row>
    <row r="3367" spans="33:33">
      <c r="AG3367" s="3"/>
    </row>
    <row r="3368" spans="33:33">
      <c r="AG3368" s="3"/>
    </row>
    <row r="3369" spans="33:33">
      <c r="AG3369" s="3"/>
    </row>
    <row r="3370" spans="33:33">
      <c r="AG3370" s="3"/>
    </row>
    <row r="3371" spans="33:33">
      <c r="AG3371" s="3"/>
    </row>
    <row r="3372" spans="33:33">
      <c r="AG3372" s="3"/>
    </row>
    <row r="3373" spans="33:33">
      <c r="AG3373" s="3"/>
    </row>
    <row r="3374" spans="33:33">
      <c r="AG3374" s="3"/>
    </row>
    <row r="3375" spans="33:33">
      <c r="AG3375" s="3"/>
    </row>
    <row r="3376" spans="33:33">
      <c r="AG3376" s="3"/>
    </row>
    <row r="3377" spans="33:33">
      <c r="AG3377" s="3"/>
    </row>
    <row r="3378" spans="33:33">
      <c r="AG3378" s="3"/>
    </row>
    <row r="3379" spans="33:33">
      <c r="AG3379" s="3"/>
    </row>
    <row r="3380" spans="33:33">
      <c r="AG3380" s="3"/>
    </row>
    <row r="3381" spans="33:33">
      <c r="AG3381" s="3"/>
    </row>
    <row r="3382" spans="33:33">
      <c r="AG3382" s="3"/>
    </row>
    <row r="3383" spans="33:33">
      <c r="AG3383" s="3"/>
    </row>
    <row r="3384" spans="33:33">
      <c r="AG3384" s="3"/>
    </row>
    <row r="3385" spans="33:33">
      <c r="AG3385" s="3"/>
    </row>
    <row r="3386" spans="33:33">
      <c r="AG3386" s="3"/>
    </row>
    <row r="3387" spans="33:33">
      <c r="AG3387" s="3"/>
    </row>
    <row r="3388" spans="33:33">
      <c r="AG3388" s="3"/>
    </row>
    <row r="3389" spans="33:33">
      <c r="AG3389" s="3"/>
    </row>
    <row r="3390" spans="33:33">
      <c r="AG3390" s="3"/>
    </row>
    <row r="3391" spans="33:33">
      <c r="AG3391" s="3"/>
    </row>
    <row r="3392" spans="33:33">
      <c r="AG3392" s="3"/>
    </row>
    <row r="3393" spans="33:33">
      <c r="AG3393" s="3"/>
    </row>
    <row r="3394" spans="33:33">
      <c r="AG3394" s="3"/>
    </row>
    <row r="3395" spans="33:33">
      <c r="AG3395" s="3"/>
    </row>
    <row r="3396" spans="33:33">
      <c r="AG3396" s="3"/>
    </row>
    <row r="3397" spans="33:33">
      <c r="AG3397" s="3"/>
    </row>
    <row r="3398" spans="33:33">
      <c r="AG3398" s="3"/>
    </row>
    <row r="3399" spans="33:33">
      <c r="AG3399" s="3"/>
    </row>
    <row r="3400" spans="33:33">
      <c r="AG3400" s="3"/>
    </row>
    <row r="3401" spans="33:33">
      <c r="AG3401" s="3"/>
    </row>
    <row r="3402" spans="33:33">
      <c r="AG3402" s="3"/>
    </row>
    <row r="3403" spans="33:33">
      <c r="AG3403" s="3"/>
    </row>
    <row r="3404" spans="33:33">
      <c r="AG3404" s="3"/>
    </row>
    <row r="3405" spans="33:33">
      <c r="AG3405" s="3"/>
    </row>
    <row r="3406" spans="33:33">
      <c r="AG3406" s="3"/>
    </row>
    <row r="3407" spans="33:33">
      <c r="AG3407" s="3"/>
    </row>
    <row r="3408" spans="33:33">
      <c r="AG3408" s="3"/>
    </row>
    <row r="3409" spans="33:33">
      <c r="AG3409" s="3"/>
    </row>
    <row r="3410" spans="33:33">
      <c r="AG3410" s="3"/>
    </row>
    <row r="3411" spans="33:33">
      <c r="AG3411" s="3"/>
    </row>
    <row r="3412" spans="33:33">
      <c r="AG3412" s="3"/>
    </row>
    <row r="3413" spans="33:33">
      <c r="AG3413" s="3"/>
    </row>
    <row r="3414" spans="33:33">
      <c r="AG3414" s="3"/>
    </row>
    <row r="3415" spans="33:33">
      <c r="AG3415" s="3"/>
    </row>
    <row r="3416" spans="33:33">
      <c r="AG3416" s="3"/>
    </row>
    <row r="3417" spans="33:33">
      <c r="AG3417" s="3"/>
    </row>
    <row r="3418" spans="33:33">
      <c r="AG3418" s="3"/>
    </row>
    <row r="3419" spans="33:33">
      <c r="AG3419" s="3"/>
    </row>
    <row r="3420" spans="33:33">
      <c r="AG3420" s="3"/>
    </row>
    <row r="3421" spans="33:33">
      <c r="AG3421" s="3"/>
    </row>
    <row r="3422" spans="33:33">
      <c r="AG3422" s="3"/>
    </row>
    <row r="3423" spans="33:33">
      <c r="AG3423" s="3"/>
    </row>
    <row r="3424" spans="33:33">
      <c r="AG3424" s="3"/>
    </row>
    <row r="3425" spans="33:33">
      <c r="AG3425" s="3"/>
    </row>
    <row r="3426" spans="33:33">
      <c r="AG3426" s="3"/>
    </row>
    <row r="3427" spans="33:33">
      <c r="AG3427" s="3"/>
    </row>
    <row r="3428" spans="33:33">
      <c r="AG3428" s="3"/>
    </row>
    <row r="3429" spans="33:33">
      <c r="AG3429" s="3"/>
    </row>
    <row r="3430" spans="33:33">
      <c r="AG3430" s="3"/>
    </row>
    <row r="3431" spans="33:33">
      <c r="AG3431" s="3"/>
    </row>
    <row r="3432" spans="33:33">
      <c r="AG3432" s="3"/>
    </row>
    <row r="3433" spans="33:33">
      <c r="AG3433" s="3"/>
    </row>
    <row r="3434" spans="33:33">
      <c r="AG3434" s="3"/>
    </row>
    <row r="3435" spans="33:33">
      <c r="AG3435" s="3"/>
    </row>
    <row r="3436" spans="33:33">
      <c r="AG3436" s="3"/>
    </row>
    <row r="3437" spans="33:33">
      <c r="AG3437" s="3"/>
    </row>
    <row r="3438" spans="33:33">
      <c r="AG3438" s="3"/>
    </row>
    <row r="3439" spans="33:33">
      <c r="AG3439" s="3"/>
    </row>
    <row r="3440" spans="33:33">
      <c r="AG3440" s="3"/>
    </row>
    <row r="3441" spans="33:33">
      <c r="AG3441" s="3"/>
    </row>
    <row r="3442" spans="33:33">
      <c r="AG3442" s="3"/>
    </row>
    <row r="3443" spans="33:33">
      <c r="AG3443" s="3"/>
    </row>
    <row r="3444" spans="33:33">
      <c r="AG3444" s="3"/>
    </row>
    <row r="3445" spans="33:33">
      <c r="AG3445" s="3"/>
    </row>
    <row r="3446" spans="33:33">
      <c r="AG3446" s="3"/>
    </row>
    <row r="3447" spans="33:33">
      <c r="AG3447" s="3"/>
    </row>
    <row r="3448" spans="33:33">
      <c r="AG3448" s="3"/>
    </row>
    <row r="3449" spans="33:33">
      <c r="AG3449" s="3"/>
    </row>
    <row r="3450" spans="33:33">
      <c r="AG3450" s="3"/>
    </row>
    <row r="3451" spans="33:33">
      <c r="AG3451" s="3"/>
    </row>
    <row r="3452" spans="33:33">
      <c r="AG3452" s="3"/>
    </row>
    <row r="3453" spans="33:33">
      <c r="AG3453" s="3"/>
    </row>
    <row r="3454" spans="33:33">
      <c r="AG3454" s="3"/>
    </row>
    <row r="3455" spans="33:33">
      <c r="AG3455" s="3"/>
    </row>
    <row r="3456" spans="33:33">
      <c r="AG3456" s="3"/>
    </row>
    <row r="3457" spans="33:33">
      <c r="AG3457" s="3"/>
    </row>
    <row r="3458" spans="33:33">
      <c r="AG3458" s="3"/>
    </row>
    <row r="3459" spans="33:33">
      <c r="AG3459" s="3"/>
    </row>
    <row r="3460" spans="33:33">
      <c r="AG3460" s="3"/>
    </row>
    <row r="3461" spans="33:33">
      <c r="AG3461" s="3"/>
    </row>
    <row r="3462" spans="33:33">
      <c r="AG3462" s="3"/>
    </row>
    <row r="3463" spans="33:33">
      <c r="AG3463" s="3"/>
    </row>
    <row r="3464" spans="33:33">
      <c r="AG3464" s="3"/>
    </row>
    <row r="3465" spans="33:33">
      <c r="AG3465" s="3"/>
    </row>
    <row r="3466" spans="33:33">
      <c r="AG3466" s="3"/>
    </row>
    <row r="3467" spans="33:33">
      <c r="AG3467" s="3"/>
    </row>
    <row r="3468" spans="33:33">
      <c r="AG3468" s="3"/>
    </row>
    <row r="3469" spans="33:33">
      <c r="AG3469" s="3"/>
    </row>
    <row r="3470" spans="33:33">
      <c r="AG3470" s="3"/>
    </row>
    <row r="3471" spans="33:33">
      <c r="AG3471" s="3"/>
    </row>
    <row r="3472" spans="33:33">
      <c r="AG3472" s="3"/>
    </row>
    <row r="3473" spans="33:33">
      <c r="AG3473" s="3"/>
    </row>
    <row r="3474" spans="33:33">
      <c r="AG3474" s="3"/>
    </row>
    <row r="3475" spans="33:33">
      <c r="AG3475" s="3"/>
    </row>
    <row r="3476" spans="33:33">
      <c r="AG3476" s="3"/>
    </row>
    <row r="3477" spans="33:33">
      <c r="AG3477" s="3"/>
    </row>
    <row r="3478" spans="33:33">
      <c r="AG3478" s="3"/>
    </row>
    <row r="3479" spans="33:33">
      <c r="AG3479" s="3"/>
    </row>
    <row r="3480" spans="33:33">
      <c r="AG3480" s="3"/>
    </row>
    <row r="3481" spans="33:33">
      <c r="AG3481" s="3"/>
    </row>
    <row r="3482" spans="33:33">
      <c r="AG3482" s="3"/>
    </row>
    <row r="3483" spans="33:33">
      <c r="AG3483" s="3"/>
    </row>
    <row r="3484" spans="33:33">
      <c r="AG3484" s="3"/>
    </row>
    <row r="3485" spans="33:33">
      <c r="AG3485" s="3"/>
    </row>
    <row r="3486" spans="33:33">
      <c r="AG3486" s="3"/>
    </row>
    <row r="3487" spans="33:33">
      <c r="AG3487" s="3"/>
    </row>
    <row r="3488" spans="33:33">
      <c r="AG3488" s="3"/>
    </row>
    <row r="3489" spans="33:33">
      <c r="AG3489" s="3"/>
    </row>
    <row r="3490" spans="33:33">
      <c r="AG3490" s="3"/>
    </row>
    <row r="3491" spans="33:33">
      <c r="AG3491" s="3"/>
    </row>
    <row r="3492" spans="33:33">
      <c r="AG3492" s="3"/>
    </row>
    <row r="3493" spans="33:33">
      <c r="AG3493" s="3"/>
    </row>
    <row r="3494" spans="33:33">
      <c r="AG3494" s="3"/>
    </row>
    <row r="3495" spans="33:33">
      <c r="AG3495" s="3"/>
    </row>
    <row r="3496" spans="33:33">
      <c r="AG3496" s="3"/>
    </row>
    <row r="3497" spans="33:33">
      <c r="AG3497" s="3"/>
    </row>
    <row r="3498" spans="33:33">
      <c r="AG3498" s="3"/>
    </row>
    <row r="3499" spans="33:33">
      <c r="AG3499" s="3"/>
    </row>
    <row r="3500" spans="33:33">
      <c r="AG3500" s="3"/>
    </row>
    <row r="3501" spans="33:33">
      <c r="AG3501" s="3"/>
    </row>
    <row r="3502" spans="33:33">
      <c r="AG3502" s="3"/>
    </row>
    <row r="3503" spans="33:33">
      <c r="AG3503" s="3"/>
    </row>
    <row r="3504" spans="33:33">
      <c r="AG3504" s="3"/>
    </row>
    <row r="3505" spans="33:33">
      <c r="AG3505" s="3"/>
    </row>
    <row r="3506" spans="33:33">
      <c r="AG3506" s="3"/>
    </row>
    <row r="3507" spans="33:33">
      <c r="AG3507" s="3"/>
    </row>
    <row r="3508" spans="33:33">
      <c r="AG3508" s="3"/>
    </row>
    <row r="3509" spans="33:33">
      <c r="AG3509" s="3"/>
    </row>
    <row r="3510" spans="33:33">
      <c r="AG3510" s="3"/>
    </row>
    <row r="3511" spans="33:33">
      <c r="AG3511" s="3"/>
    </row>
    <row r="3512" spans="33:33">
      <c r="AG3512" s="3"/>
    </row>
    <row r="3513" spans="33:33">
      <c r="AG3513" s="3"/>
    </row>
    <row r="3514" spans="33:33">
      <c r="AG3514" s="3"/>
    </row>
    <row r="3515" spans="33:33">
      <c r="AG3515" s="3"/>
    </row>
    <row r="3516" spans="33:33">
      <c r="AG3516" s="3"/>
    </row>
    <row r="3517" spans="33:33">
      <c r="AG3517" s="3"/>
    </row>
    <row r="3518" spans="33:33">
      <c r="AG3518" s="3"/>
    </row>
    <row r="3519" spans="33:33">
      <c r="AG3519" s="3"/>
    </row>
    <row r="3520" spans="33:33">
      <c r="AG3520" s="3"/>
    </row>
    <row r="3521" spans="33:33">
      <c r="AG3521" s="3"/>
    </row>
    <row r="3522" spans="33:33">
      <c r="AG3522" s="3"/>
    </row>
    <row r="3523" spans="33:33">
      <c r="AG3523" s="3"/>
    </row>
    <row r="3524" spans="33:33">
      <c r="AG3524" s="3"/>
    </row>
    <row r="3525" spans="33:33">
      <c r="AG3525" s="3"/>
    </row>
    <row r="3526" spans="33:33">
      <c r="AG3526" s="3"/>
    </row>
    <row r="3527" spans="33:33">
      <c r="AG3527" s="3"/>
    </row>
    <row r="3528" spans="33:33">
      <c r="AG3528" s="3"/>
    </row>
    <row r="3529" spans="33:33">
      <c r="AG3529" s="3"/>
    </row>
    <row r="3530" spans="33:33">
      <c r="AG3530" s="3"/>
    </row>
    <row r="3531" spans="33:33">
      <c r="AG3531" s="3"/>
    </row>
    <row r="3532" spans="33:33">
      <c r="AG3532" s="3"/>
    </row>
    <row r="3533" spans="33:33">
      <c r="AG3533" s="3"/>
    </row>
    <row r="3534" spans="33:33">
      <c r="AG3534" s="3"/>
    </row>
    <row r="3535" spans="33:33">
      <c r="AG3535" s="3"/>
    </row>
    <row r="3536" spans="33:33">
      <c r="AG3536" s="3"/>
    </row>
    <row r="3537" spans="33:33">
      <c r="AG3537" s="3"/>
    </row>
    <row r="3538" spans="33:33">
      <c r="AG3538" s="3"/>
    </row>
    <row r="3539" spans="33:33">
      <c r="AG3539" s="3"/>
    </row>
    <row r="3540" spans="33:33">
      <c r="AG3540" s="3"/>
    </row>
    <row r="3541" spans="33:33">
      <c r="AG3541" s="3"/>
    </row>
    <row r="3542" spans="33:33">
      <c r="AG3542" s="3"/>
    </row>
    <row r="3543" spans="33:33">
      <c r="AG3543" s="3"/>
    </row>
    <row r="3544" spans="33:33">
      <c r="AG3544" s="3"/>
    </row>
    <row r="3545" spans="33:33">
      <c r="AG3545" s="3"/>
    </row>
    <row r="3546" spans="33:33">
      <c r="AG3546" s="3"/>
    </row>
    <row r="3547" spans="33:33">
      <c r="AG3547" s="3"/>
    </row>
    <row r="3548" spans="33:33">
      <c r="AG3548" s="3"/>
    </row>
    <row r="3549" spans="33:33">
      <c r="AG3549" s="3"/>
    </row>
    <row r="3550" spans="33:33">
      <c r="AG3550" s="3"/>
    </row>
    <row r="3551" spans="33:33">
      <c r="AG3551" s="3"/>
    </row>
    <row r="3552" spans="33:33">
      <c r="AG3552" s="3"/>
    </row>
    <row r="3553" spans="33:33">
      <c r="AG3553" s="3"/>
    </row>
    <row r="3554" spans="33:33">
      <c r="AG3554" s="3"/>
    </row>
    <row r="3555" spans="33:33">
      <c r="AG3555" s="3"/>
    </row>
    <row r="3556" spans="33:33">
      <c r="AG3556" s="3"/>
    </row>
    <row r="3557" spans="33:33">
      <c r="AG3557" s="3"/>
    </row>
    <row r="3558" spans="33:33">
      <c r="AG3558" s="3"/>
    </row>
    <row r="3559" spans="33:33">
      <c r="AG3559" s="3"/>
    </row>
    <row r="3560" spans="33:33">
      <c r="AG3560" s="3"/>
    </row>
    <row r="3561" spans="33:33">
      <c r="AG3561" s="3"/>
    </row>
    <row r="3562" spans="33:33">
      <c r="AG3562" s="3"/>
    </row>
    <row r="3563" spans="33:33">
      <c r="AG3563" s="3"/>
    </row>
    <row r="3564" spans="33:33">
      <c r="AG3564" s="3"/>
    </row>
    <row r="3565" spans="33:33">
      <c r="AG3565" s="3"/>
    </row>
    <row r="3566" spans="33:33">
      <c r="AG3566" s="3"/>
    </row>
    <row r="3567" spans="33:33">
      <c r="AG3567" s="3"/>
    </row>
    <row r="3568" spans="33:33">
      <c r="AG3568" s="3"/>
    </row>
    <row r="3569" spans="33:33">
      <c r="AG3569" s="3"/>
    </row>
    <row r="3570" spans="33:33">
      <c r="AG3570" s="3"/>
    </row>
    <row r="3571" spans="33:33">
      <c r="AG3571" s="3"/>
    </row>
    <row r="3572" spans="33:33">
      <c r="AG3572" s="3"/>
    </row>
    <row r="3573" spans="33:33">
      <c r="AG3573" s="3"/>
    </row>
    <row r="3574" spans="33:33">
      <c r="AG3574" s="3"/>
    </row>
    <row r="3575" spans="33:33">
      <c r="AG3575" s="3"/>
    </row>
    <row r="3576" spans="33:33">
      <c r="AG3576" s="3"/>
    </row>
    <row r="3577" spans="33:33">
      <c r="AG3577" s="3"/>
    </row>
    <row r="3578" spans="33:33">
      <c r="AG3578" s="3"/>
    </row>
    <row r="3579" spans="33:33">
      <c r="AG3579" s="3"/>
    </row>
    <row r="3580" spans="33:33">
      <c r="AG3580" s="3"/>
    </row>
    <row r="3581" spans="33:33">
      <c r="AG3581" s="3"/>
    </row>
    <row r="3582" spans="33:33">
      <c r="AG3582" s="3"/>
    </row>
    <row r="3583" spans="33:33">
      <c r="AG3583" s="3"/>
    </row>
    <row r="3584" spans="33:33">
      <c r="AG3584" s="3"/>
    </row>
    <row r="3585" spans="33:33">
      <c r="AG3585" s="3"/>
    </row>
    <row r="3586" spans="33:33">
      <c r="AG3586" s="3"/>
    </row>
    <row r="3587" spans="33:33">
      <c r="AG3587" s="3"/>
    </row>
    <row r="3588" spans="33:33">
      <c r="AG3588" s="3"/>
    </row>
    <row r="3589" spans="33:33">
      <c r="AG3589" s="3"/>
    </row>
    <row r="3590" spans="33:33">
      <c r="AG3590" s="3"/>
    </row>
    <row r="3591" spans="33:33">
      <c r="AG3591" s="3"/>
    </row>
    <row r="3592" spans="33:33">
      <c r="AG3592" s="3"/>
    </row>
    <row r="3593" spans="33:33">
      <c r="AG3593" s="3"/>
    </row>
    <row r="3594" spans="33:33">
      <c r="AG3594" s="3"/>
    </row>
    <row r="3595" spans="33:33">
      <c r="AG3595" s="3"/>
    </row>
    <row r="3596" spans="33:33">
      <c r="AG3596" s="3"/>
    </row>
    <row r="3597" spans="33:33">
      <c r="AG3597" s="3"/>
    </row>
    <row r="3598" spans="33:33">
      <c r="AG3598" s="3"/>
    </row>
    <row r="3599" spans="33:33">
      <c r="AG3599" s="3"/>
    </row>
    <row r="3600" spans="33:33">
      <c r="AG3600" s="3"/>
    </row>
    <row r="3601" spans="33:33">
      <c r="AG3601" s="3"/>
    </row>
    <row r="3602" spans="33:33">
      <c r="AG3602" s="3"/>
    </row>
    <row r="3603" spans="33:33">
      <c r="AG3603" s="3"/>
    </row>
    <row r="3604" spans="33:33">
      <c r="AG3604" s="3"/>
    </row>
    <row r="3605" spans="33:33">
      <c r="AG3605" s="3"/>
    </row>
    <row r="3606" spans="33:33">
      <c r="AG3606" s="3"/>
    </row>
    <row r="3607" spans="33:33">
      <c r="AG3607" s="3"/>
    </row>
    <row r="3608" spans="33:33">
      <c r="AG3608" s="3"/>
    </row>
    <row r="3609" spans="33:33">
      <c r="AG3609" s="3"/>
    </row>
    <row r="3610" spans="33:33">
      <c r="AG3610" s="3"/>
    </row>
    <row r="3611" spans="33:33">
      <c r="AG3611" s="3"/>
    </row>
    <row r="3612" spans="33:33">
      <c r="AG3612" s="3"/>
    </row>
    <row r="3613" spans="33:33">
      <c r="AG3613" s="3"/>
    </row>
    <row r="3614" spans="33:33">
      <c r="AG3614" s="3"/>
    </row>
    <row r="3615" spans="33:33">
      <c r="AG3615" s="3"/>
    </row>
    <row r="3616" spans="33:33">
      <c r="AG3616" s="3"/>
    </row>
    <row r="3617" spans="33:33">
      <c r="AG3617" s="3"/>
    </row>
    <row r="3618" spans="33:33">
      <c r="AG3618" s="3"/>
    </row>
    <row r="3619" spans="33:33">
      <c r="AG3619" s="3"/>
    </row>
    <row r="3620" spans="33:33">
      <c r="AG3620" s="3"/>
    </row>
    <row r="3621" spans="33:33">
      <c r="AG3621" s="3"/>
    </row>
    <row r="3622" spans="33:33">
      <c r="AG3622" s="3"/>
    </row>
    <row r="3623" spans="33:33">
      <c r="AG3623" s="3"/>
    </row>
    <row r="3624" spans="33:33">
      <c r="AG3624" s="3"/>
    </row>
    <row r="3625" spans="33:33">
      <c r="AG3625" s="3"/>
    </row>
    <row r="3626" spans="33:33">
      <c r="AG3626" s="3"/>
    </row>
    <row r="3627" spans="33:33">
      <c r="AG3627" s="3"/>
    </row>
    <row r="3628" spans="33:33">
      <c r="AG3628" s="3"/>
    </row>
    <row r="3629" spans="33:33">
      <c r="AG3629" s="3"/>
    </row>
    <row r="3630" spans="33:33">
      <c r="AG3630" s="3"/>
    </row>
    <row r="3631" spans="33:33">
      <c r="AG3631" s="3"/>
    </row>
    <row r="3632" spans="33:33">
      <c r="AG3632" s="3"/>
    </row>
    <row r="3633" spans="33:33">
      <c r="AG3633" s="3"/>
    </row>
    <row r="3634" spans="33:33">
      <c r="AG3634" s="3"/>
    </row>
    <row r="3635" spans="33:33">
      <c r="AG3635" s="3"/>
    </row>
    <row r="3636" spans="33:33">
      <c r="AG3636" s="3"/>
    </row>
    <row r="3637" spans="33:33">
      <c r="AG3637" s="3"/>
    </row>
    <row r="3638" spans="33:33">
      <c r="AG3638" s="3"/>
    </row>
    <row r="3639" spans="33:33">
      <c r="AG3639" s="3"/>
    </row>
    <row r="3640" spans="33:33">
      <c r="AG3640" s="3"/>
    </row>
    <row r="3641" spans="33:33">
      <c r="AG3641" s="3"/>
    </row>
    <row r="3642" spans="33:33">
      <c r="AG3642" s="3"/>
    </row>
    <row r="3643" spans="33:33">
      <c r="AG3643" s="3"/>
    </row>
    <row r="3644" spans="33:33">
      <c r="AG3644" s="3"/>
    </row>
    <row r="3645" spans="33:33">
      <c r="AG3645" s="3"/>
    </row>
    <row r="3646" spans="33:33">
      <c r="AG3646" s="3"/>
    </row>
    <row r="3647" spans="33:33">
      <c r="AG3647" s="3"/>
    </row>
    <row r="3648" spans="33:33">
      <c r="AG3648" s="3"/>
    </row>
    <row r="3649" spans="33:33">
      <c r="AG3649" s="3"/>
    </row>
    <row r="3650" spans="33:33">
      <c r="AG3650" s="3"/>
    </row>
    <row r="3651" spans="33:33">
      <c r="AG3651" s="3"/>
    </row>
    <row r="3652" spans="33:33">
      <c r="AG3652" s="3"/>
    </row>
    <row r="3653" spans="33:33">
      <c r="AG3653" s="3"/>
    </row>
    <row r="3654" spans="33:33">
      <c r="AG3654" s="3"/>
    </row>
    <row r="3655" spans="33:33">
      <c r="AG3655" s="3"/>
    </row>
    <row r="3656" spans="33:33">
      <c r="AG3656" s="3"/>
    </row>
    <row r="3657" spans="33:33">
      <c r="AG3657" s="3"/>
    </row>
    <row r="3658" spans="33:33">
      <c r="AG3658" s="3"/>
    </row>
    <row r="3659" spans="33:33">
      <c r="AG3659" s="3"/>
    </row>
    <row r="3660" spans="33:33">
      <c r="AG3660" s="3"/>
    </row>
    <row r="3661" spans="33:33">
      <c r="AG3661" s="3"/>
    </row>
    <row r="3662" spans="33:33">
      <c r="AG3662" s="3"/>
    </row>
    <row r="3663" spans="33:33">
      <c r="AG3663" s="3"/>
    </row>
    <row r="3664" spans="33:33">
      <c r="AG3664" s="3"/>
    </row>
    <row r="3665" spans="33:33">
      <c r="AG3665" s="3"/>
    </row>
    <row r="3666" spans="33:33">
      <c r="AG3666" s="3"/>
    </row>
    <row r="3667" spans="33:33">
      <c r="AG3667" s="3"/>
    </row>
    <row r="3668" spans="33:33">
      <c r="AG3668" s="3"/>
    </row>
    <row r="3669" spans="33:33">
      <c r="AG3669" s="3"/>
    </row>
    <row r="3670" spans="33:33">
      <c r="AG3670" s="3"/>
    </row>
    <row r="3671" spans="33:33">
      <c r="AG3671" s="3"/>
    </row>
    <row r="3672" spans="33:33">
      <c r="AG3672" s="3"/>
    </row>
    <row r="3673" spans="33:33">
      <c r="AG3673" s="3"/>
    </row>
    <row r="3674" spans="33:33">
      <c r="AG3674" s="3"/>
    </row>
    <row r="3675" spans="33:33">
      <c r="AG3675" s="3"/>
    </row>
    <row r="3676" spans="33:33">
      <c r="AG3676" s="3"/>
    </row>
    <row r="3677" spans="33:33">
      <c r="AG3677" s="3"/>
    </row>
    <row r="3678" spans="33:33">
      <c r="AG3678" s="3"/>
    </row>
    <row r="3679" spans="33:33">
      <c r="AG3679" s="3"/>
    </row>
    <row r="3680" spans="33:33">
      <c r="AG3680" s="3"/>
    </row>
    <row r="3681" spans="33:33">
      <c r="AG3681" s="3"/>
    </row>
    <row r="3682" spans="33:33">
      <c r="AG3682" s="3"/>
    </row>
    <row r="3683" spans="33:33">
      <c r="AG3683" s="3"/>
    </row>
    <row r="3684" spans="33:33">
      <c r="AG3684" s="3"/>
    </row>
    <row r="3685" spans="33:33">
      <c r="AG3685" s="3"/>
    </row>
    <row r="3686" spans="33:33">
      <c r="AG3686" s="3"/>
    </row>
    <row r="3687" spans="33:33">
      <c r="AG3687" s="3"/>
    </row>
    <row r="3688" spans="33:33">
      <c r="AG3688" s="3"/>
    </row>
    <row r="3689" spans="33:33">
      <c r="AG3689" s="3"/>
    </row>
    <row r="3690" spans="33:33">
      <c r="AG3690" s="3"/>
    </row>
    <row r="3691" spans="33:33">
      <c r="AG3691" s="3"/>
    </row>
    <row r="3692" spans="33:33">
      <c r="AG3692" s="3"/>
    </row>
    <row r="3693" spans="33:33">
      <c r="AG3693" s="3"/>
    </row>
    <row r="3694" spans="33:33">
      <c r="AG3694" s="3"/>
    </row>
    <row r="3695" spans="33:33">
      <c r="AG3695" s="3"/>
    </row>
    <row r="3696" spans="33:33">
      <c r="AG3696" s="3"/>
    </row>
    <row r="3697" spans="33:33">
      <c r="AG3697" s="3"/>
    </row>
    <row r="3698" spans="33:33">
      <c r="AG3698" s="3"/>
    </row>
    <row r="3699" spans="33:33">
      <c r="AG3699" s="3"/>
    </row>
    <row r="3700" spans="33:33">
      <c r="AG3700" s="3"/>
    </row>
    <row r="3701" spans="33:33">
      <c r="AG3701" s="3"/>
    </row>
    <row r="3702" spans="33:33">
      <c r="AG3702" s="3"/>
    </row>
    <row r="3703" spans="33:33">
      <c r="AG3703" s="3"/>
    </row>
    <row r="3704" spans="33:33">
      <c r="AG3704" s="3"/>
    </row>
    <row r="3705" spans="33:33">
      <c r="AG3705" s="3"/>
    </row>
    <row r="3706" spans="33:33">
      <c r="AG3706" s="3"/>
    </row>
    <row r="3707" spans="33:33">
      <c r="AG3707" s="3"/>
    </row>
    <row r="3708" spans="33:33">
      <c r="AG3708" s="3"/>
    </row>
    <row r="3709" spans="33:33">
      <c r="AG3709" s="3"/>
    </row>
    <row r="3710" spans="33:33">
      <c r="AG3710" s="3"/>
    </row>
    <row r="3711" spans="33:33">
      <c r="AG3711" s="3"/>
    </row>
    <row r="3712" spans="33:33">
      <c r="AG3712" s="3"/>
    </row>
    <row r="3713" spans="33:33">
      <c r="AG3713" s="3"/>
    </row>
    <row r="3714" spans="33:33">
      <c r="AG3714" s="3"/>
    </row>
    <row r="3715" spans="33:33">
      <c r="AG3715" s="3"/>
    </row>
    <row r="3716" spans="33:33">
      <c r="AG3716" s="3"/>
    </row>
    <row r="3717" spans="33:33">
      <c r="AG3717" s="3"/>
    </row>
    <row r="3718" spans="33:33">
      <c r="AG3718" s="3"/>
    </row>
    <row r="3719" spans="33:33">
      <c r="AG3719" s="3"/>
    </row>
    <row r="3720" spans="33:33">
      <c r="AG3720" s="3"/>
    </row>
    <row r="3721" spans="33:33">
      <c r="AG3721" s="3"/>
    </row>
    <row r="3722" spans="33:33">
      <c r="AG3722" s="3"/>
    </row>
    <row r="3723" spans="33:33">
      <c r="AG3723" s="3"/>
    </row>
    <row r="3724" spans="33:33">
      <c r="AG3724" s="3"/>
    </row>
    <row r="3725" spans="33:33">
      <c r="AG3725" s="3"/>
    </row>
    <row r="3726" spans="33:33">
      <c r="AG3726" s="3"/>
    </row>
    <row r="3727" s="9" customFormat="1" spans="33:33">
      <c r="AG3727" s="3"/>
    </row>
    <row r="3728" s="9" customFormat="1" spans="33:33">
      <c r="AG3728" s="3"/>
    </row>
    <row r="3729" s="9" customFormat="1" spans="33:33">
      <c r="AG3729" s="3"/>
    </row>
    <row r="3730" s="9" customFormat="1" spans="33:33">
      <c r="AG3730" s="3"/>
    </row>
    <row r="3731" s="9" customFormat="1" spans="33:33">
      <c r="AG3731" s="3"/>
    </row>
    <row r="3732" s="9" customFormat="1" spans="33:33">
      <c r="AG3732" s="3"/>
    </row>
    <row r="3733" s="9" customFormat="1" spans="33:33">
      <c r="AG3733" s="3"/>
    </row>
    <row r="3734" s="9" customFormat="1" spans="33:33">
      <c r="AG3734" s="3"/>
    </row>
    <row r="3735" s="9" customFormat="1" spans="33:33">
      <c r="AG3735" s="3"/>
    </row>
    <row r="3736" s="9" customFormat="1" spans="33:33">
      <c r="AG3736" s="3"/>
    </row>
    <row r="3737" s="9" customFormat="1" spans="33:33">
      <c r="AG3737" s="3"/>
    </row>
    <row r="3738" s="9" customFormat="1" spans="33:33">
      <c r="AG3738" s="3"/>
    </row>
    <row r="3739" s="9" customFormat="1" spans="33:33">
      <c r="AG3739" s="3"/>
    </row>
    <row r="3740" s="9" customFormat="1" spans="33:33">
      <c r="AG3740" s="3"/>
    </row>
    <row r="3741" s="9" customFormat="1" spans="33:33">
      <c r="AG3741" s="3"/>
    </row>
    <row r="3742" s="9" customFormat="1" spans="33:33">
      <c r="AG3742" s="3"/>
    </row>
    <row r="3743" s="9" customFormat="1" spans="33:33">
      <c r="AG3743" s="3"/>
    </row>
    <row r="3744" s="9" customFormat="1" spans="33:33">
      <c r="AG3744" s="3"/>
    </row>
    <row r="3745" s="9" customFormat="1" spans="33:33">
      <c r="AG3745" s="3"/>
    </row>
    <row r="3746" s="9" customFormat="1" spans="33:33">
      <c r="AG3746" s="3"/>
    </row>
    <row r="3747" s="9" customFormat="1" spans="33:33">
      <c r="AG3747" s="3"/>
    </row>
    <row r="3748" s="9" customFormat="1" spans="33:33">
      <c r="AG3748" s="3"/>
    </row>
    <row r="3749" s="9" customFormat="1" spans="33:33">
      <c r="AG3749" s="3"/>
    </row>
    <row r="3750" s="9" customFormat="1" spans="33:33">
      <c r="AG3750" s="3"/>
    </row>
    <row r="3751" s="9" customFormat="1" spans="33:33">
      <c r="AG3751" s="3"/>
    </row>
    <row r="3752" s="9" customFormat="1" spans="33:33">
      <c r="AG3752" s="3"/>
    </row>
    <row r="3753" s="9" customFormat="1" spans="33:33">
      <c r="AG3753" s="3"/>
    </row>
    <row r="3754" s="9" customFormat="1" spans="33:33">
      <c r="AG3754" s="3"/>
    </row>
    <row r="3755" s="9" customFormat="1" spans="33:33">
      <c r="AG3755" s="3"/>
    </row>
    <row r="3756" s="9" customFormat="1" spans="33:33">
      <c r="AG3756" s="3"/>
    </row>
    <row r="3757" s="9" customFormat="1" spans="33:33">
      <c r="AG3757" s="3"/>
    </row>
    <row r="3758" s="9" customFormat="1" spans="33:33">
      <c r="AG3758" s="3"/>
    </row>
    <row r="3759" s="9" customFormat="1" spans="33:33">
      <c r="AG3759" s="3"/>
    </row>
    <row r="3760" s="9" customFormat="1" spans="33:33">
      <c r="AG3760" s="3"/>
    </row>
    <row r="3761" s="9" customFormat="1" spans="33:33">
      <c r="AG3761" s="3"/>
    </row>
    <row r="3762" s="9" customFormat="1" spans="33:33">
      <c r="AG3762" s="3"/>
    </row>
    <row r="3763" s="9" customFormat="1" spans="33:33">
      <c r="AG3763" s="3"/>
    </row>
    <row r="3764" s="9" customFormat="1" spans="33:33">
      <c r="AG3764" s="3"/>
    </row>
    <row r="3765" s="9" customFormat="1" spans="33:33">
      <c r="AG3765" s="3"/>
    </row>
    <row r="3766" s="9" customFormat="1" spans="33:33">
      <c r="AG3766" s="3"/>
    </row>
    <row r="3767" s="9" customFormat="1" spans="33:33">
      <c r="AG3767" s="3"/>
    </row>
    <row r="3768" s="9" customFormat="1" spans="33:33">
      <c r="AG3768" s="3"/>
    </row>
    <row r="3769" s="9" customFormat="1" spans="33:33">
      <c r="AG3769" s="3"/>
    </row>
    <row r="3770" s="9" customFormat="1" spans="33:33">
      <c r="AG3770" s="3"/>
    </row>
    <row r="3771" s="9" customFormat="1" spans="33:33">
      <c r="AG3771" s="3"/>
    </row>
    <row r="3772" s="9" customFormat="1" spans="33:33">
      <c r="AG3772" s="3"/>
    </row>
    <row r="3773" s="9" customFormat="1" spans="33:33">
      <c r="AG3773" s="3"/>
    </row>
    <row r="3774" s="9" customFormat="1" spans="33:33">
      <c r="AG3774" s="3"/>
    </row>
    <row r="3775" s="9" customFormat="1" spans="33:33">
      <c r="AG3775" s="3"/>
    </row>
    <row r="3776" s="9" customFormat="1" spans="33:33">
      <c r="AG3776" s="3"/>
    </row>
    <row r="3777" s="9" customFormat="1" spans="33:33">
      <c r="AG3777" s="3"/>
    </row>
    <row r="3778" s="9" customFormat="1" spans="33:33">
      <c r="AG3778" s="3"/>
    </row>
    <row r="3779" s="9" customFormat="1" spans="33:33">
      <c r="AG3779" s="3"/>
    </row>
    <row r="3780" s="9" customFormat="1" spans="33:33">
      <c r="AG3780" s="3"/>
    </row>
    <row r="3781" s="9" customFormat="1" spans="33:33">
      <c r="AG3781" s="3"/>
    </row>
    <row r="3782" s="9" customFormat="1" spans="33:33">
      <c r="AG3782" s="3"/>
    </row>
    <row r="3783" s="9" customFormat="1" spans="33:33">
      <c r="AG3783" s="3"/>
    </row>
    <row r="3784" s="9" customFormat="1" spans="33:33">
      <c r="AG3784" s="3"/>
    </row>
    <row r="3785" s="9" customFormat="1" spans="33:33">
      <c r="AG3785" s="3"/>
    </row>
    <row r="3786" s="9" customFormat="1" spans="33:33">
      <c r="AG3786" s="3"/>
    </row>
    <row r="3787" s="9" customFormat="1" spans="33:33">
      <c r="AG3787" s="3"/>
    </row>
    <row r="3788" s="9" customFormat="1" spans="33:33">
      <c r="AG3788" s="3"/>
    </row>
    <row r="3789" s="9" customFormat="1" spans="33:33">
      <c r="AG3789" s="3"/>
    </row>
    <row r="3790" s="9" customFormat="1" spans="33:33">
      <c r="AG3790" s="3"/>
    </row>
    <row r="3791" s="9" customFormat="1" spans="33:33">
      <c r="AG3791" s="3"/>
    </row>
    <row r="3792" s="9" customFormat="1" spans="33:33">
      <c r="AG3792" s="3"/>
    </row>
    <row r="3793" s="9" customFormat="1" spans="33:33">
      <c r="AG3793" s="3"/>
    </row>
    <row r="3794" s="9" customFormat="1" spans="33:33">
      <c r="AG3794" s="3"/>
    </row>
    <row r="3795" s="9" customFormat="1" spans="33:33">
      <c r="AG3795" s="3"/>
    </row>
    <row r="3796" s="9" customFormat="1" spans="33:33">
      <c r="AG3796" s="3"/>
    </row>
    <row r="3797" s="9" customFormat="1" spans="33:33">
      <c r="AG3797" s="3"/>
    </row>
    <row r="3798" s="9" customFormat="1" spans="33:33">
      <c r="AG3798" s="3"/>
    </row>
    <row r="3799" s="9" customFormat="1" spans="33:33">
      <c r="AG3799" s="3"/>
    </row>
    <row r="3800" s="9" customFormat="1" spans="33:33">
      <c r="AG3800" s="3"/>
    </row>
    <row r="3801" s="9" customFormat="1" spans="33:33">
      <c r="AG3801" s="3"/>
    </row>
    <row r="3802" s="9" customFormat="1" spans="33:33">
      <c r="AG3802" s="3"/>
    </row>
    <row r="3803" s="9" customFormat="1" spans="33:33">
      <c r="AG3803" s="3"/>
    </row>
    <row r="3804" s="9" customFormat="1" spans="33:33">
      <c r="AG3804" s="3"/>
    </row>
    <row r="3805" s="9" customFormat="1" spans="33:33">
      <c r="AG3805" s="3"/>
    </row>
    <row r="3806" s="9" customFormat="1" spans="33:33">
      <c r="AG3806" s="3"/>
    </row>
    <row r="3807" s="9" customFormat="1" spans="33:33">
      <c r="AG3807" s="3"/>
    </row>
    <row r="3808" s="9" customFormat="1" spans="33:33">
      <c r="AG3808" s="3"/>
    </row>
    <row r="3809" s="9" customFormat="1" spans="33:33">
      <c r="AG3809" s="3"/>
    </row>
    <row r="3810" s="9" customFormat="1" spans="33:33">
      <c r="AG3810" s="3"/>
    </row>
    <row r="3811" s="9" customFormat="1" spans="33:33">
      <c r="AG3811" s="3"/>
    </row>
    <row r="3812" s="9" customFormat="1" spans="33:33">
      <c r="AG3812" s="3"/>
    </row>
    <row r="3813" s="9" customFormat="1" spans="33:33">
      <c r="AG3813" s="3"/>
    </row>
    <row r="3814" s="9" customFormat="1" spans="33:33">
      <c r="AG3814" s="3"/>
    </row>
    <row r="3815" s="9" customFormat="1" spans="33:33">
      <c r="AG3815" s="3"/>
    </row>
    <row r="3816" s="9" customFormat="1" spans="33:33">
      <c r="AG3816" s="3"/>
    </row>
    <row r="3817" s="9" customFormat="1" spans="33:33">
      <c r="AG3817" s="3"/>
    </row>
    <row r="3818" s="9" customFormat="1" spans="33:33">
      <c r="AG3818" s="3"/>
    </row>
    <row r="3819" s="9" customFormat="1" spans="33:33">
      <c r="AG3819" s="3"/>
    </row>
    <row r="3820" s="9" customFormat="1" spans="33:33">
      <c r="AG3820" s="3"/>
    </row>
    <row r="3821" s="9" customFormat="1" spans="33:33">
      <c r="AG3821" s="3"/>
    </row>
    <row r="3822" s="9" customFormat="1" spans="33:33">
      <c r="AG3822" s="3"/>
    </row>
    <row r="3823" s="9" customFormat="1" spans="33:33">
      <c r="AG3823" s="3"/>
    </row>
    <row r="3824" s="9" customFormat="1" spans="33:33">
      <c r="AG3824" s="3"/>
    </row>
    <row r="3825" s="9" customFormat="1" spans="33:33">
      <c r="AG3825" s="3"/>
    </row>
    <row r="3826" s="9" customFormat="1" spans="33:33">
      <c r="AG3826" s="3"/>
    </row>
    <row r="3827" s="9" customFormat="1" spans="33:33">
      <c r="AG3827" s="3"/>
    </row>
    <row r="3828" s="9" customFormat="1" spans="33:33">
      <c r="AG3828" s="3"/>
    </row>
    <row r="3829" s="9" customFormat="1" spans="33:33">
      <c r="AG3829" s="3"/>
    </row>
    <row r="3830" s="9" customFormat="1" spans="33:33">
      <c r="AG3830" s="3"/>
    </row>
    <row r="3831" s="9" customFormat="1" spans="33:33">
      <c r="AG3831" s="3"/>
    </row>
    <row r="3832" s="9" customFormat="1" spans="33:33">
      <c r="AG3832" s="3"/>
    </row>
    <row r="3833" s="9" customFormat="1" spans="33:33">
      <c r="AG3833" s="3"/>
    </row>
    <row r="3834" s="9" customFormat="1" spans="33:33">
      <c r="AG3834" s="3"/>
    </row>
    <row r="3835" s="9" customFormat="1" spans="33:33">
      <c r="AG3835" s="3"/>
    </row>
    <row r="3836" s="9" customFormat="1" spans="33:33">
      <c r="AG3836" s="3"/>
    </row>
    <row r="3837" s="9" customFormat="1" spans="33:33">
      <c r="AG3837" s="3"/>
    </row>
    <row r="3838" s="9" customFormat="1" spans="33:33">
      <c r="AG3838" s="3"/>
    </row>
    <row r="3839" s="9" customFormat="1" spans="33:33">
      <c r="AG3839" s="3"/>
    </row>
    <row r="3840" s="9" customFormat="1" spans="33:33">
      <c r="AG3840" s="3"/>
    </row>
    <row r="3841" s="9" customFormat="1" spans="33:33">
      <c r="AG3841" s="3"/>
    </row>
    <row r="3842" s="9" customFormat="1" spans="33:33">
      <c r="AG3842" s="3"/>
    </row>
    <row r="3843" s="9" customFormat="1" spans="33:33">
      <c r="AG3843" s="3"/>
    </row>
    <row r="3844" s="9" customFormat="1" spans="33:33">
      <c r="AG3844" s="3"/>
    </row>
    <row r="3845" s="9" customFormat="1" spans="33:33">
      <c r="AG3845" s="3"/>
    </row>
    <row r="3846" s="9" customFormat="1" spans="33:33">
      <c r="AG3846" s="3"/>
    </row>
    <row r="3847" s="9" customFormat="1" spans="33:33">
      <c r="AG3847" s="3"/>
    </row>
    <row r="3848" s="9" customFormat="1" spans="33:33">
      <c r="AG3848" s="3"/>
    </row>
    <row r="3849" s="9" customFormat="1" spans="33:33">
      <c r="AG3849" s="3"/>
    </row>
    <row r="3850" s="9" customFormat="1" spans="33:33">
      <c r="AG3850" s="3"/>
    </row>
    <row r="3851" s="9" customFormat="1" spans="33:33">
      <c r="AG3851" s="3"/>
    </row>
    <row r="3852" s="9" customFormat="1" spans="33:33">
      <c r="AG3852" s="3"/>
    </row>
    <row r="3853" s="9" customFormat="1" spans="33:33">
      <c r="AG3853" s="3"/>
    </row>
    <row r="3854" s="9" customFormat="1" spans="33:33">
      <c r="AG3854" s="3"/>
    </row>
    <row r="3855" s="9" customFormat="1" spans="33:33">
      <c r="AG3855" s="3"/>
    </row>
    <row r="3856" s="9" customFormat="1" spans="33:33">
      <c r="AG3856" s="3"/>
    </row>
    <row r="3857" s="9" customFormat="1" spans="33:33">
      <c r="AG3857" s="3"/>
    </row>
    <row r="3858" s="9" customFormat="1" spans="33:33">
      <c r="AG3858" s="3"/>
    </row>
    <row r="3859" s="9" customFormat="1" spans="33:33">
      <c r="AG3859" s="3"/>
    </row>
    <row r="3860" s="9" customFormat="1" spans="33:33">
      <c r="AG3860" s="3"/>
    </row>
    <row r="3861" s="9" customFormat="1" spans="33:33">
      <c r="AG3861" s="3"/>
    </row>
    <row r="3862" s="9" customFormat="1" spans="33:33">
      <c r="AG3862" s="3"/>
    </row>
    <row r="3863" s="9" customFormat="1" spans="33:33">
      <c r="AG3863" s="3"/>
    </row>
    <row r="3864" s="9" customFormat="1" spans="33:33">
      <c r="AG3864" s="3"/>
    </row>
    <row r="3865" s="9" customFormat="1" spans="33:33">
      <c r="AG3865" s="3"/>
    </row>
    <row r="3866" s="9" customFormat="1" spans="33:33">
      <c r="AG3866" s="3"/>
    </row>
    <row r="3867" s="9" customFormat="1" spans="33:33">
      <c r="AG3867" s="3"/>
    </row>
    <row r="3868" s="9" customFormat="1" spans="33:33">
      <c r="AG3868" s="3"/>
    </row>
    <row r="3869" s="9" customFormat="1" spans="33:33">
      <c r="AG3869" s="3"/>
    </row>
    <row r="3870" s="9" customFormat="1" spans="33:33">
      <c r="AG3870" s="3"/>
    </row>
    <row r="3871" s="9" customFormat="1" spans="33:33">
      <c r="AG3871" s="3"/>
    </row>
    <row r="3872" s="9" customFormat="1" spans="33:33">
      <c r="AG3872" s="3"/>
    </row>
    <row r="3873" s="9" customFormat="1" spans="33:33">
      <c r="AG3873" s="3"/>
    </row>
    <row r="3874" s="9" customFormat="1" spans="33:33">
      <c r="AG3874" s="3"/>
    </row>
    <row r="3875" s="9" customFormat="1" spans="33:33">
      <c r="AG3875" s="3"/>
    </row>
    <row r="3876" s="9" customFormat="1" spans="33:33">
      <c r="AG3876" s="3"/>
    </row>
    <row r="3877" s="9" customFormat="1" spans="33:33">
      <c r="AG3877" s="3"/>
    </row>
    <row r="3878" s="9" customFormat="1" spans="33:33">
      <c r="AG3878" s="3"/>
    </row>
    <row r="3879" s="9" customFormat="1" spans="33:33">
      <c r="AG3879" s="3"/>
    </row>
    <row r="3880" s="9" customFormat="1" spans="33:33">
      <c r="AG3880" s="3"/>
    </row>
    <row r="3881" s="9" customFormat="1" spans="33:33">
      <c r="AG3881" s="3"/>
    </row>
    <row r="3882" s="9" customFormat="1" spans="33:33">
      <c r="AG3882" s="3"/>
    </row>
    <row r="3883" s="9" customFormat="1" spans="33:33">
      <c r="AG3883" s="3"/>
    </row>
    <row r="3884" s="9" customFormat="1" spans="33:33">
      <c r="AG3884" s="3"/>
    </row>
    <row r="3885" s="9" customFormat="1" spans="33:33">
      <c r="AG3885" s="3"/>
    </row>
    <row r="3886" s="9" customFormat="1" spans="33:33">
      <c r="AG3886" s="3"/>
    </row>
    <row r="3887" s="9" customFormat="1" spans="33:33">
      <c r="AG3887" s="3"/>
    </row>
    <row r="3888" s="9" customFormat="1" spans="33:33">
      <c r="AG3888" s="3"/>
    </row>
    <row r="3889" s="9" customFormat="1" spans="33:33">
      <c r="AG3889" s="3"/>
    </row>
    <row r="3890" s="9" customFormat="1" spans="33:33">
      <c r="AG3890" s="3"/>
    </row>
    <row r="3891" s="9" customFormat="1" spans="33:33">
      <c r="AG3891" s="3"/>
    </row>
    <row r="3892" s="9" customFormat="1" spans="33:33">
      <c r="AG3892" s="3"/>
    </row>
    <row r="3893" s="9" customFormat="1" spans="33:33">
      <c r="AG3893" s="3"/>
    </row>
    <row r="3894" s="9" customFormat="1" spans="33:33">
      <c r="AG3894" s="3"/>
    </row>
    <row r="3895" s="9" customFormat="1" spans="33:33">
      <c r="AG3895" s="3"/>
    </row>
    <row r="3896" s="9" customFormat="1" spans="33:33">
      <c r="AG3896" s="3"/>
    </row>
    <row r="3897" s="9" customFormat="1" spans="33:33">
      <c r="AG3897" s="3"/>
    </row>
    <row r="3898" s="9" customFormat="1" spans="33:33">
      <c r="AG3898" s="3"/>
    </row>
    <row r="3899" s="9" customFormat="1" spans="33:33">
      <c r="AG3899" s="3"/>
    </row>
    <row r="3900" s="9" customFormat="1" spans="33:33">
      <c r="AG3900" s="3"/>
    </row>
    <row r="3901" s="9" customFormat="1" spans="33:33">
      <c r="AG3901" s="3"/>
    </row>
    <row r="3902" s="9" customFormat="1" spans="33:33">
      <c r="AG3902" s="3"/>
    </row>
    <row r="3903" s="9" customFormat="1" spans="33:33">
      <c r="AG3903" s="3"/>
    </row>
    <row r="3904" s="9" customFormat="1" spans="33:33">
      <c r="AG3904" s="3"/>
    </row>
    <row r="3905" s="9" customFormat="1" spans="33:33">
      <c r="AG3905" s="3"/>
    </row>
    <row r="3906" s="9" customFormat="1" spans="33:33">
      <c r="AG3906" s="3"/>
    </row>
    <row r="3907" s="9" customFormat="1" spans="33:33">
      <c r="AG3907" s="3"/>
    </row>
    <row r="3908" s="9" customFormat="1" spans="33:33">
      <c r="AG3908" s="3"/>
    </row>
    <row r="3909" s="9" customFormat="1" spans="33:33">
      <c r="AG3909" s="3"/>
    </row>
    <row r="3910" s="9" customFormat="1" spans="33:33">
      <c r="AG3910" s="3"/>
    </row>
    <row r="3911" s="9" customFormat="1" spans="33:33">
      <c r="AG3911" s="3"/>
    </row>
    <row r="3912" s="9" customFormat="1" spans="33:33">
      <c r="AG3912" s="3"/>
    </row>
    <row r="3913" s="9" customFormat="1" spans="33:33">
      <c r="AG3913" s="3"/>
    </row>
    <row r="3914" s="9" customFormat="1" spans="33:33">
      <c r="AG3914" s="3"/>
    </row>
    <row r="3915" s="9" customFormat="1" spans="33:33">
      <c r="AG3915" s="3"/>
    </row>
    <row r="3916" s="9" customFormat="1" spans="33:33">
      <c r="AG3916" s="3"/>
    </row>
    <row r="3917" s="9" customFormat="1" spans="33:33">
      <c r="AG3917" s="3"/>
    </row>
    <row r="3918" s="9" customFormat="1" spans="33:33">
      <c r="AG3918" s="3"/>
    </row>
    <row r="3919" s="9" customFormat="1" spans="33:33">
      <c r="AG3919" s="3"/>
    </row>
    <row r="3920" s="9" customFormat="1" spans="33:33">
      <c r="AG3920" s="3"/>
    </row>
    <row r="3921" s="9" customFormat="1" spans="33:33">
      <c r="AG3921" s="3"/>
    </row>
    <row r="3922" s="9" customFormat="1" spans="33:33">
      <c r="AG3922" s="3"/>
    </row>
    <row r="3923" s="9" customFormat="1" spans="33:33">
      <c r="AG3923" s="3"/>
    </row>
    <row r="3924" s="9" customFormat="1" spans="33:33">
      <c r="AG3924" s="3"/>
    </row>
    <row r="3925" s="9" customFormat="1" spans="33:33">
      <c r="AG3925" s="3"/>
    </row>
    <row r="3926" s="9" customFormat="1" spans="33:33">
      <c r="AG3926" s="3"/>
    </row>
    <row r="3927" s="9" customFormat="1" spans="33:33">
      <c r="AG3927" s="3"/>
    </row>
    <row r="3928" s="9" customFormat="1" spans="33:33">
      <c r="AG3928" s="3"/>
    </row>
    <row r="3929" s="9" customFormat="1" spans="33:33">
      <c r="AG3929" s="3"/>
    </row>
    <row r="3930" s="9" customFormat="1" spans="33:33">
      <c r="AG3930" s="3"/>
    </row>
    <row r="3931" s="9" customFormat="1" spans="33:33">
      <c r="AG3931" s="3"/>
    </row>
    <row r="3932" s="9" customFormat="1" spans="33:33">
      <c r="AG3932" s="3"/>
    </row>
    <row r="3933" s="9" customFormat="1" spans="33:33">
      <c r="AG3933" s="3"/>
    </row>
    <row r="3934" s="9" customFormat="1" spans="33:33">
      <c r="AG3934" s="3"/>
    </row>
    <row r="3935" s="9" customFormat="1" spans="33:33">
      <c r="AG3935" s="3"/>
    </row>
    <row r="3936" s="9" customFormat="1" spans="33:33">
      <c r="AG3936" s="3"/>
    </row>
    <row r="3937" s="9" customFormat="1" spans="33:33">
      <c r="AG3937" s="3"/>
    </row>
    <row r="3938" s="9" customFormat="1" spans="33:33">
      <c r="AG3938" s="3"/>
    </row>
    <row r="3939" s="9" customFormat="1" spans="33:33">
      <c r="AG3939" s="3"/>
    </row>
    <row r="3940" s="9" customFormat="1" spans="33:33">
      <c r="AG3940" s="3"/>
    </row>
    <row r="3941" s="9" customFormat="1" spans="33:33">
      <c r="AG3941" s="3"/>
    </row>
    <row r="3942" s="9" customFormat="1" spans="33:33">
      <c r="AG3942" s="3"/>
    </row>
    <row r="3943" s="9" customFormat="1" spans="33:33">
      <c r="AG3943" s="3"/>
    </row>
    <row r="3944" s="9" customFormat="1" spans="33:33">
      <c r="AG3944" s="3"/>
    </row>
    <row r="3945" s="9" customFormat="1" spans="33:33">
      <c r="AG3945" s="3"/>
    </row>
    <row r="3946" s="9" customFormat="1" spans="33:33">
      <c r="AG3946" s="3"/>
    </row>
    <row r="3947" s="9" customFormat="1" spans="33:33">
      <c r="AG3947" s="3"/>
    </row>
    <row r="3948" s="9" customFormat="1" spans="33:33">
      <c r="AG3948" s="3"/>
    </row>
    <row r="3949" s="9" customFormat="1" spans="33:33">
      <c r="AG3949" s="3"/>
    </row>
    <row r="3950" s="9" customFormat="1" spans="33:33">
      <c r="AG3950" s="3"/>
    </row>
    <row r="3951" s="9" customFormat="1" spans="33:33">
      <c r="AG3951" s="3"/>
    </row>
    <row r="3952" s="9" customFormat="1" spans="33:33">
      <c r="AG3952" s="3"/>
    </row>
    <row r="3953" s="9" customFormat="1" spans="33:33">
      <c r="AG3953" s="3"/>
    </row>
    <row r="3954" s="9" customFormat="1" spans="33:33">
      <c r="AG3954" s="3"/>
    </row>
    <row r="3955" s="9" customFormat="1" spans="33:33">
      <c r="AG3955" s="3"/>
    </row>
    <row r="3956" s="9" customFormat="1" spans="33:33">
      <c r="AG3956" s="3"/>
    </row>
    <row r="3957" s="9" customFormat="1" spans="33:33">
      <c r="AG3957" s="3"/>
    </row>
    <row r="3958" s="9" customFormat="1" spans="33:33">
      <c r="AG3958" s="3"/>
    </row>
    <row r="3959" s="9" customFormat="1" spans="33:33">
      <c r="AG3959" s="3"/>
    </row>
    <row r="3960" s="9" customFormat="1" spans="33:33">
      <c r="AG3960" s="3"/>
    </row>
    <row r="3961" s="9" customFormat="1" spans="33:33">
      <c r="AG3961" s="3"/>
    </row>
    <row r="3962" s="9" customFormat="1" spans="33:33">
      <c r="AG3962" s="3"/>
    </row>
    <row r="3963" s="9" customFormat="1" spans="33:33">
      <c r="AG3963" s="3"/>
    </row>
    <row r="3964" s="9" customFormat="1" spans="33:33">
      <c r="AG3964" s="3"/>
    </row>
    <row r="3965" s="9" customFormat="1" spans="33:33">
      <c r="AG3965" s="3"/>
    </row>
    <row r="3966" s="9" customFormat="1" spans="33:33">
      <c r="AG3966" s="3"/>
    </row>
    <row r="3967" s="9" customFormat="1" spans="33:33">
      <c r="AG3967" s="3"/>
    </row>
    <row r="3968" s="9" customFormat="1" spans="33:33">
      <c r="AG3968" s="3"/>
    </row>
    <row r="3969" s="9" customFormat="1" spans="33:33">
      <c r="AG3969" s="3"/>
    </row>
    <row r="3970" s="9" customFormat="1" spans="33:33">
      <c r="AG3970" s="3"/>
    </row>
    <row r="3971" s="9" customFormat="1" spans="33:33">
      <c r="AG3971" s="3"/>
    </row>
    <row r="3972" s="9" customFormat="1" spans="33:33">
      <c r="AG3972" s="3"/>
    </row>
    <row r="3973" s="9" customFormat="1" spans="33:33">
      <c r="AG3973" s="3"/>
    </row>
    <row r="3974" s="9" customFormat="1" spans="33:33">
      <c r="AG3974" s="3"/>
    </row>
    <row r="3975" s="9" customFormat="1" spans="33:33">
      <c r="AG3975" s="3"/>
    </row>
    <row r="3976" s="9" customFormat="1" spans="33:33">
      <c r="AG3976" s="3"/>
    </row>
    <row r="3977" s="9" customFormat="1" spans="33:33">
      <c r="AG3977" s="3"/>
    </row>
    <row r="3978" s="9" customFormat="1" spans="33:33">
      <c r="AG3978" s="3"/>
    </row>
    <row r="3979" s="9" customFormat="1" spans="33:33">
      <c r="AG3979" s="3"/>
    </row>
    <row r="3980" s="9" customFormat="1" spans="33:33">
      <c r="AG3980" s="3"/>
    </row>
    <row r="3981" s="9" customFormat="1" spans="33:33">
      <c r="AG3981" s="3"/>
    </row>
    <row r="3982" s="9" customFormat="1" spans="33:33">
      <c r="AG3982" s="3"/>
    </row>
    <row r="3983" s="9" customFormat="1" spans="33:33">
      <c r="AG3983" s="3"/>
    </row>
    <row r="3984" s="9" customFormat="1" spans="33:33">
      <c r="AG3984" s="3"/>
    </row>
    <row r="3985" s="9" customFormat="1" spans="33:33">
      <c r="AG3985" s="3"/>
    </row>
    <row r="3986" s="9" customFormat="1" spans="33:33">
      <c r="AG3986" s="3"/>
    </row>
    <row r="3987" s="9" customFormat="1" spans="33:33">
      <c r="AG3987" s="3"/>
    </row>
    <row r="3988" s="9" customFormat="1" spans="33:33">
      <c r="AG3988" s="3"/>
    </row>
    <row r="3989" s="9" customFormat="1" spans="33:33">
      <c r="AG3989" s="3"/>
    </row>
    <row r="3990" s="9" customFormat="1" spans="33:33">
      <c r="AG3990" s="3"/>
    </row>
    <row r="3991" s="9" customFormat="1" spans="33:33">
      <c r="AG3991" s="3"/>
    </row>
    <row r="3992" s="9" customFormat="1" spans="33:33">
      <c r="AG3992" s="3"/>
    </row>
    <row r="3993" s="9" customFormat="1" spans="33:33">
      <c r="AG3993" s="3"/>
    </row>
    <row r="3994" s="9" customFormat="1" spans="33:33">
      <c r="AG3994" s="3"/>
    </row>
    <row r="3995" s="9" customFormat="1" spans="33:33">
      <c r="AG3995" s="3"/>
    </row>
    <row r="3996" s="9" customFormat="1" spans="33:33">
      <c r="AG3996" s="3"/>
    </row>
    <row r="3997" s="9" customFormat="1" spans="33:33">
      <c r="AG3997" s="3"/>
    </row>
    <row r="3998" s="9" customFormat="1" spans="33:33">
      <c r="AG3998" s="3"/>
    </row>
    <row r="3999" s="9" customFormat="1" spans="33:33">
      <c r="AG3999" s="3"/>
    </row>
    <row r="4000" s="9" customFormat="1" spans="33:33">
      <c r="AG4000" s="3"/>
    </row>
    <row r="4001" s="9" customFormat="1" spans="33:33">
      <c r="AG4001" s="3"/>
    </row>
    <row r="4002" s="9" customFormat="1" spans="33:33">
      <c r="AG4002" s="3"/>
    </row>
    <row r="4003" s="9" customFormat="1" spans="33:33">
      <c r="AG4003" s="3"/>
    </row>
    <row r="4004" s="9" customFormat="1" spans="33:33">
      <c r="AG4004" s="3"/>
    </row>
    <row r="4005" s="9" customFormat="1" spans="33:33">
      <c r="AG4005" s="3"/>
    </row>
    <row r="4006" s="9" customFormat="1" spans="33:33">
      <c r="AG4006" s="3"/>
    </row>
    <row r="4007" s="9" customFormat="1" spans="33:33">
      <c r="AG4007" s="3"/>
    </row>
    <row r="4008" s="9" customFormat="1" spans="33:33">
      <c r="AG4008" s="3"/>
    </row>
    <row r="4009" s="9" customFormat="1" spans="33:33">
      <c r="AG4009" s="3"/>
    </row>
    <row r="4010" s="9" customFormat="1" spans="33:33">
      <c r="AG4010" s="3"/>
    </row>
    <row r="4011" s="9" customFormat="1" spans="33:33">
      <c r="AG4011" s="3"/>
    </row>
    <row r="4012" s="9" customFormat="1" spans="33:33">
      <c r="AG4012" s="3"/>
    </row>
    <row r="4013" s="9" customFormat="1" spans="33:33">
      <c r="AG4013" s="3"/>
    </row>
    <row r="4014" s="9" customFormat="1" spans="33:33">
      <c r="AG4014" s="3"/>
    </row>
    <row r="4015" s="9" customFormat="1" spans="33:33">
      <c r="AG4015" s="3"/>
    </row>
    <row r="4016" s="9" customFormat="1" spans="33:33">
      <c r="AG4016" s="3"/>
    </row>
    <row r="4017" s="9" customFormat="1" spans="33:33">
      <c r="AG4017" s="3"/>
    </row>
    <row r="4018" s="9" customFormat="1" spans="33:33">
      <c r="AG4018" s="3"/>
    </row>
    <row r="4019" s="9" customFormat="1" spans="33:33">
      <c r="AG4019" s="3"/>
    </row>
    <row r="4020" s="9" customFormat="1" spans="33:33">
      <c r="AG4020" s="3"/>
    </row>
    <row r="4021" s="9" customFormat="1" spans="33:33">
      <c r="AG4021" s="3"/>
    </row>
    <row r="4022" s="9" customFormat="1" spans="33:33">
      <c r="AG4022" s="3"/>
    </row>
    <row r="4023" s="9" customFormat="1" spans="33:33">
      <c r="AG4023" s="3"/>
    </row>
    <row r="4024" s="9" customFormat="1" spans="33:33">
      <c r="AG4024" s="3"/>
    </row>
    <row r="4025" s="9" customFormat="1" spans="33:33">
      <c r="AG4025" s="3"/>
    </row>
    <row r="4026" s="9" customFormat="1" spans="33:33">
      <c r="AG4026" s="3"/>
    </row>
    <row r="4027" s="9" customFormat="1" spans="33:33">
      <c r="AG4027" s="3"/>
    </row>
    <row r="4028" s="9" customFormat="1" spans="33:33">
      <c r="AG4028" s="3"/>
    </row>
    <row r="4029" s="9" customFormat="1" spans="33:33">
      <c r="AG4029" s="3"/>
    </row>
    <row r="4030" s="9" customFormat="1" spans="33:33">
      <c r="AG4030" s="3"/>
    </row>
    <row r="4031" s="9" customFormat="1" spans="33:33">
      <c r="AG4031" s="3"/>
    </row>
    <row r="4032" s="9" customFormat="1" spans="33:33">
      <c r="AG4032" s="3"/>
    </row>
    <row r="4033" s="9" customFormat="1" spans="33:33">
      <c r="AG4033" s="3"/>
    </row>
    <row r="4034" s="9" customFormat="1" spans="33:33">
      <c r="AG4034" s="3"/>
    </row>
    <row r="4035" s="9" customFormat="1" spans="33:33">
      <c r="AG4035" s="3"/>
    </row>
    <row r="4036" s="9" customFormat="1" spans="33:33">
      <c r="AG4036" s="3"/>
    </row>
    <row r="4037" s="9" customFormat="1" spans="33:33">
      <c r="AG4037" s="3"/>
    </row>
    <row r="4038" s="9" customFormat="1" spans="33:33">
      <c r="AG4038" s="3"/>
    </row>
    <row r="4039" s="9" customFormat="1" spans="33:33">
      <c r="AG4039" s="3"/>
    </row>
    <row r="4040" s="9" customFormat="1" spans="33:33">
      <c r="AG4040" s="3"/>
    </row>
    <row r="4041" s="9" customFormat="1" spans="33:33">
      <c r="AG4041" s="3"/>
    </row>
    <row r="4042" s="9" customFormat="1" spans="33:33">
      <c r="AG4042" s="3"/>
    </row>
    <row r="4043" s="9" customFormat="1" spans="33:33">
      <c r="AG4043" s="3"/>
    </row>
    <row r="4044" s="9" customFormat="1" spans="33:33">
      <c r="AG4044" s="3"/>
    </row>
    <row r="4045" s="9" customFormat="1" spans="33:33">
      <c r="AG4045" s="3"/>
    </row>
    <row r="4046" s="9" customFormat="1" spans="33:33">
      <c r="AG4046" s="3"/>
    </row>
    <row r="4047" s="9" customFormat="1" spans="33:33">
      <c r="AG4047" s="3"/>
    </row>
    <row r="4048" s="9" customFormat="1" spans="33:33">
      <c r="AG4048" s="3"/>
    </row>
    <row r="4049" s="9" customFormat="1" spans="33:33">
      <c r="AG4049" s="3"/>
    </row>
    <row r="4050" s="9" customFormat="1" spans="33:33">
      <c r="AG4050" s="3"/>
    </row>
    <row r="4051" s="9" customFormat="1" spans="33:33">
      <c r="AG4051" s="3"/>
    </row>
    <row r="4052" s="9" customFormat="1" spans="33:33">
      <c r="AG4052" s="3"/>
    </row>
    <row r="4053" s="9" customFormat="1" spans="33:33">
      <c r="AG4053" s="3"/>
    </row>
    <row r="4054" s="9" customFormat="1" spans="33:33">
      <c r="AG4054" s="3"/>
    </row>
    <row r="4055" s="9" customFormat="1" spans="33:33">
      <c r="AG4055" s="3"/>
    </row>
    <row r="4056" s="9" customFormat="1" spans="33:33">
      <c r="AG4056" s="3"/>
    </row>
    <row r="4057" s="9" customFormat="1" spans="33:33">
      <c r="AG4057" s="3"/>
    </row>
    <row r="4058" s="9" customFormat="1" spans="33:33">
      <c r="AG4058" s="3"/>
    </row>
    <row r="4059" s="9" customFormat="1" spans="33:33">
      <c r="AG4059" s="3"/>
    </row>
    <row r="4060" s="9" customFormat="1" spans="33:33">
      <c r="AG4060" s="3"/>
    </row>
    <row r="4061" s="9" customFormat="1" spans="33:33">
      <c r="AG4061" s="3"/>
    </row>
    <row r="4062" s="9" customFormat="1" spans="33:33">
      <c r="AG4062" s="3"/>
    </row>
    <row r="4063" s="9" customFormat="1" spans="33:33">
      <c r="AG4063" s="3"/>
    </row>
    <row r="4064" s="9" customFormat="1" spans="33:33">
      <c r="AG4064" s="3"/>
    </row>
    <row r="4065" s="9" customFormat="1" spans="33:33">
      <c r="AG4065" s="3"/>
    </row>
    <row r="4066" s="9" customFormat="1" spans="33:33">
      <c r="AG4066" s="3"/>
    </row>
    <row r="4067" s="9" customFormat="1" spans="33:33">
      <c r="AG4067" s="3"/>
    </row>
    <row r="4068" s="9" customFormat="1" spans="33:33">
      <c r="AG4068" s="3"/>
    </row>
    <row r="4069" s="9" customFormat="1" spans="33:33">
      <c r="AG4069" s="3"/>
    </row>
    <row r="4070" s="9" customFormat="1" spans="33:33">
      <c r="AG4070" s="3"/>
    </row>
    <row r="4071" s="9" customFormat="1" spans="33:33">
      <c r="AG4071" s="3"/>
    </row>
    <row r="4072" s="9" customFormat="1" spans="33:33">
      <c r="AG4072" s="3"/>
    </row>
    <row r="4073" s="9" customFormat="1" spans="33:33">
      <c r="AG4073" s="3"/>
    </row>
    <row r="4074" s="9" customFormat="1" spans="33:33">
      <c r="AG4074" s="3"/>
    </row>
    <row r="4075" s="9" customFormat="1" spans="33:33">
      <c r="AG4075" s="3"/>
    </row>
    <row r="4076" s="9" customFormat="1" spans="33:33">
      <c r="AG4076" s="3"/>
    </row>
    <row r="4077" s="9" customFormat="1" spans="33:33">
      <c r="AG4077" s="3"/>
    </row>
    <row r="4078" s="9" customFormat="1" spans="33:33">
      <c r="AG4078" s="3"/>
    </row>
    <row r="4079" s="9" customFormat="1" spans="33:33">
      <c r="AG4079" s="3"/>
    </row>
    <row r="4080" s="9" customFormat="1" spans="33:33">
      <c r="AG4080" s="3"/>
    </row>
    <row r="4081" s="9" customFormat="1" spans="33:33">
      <c r="AG4081" s="3"/>
    </row>
    <row r="4082" s="9" customFormat="1" spans="33:33">
      <c r="AG4082" s="3"/>
    </row>
    <row r="4083" s="9" customFormat="1" spans="33:33">
      <c r="AG4083" s="3"/>
    </row>
    <row r="4084" s="9" customFormat="1" spans="33:33">
      <c r="AG4084" s="3"/>
    </row>
    <row r="4085" s="9" customFormat="1" spans="33:33">
      <c r="AG4085" s="3"/>
    </row>
    <row r="4086" s="9" customFormat="1" spans="33:33">
      <c r="AG4086" s="3"/>
    </row>
    <row r="4087" s="9" customFormat="1" spans="33:33">
      <c r="AG4087" s="3"/>
    </row>
    <row r="4088" s="9" customFormat="1" spans="33:33">
      <c r="AG4088" s="3"/>
    </row>
    <row r="4089" s="9" customFormat="1" spans="33:33">
      <c r="AG4089" s="3"/>
    </row>
    <row r="4090" s="9" customFormat="1" spans="33:33">
      <c r="AG4090" s="3"/>
    </row>
    <row r="4091" s="9" customFormat="1" spans="33:33">
      <c r="AG4091" s="3"/>
    </row>
    <row r="4092" s="9" customFormat="1" spans="33:33">
      <c r="AG4092" s="3"/>
    </row>
    <row r="4093" s="9" customFormat="1" spans="33:33">
      <c r="AG4093" s="3"/>
    </row>
    <row r="4094" s="9" customFormat="1" spans="33:33">
      <c r="AG4094" s="3"/>
    </row>
    <row r="4095" s="9" customFormat="1" spans="33:33">
      <c r="AG4095" s="3"/>
    </row>
    <row r="4096" s="9" customFormat="1" spans="33:33">
      <c r="AG4096" s="3"/>
    </row>
    <row r="4097" s="9" customFormat="1" spans="33:33">
      <c r="AG4097" s="3"/>
    </row>
    <row r="4098" s="9" customFormat="1" spans="33:33">
      <c r="AG4098" s="3"/>
    </row>
    <row r="4099" s="9" customFormat="1" spans="33:33">
      <c r="AG4099" s="3"/>
    </row>
    <row r="4100" s="9" customFormat="1" spans="33:33">
      <c r="AG4100" s="3"/>
    </row>
    <row r="4101" s="9" customFormat="1" spans="33:33">
      <c r="AG4101" s="3"/>
    </row>
    <row r="4102" s="9" customFormat="1" spans="33:33">
      <c r="AG4102" s="3"/>
    </row>
    <row r="4103" s="9" customFormat="1" spans="33:33">
      <c r="AG4103" s="3"/>
    </row>
    <row r="4104" s="9" customFormat="1" spans="33:33">
      <c r="AG4104" s="3"/>
    </row>
    <row r="4105" s="9" customFormat="1" spans="33:33">
      <c r="AG4105" s="3"/>
    </row>
    <row r="4106" s="9" customFormat="1" spans="33:33">
      <c r="AG4106" s="3"/>
    </row>
    <row r="4107" s="9" customFormat="1" spans="33:33">
      <c r="AG4107" s="3"/>
    </row>
    <row r="4108" s="9" customFormat="1" spans="33:33">
      <c r="AG4108" s="3"/>
    </row>
    <row r="4109" s="9" customFormat="1" spans="33:33">
      <c r="AG4109" s="3"/>
    </row>
    <row r="4110" s="9" customFormat="1" spans="33:33">
      <c r="AG4110" s="3"/>
    </row>
    <row r="4111" s="9" customFormat="1" spans="33:33">
      <c r="AG4111" s="3"/>
    </row>
    <row r="4112" s="9" customFormat="1" spans="33:33">
      <c r="AG4112" s="3"/>
    </row>
    <row r="4113" s="9" customFormat="1" spans="33:33">
      <c r="AG4113" s="3"/>
    </row>
    <row r="4114" s="9" customFormat="1" spans="33:33">
      <c r="AG4114" s="3"/>
    </row>
    <row r="4115" s="9" customFormat="1" spans="33:33">
      <c r="AG4115" s="3"/>
    </row>
    <row r="4116" s="9" customFormat="1" spans="33:33">
      <c r="AG4116" s="3"/>
    </row>
    <row r="4117" s="9" customFormat="1" spans="33:33">
      <c r="AG4117" s="3"/>
    </row>
    <row r="4118" s="9" customFormat="1" spans="33:33">
      <c r="AG4118" s="3"/>
    </row>
    <row r="4119" s="9" customFormat="1" spans="33:33">
      <c r="AG4119" s="3"/>
    </row>
    <row r="4120" s="9" customFormat="1" spans="33:33">
      <c r="AG4120" s="3"/>
    </row>
    <row r="4121" s="9" customFormat="1" spans="33:33">
      <c r="AG4121" s="3"/>
    </row>
    <row r="4122" s="9" customFormat="1" spans="33:33">
      <c r="AG4122" s="3"/>
    </row>
    <row r="4123" s="9" customFormat="1" spans="33:33">
      <c r="AG4123" s="3"/>
    </row>
    <row r="4124" s="9" customFormat="1" spans="33:33">
      <c r="AG4124" s="3"/>
    </row>
    <row r="4125" s="9" customFormat="1" spans="33:33">
      <c r="AG4125" s="3"/>
    </row>
    <row r="4126" s="9" customFormat="1" spans="33:33">
      <c r="AG4126" s="3"/>
    </row>
    <row r="4127" s="9" customFormat="1" spans="33:33">
      <c r="AG4127" s="3"/>
    </row>
    <row r="4128" s="9" customFormat="1" spans="33:33">
      <c r="AG4128" s="3"/>
    </row>
    <row r="4129" s="9" customFormat="1" spans="33:33">
      <c r="AG4129" s="3"/>
    </row>
    <row r="4130" s="9" customFormat="1" spans="33:33">
      <c r="AG4130" s="3"/>
    </row>
    <row r="4131" s="9" customFormat="1" spans="33:33">
      <c r="AG4131" s="3"/>
    </row>
    <row r="4132" s="9" customFormat="1" spans="33:33">
      <c r="AG4132" s="3"/>
    </row>
    <row r="4133" s="9" customFormat="1" spans="33:33">
      <c r="AG4133" s="3"/>
    </row>
    <row r="4134" s="9" customFormat="1" spans="33:33">
      <c r="AG4134" s="3"/>
    </row>
    <row r="4135" s="9" customFormat="1" spans="33:33">
      <c r="AG4135" s="3"/>
    </row>
    <row r="4136" s="9" customFormat="1" spans="33:33">
      <c r="AG4136" s="3"/>
    </row>
    <row r="4137" s="9" customFormat="1" spans="33:33">
      <c r="AG4137" s="3"/>
    </row>
    <row r="4138" s="9" customFormat="1" spans="33:33">
      <c r="AG4138" s="3"/>
    </row>
    <row r="4139" s="9" customFormat="1" spans="33:33">
      <c r="AG4139" s="3"/>
    </row>
    <row r="4140" s="9" customFormat="1" spans="33:33">
      <c r="AG4140" s="3"/>
    </row>
    <row r="4141" s="9" customFormat="1" spans="33:33">
      <c r="AG4141" s="3"/>
    </row>
    <row r="4142" s="9" customFormat="1" spans="33:33">
      <c r="AG4142" s="3"/>
    </row>
    <row r="4143" s="9" customFormat="1" spans="33:33">
      <c r="AG4143" s="3"/>
    </row>
    <row r="4144" s="9" customFormat="1" spans="33:33">
      <c r="AG4144" s="3"/>
    </row>
    <row r="4145" s="9" customFormat="1" spans="33:33">
      <c r="AG4145" s="3"/>
    </row>
    <row r="4146" s="9" customFormat="1" spans="33:33">
      <c r="AG4146" s="3"/>
    </row>
    <row r="4147" s="9" customFormat="1" spans="33:33">
      <c r="AG4147" s="3"/>
    </row>
    <row r="4148" s="9" customFormat="1" spans="33:33">
      <c r="AG4148" s="3"/>
    </row>
    <row r="4149" s="9" customFormat="1" spans="33:33">
      <c r="AG4149" s="3"/>
    </row>
    <row r="4150" s="9" customFormat="1" spans="33:33">
      <c r="AG4150" s="3"/>
    </row>
    <row r="4151" s="9" customFormat="1" spans="33:33">
      <c r="AG4151" s="3"/>
    </row>
    <row r="4152" s="9" customFormat="1" spans="33:33">
      <c r="AG4152" s="3"/>
    </row>
    <row r="4153" s="9" customFormat="1" spans="33:33">
      <c r="AG4153" s="3"/>
    </row>
    <row r="4154" s="9" customFormat="1" spans="33:33">
      <c r="AG4154" s="3"/>
    </row>
    <row r="4155" s="9" customFormat="1" spans="33:33">
      <c r="AG4155" s="3"/>
    </row>
    <row r="4156" s="9" customFormat="1" spans="33:33">
      <c r="AG4156" s="3"/>
    </row>
    <row r="4157" s="9" customFormat="1" spans="33:33">
      <c r="AG4157" s="3"/>
    </row>
    <row r="4158" s="9" customFormat="1" spans="33:33">
      <c r="AG4158" s="3"/>
    </row>
    <row r="4159" s="9" customFormat="1" spans="33:33">
      <c r="AG4159" s="3"/>
    </row>
    <row r="4160" s="9" customFormat="1" spans="33:33">
      <c r="AG4160" s="3"/>
    </row>
    <row r="4161" s="9" customFormat="1" spans="33:33">
      <c r="AG4161" s="3"/>
    </row>
    <row r="4162" s="9" customFormat="1" spans="33:33">
      <c r="AG4162" s="3"/>
    </row>
    <row r="4163" s="9" customFormat="1" spans="33:33">
      <c r="AG4163" s="3"/>
    </row>
    <row r="4164" s="9" customFormat="1" spans="33:33">
      <c r="AG4164" s="3"/>
    </row>
    <row r="4165" s="9" customFormat="1" spans="33:33">
      <c r="AG4165" s="3"/>
    </row>
    <row r="4166" s="9" customFormat="1" spans="33:33">
      <c r="AG4166" s="3"/>
    </row>
    <row r="4167" s="9" customFormat="1" spans="33:33">
      <c r="AG4167" s="3"/>
    </row>
    <row r="4168" s="9" customFormat="1" spans="33:33">
      <c r="AG4168" s="3"/>
    </row>
    <row r="4169" s="9" customFormat="1" spans="33:33">
      <c r="AG4169" s="3"/>
    </row>
    <row r="4170" s="9" customFormat="1" spans="33:33">
      <c r="AG4170" s="3"/>
    </row>
    <row r="4171" s="9" customFormat="1" spans="33:33">
      <c r="AG4171" s="3"/>
    </row>
    <row r="4172" s="9" customFormat="1" spans="33:33">
      <c r="AG4172" s="3"/>
    </row>
    <row r="4173" s="9" customFormat="1" spans="33:33">
      <c r="AG4173" s="3"/>
    </row>
    <row r="4174" s="9" customFormat="1" spans="33:33">
      <c r="AG4174" s="3"/>
    </row>
    <row r="4175" s="9" customFormat="1" spans="33:33">
      <c r="AG4175" s="3"/>
    </row>
    <row r="4176" s="9" customFormat="1" spans="33:33">
      <c r="AG4176" s="3"/>
    </row>
    <row r="4177" s="9" customFormat="1" spans="33:33">
      <c r="AG4177" s="3"/>
    </row>
    <row r="4178" s="9" customFormat="1" spans="33:33">
      <c r="AG4178" s="3"/>
    </row>
    <row r="4179" s="9" customFormat="1" spans="33:33">
      <c r="AG4179" s="3"/>
    </row>
    <row r="4180" s="9" customFormat="1" spans="33:33">
      <c r="AG4180" s="3"/>
    </row>
    <row r="4181" s="9" customFormat="1" spans="33:33">
      <c r="AG4181" s="3"/>
    </row>
    <row r="4182" s="9" customFormat="1" spans="33:33">
      <c r="AG4182" s="3"/>
    </row>
    <row r="4183" s="9" customFormat="1" spans="33:33">
      <c r="AG4183" s="3"/>
    </row>
    <row r="4184" s="9" customFormat="1" spans="33:33">
      <c r="AG4184" s="3"/>
    </row>
    <row r="4185" s="9" customFormat="1" spans="33:33">
      <c r="AG4185" s="3"/>
    </row>
    <row r="4186" s="9" customFormat="1" spans="33:33">
      <c r="AG4186" s="3"/>
    </row>
    <row r="4187" s="9" customFormat="1" spans="33:33">
      <c r="AG4187" s="3"/>
    </row>
    <row r="4188" s="9" customFormat="1" spans="33:33">
      <c r="AG4188" s="3"/>
    </row>
    <row r="4189" s="9" customFormat="1" spans="33:33">
      <c r="AG4189" s="3"/>
    </row>
    <row r="4190" s="9" customFormat="1" spans="33:33">
      <c r="AG4190" s="3"/>
    </row>
    <row r="4191" s="9" customFormat="1" spans="33:33">
      <c r="AG4191" s="3"/>
    </row>
    <row r="4192" s="9" customFormat="1" spans="33:33">
      <c r="AG4192" s="3"/>
    </row>
    <row r="4193" s="9" customFormat="1" spans="33:33">
      <c r="AG4193" s="3"/>
    </row>
    <row r="4194" s="9" customFormat="1" spans="33:33">
      <c r="AG4194" s="3"/>
    </row>
    <row r="4195" s="9" customFormat="1" spans="33:33">
      <c r="AG4195" s="3"/>
    </row>
    <row r="4196" s="9" customFormat="1" spans="33:33">
      <c r="AG4196" s="3"/>
    </row>
    <row r="4197" s="9" customFormat="1" spans="33:33">
      <c r="AG4197" s="3"/>
    </row>
    <row r="4198" s="9" customFormat="1" spans="33:33">
      <c r="AG4198" s="3"/>
    </row>
    <row r="4199" s="9" customFormat="1" spans="33:33">
      <c r="AG4199" s="3"/>
    </row>
    <row r="4200" s="9" customFormat="1" spans="33:33">
      <c r="AG4200" s="3"/>
    </row>
    <row r="4201" s="9" customFormat="1" spans="33:33">
      <c r="AG4201" s="3"/>
    </row>
    <row r="4202" s="9" customFormat="1" spans="33:33">
      <c r="AG4202" s="3"/>
    </row>
    <row r="4203" s="9" customFormat="1" spans="33:33">
      <c r="AG4203" s="3"/>
    </row>
    <row r="4204" s="9" customFormat="1" spans="33:33">
      <c r="AG4204" s="3"/>
    </row>
    <row r="4205" s="9" customFormat="1" spans="33:33">
      <c r="AG4205" s="3"/>
    </row>
    <row r="4206" s="9" customFormat="1" spans="33:33">
      <c r="AG4206" s="3"/>
    </row>
    <row r="4207" s="9" customFormat="1" spans="33:33">
      <c r="AG4207" s="3"/>
    </row>
    <row r="4208" s="9" customFormat="1" spans="33:33">
      <c r="AG4208" s="3"/>
    </row>
    <row r="4209" s="9" customFormat="1" spans="33:33">
      <c r="AG4209" s="3"/>
    </row>
    <row r="4210" s="9" customFormat="1" spans="33:33">
      <c r="AG4210" s="3"/>
    </row>
    <row r="4211" s="9" customFormat="1" spans="33:33">
      <c r="AG4211" s="3"/>
    </row>
    <row r="4212" s="9" customFormat="1" spans="33:33">
      <c r="AG4212" s="3"/>
    </row>
    <row r="4213" s="9" customFormat="1" spans="33:33">
      <c r="AG4213" s="3"/>
    </row>
    <row r="4214" s="9" customFormat="1" spans="33:33">
      <c r="AG4214" s="3"/>
    </row>
    <row r="4215" s="9" customFormat="1" spans="33:33">
      <c r="AG4215" s="3"/>
    </row>
    <row r="4216" s="9" customFormat="1" spans="33:33">
      <c r="AG4216" s="3"/>
    </row>
    <row r="4217" s="9" customFormat="1" spans="33:33">
      <c r="AG4217" s="3"/>
    </row>
    <row r="4218" s="9" customFormat="1" spans="33:33">
      <c r="AG4218" s="3"/>
    </row>
    <row r="4219" s="9" customFormat="1" spans="33:33">
      <c r="AG4219" s="3"/>
    </row>
    <row r="4220" s="9" customFormat="1" spans="33:33">
      <c r="AG4220" s="3"/>
    </row>
    <row r="4221" s="9" customFormat="1" spans="33:33">
      <c r="AG4221" s="3"/>
    </row>
    <row r="4222" s="9" customFormat="1" spans="33:33">
      <c r="AG4222" s="3"/>
    </row>
    <row r="4223" s="9" customFormat="1" spans="33:33">
      <c r="AG4223" s="3"/>
    </row>
    <row r="4224" s="9" customFormat="1" spans="33:33">
      <c r="AG4224" s="3"/>
    </row>
    <row r="4225" s="9" customFormat="1" spans="33:33">
      <c r="AG4225" s="3"/>
    </row>
    <row r="4226" s="9" customFormat="1" spans="33:33">
      <c r="AG4226" s="3"/>
    </row>
    <row r="4227" s="9" customFormat="1" spans="33:33">
      <c r="AG4227" s="3"/>
    </row>
    <row r="4228" s="9" customFormat="1" spans="33:33">
      <c r="AG4228" s="3"/>
    </row>
    <row r="4229" s="9" customFormat="1" spans="33:33">
      <c r="AG4229" s="3"/>
    </row>
    <row r="4230" s="9" customFormat="1" spans="33:33">
      <c r="AG4230" s="3"/>
    </row>
    <row r="4231" s="9" customFormat="1" spans="33:33">
      <c r="AG4231" s="3"/>
    </row>
    <row r="4232" s="9" customFormat="1" spans="33:33">
      <c r="AG4232" s="3"/>
    </row>
    <row r="4233" s="9" customFormat="1" spans="33:33">
      <c r="AG4233" s="3"/>
    </row>
    <row r="4234" s="9" customFormat="1" spans="33:33">
      <c r="AG4234" s="3"/>
    </row>
    <row r="4235" s="9" customFormat="1" spans="33:33">
      <c r="AG4235" s="3"/>
    </row>
    <row r="4236" s="9" customFormat="1" spans="33:33">
      <c r="AG4236" s="3"/>
    </row>
    <row r="4237" s="9" customFormat="1" spans="33:33">
      <c r="AG4237" s="3"/>
    </row>
    <row r="4238" s="9" customFormat="1" spans="33:33">
      <c r="AG4238" s="3"/>
    </row>
    <row r="4239" s="9" customFormat="1" spans="33:33">
      <c r="AG4239" s="3"/>
    </row>
    <row r="4240" s="9" customFormat="1" spans="33:33">
      <c r="AG4240" s="3"/>
    </row>
    <row r="4241" s="9" customFormat="1" spans="33:33">
      <c r="AG4241" s="3"/>
    </row>
    <row r="4242" s="9" customFormat="1" spans="33:33">
      <c r="AG4242" s="3"/>
    </row>
    <row r="4243" s="9" customFormat="1" spans="33:33">
      <c r="AG4243" s="3"/>
    </row>
    <row r="4244" s="9" customFormat="1" spans="33:33">
      <c r="AG4244" s="3"/>
    </row>
    <row r="4245" s="9" customFormat="1" spans="33:33">
      <c r="AG4245" s="3"/>
    </row>
    <row r="4246" s="9" customFormat="1" spans="33:33">
      <c r="AG4246" s="3"/>
    </row>
    <row r="4247" s="9" customFormat="1" spans="33:33">
      <c r="AG4247" s="3"/>
    </row>
    <row r="4248" s="9" customFormat="1" spans="33:33">
      <c r="AG4248" s="3"/>
    </row>
    <row r="4249" s="9" customFormat="1" spans="33:33">
      <c r="AG4249" s="3"/>
    </row>
    <row r="4250" s="9" customFormat="1" spans="33:33">
      <c r="AG4250" s="3"/>
    </row>
    <row r="4251" s="9" customFormat="1" spans="33:33">
      <c r="AG4251" s="3"/>
    </row>
    <row r="4252" s="9" customFormat="1" spans="33:33">
      <c r="AG4252" s="3"/>
    </row>
    <row r="4253" s="9" customFormat="1" spans="33:33">
      <c r="AG4253" s="3"/>
    </row>
    <row r="4254" s="9" customFormat="1" spans="33:33">
      <c r="AG4254" s="3"/>
    </row>
    <row r="4255" s="9" customFormat="1" spans="33:33">
      <c r="AG4255" s="3"/>
    </row>
    <row r="4256" s="9" customFormat="1" spans="33:33">
      <c r="AG4256" s="3"/>
    </row>
    <row r="4257" s="9" customFormat="1" spans="33:33">
      <c r="AG4257" s="3"/>
    </row>
    <row r="4258" s="9" customFormat="1" spans="33:33">
      <c r="AG4258" s="3"/>
    </row>
    <row r="4259" s="9" customFormat="1" spans="33:33">
      <c r="AG4259" s="3"/>
    </row>
    <row r="4260" s="9" customFormat="1" spans="33:33">
      <c r="AG4260" s="3"/>
    </row>
    <row r="4261" s="9" customFormat="1" spans="33:33">
      <c r="AG4261" s="3"/>
    </row>
    <row r="4262" s="9" customFormat="1" spans="33:33">
      <c r="AG4262" s="3"/>
    </row>
    <row r="4263" s="9" customFormat="1" spans="33:33">
      <c r="AG4263" s="3"/>
    </row>
    <row r="4264" s="9" customFormat="1" spans="33:33">
      <c r="AG4264" s="3"/>
    </row>
    <row r="4265" s="9" customFormat="1" spans="33:33">
      <c r="AG4265" s="3"/>
    </row>
    <row r="4266" s="9" customFormat="1" spans="33:33">
      <c r="AG4266" s="3"/>
    </row>
    <row r="4267" s="9" customFormat="1" spans="33:33">
      <c r="AG4267" s="3"/>
    </row>
    <row r="4268" s="9" customFormat="1" spans="33:33">
      <c r="AG4268" s="3"/>
    </row>
    <row r="4269" s="9" customFormat="1" spans="33:33">
      <c r="AG4269" s="3"/>
    </row>
    <row r="4270" s="9" customFormat="1" spans="33:33">
      <c r="AG4270" s="3"/>
    </row>
    <row r="4271" s="9" customFormat="1" spans="33:33">
      <c r="AG4271" s="3"/>
    </row>
    <row r="4272" s="9" customFormat="1" spans="33:33">
      <c r="AG4272" s="3"/>
    </row>
    <row r="4273" s="9" customFormat="1" spans="33:33">
      <c r="AG4273" s="3"/>
    </row>
    <row r="4274" s="9" customFormat="1" spans="33:33">
      <c r="AG4274" s="3"/>
    </row>
    <row r="4275" s="9" customFormat="1" spans="33:33">
      <c r="AG4275" s="3"/>
    </row>
    <row r="4276" s="9" customFormat="1" spans="33:33">
      <c r="AG4276" s="3"/>
    </row>
    <row r="4277" s="9" customFormat="1" spans="33:33">
      <c r="AG4277" s="3"/>
    </row>
    <row r="4278" s="9" customFormat="1" spans="33:33">
      <c r="AG4278" s="3"/>
    </row>
    <row r="4279" s="9" customFormat="1" spans="33:33">
      <c r="AG4279" s="3"/>
    </row>
    <row r="4280" s="9" customFormat="1" spans="33:33">
      <c r="AG4280" s="3"/>
    </row>
    <row r="4281" s="9" customFormat="1" spans="33:33">
      <c r="AG4281" s="3"/>
    </row>
    <row r="4282" s="9" customFormat="1" spans="33:33">
      <c r="AG4282" s="3"/>
    </row>
    <row r="4283" s="9" customFormat="1" spans="33:33">
      <c r="AG4283" s="3"/>
    </row>
    <row r="4284" s="9" customFormat="1" spans="33:33">
      <c r="AG4284" s="3"/>
    </row>
    <row r="4285" s="9" customFormat="1" spans="33:33">
      <c r="AG4285" s="3"/>
    </row>
    <row r="4286" s="9" customFormat="1" spans="33:33">
      <c r="AG4286" s="3"/>
    </row>
    <row r="4287" s="9" customFormat="1" spans="33:33">
      <c r="AG4287" s="3"/>
    </row>
    <row r="4288" s="9" customFormat="1" spans="33:33">
      <c r="AG4288" s="3"/>
    </row>
    <row r="4289" s="9" customFormat="1" spans="33:33">
      <c r="AG4289" s="3"/>
    </row>
    <row r="4290" s="9" customFormat="1" spans="33:33">
      <c r="AG4290" s="3"/>
    </row>
    <row r="4291" s="9" customFormat="1" spans="33:33">
      <c r="AG4291" s="3"/>
    </row>
    <row r="4292" s="9" customFormat="1" spans="33:33">
      <c r="AG4292" s="3"/>
    </row>
    <row r="4293" s="9" customFormat="1" spans="33:33">
      <c r="AG4293" s="3"/>
    </row>
    <row r="4294" s="9" customFormat="1" spans="33:33">
      <c r="AG4294" s="3"/>
    </row>
    <row r="4295" s="9" customFormat="1" spans="33:33">
      <c r="AG4295" s="3"/>
    </row>
    <row r="4296" s="9" customFormat="1" spans="33:33">
      <c r="AG4296" s="3"/>
    </row>
    <row r="4297" s="9" customFormat="1" spans="33:33">
      <c r="AG4297" s="3"/>
    </row>
    <row r="4298" s="9" customFormat="1" spans="33:33">
      <c r="AG4298" s="3"/>
    </row>
    <row r="4299" s="9" customFormat="1" spans="33:33">
      <c r="AG4299" s="3"/>
    </row>
    <row r="4300" s="9" customFormat="1" spans="33:33">
      <c r="AG4300" s="3"/>
    </row>
    <row r="4301" s="9" customFormat="1" spans="33:33">
      <c r="AG4301" s="3"/>
    </row>
    <row r="4302" s="9" customFormat="1" spans="33:33">
      <c r="AG4302" s="3"/>
    </row>
    <row r="4303" s="9" customFormat="1" spans="33:33">
      <c r="AG4303" s="3"/>
    </row>
    <row r="4304" s="9" customFormat="1" spans="33:33">
      <c r="AG4304" s="3"/>
    </row>
    <row r="4305" s="9" customFormat="1" spans="33:33">
      <c r="AG4305" s="3"/>
    </row>
    <row r="4306" s="9" customFormat="1" spans="33:33">
      <c r="AG4306" s="3"/>
    </row>
    <row r="4307" s="9" customFormat="1" spans="33:33">
      <c r="AG4307" s="3"/>
    </row>
    <row r="4308" s="9" customFormat="1" spans="33:33">
      <c r="AG4308" s="3"/>
    </row>
    <row r="4309" s="9" customFormat="1" spans="33:33">
      <c r="AG4309" s="3"/>
    </row>
    <row r="4310" s="9" customFormat="1" spans="33:33">
      <c r="AG4310" s="3"/>
    </row>
    <row r="4311" s="9" customFormat="1" spans="33:33">
      <c r="AG4311" s="3"/>
    </row>
    <row r="4312" s="9" customFormat="1" spans="33:33">
      <c r="AG4312" s="3"/>
    </row>
    <row r="4313" s="9" customFormat="1" spans="33:33">
      <c r="AG4313" s="3"/>
    </row>
    <row r="4314" s="9" customFormat="1" spans="33:33">
      <c r="AG4314" s="3"/>
    </row>
    <row r="4315" s="9" customFormat="1" spans="33:33">
      <c r="AG4315" s="3"/>
    </row>
    <row r="4316" s="9" customFormat="1" spans="33:33">
      <c r="AG4316" s="3"/>
    </row>
    <row r="4317" s="9" customFormat="1" spans="33:33">
      <c r="AG4317" s="3"/>
    </row>
    <row r="4318" s="9" customFormat="1" spans="33:33">
      <c r="AG4318" s="3"/>
    </row>
    <row r="4319" s="9" customFormat="1" spans="33:33">
      <c r="AG4319" s="3"/>
    </row>
    <row r="4320" s="9" customFormat="1" spans="33:33">
      <c r="AG4320" s="3"/>
    </row>
    <row r="4321" s="9" customFormat="1" spans="33:33">
      <c r="AG4321" s="3"/>
    </row>
    <row r="4322" s="9" customFormat="1" spans="33:33">
      <c r="AG4322" s="3"/>
    </row>
    <row r="4323" s="9" customFormat="1" spans="33:33">
      <c r="AG4323" s="3"/>
    </row>
    <row r="4324" s="9" customFormat="1" spans="33:33">
      <c r="AG4324" s="3"/>
    </row>
    <row r="4325" s="9" customFormat="1" spans="33:33">
      <c r="AG4325" s="3"/>
    </row>
    <row r="4326" s="9" customFormat="1" spans="33:33">
      <c r="AG4326" s="3"/>
    </row>
    <row r="4327" s="9" customFormat="1" spans="33:33">
      <c r="AG4327" s="3"/>
    </row>
    <row r="4328" s="9" customFormat="1" spans="33:33">
      <c r="AG4328" s="3"/>
    </row>
    <row r="4329" s="9" customFormat="1" spans="33:33">
      <c r="AG4329" s="3"/>
    </row>
    <row r="4330" s="9" customFormat="1" spans="33:33">
      <c r="AG4330" s="3"/>
    </row>
    <row r="4331" s="9" customFormat="1" spans="33:33">
      <c r="AG4331" s="3"/>
    </row>
    <row r="4332" s="9" customFormat="1" spans="33:33">
      <c r="AG4332" s="3"/>
    </row>
    <row r="4333" s="9" customFormat="1" spans="33:33">
      <c r="AG4333" s="3"/>
    </row>
    <row r="4334" s="9" customFormat="1" spans="33:33">
      <c r="AG4334" s="3"/>
    </row>
    <row r="4335" s="9" customFormat="1" spans="33:33">
      <c r="AG4335" s="3"/>
    </row>
    <row r="4336" s="9" customFormat="1" spans="33:33">
      <c r="AG4336" s="3"/>
    </row>
    <row r="4337" s="9" customFormat="1" spans="33:33">
      <c r="AG4337" s="3"/>
    </row>
    <row r="4338" s="9" customFormat="1" spans="33:33">
      <c r="AG4338" s="3"/>
    </row>
    <row r="4339" s="9" customFormat="1" spans="33:33">
      <c r="AG4339" s="3"/>
    </row>
    <row r="4340" s="9" customFormat="1" spans="33:33">
      <c r="AG4340" s="3"/>
    </row>
    <row r="4341" s="9" customFormat="1" spans="33:33">
      <c r="AG4341" s="3"/>
    </row>
    <row r="4342" s="9" customFormat="1" spans="33:33">
      <c r="AG4342" s="3"/>
    </row>
    <row r="4343" s="9" customFormat="1" spans="33:33">
      <c r="AG4343" s="3"/>
    </row>
    <row r="4344" s="9" customFormat="1" spans="33:33">
      <c r="AG4344" s="3"/>
    </row>
    <row r="4345" s="9" customFormat="1" spans="33:33">
      <c r="AG4345" s="3"/>
    </row>
    <row r="4346" s="9" customFormat="1" spans="33:33">
      <c r="AG4346" s="3"/>
    </row>
    <row r="4347" s="9" customFormat="1" spans="33:33">
      <c r="AG4347" s="3"/>
    </row>
    <row r="4348" s="9" customFormat="1" spans="33:33">
      <c r="AG4348" s="3"/>
    </row>
    <row r="4349" s="9" customFormat="1" spans="33:33">
      <c r="AG4349" s="3"/>
    </row>
    <row r="4350" s="9" customFormat="1" spans="33:33">
      <c r="AG4350" s="3"/>
    </row>
    <row r="4351" s="9" customFormat="1" spans="33:33">
      <c r="AG4351" s="3"/>
    </row>
    <row r="4352" s="9" customFormat="1" spans="33:33">
      <c r="AG4352" s="3"/>
    </row>
    <row r="4353" s="9" customFormat="1" spans="33:33">
      <c r="AG4353" s="3"/>
    </row>
    <row r="4354" s="9" customFormat="1" spans="33:33">
      <c r="AG4354" s="3"/>
    </row>
    <row r="4355" s="9" customFormat="1" spans="33:33">
      <c r="AG4355" s="3"/>
    </row>
    <row r="4356" s="9" customFormat="1" spans="33:33">
      <c r="AG4356" s="3"/>
    </row>
    <row r="4357" s="9" customFormat="1" spans="33:33">
      <c r="AG4357" s="3"/>
    </row>
    <row r="4358" s="9" customFormat="1" spans="33:33">
      <c r="AG4358" s="3"/>
    </row>
    <row r="4359" s="9" customFormat="1" spans="33:33">
      <c r="AG4359" s="3"/>
    </row>
    <row r="4360" s="9" customFormat="1" spans="33:33">
      <c r="AG4360" s="3"/>
    </row>
    <row r="4361" s="9" customFormat="1" spans="33:33">
      <c r="AG4361" s="3"/>
    </row>
    <row r="4362" s="9" customFormat="1" spans="33:33">
      <c r="AG4362" s="3"/>
    </row>
    <row r="4363" s="9" customFormat="1" spans="33:33">
      <c r="AG4363" s="3"/>
    </row>
    <row r="4364" s="9" customFormat="1" spans="33:33">
      <c r="AG4364" s="3"/>
    </row>
    <row r="4365" s="9" customFormat="1" spans="33:33">
      <c r="AG4365" s="3"/>
    </row>
    <row r="4366" s="9" customFormat="1" spans="33:33">
      <c r="AG4366" s="3"/>
    </row>
    <row r="4367" s="9" customFormat="1" spans="33:33">
      <c r="AG4367" s="3"/>
    </row>
    <row r="4368" s="9" customFormat="1" spans="33:33">
      <c r="AG4368" s="3"/>
    </row>
    <row r="4369" s="9" customFormat="1" spans="33:33">
      <c r="AG4369" s="3"/>
    </row>
    <row r="4370" s="9" customFormat="1" spans="33:33">
      <c r="AG4370" s="3"/>
    </row>
    <row r="4371" s="9" customFormat="1" spans="33:33">
      <c r="AG4371" s="3"/>
    </row>
    <row r="4372" s="9" customFormat="1" spans="33:33">
      <c r="AG4372" s="3"/>
    </row>
    <row r="4373" s="9" customFormat="1" spans="33:33">
      <c r="AG4373" s="3"/>
    </row>
    <row r="4374" s="9" customFormat="1" spans="33:33">
      <c r="AG4374" s="3"/>
    </row>
    <row r="4375" s="9" customFormat="1" spans="33:33">
      <c r="AG4375" s="3"/>
    </row>
    <row r="4376" s="9" customFormat="1" spans="33:33">
      <c r="AG4376" s="3"/>
    </row>
    <row r="4377" s="9" customFormat="1" spans="33:33">
      <c r="AG4377" s="3"/>
    </row>
    <row r="4378" s="9" customFormat="1" spans="33:33">
      <c r="AG4378" s="3"/>
    </row>
    <row r="4379" s="9" customFormat="1" spans="33:33">
      <c r="AG4379" s="3"/>
    </row>
    <row r="4380" s="9" customFormat="1" spans="33:33">
      <c r="AG4380" s="3"/>
    </row>
    <row r="4381" s="9" customFormat="1" spans="33:33">
      <c r="AG4381" s="3"/>
    </row>
    <row r="4382" s="9" customFormat="1" spans="33:33">
      <c r="AG4382" s="3"/>
    </row>
    <row r="4383" s="9" customFormat="1" spans="33:33">
      <c r="AG4383" s="3"/>
    </row>
    <row r="4384" s="9" customFormat="1" spans="33:33">
      <c r="AG4384" s="3"/>
    </row>
    <row r="4385" s="9" customFormat="1" spans="33:33">
      <c r="AG4385" s="3"/>
    </row>
    <row r="4386" s="9" customFormat="1" spans="33:33">
      <c r="AG4386" s="3"/>
    </row>
    <row r="4387" s="9" customFormat="1" spans="33:33">
      <c r="AG4387" s="3"/>
    </row>
    <row r="4388" s="9" customFormat="1" spans="33:33">
      <c r="AG4388" s="3"/>
    </row>
    <row r="4389" s="9" customFormat="1" spans="33:33">
      <c r="AG4389" s="3"/>
    </row>
    <row r="4390" s="9" customFormat="1" spans="33:33">
      <c r="AG4390" s="3"/>
    </row>
    <row r="4391" s="9" customFormat="1" spans="33:33">
      <c r="AG4391" s="3"/>
    </row>
    <row r="4392" s="9" customFormat="1" spans="33:33">
      <c r="AG4392" s="3"/>
    </row>
    <row r="4393" s="9" customFormat="1" spans="33:33">
      <c r="AG4393" s="3"/>
    </row>
    <row r="4394" s="9" customFormat="1" spans="33:33">
      <c r="AG4394" s="3"/>
    </row>
    <row r="4395" s="9" customFormat="1" spans="33:33">
      <c r="AG4395" s="3"/>
    </row>
    <row r="4396" s="9" customFormat="1" spans="33:33">
      <c r="AG4396" s="3"/>
    </row>
    <row r="4397" s="9" customFormat="1" spans="33:33">
      <c r="AG4397" s="3"/>
    </row>
    <row r="4398" s="9" customFormat="1" spans="33:33">
      <c r="AG4398" s="3"/>
    </row>
    <row r="4399" s="9" customFormat="1" spans="33:33">
      <c r="AG4399" s="3"/>
    </row>
    <row r="4400" s="9" customFormat="1" spans="33:33">
      <c r="AG4400" s="3"/>
    </row>
    <row r="4401" s="9" customFormat="1" spans="33:33">
      <c r="AG4401" s="3"/>
    </row>
    <row r="4402" s="9" customFormat="1" spans="33:33">
      <c r="AG4402" s="3"/>
    </row>
    <row r="4403" s="9" customFormat="1" spans="33:33">
      <c r="AG4403" s="3"/>
    </row>
    <row r="4404" s="9" customFormat="1" spans="33:33">
      <c r="AG4404" s="3"/>
    </row>
    <row r="4405" s="9" customFormat="1" spans="33:33">
      <c r="AG4405" s="3"/>
    </row>
    <row r="4406" s="9" customFormat="1" spans="33:33">
      <c r="AG4406" s="3"/>
    </row>
    <row r="4407" s="9" customFormat="1" spans="33:33">
      <c r="AG4407" s="3"/>
    </row>
    <row r="4408" s="9" customFormat="1" spans="33:33">
      <c r="AG4408" s="3"/>
    </row>
    <row r="4409" s="9" customFormat="1" spans="33:33">
      <c r="AG4409" s="3"/>
    </row>
    <row r="4410" s="9" customFormat="1" spans="33:33">
      <c r="AG4410" s="3"/>
    </row>
    <row r="4411" s="9" customFormat="1" spans="33:33">
      <c r="AG4411" s="3"/>
    </row>
    <row r="4412" s="9" customFormat="1" spans="33:33">
      <c r="AG4412" s="3"/>
    </row>
    <row r="4413" s="9" customFormat="1" spans="33:33">
      <c r="AG4413" s="3"/>
    </row>
    <row r="4414" s="9" customFormat="1" spans="33:33">
      <c r="AG4414" s="3"/>
    </row>
    <row r="4415" s="9" customFormat="1" spans="33:33">
      <c r="AG4415" s="3"/>
    </row>
    <row r="4416" s="9" customFormat="1" spans="33:33">
      <c r="AG4416" s="3"/>
    </row>
    <row r="4417" s="9" customFormat="1" spans="33:33">
      <c r="AG4417" s="3"/>
    </row>
    <row r="4418" s="9" customFormat="1" spans="33:33">
      <c r="AG4418" s="3"/>
    </row>
    <row r="4419" s="9" customFormat="1" spans="33:33">
      <c r="AG4419" s="3"/>
    </row>
    <row r="4420" s="9" customFormat="1" spans="33:33">
      <c r="AG4420" s="3"/>
    </row>
    <row r="4421" s="9" customFormat="1" spans="33:33">
      <c r="AG4421" s="3"/>
    </row>
    <row r="4422" s="9" customFormat="1" spans="33:33">
      <c r="AG4422" s="3"/>
    </row>
    <row r="4423" s="9" customFormat="1" spans="33:33">
      <c r="AG4423" s="3"/>
    </row>
    <row r="4424" s="9" customFormat="1" spans="33:33">
      <c r="AG4424" s="3"/>
    </row>
    <row r="4425" s="9" customFormat="1" spans="33:33">
      <c r="AG4425" s="3"/>
    </row>
    <row r="4426" s="9" customFormat="1" spans="33:33">
      <c r="AG4426" s="3"/>
    </row>
    <row r="4427" s="9" customFormat="1" spans="33:33">
      <c r="AG4427" s="3"/>
    </row>
    <row r="4428" s="9" customFormat="1" spans="33:33">
      <c r="AG4428" s="3"/>
    </row>
    <row r="4429" s="9" customFormat="1" spans="33:33">
      <c r="AG4429" s="3"/>
    </row>
    <row r="4430" s="9" customFormat="1" spans="33:33">
      <c r="AG4430" s="3"/>
    </row>
    <row r="4431" s="9" customFormat="1" spans="33:33">
      <c r="AG4431" s="3"/>
    </row>
    <row r="4432" s="9" customFormat="1" spans="33:33">
      <c r="AG4432" s="3"/>
    </row>
    <row r="4433" s="9" customFormat="1" spans="33:33">
      <c r="AG4433" s="3"/>
    </row>
    <row r="4434" s="9" customFormat="1" spans="33:33">
      <c r="AG4434" s="3"/>
    </row>
    <row r="4435" s="9" customFormat="1" spans="33:33">
      <c r="AG4435" s="3"/>
    </row>
    <row r="4436" s="9" customFormat="1" spans="33:33">
      <c r="AG4436" s="3"/>
    </row>
    <row r="4437" s="9" customFormat="1" spans="33:33">
      <c r="AG4437" s="3"/>
    </row>
    <row r="4438" s="9" customFormat="1" spans="33:33">
      <c r="AG4438" s="3"/>
    </row>
    <row r="4439" s="9" customFormat="1" spans="33:33">
      <c r="AG4439" s="3"/>
    </row>
    <row r="4440" s="9" customFormat="1" spans="33:33">
      <c r="AG4440" s="3"/>
    </row>
    <row r="4441" s="9" customFormat="1" spans="33:33">
      <c r="AG4441" s="3"/>
    </row>
    <row r="4442" s="9" customFormat="1" spans="33:33">
      <c r="AG4442" s="3"/>
    </row>
    <row r="4443" s="9" customFormat="1" spans="33:33">
      <c r="AG4443" s="3"/>
    </row>
    <row r="4444" s="9" customFormat="1" spans="33:33">
      <c r="AG4444" s="3"/>
    </row>
    <row r="4445" s="9" customFormat="1" spans="33:33">
      <c r="AG4445" s="3"/>
    </row>
    <row r="4446" s="9" customFormat="1" spans="33:33">
      <c r="AG4446" s="3"/>
    </row>
    <row r="4447" s="9" customFormat="1" spans="33:33">
      <c r="AG4447" s="3"/>
    </row>
    <row r="4448" s="9" customFormat="1" spans="33:33">
      <c r="AG4448" s="3"/>
    </row>
    <row r="4449" s="9" customFormat="1" spans="33:33">
      <c r="AG4449" s="3"/>
    </row>
    <row r="4450" s="9" customFormat="1" spans="33:33">
      <c r="AG4450" s="3"/>
    </row>
    <row r="4451" s="9" customFormat="1" spans="33:33">
      <c r="AG4451" s="3"/>
    </row>
    <row r="4452" s="9" customFormat="1" spans="33:33">
      <c r="AG4452" s="3"/>
    </row>
    <row r="4453" s="9" customFormat="1" spans="33:33">
      <c r="AG4453" s="3"/>
    </row>
    <row r="4454" s="9" customFormat="1" spans="33:33">
      <c r="AG4454" s="3"/>
    </row>
    <row r="4455" s="9" customFormat="1" spans="33:33">
      <c r="AG4455" s="3"/>
    </row>
    <row r="4456" s="9" customFormat="1" spans="33:33">
      <c r="AG4456" s="3"/>
    </row>
    <row r="4457" s="9" customFormat="1" spans="33:33">
      <c r="AG4457" s="3"/>
    </row>
    <row r="4458" s="9" customFormat="1" spans="33:33">
      <c r="AG4458" s="3"/>
    </row>
    <row r="4459" s="9" customFormat="1" spans="33:33">
      <c r="AG4459" s="3"/>
    </row>
    <row r="4460" s="9" customFormat="1" spans="33:33">
      <c r="AG4460" s="3"/>
    </row>
    <row r="4461" s="9" customFormat="1" spans="33:33">
      <c r="AG4461" s="3"/>
    </row>
    <row r="4462" s="9" customFormat="1" spans="33:33">
      <c r="AG4462" s="3"/>
    </row>
    <row r="4463" s="9" customFormat="1" spans="33:33">
      <c r="AG4463" s="3"/>
    </row>
    <row r="4464" s="9" customFormat="1" spans="33:33">
      <c r="AG4464" s="3"/>
    </row>
    <row r="4465" s="9" customFormat="1" spans="33:33">
      <c r="AG4465" s="3"/>
    </row>
    <row r="4466" s="9" customFormat="1" spans="33:33">
      <c r="AG4466" s="3"/>
    </row>
    <row r="4467" s="9" customFormat="1" spans="33:33">
      <c r="AG4467" s="3"/>
    </row>
    <row r="4468" s="9" customFormat="1" spans="33:33">
      <c r="AG4468" s="3"/>
    </row>
    <row r="4469" s="9" customFormat="1" spans="33:33">
      <c r="AG4469" s="3"/>
    </row>
    <row r="4470" s="9" customFormat="1" spans="33:33">
      <c r="AG4470" s="3"/>
    </row>
    <row r="4471" s="9" customFormat="1" spans="33:33">
      <c r="AG4471" s="3"/>
    </row>
    <row r="4472" s="9" customFormat="1" spans="33:33">
      <c r="AG4472" s="3"/>
    </row>
    <row r="4473" s="9" customFormat="1" spans="33:33">
      <c r="AG4473" s="3"/>
    </row>
    <row r="4474" s="9" customFormat="1" spans="33:33">
      <c r="AG4474" s="3"/>
    </row>
    <row r="4475" s="9" customFormat="1" spans="33:33">
      <c r="AG4475" s="3"/>
    </row>
    <row r="4476" s="9" customFormat="1" spans="33:33">
      <c r="AG4476" s="3"/>
    </row>
    <row r="4477" s="9" customFormat="1" spans="33:33">
      <c r="AG4477" s="3"/>
    </row>
    <row r="4478" s="9" customFormat="1" spans="33:33">
      <c r="AG4478" s="3"/>
    </row>
    <row r="4479" s="9" customFormat="1" spans="33:33">
      <c r="AG4479" s="3"/>
    </row>
    <row r="4480" s="9" customFormat="1" spans="33:33">
      <c r="AG4480" s="3"/>
    </row>
    <row r="4481" s="9" customFormat="1" spans="33:33">
      <c r="AG4481" s="3"/>
    </row>
    <row r="4482" s="9" customFormat="1" spans="33:33">
      <c r="AG4482" s="3"/>
    </row>
    <row r="4483" s="9" customFormat="1" spans="33:33">
      <c r="AG4483" s="3"/>
    </row>
    <row r="4484" s="9" customFormat="1" spans="33:33">
      <c r="AG4484" s="3"/>
    </row>
    <row r="4485" s="9" customFormat="1" spans="33:33">
      <c r="AG4485" s="3"/>
    </row>
    <row r="4486" s="9" customFormat="1" spans="33:33">
      <c r="AG4486" s="3"/>
    </row>
    <row r="4487" s="9" customFormat="1" spans="33:33">
      <c r="AG4487" s="3"/>
    </row>
    <row r="4488" s="9" customFormat="1" spans="33:33">
      <c r="AG4488" s="3"/>
    </row>
    <row r="4489" s="9" customFormat="1" spans="33:33">
      <c r="AG4489" s="3"/>
    </row>
    <row r="4490" s="9" customFormat="1" spans="33:33">
      <c r="AG4490" s="3"/>
    </row>
    <row r="4491" s="9" customFormat="1" spans="33:33">
      <c r="AG4491" s="3"/>
    </row>
    <row r="4492" s="9" customFormat="1" spans="33:33">
      <c r="AG4492" s="3"/>
    </row>
    <row r="4493" s="9" customFormat="1" spans="33:33">
      <c r="AG4493" s="3"/>
    </row>
    <row r="4494" s="9" customFormat="1" spans="33:33">
      <c r="AG4494" s="3"/>
    </row>
    <row r="4495" s="9" customFormat="1" spans="33:33">
      <c r="AG4495" s="3"/>
    </row>
    <row r="4496" s="9" customFormat="1" spans="33:33">
      <c r="AG4496" s="3"/>
    </row>
    <row r="4497" s="9" customFormat="1" spans="33:33">
      <c r="AG4497" s="3"/>
    </row>
    <row r="4498" s="9" customFormat="1" spans="33:33">
      <c r="AG4498" s="3"/>
    </row>
    <row r="4499" s="9" customFormat="1" spans="33:33">
      <c r="AG4499" s="3"/>
    </row>
    <row r="4500" s="9" customFormat="1" spans="33:33">
      <c r="AG4500" s="3"/>
    </row>
    <row r="4501" s="9" customFormat="1" spans="33:33">
      <c r="AG4501" s="3"/>
    </row>
    <row r="4502" s="9" customFormat="1" spans="33:33">
      <c r="AG4502" s="3"/>
    </row>
    <row r="4503" s="9" customFormat="1" spans="33:33">
      <c r="AG4503" s="3"/>
    </row>
    <row r="4504" s="9" customFormat="1" spans="33:33">
      <c r="AG4504" s="3"/>
    </row>
    <row r="4505" s="9" customFormat="1" spans="33:33">
      <c r="AG4505" s="3"/>
    </row>
    <row r="4506" s="9" customFormat="1" spans="33:33">
      <c r="AG4506" s="3"/>
    </row>
    <row r="4507" s="9" customFormat="1" spans="33:33">
      <c r="AG4507" s="3"/>
    </row>
    <row r="4508" s="9" customFormat="1" spans="33:33">
      <c r="AG4508" s="3"/>
    </row>
    <row r="4509" s="9" customFormat="1" spans="33:33">
      <c r="AG4509" s="3"/>
    </row>
    <row r="4510" s="9" customFormat="1" spans="33:33">
      <c r="AG4510" s="3"/>
    </row>
    <row r="4511" s="9" customFormat="1" spans="33:33">
      <c r="AG4511" s="3"/>
    </row>
    <row r="4512" s="9" customFormat="1" spans="33:33">
      <c r="AG4512" s="3"/>
    </row>
    <row r="4513" s="9" customFormat="1" spans="33:33">
      <c r="AG4513" s="3"/>
    </row>
    <row r="4514" s="9" customFormat="1" spans="33:33">
      <c r="AG4514" s="3"/>
    </row>
    <row r="4515" s="9" customFormat="1" spans="33:33">
      <c r="AG4515" s="3"/>
    </row>
    <row r="4516" s="9" customFormat="1" spans="33:33">
      <c r="AG4516" s="3"/>
    </row>
    <row r="4517" s="9" customFormat="1" spans="33:33">
      <c r="AG4517" s="3"/>
    </row>
    <row r="4518" s="9" customFormat="1" spans="33:33">
      <c r="AG4518" s="3"/>
    </row>
    <row r="4519" s="9" customFormat="1" spans="33:33">
      <c r="AG4519" s="3"/>
    </row>
    <row r="4520" s="9" customFormat="1" spans="33:33">
      <c r="AG4520" s="3"/>
    </row>
    <row r="4521" s="9" customFormat="1" spans="33:33">
      <c r="AG4521" s="3"/>
    </row>
    <row r="4522" s="9" customFormat="1" spans="33:33">
      <c r="AG4522" s="3"/>
    </row>
    <row r="4523" s="9" customFormat="1" spans="33:33">
      <c r="AG4523" s="3"/>
    </row>
    <row r="4524" s="9" customFormat="1" spans="33:33">
      <c r="AG4524" s="3"/>
    </row>
    <row r="4525" s="9" customFormat="1" spans="33:33">
      <c r="AG4525" s="3"/>
    </row>
    <row r="4526" s="9" customFormat="1" spans="33:33">
      <c r="AG4526" s="3"/>
    </row>
    <row r="4527" s="9" customFormat="1" spans="33:33">
      <c r="AG4527" s="3"/>
    </row>
    <row r="4528" s="9" customFormat="1" spans="33:33">
      <c r="AG4528" s="3"/>
    </row>
    <row r="4529" s="9" customFormat="1" spans="33:33">
      <c r="AG4529" s="3"/>
    </row>
    <row r="4530" s="9" customFormat="1" spans="33:33">
      <c r="AG4530" s="3"/>
    </row>
    <row r="4531" s="9" customFormat="1" spans="33:33">
      <c r="AG4531" s="3"/>
    </row>
    <row r="4532" s="9" customFormat="1" spans="33:33">
      <c r="AG4532" s="3"/>
    </row>
    <row r="4533" s="9" customFormat="1" spans="33:33">
      <c r="AG4533" s="3"/>
    </row>
    <row r="4534" s="9" customFormat="1" spans="33:33">
      <c r="AG4534" s="3"/>
    </row>
    <row r="4535" s="9" customFormat="1" spans="33:33">
      <c r="AG4535" s="3"/>
    </row>
    <row r="4536" s="9" customFormat="1" spans="33:33">
      <c r="AG4536" s="3"/>
    </row>
    <row r="4537" s="9" customFormat="1" spans="33:33">
      <c r="AG4537" s="3"/>
    </row>
    <row r="4538" s="9" customFormat="1" spans="33:33">
      <c r="AG4538" s="3"/>
    </row>
    <row r="4539" s="9" customFormat="1" spans="33:33">
      <c r="AG4539" s="3"/>
    </row>
    <row r="4540" s="9" customFormat="1" spans="33:33">
      <c r="AG4540" s="3"/>
    </row>
    <row r="4541" s="9" customFormat="1" spans="33:33">
      <c r="AG4541" s="3"/>
    </row>
    <row r="4542" s="9" customFormat="1" spans="33:33">
      <c r="AG4542" s="3"/>
    </row>
    <row r="4543" s="9" customFormat="1" spans="33:33">
      <c r="AG4543" s="3"/>
    </row>
    <row r="4544" s="9" customFormat="1" spans="33:33">
      <c r="AG4544" s="3"/>
    </row>
    <row r="4545" s="9" customFormat="1" spans="33:33">
      <c r="AG4545" s="3"/>
    </row>
    <row r="4546" s="9" customFormat="1" spans="33:33">
      <c r="AG4546" s="3"/>
    </row>
    <row r="4547" s="9" customFormat="1" spans="33:33">
      <c r="AG4547" s="3"/>
    </row>
    <row r="4548" s="9" customFormat="1" spans="33:33">
      <c r="AG4548" s="3"/>
    </row>
    <row r="4549" s="9" customFormat="1" spans="33:33">
      <c r="AG4549" s="3"/>
    </row>
    <row r="4550" s="9" customFormat="1" spans="33:33">
      <c r="AG4550" s="3"/>
    </row>
    <row r="4551" s="9" customFormat="1" spans="33:33">
      <c r="AG4551" s="3"/>
    </row>
    <row r="4552" s="9" customFormat="1" spans="33:33">
      <c r="AG4552" s="3"/>
    </row>
    <row r="4553" s="9" customFormat="1" spans="33:33">
      <c r="AG4553" s="3"/>
    </row>
    <row r="4554" s="9" customFormat="1" spans="33:33">
      <c r="AG4554" s="3"/>
    </row>
    <row r="4555" s="9" customFormat="1" spans="33:33">
      <c r="AG4555" s="3"/>
    </row>
    <row r="4556" s="9" customFormat="1" spans="33:33">
      <c r="AG4556" s="3"/>
    </row>
    <row r="4557" s="9" customFormat="1" spans="33:33">
      <c r="AG4557" s="3"/>
    </row>
    <row r="4558" s="9" customFormat="1" spans="33:33">
      <c r="AG4558" s="3"/>
    </row>
    <row r="4559" s="9" customFormat="1" spans="33:33">
      <c r="AG4559" s="3"/>
    </row>
    <row r="4560" s="9" customFormat="1" spans="33:33">
      <c r="AG4560" s="3"/>
    </row>
    <row r="4561" s="9" customFormat="1" spans="33:33">
      <c r="AG4561" s="3"/>
    </row>
    <row r="4562" s="9" customFormat="1" spans="33:33">
      <c r="AG4562" s="3"/>
    </row>
    <row r="4563" s="9" customFormat="1" spans="33:33">
      <c r="AG4563" s="3"/>
    </row>
    <row r="4564" s="9" customFormat="1" spans="33:33">
      <c r="AG4564" s="3"/>
    </row>
    <row r="4565" s="9" customFormat="1" spans="33:33">
      <c r="AG4565" s="3"/>
    </row>
    <row r="4566" s="9" customFormat="1" spans="33:33">
      <c r="AG4566" s="3"/>
    </row>
    <row r="4567" s="9" customFormat="1" spans="33:33">
      <c r="AG4567" s="3"/>
    </row>
    <row r="4568" s="9" customFormat="1" spans="33:33">
      <c r="AG4568" s="3"/>
    </row>
    <row r="4569" s="9" customFormat="1" spans="33:33">
      <c r="AG4569" s="3"/>
    </row>
    <row r="4570" s="9" customFormat="1" spans="33:33">
      <c r="AG4570" s="3"/>
    </row>
    <row r="4571" s="9" customFormat="1" spans="33:33">
      <c r="AG4571" s="3"/>
    </row>
    <row r="4572" s="9" customFormat="1" spans="33:33">
      <c r="AG4572" s="3"/>
    </row>
    <row r="4573" s="9" customFormat="1" spans="33:33">
      <c r="AG4573" s="3"/>
    </row>
    <row r="4574" s="9" customFormat="1" spans="33:33">
      <c r="AG4574" s="3"/>
    </row>
    <row r="4575" s="9" customFormat="1" spans="33:33">
      <c r="AG4575" s="3"/>
    </row>
    <row r="4576" s="9" customFormat="1" spans="33:33">
      <c r="AG4576" s="3"/>
    </row>
    <row r="4577" s="9" customFormat="1" spans="33:33">
      <c r="AG4577" s="3"/>
    </row>
    <row r="4578" s="9" customFormat="1" spans="33:33">
      <c r="AG4578" s="3"/>
    </row>
    <row r="4579" s="9" customFormat="1" spans="33:33">
      <c r="AG4579" s="3"/>
    </row>
    <row r="4580" s="9" customFormat="1" spans="33:33">
      <c r="AG4580" s="3"/>
    </row>
    <row r="4581" s="9" customFormat="1" spans="33:33">
      <c r="AG4581" s="3"/>
    </row>
    <row r="4582" s="9" customFormat="1" spans="33:33">
      <c r="AG4582" s="3"/>
    </row>
    <row r="4583" s="9" customFormat="1" spans="33:33">
      <c r="AG4583" s="3"/>
    </row>
    <row r="4584" s="9" customFormat="1" spans="33:33">
      <c r="AG4584" s="3"/>
    </row>
    <row r="4585" s="9" customFormat="1" spans="33:33">
      <c r="AG4585" s="3"/>
    </row>
    <row r="4586" s="9" customFormat="1" spans="33:33">
      <c r="AG4586" s="3"/>
    </row>
    <row r="4587" s="9" customFormat="1" spans="33:33">
      <c r="AG4587" s="3"/>
    </row>
    <row r="4588" s="9" customFormat="1" spans="33:33">
      <c r="AG4588" s="3"/>
    </row>
    <row r="4589" s="9" customFormat="1" spans="33:33">
      <c r="AG4589" s="3"/>
    </row>
    <row r="4590" s="9" customFormat="1" spans="33:33">
      <c r="AG4590" s="3"/>
    </row>
    <row r="4591" s="9" customFormat="1" spans="33:33">
      <c r="AG4591" s="3"/>
    </row>
    <row r="4592" s="9" customFormat="1" spans="33:33">
      <c r="AG4592" s="3"/>
    </row>
    <row r="4593" s="9" customFormat="1" spans="33:33">
      <c r="AG4593" s="3"/>
    </row>
    <row r="4594" s="9" customFormat="1" spans="33:33">
      <c r="AG4594" s="3"/>
    </row>
    <row r="4595" s="9" customFormat="1" spans="33:33">
      <c r="AG4595" s="3"/>
    </row>
    <row r="4596" s="9" customFormat="1" spans="33:33">
      <c r="AG4596" s="3"/>
    </row>
    <row r="4597" s="9" customFormat="1" spans="33:33">
      <c r="AG4597" s="3"/>
    </row>
    <row r="4598" s="9" customFormat="1" spans="33:33">
      <c r="AG4598" s="3"/>
    </row>
    <row r="4599" s="9" customFormat="1" spans="33:33">
      <c r="AG4599" s="3"/>
    </row>
    <row r="4600" s="9" customFormat="1" spans="33:33">
      <c r="AG4600" s="3"/>
    </row>
    <row r="4601" s="9" customFormat="1" spans="33:33">
      <c r="AG4601" s="3"/>
    </row>
    <row r="4602" s="9" customFormat="1" spans="33:33">
      <c r="AG4602" s="3"/>
    </row>
    <row r="4603" s="9" customFormat="1" spans="33:33">
      <c r="AG4603" s="3"/>
    </row>
    <row r="4604" s="9" customFormat="1" spans="33:33">
      <c r="AG4604" s="3"/>
    </row>
    <row r="4605" s="9" customFormat="1" spans="33:33">
      <c r="AG4605" s="3"/>
    </row>
    <row r="4606" s="9" customFormat="1" spans="33:33">
      <c r="AG4606" s="3"/>
    </row>
    <row r="4607" s="9" customFormat="1" spans="33:33">
      <c r="AG4607" s="3"/>
    </row>
    <row r="4608" s="9" customFormat="1" spans="33:33">
      <c r="AG4608" s="3"/>
    </row>
    <row r="4609" s="9" customFormat="1" spans="33:33">
      <c r="AG4609" s="3"/>
    </row>
    <row r="4610" s="9" customFormat="1" spans="33:33">
      <c r="AG4610" s="3"/>
    </row>
    <row r="4611" s="9" customFormat="1" spans="33:33">
      <c r="AG4611" s="3"/>
    </row>
    <row r="4612" s="9" customFormat="1" spans="33:33">
      <c r="AG4612" s="3"/>
    </row>
    <row r="4613" s="9" customFormat="1" spans="33:33">
      <c r="AG4613" s="3"/>
    </row>
    <row r="4614" s="9" customFormat="1" spans="33:33">
      <c r="AG4614" s="3"/>
    </row>
    <row r="4615" s="9" customFormat="1" spans="33:33">
      <c r="AG4615" s="3"/>
    </row>
    <row r="4616" s="9" customFormat="1" spans="33:33">
      <c r="AG4616" s="3"/>
    </row>
    <row r="4617" s="9" customFormat="1" spans="33:33">
      <c r="AG4617" s="3"/>
    </row>
    <row r="4618" s="9" customFormat="1" spans="33:33">
      <c r="AG4618" s="3"/>
    </row>
    <row r="4619" s="9" customFormat="1" spans="33:33">
      <c r="AG4619" s="3"/>
    </row>
    <row r="4620" s="9" customFormat="1" spans="33:33">
      <c r="AG4620" s="3"/>
    </row>
    <row r="4621" s="9" customFormat="1" spans="33:33">
      <c r="AG4621" s="3"/>
    </row>
    <row r="4622" s="9" customFormat="1" spans="33:33">
      <c r="AG4622" s="3"/>
    </row>
    <row r="4623" s="9" customFormat="1" spans="33:33">
      <c r="AG4623" s="3"/>
    </row>
    <row r="4624" s="9" customFormat="1" spans="33:33">
      <c r="AG4624" s="3"/>
    </row>
    <row r="4625" s="9" customFormat="1" spans="33:33">
      <c r="AG4625" s="3"/>
    </row>
    <row r="4626" s="9" customFormat="1" spans="33:33">
      <c r="AG4626" s="3"/>
    </row>
    <row r="4627" s="9" customFormat="1" spans="33:33">
      <c r="AG4627" s="3"/>
    </row>
    <row r="4628" s="9" customFormat="1" spans="33:33">
      <c r="AG4628" s="3"/>
    </row>
    <row r="4629" s="9" customFormat="1" spans="33:33">
      <c r="AG4629" s="3"/>
    </row>
    <row r="4630" s="9" customFormat="1" spans="33:33">
      <c r="AG4630" s="3"/>
    </row>
    <row r="4631" s="9" customFormat="1" spans="33:33">
      <c r="AG4631" s="3"/>
    </row>
    <row r="4632" s="9" customFormat="1" spans="33:33">
      <c r="AG4632" s="3"/>
    </row>
    <row r="4633" s="9" customFormat="1" spans="33:33">
      <c r="AG4633" s="3"/>
    </row>
    <row r="4634" s="9" customFormat="1" spans="33:33">
      <c r="AG4634" s="3"/>
    </row>
    <row r="4635" s="9" customFormat="1" spans="33:33">
      <c r="AG4635" s="3"/>
    </row>
    <row r="4636" s="9" customFormat="1" spans="33:33">
      <c r="AG4636" s="3"/>
    </row>
    <row r="4637" s="9" customFormat="1" spans="33:33">
      <c r="AG4637" s="3"/>
    </row>
    <row r="4638" s="9" customFormat="1" spans="33:33">
      <c r="AG4638" s="3"/>
    </row>
    <row r="4639" s="9" customFormat="1" spans="33:33">
      <c r="AG4639" s="3"/>
    </row>
    <row r="4640" s="9" customFormat="1" spans="33:33">
      <c r="AG4640" s="3"/>
    </row>
    <row r="4641" s="9" customFormat="1" spans="33:33">
      <c r="AG4641" s="3"/>
    </row>
    <row r="4642" s="9" customFormat="1" spans="33:33">
      <c r="AG4642" s="3"/>
    </row>
    <row r="4643" s="9" customFormat="1" spans="33:33">
      <c r="AG4643" s="3"/>
    </row>
    <row r="4644" s="9" customFormat="1" spans="33:33">
      <c r="AG4644" s="3"/>
    </row>
    <row r="4645" s="9" customFormat="1" spans="33:33">
      <c r="AG4645" s="3"/>
    </row>
    <row r="4646" s="9" customFormat="1" spans="33:33">
      <c r="AG4646" s="3"/>
    </row>
    <row r="4647" s="9" customFormat="1" spans="33:33">
      <c r="AG4647" s="3"/>
    </row>
    <row r="4648" s="9" customFormat="1" spans="33:33">
      <c r="AG4648" s="3"/>
    </row>
    <row r="4649" s="9" customFormat="1" spans="33:33">
      <c r="AG4649" s="3"/>
    </row>
    <row r="4650" s="9" customFormat="1" spans="33:33">
      <c r="AG4650" s="3"/>
    </row>
    <row r="4651" s="9" customFormat="1" spans="33:33">
      <c r="AG4651" s="3"/>
    </row>
    <row r="4652" s="9" customFormat="1" spans="33:33">
      <c r="AG4652" s="3"/>
    </row>
    <row r="4653" s="9" customFormat="1" spans="33:33">
      <c r="AG4653" s="3"/>
    </row>
    <row r="4654" s="9" customFormat="1" spans="33:33">
      <c r="AG4654" s="3"/>
    </row>
    <row r="4655" s="9" customFormat="1" spans="33:33">
      <c r="AG4655" s="3"/>
    </row>
    <row r="4656" s="9" customFormat="1" spans="33:33">
      <c r="AG4656" s="3"/>
    </row>
    <row r="4657" s="9" customFormat="1" spans="33:33">
      <c r="AG4657" s="3"/>
    </row>
    <row r="4658" s="9" customFormat="1" spans="33:33">
      <c r="AG4658" s="3"/>
    </row>
    <row r="4659" s="9" customFormat="1" spans="33:33">
      <c r="AG4659" s="3"/>
    </row>
    <row r="4660" s="9" customFormat="1" spans="33:33">
      <c r="AG4660" s="3"/>
    </row>
    <row r="4661" s="9" customFormat="1" spans="33:33">
      <c r="AG4661" s="3"/>
    </row>
    <row r="4662" s="9" customFormat="1" spans="33:33">
      <c r="AG4662" s="3"/>
    </row>
    <row r="4663" s="9" customFormat="1" spans="33:33">
      <c r="AG4663" s="3"/>
    </row>
    <row r="4664" s="9" customFormat="1" spans="33:33">
      <c r="AG4664" s="3"/>
    </row>
    <row r="4665" s="9" customFormat="1" spans="33:33">
      <c r="AG4665" s="3"/>
    </row>
    <row r="4666" s="9" customFormat="1" spans="33:33">
      <c r="AG4666" s="3"/>
    </row>
    <row r="4667" s="9" customFormat="1" spans="33:33">
      <c r="AG4667" s="3"/>
    </row>
    <row r="4668" s="9" customFormat="1" spans="33:33">
      <c r="AG4668" s="3"/>
    </row>
    <row r="4669" s="9" customFormat="1" spans="33:33">
      <c r="AG4669" s="3"/>
    </row>
    <row r="4670" s="9" customFormat="1" spans="33:33">
      <c r="AG4670" s="3"/>
    </row>
    <row r="4671" s="9" customFormat="1" spans="33:33">
      <c r="AG4671" s="3"/>
    </row>
    <row r="4672" s="9" customFormat="1" spans="33:33">
      <c r="AG4672" s="3"/>
    </row>
    <row r="4673" s="9" customFormat="1" spans="33:33">
      <c r="AG4673" s="3"/>
    </row>
    <row r="4674" s="9" customFormat="1" spans="33:33">
      <c r="AG4674" s="3"/>
    </row>
    <row r="4675" s="9" customFormat="1" spans="33:33">
      <c r="AG4675" s="3"/>
    </row>
    <row r="4676" s="9" customFormat="1" spans="33:33">
      <c r="AG4676" s="3"/>
    </row>
    <row r="4677" s="9" customFormat="1" spans="33:33">
      <c r="AG4677" s="3"/>
    </row>
    <row r="4678" s="9" customFormat="1" spans="33:33">
      <c r="AG4678" s="3"/>
    </row>
    <row r="4679" s="9" customFormat="1" spans="33:33">
      <c r="AG4679" s="3"/>
    </row>
    <row r="4680" s="9" customFormat="1" spans="33:33">
      <c r="AG4680" s="3"/>
    </row>
    <row r="4681" s="9" customFormat="1" spans="33:33">
      <c r="AG4681" s="3"/>
    </row>
    <row r="4682" s="9" customFormat="1" spans="33:33">
      <c r="AG4682" s="3"/>
    </row>
    <row r="4683" s="9" customFormat="1" spans="33:33">
      <c r="AG4683" s="3"/>
    </row>
    <row r="4684" s="9" customFormat="1" spans="33:33">
      <c r="AG4684" s="3"/>
    </row>
    <row r="4685" s="9" customFormat="1" spans="33:33">
      <c r="AG4685" s="3"/>
    </row>
    <row r="4686" s="9" customFormat="1" spans="33:33">
      <c r="AG4686" s="3"/>
    </row>
    <row r="4687" s="9" customFormat="1" spans="33:33">
      <c r="AG4687" s="3"/>
    </row>
    <row r="4688" s="9" customFormat="1" spans="33:33">
      <c r="AG4688" s="3"/>
    </row>
    <row r="4689" s="9" customFormat="1" spans="33:33">
      <c r="AG4689" s="3"/>
    </row>
    <row r="4690" s="9" customFormat="1" spans="33:33">
      <c r="AG4690" s="3"/>
    </row>
    <row r="4691" s="9" customFormat="1" spans="33:33">
      <c r="AG4691" s="3"/>
    </row>
    <row r="4692" s="9" customFormat="1" spans="33:33">
      <c r="AG4692" s="3"/>
    </row>
    <row r="4693" s="9" customFormat="1" spans="33:33">
      <c r="AG4693" s="3"/>
    </row>
    <row r="4694" s="9" customFormat="1" spans="33:33">
      <c r="AG4694" s="3"/>
    </row>
    <row r="4695" s="9" customFormat="1" spans="33:33">
      <c r="AG4695" s="3"/>
    </row>
    <row r="4696" s="9" customFormat="1" spans="33:33">
      <c r="AG4696" s="3"/>
    </row>
    <row r="4697" s="9" customFormat="1" spans="33:33">
      <c r="AG4697" s="3"/>
    </row>
    <row r="4698" s="9" customFormat="1" spans="33:33">
      <c r="AG4698" s="3"/>
    </row>
    <row r="4699" s="9" customFormat="1" spans="33:33">
      <c r="AG4699" s="3"/>
    </row>
    <row r="4700" s="9" customFormat="1" spans="33:33">
      <c r="AG4700" s="3"/>
    </row>
    <row r="4701" s="9" customFormat="1" spans="33:33">
      <c r="AG4701" s="3"/>
    </row>
    <row r="4702" s="9" customFormat="1" spans="33:33">
      <c r="AG4702" s="3"/>
    </row>
    <row r="4703" s="9" customFormat="1" spans="33:33">
      <c r="AG4703" s="3"/>
    </row>
    <row r="4704" s="9" customFormat="1" spans="33:33">
      <c r="AG4704" s="3"/>
    </row>
    <row r="4705" s="9" customFormat="1" spans="33:33">
      <c r="AG4705" s="3"/>
    </row>
    <row r="4706" s="9" customFormat="1" spans="33:33">
      <c r="AG4706" s="3"/>
    </row>
    <row r="4707" s="9" customFormat="1" spans="33:33">
      <c r="AG4707" s="3"/>
    </row>
    <row r="4708" s="9" customFormat="1" spans="33:33">
      <c r="AG4708" s="3"/>
    </row>
    <row r="4709" s="9" customFormat="1" spans="33:33">
      <c r="AG4709" s="3"/>
    </row>
    <row r="4710" s="9" customFormat="1" spans="33:33">
      <c r="AG4710" s="3"/>
    </row>
    <row r="4711" s="9" customFormat="1" spans="33:33">
      <c r="AG4711" s="3"/>
    </row>
    <row r="4712" s="9" customFormat="1" spans="33:33">
      <c r="AG4712" s="3"/>
    </row>
    <row r="4713" s="9" customFormat="1" spans="33:33">
      <c r="AG4713" s="3"/>
    </row>
    <row r="4714" s="9" customFormat="1" spans="33:33">
      <c r="AG4714" s="3"/>
    </row>
    <row r="4715" s="9" customFormat="1" spans="33:33">
      <c r="AG4715" s="3"/>
    </row>
    <row r="4716" s="9" customFormat="1" spans="33:33">
      <c r="AG4716" s="3"/>
    </row>
    <row r="4717" s="9" customFormat="1" spans="33:33">
      <c r="AG4717" s="3"/>
    </row>
    <row r="4718" s="9" customFormat="1" spans="33:33">
      <c r="AG4718" s="3"/>
    </row>
    <row r="4719" s="9" customFormat="1" spans="33:33">
      <c r="AG4719" s="3"/>
    </row>
    <row r="4720" s="9" customFormat="1" spans="33:33">
      <c r="AG4720" s="3"/>
    </row>
    <row r="4721" s="9" customFormat="1" spans="33:33">
      <c r="AG4721" s="3"/>
    </row>
    <row r="4722" s="9" customFormat="1" spans="33:33">
      <c r="AG4722" s="3"/>
    </row>
    <row r="4723" s="9" customFormat="1" spans="33:33">
      <c r="AG4723" s="3"/>
    </row>
    <row r="4724" s="9" customFormat="1" spans="33:33">
      <c r="AG4724" s="3"/>
    </row>
    <row r="4725" s="9" customFormat="1" spans="33:33">
      <c r="AG4725" s="3"/>
    </row>
    <row r="4726" s="9" customFormat="1" spans="33:33">
      <c r="AG4726" s="3"/>
    </row>
    <row r="4727" s="9" customFormat="1" spans="33:33">
      <c r="AG4727" s="3"/>
    </row>
    <row r="4728" s="9" customFormat="1" spans="33:33">
      <c r="AG4728" s="3"/>
    </row>
    <row r="4729" s="9" customFormat="1" spans="33:33">
      <c r="AG4729" s="3"/>
    </row>
    <row r="4730" s="9" customFormat="1" spans="33:33">
      <c r="AG4730" s="3"/>
    </row>
    <row r="4731" s="9" customFormat="1" spans="33:33">
      <c r="AG4731" s="3"/>
    </row>
    <row r="4732" s="9" customFormat="1" spans="33:33">
      <c r="AG4732" s="3"/>
    </row>
    <row r="4733" s="9" customFormat="1" spans="33:33">
      <c r="AG4733" s="3"/>
    </row>
    <row r="4734" s="9" customFormat="1" spans="33:33">
      <c r="AG4734" s="3"/>
    </row>
    <row r="4735" s="9" customFormat="1" spans="33:33">
      <c r="AG4735" s="3"/>
    </row>
    <row r="4736" s="9" customFormat="1" spans="33:33">
      <c r="AG4736" s="3"/>
    </row>
    <row r="4737" s="9" customFormat="1" spans="33:33">
      <c r="AG4737" s="3"/>
    </row>
    <row r="4738" s="9" customFormat="1" spans="33:33">
      <c r="AG4738" s="3"/>
    </row>
    <row r="4739" s="9" customFormat="1" spans="33:33">
      <c r="AG4739" s="3"/>
    </row>
    <row r="4740" s="9" customFormat="1" spans="33:33">
      <c r="AG4740" s="3"/>
    </row>
    <row r="4741" s="9" customFormat="1" spans="33:33">
      <c r="AG4741" s="3"/>
    </row>
    <row r="4742" s="9" customFormat="1" spans="33:33">
      <c r="AG4742" s="3"/>
    </row>
    <row r="4743" s="9" customFormat="1" spans="33:33">
      <c r="AG4743" s="3"/>
    </row>
    <row r="4744" s="9" customFormat="1" spans="33:33">
      <c r="AG4744" s="3"/>
    </row>
    <row r="4745" s="9" customFormat="1" spans="33:33">
      <c r="AG4745" s="3"/>
    </row>
    <row r="4746" s="9" customFormat="1" spans="33:33">
      <c r="AG4746" s="3"/>
    </row>
    <row r="4747" s="9" customFormat="1" spans="33:33">
      <c r="AG4747" s="3"/>
    </row>
    <row r="4748" s="9" customFormat="1" spans="33:33">
      <c r="AG4748" s="3"/>
    </row>
    <row r="4749" s="9" customFormat="1" spans="33:33">
      <c r="AG4749" s="3"/>
    </row>
    <row r="4750" s="9" customFormat="1" spans="33:33">
      <c r="AG4750" s="3"/>
    </row>
    <row r="4751" s="9" customFormat="1" spans="33:33">
      <c r="AG4751" s="3"/>
    </row>
    <row r="4752" s="9" customFormat="1" spans="33:33">
      <c r="AG4752" s="3"/>
    </row>
    <row r="4753" s="9" customFormat="1" spans="33:33">
      <c r="AG4753" s="3"/>
    </row>
    <row r="4754" s="9" customFormat="1" spans="33:33">
      <c r="AG4754" s="3"/>
    </row>
    <row r="4755" s="9" customFormat="1" spans="33:33">
      <c r="AG4755" s="3"/>
    </row>
    <row r="4756" s="9" customFormat="1" spans="33:33">
      <c r="AG4756" s="3"/>
    </row>
    <row r="4757" s="9" customFormat="1" spans="33:33">
      <c r="AG4757" s="3"/>
    </row>
    <row r="4758" s="9" customFormat="1" spans="33:33">
      <c r="AG4758" s="3"/>
    </row>
    <row r="4759" s="9" customFormat="1" spans="33:33">
      <c r="AG4759" s="3"/>
    </row>
    <row r="4760" s="9" customFormat="1" spans="33:33">
      <c r="AG4760" s="3"/>
    </row>
    <row r="4761" s="9" customFormat="1" spans="33:33">
      <c r="AG4761" s="3"/>
    </row>
    <row r="4762" s="9" customFormat="1" spans="33:33">
      <c r="AG4762" s="3"/>
    </row>
    <row r="4763" s="9" customFormat="1" spans="33:33">
      <c r="AG4763" s="3"/>
    </row>
    <row r="4764" s="9" customFormat="1" spans="33:33">
      <c r="AG4764" s="3"/>
    </row>
    <row r="4765" s="9" customFormat="1" spans="33:33">
      <c r="AG4765" s="3"/>
    </row>
    <row r="4766" s="9" customFormat="1" spans="33:33">
      <c r="AG4766" s="3"/>
    </row>
    <row r="4767" s="9" customFormat="1" spans="33:33">
      <c r="AG4767" s="3"/>
    </row>
    <row r="4768" s="9" customFormat="1" spans="33:33">
      <c r="AG4768" s="3"/>
    </row>
    <row r="4769" s="9" customFormat="1" spans="33:33">
      <c r="AG4769" s="3"/>
    </row>
    <row r="4770" s="9" customFormat="1" spans="33:33">
      <c r="AG4770" s="3"/>
    </row>
    <row r="4771" s="9" customFormat="1" spans="33:33">
      <c r="AG4771" s="3"/>
    </row>
    <row r="4772" s="9" customFormat="1" spans="33:33">
      <c r="AG4772" s="3"/>
    </row>
    <row r="4773" s="9" customFormat="1" spans="33:33">
      <c r="AG4773" s="3"/>
    </row>
    <row r="4774" s="9" customFormat="1" spans="33:33">
      <c r="AG4774" s="3"/>
    </row>
    <row r="4775" s="9" customFormat="1" spans="33:33">
      <c r="AG4775" s="3"/>
    </row>
    <row r="4776" s="9" customFormat="1" spans="33:33">
      <c r="AG4776" s="3"/>
    </row>
    <row r="4777" s="9" customFormat="1" spans="33:33">
      <c r="AG4777" s="3"/>
    </row>
    <row r="4778" s="9" customFormat="1" spans="33:33">
      <c r="AG4778" s="3"/>
    </row>
    <row r="4779" s="9" customFormat="1" spans="33:33">
      <c r="AG4779" s="3"/>
    </row>
    <row r="4780" s="9" customFormat="1" spans="33:33">
      <c r="AG4780" s="3"/>
    </row>
    <row r="4781" s="9" customFormat="1" spans="33:33">
      <c r="AG4781" s="3"/>
    </row>
    <row r="4782" s="9" customFormat="1" spans="33:33">
      <c r="AG4782" s="3"/>
    </row>
    <row r="4783" s="9" customFormat="1" spans="33:33">
      <c r="AG4783" s="3"/>
    </row>
    <row r="4784" s="9" customFormat="1" spans="33:33">
      <c r="AG4784" s="3"/>
    </row>
    <row r="4785" s="9" customFormat="1" spans="33:33">
      <c r="AG4785" s="3"/>
    </row>
    <row r="4786" s="9" customFormat="1" spans="33:33">
      <c r="AG4786" s="3"/>
    </row>
    <row r="4787" s="9" customFormat="1" spans="33:33">
      <c r="AG4787" s="3"/>
    </row>
    <row r="4788" s="9" customFormat="1" spans="33:33">
      <c r="AG4788" s="3"/>
    </row>
    <row r="4789" s="9" customFormat="1" spans="33:33">
      <c r="AG4789" s="3"/>
    </row>
    <row r="4790" s="9" customFormat="1" spans="33:33">
      <c r="AG4790" s="3"/>
    </row>
    <row r="4791" s="9" customFormat="1" spans="33:33">
      <c r="AG4791" s="3"/>
    </row>
    <row r="4792" s="9" customFormat="1" spans="33:33">
      <c r="AG4792" s="3"/>
    </row>
    <row r="4793" s="9" customFormat="1" spans="33:33">
      <c r="AG4793" s="3"/>
    </row>
    <row r="4794" s="9" customFormat="1" spans="33:33">
      <c r="AG4794" s="3"/>
    </row>
    <row r="4795" s="9" customFormat="1" spans="33:33">
      <c r="AG4795" s="3"/>
    </row>
    <row r="4796" s="9" customFormat="1" spans="33:33">
      <c r="AG4796" s="3"/>
    </row>
    <row r="4797" s="9" customFormat="1" spans="33:33">
      <c r="AG4797" s="3"/>
    </row>
    <row r="4798" s="9" customFormat="1" spans="33:33">
      <c r="AG4798" s="3"/>
    </row>
    <row r="4799" s="9" customFormat="1" spans="33:33">
      <c r="AG4799" s="3"/>
    </row>
    <row r="4800" s="9" customFormat="1" spans="33:33">
      <c r="AG4800" s="3"/>
    </row>
    <row r="4801" s="9" customFormat="1" spans="33:33">
      <c r="AG4801" s="3"/>
    </row>
    <row r="4802" s="9" customFormat="1" spans="33:33">
      <c r="AG4802" s="3"/>
    </row>
    <row r="4803" s="9" customFormat="1" spans="33:33">
      <c r="AG4803" s="3"/>
    </row>
    <row r="4804" s="9" customFormat="1" spans="33:33">
      <c r="AG4804" s="3"/>
    </row>
    <row r="4805" s="9" customFormat="1" spans="33:33">
      <c r="AG4805" s="3"/>
    </row>
    <row r="4806" s="9" customFormat="1" spans="33:33">
      <c r="AG4806" s="3"/>
    </row>
    <row r="4807" s="9" customFormat="1" spans="33:33">
      <c r="AG4807" s="3"/>
    </row>
    <row r="4808" s="9" customFormat="1" spans="33:33">
      <c r="AG4808" s="3"/>
    </row>
    <row r="4809" s="9" customFormat="1" spans="33:33">
      <c r="AG4809" s="3"/>
    </row>
    <row r="4810" s="9" customFormat="1" spans="33:33">
      <c r="AG4810" s="3"/>
    </row>
    <row r="4811" s="9" customFormat="1" spans="33:33">
      <c r="AG4811" s="3"/>
    </row>
    <row r="4812" s="9" customFormat="1" spans="33:33">
      <c r="AG4812" s="3"/>
    </row>
    <row r="4813" s="9" customFormat="1" spans="33:33">
      <c r="AG4813" s="3"/>
    </row>
    <row r="4814" s="9" customFormat="1" spans="33:33">
      <c r="AG4814" s="3"/>
    </row>
    <row r="4815" s="9" customFormat="1" spans="33:33">
      <c r="AG4815" s="3"/>
    </row>
    <row r="4816" s="9" customFormat="1" spans="33:33">
      <c r="AG4816" s="3"/>
    </row>
    <row r="4817" s="9" customFormat="1" spans="33:33">
      <c r="AG4817" s="3"/>
    </row>
    <row r="4818" s="9" customFormat="1" spans="33:33">
      <c r="AG4818" s="3"/>
    </row>
    <row r="4819" s="9" customFormat="1" spans="33:33">
      <c r="AG4819" s="3"/>
    </row>
    <row r="4820" s="9" customFormat="1" spans="33:33">
      <c r="AG4820" s="3"/>
    </row>
    <row r="4821" s="9" customFormat="1" spans="33:33">
      <c r="AG4821" s="3"/>
    </row>
    <row r="4822" s="9" customFormat="1" spans="33:33">
      <c r="AG4822" s="3"/>
    </row>
    <row r="4823" s="9" customFormat="1" spans="33:33">
      <c r="AG4823" s="3"/>
    </row>
    <row r="4824" s="9" customFormat="1" spans="33:33">
      <c r="AG4824" s="3"/>
    </row>
    <row r="4825" s="9" customFormat="1" spans="33:33">
      <c r="AG4825" s="3"/>
    </row>
    <row r="4826" s="9" customFormat="1" spans="33:33">
      <c r="AG4826" s="3"/>
    </row>
    <row r="4827" s="9" customFormat="1" spans="33:33">
      <c r="AG4827" s="3"/>
    </row>
    <row r="4828" s="9" customFormat="1" spans="33:33">
      <c r="AG4828" s="3"/>
    </row>
    <row r="4829" s="9" customFormat="1" spans="33:33">
      <c r="AG4829" s="3"/>
    </row>
    <row r="4830" s="9" customFormat="1" spans="33:33">
      <c r="AG4830" s="3"/>
    </row>
    <row r="4831" s="9" customFormat="1" spans="33:33">
      <c r="AG4831" s="3"/>
    </row>
    <row r="4832" s="9" customFormat="1" spans="33:33">
      <c r="AG4832" s="3"/>
    </row>
    <row r="4833" s="9" customFormat="1" spans="33:33">
      <c r="AG4833" s="3"/>
    </row>
    <row r="4834" s="9" customFormat="1" spans="33:33">
      <c r="AG4834" s="3"/>
    </row>
    <row r="4835" s="9" customFormat="1" spans="33:33">
      <c r="AG4835" s="3"/>
    </row>
    <row r="4836" s="9" customFormat="1" spans="33:33">
      <c r="AG4836" s="3"/>
    </row>
    <row r="4837" s="9" customFormat="1" spans="33:33">
      <c r="AG4837" s="3"/>
    </row>
    <row r="4838" s="9" customFormat="1" spans="33:33">
      <c r="AG4838" s="3"/>
    </row>
    <row r="4839" s="9" customFormat="1" spans="33:33">
      <c r="AG4839" s="3"/>
    </row>
    <row r="4840" s="9" customFormat="1" spans="33:33">
      <c r="AG4840" s="3"/>
    </row>
    <row r="4841" s="9" customFormat="1" spans="33:33">
      <c r="AG4841" s="3"/>
    </row>
    <row r="4842" s="9" customFormat="1" spans="33:33">
      <c r="AG4842" s="3"/>
    </row>
    <row r="4843" s="9" customFormat="1" spans="33:33">
      <c r="AG4843" s="3"/>
    </row>
    <row r="4844" s="9" customFormat="1" spans="33:33">
      <c r="AG4844" s="3"/>
    </row>
    <row r="4845" s="9" customFormat="1" spans="33:33">
      <c r="AG4845" s="3"/>
    </row>
    <row r="4846" s="9" customFormat="1" spans="33:33">
      <c r="AG4846" s="3"/>
    </row>
    <row r="4847" s="9" customFormat="1" spans="33:33">
      <c r="AG4847" s="3"/>
    </row>
    <row r="4848" s="9" customFormat="1" spans="33:33">
      <c r="AG4848" s="3"/>
    </row>
    <row r="4849" s="9" customFormat="1" spans="33:33">
      <c r="AG4849" s="3"/>
    </row>
    <row r="4850" s="9" customFormat="1" spans="33:33">
      <c r="AG4850" s="3"/>
    </row>
    <row r="4851" s="9" customFormat="1" spans="33:33">
      <c r="AG4851" s="3"/>
    </row>
    <row r="4852" s="9" customFormat="1" spans="33:33">
      <c r="AG4852" s="3"/>
    </row>
    <row r="4853" s="9" customFormat="1" spans="33:33">
      <c r="AG4853" s="3"/>
    </row>
    <row r="4854" s="9" customFormat="1" spans="33:33">
      <c r="AG4854" s="3"/>
    </row>
    <row r="4855" s="9" customFormat="1" spans="33:33">
      <c r="AG4855" s="3"/>
    </row>
    <row r="4856" s="9" customFormat="1" spans="33:33">
      <c r="AG4856" s="3"/>
    </row>
    <row r="4857" s="9" customFormat="1" spans="33:33">
      <c r="AG4857" s="3"/>
    </row>
    <row r="4858" s="9" customFormat="1" spans="33:33">
      <c r="AG4858" s="3"/>
    </row>
    <row r="4859" s="9" customFormat="1" spans="33:33">
      <c r="AG4859" s="3"/>
    </row>
    <row r="4860" s="9" customFormat="1" spans="33:33">
      <c r="AG4860" s="3"/>
    </row>
    <row r="4861" s="9" customFormat="1" spans="33:33">
      <c r="AG4861" s="3"/>
    </row>
    <row r="4862" s="9" customFormat="1" spans="33:33">
      <c r="AG4862" s="3"/>
    </row>
    <row r="4863" s="9" customFormat="1" spans="33:33">
      <c r="AG4863" s="3"/>
    </row>
    <row r="4864" s="9" customFormat="1" spans="33:33">
      <c r="AG4864" s="3"/>
    </row>
    <row r="4865" s="9" customFormat="1" spans="33:33">
      <c r="AG4865" s="3"/>
    </row>
    <row r="4866" s="9" customFormat="1" spans="33:33">
      <c r="AG4866" s="3"/>
    </row>
    <row r="4867" s="9" customFormat="1" spans="33:33">
      <c r="AG4867" s="3"/>
    </row>
    <row r="4868" s="9" customFormat="1" spans="33:33">
      <c r="AG4868" s="3"/>
    </row>
    <row r="4869" s="9" customFormat="1" spans="33:33">
      <c r="AG4869" s="3"/>
    </row>
    <row r="4870" s="9" customFormat="1" spans="33:33">
      <c r="AG4870" s="3"/>
    </row>
    <row r="4871" s="9" customFormat="1" spans="33:33">
      <c r="AG4871" s="3"/>
    </row>
    <row r="4872" s="9" customFormat="1" spans="33:33">
      <c r="AG4872" s="3"/>
    </row>
    <row r="4873" s="9" customFormat="1" spans="33:33">
      <c r="AG4873" s="3"/>
    </row>
    <row r="4874" s="9" customFormat="1" spans="33:33">
      <c r="AG4874" s="3"/>
    </row>
    <row r="4875" s="9" customFormat="1" spans="33:33">
      <c r="AG4875" s="3"/>
    </row>
    <row r="4876" s="9" customFormat="1" spans="33:33">
      <c r="AG4876" s="3"/>
    </row>
    <row r="4877" s="9" customFormat="1" spans="33:33">
      <c r="AG4877" s="3"/>
    </row>
    <row r="4878" s="9" customFormat="1" spans="33:33">
      <c r="AG4878" s="3"/>
    </row>
    <row r="4879" s="9" customFormat="1" spans="33:33">
      <c r="AG4879" s="3"/>
    </row>
    <row r="4880" s="9" customFormat="1" spans="33:33">
      <c r="AG4880" s="3"/>
    </row>
    <row r="4881" s="9" customFormat="1" spans="33:33">
      <c r="AG4881" s="3"/>
    </row>
    <row r="4882" s="9" customFormat="1" spans="33:33">
      <c r="AG4882" s="3"/>
    </row>
    <row r="4883" s="9" customFormat="1" spans="33:33">
      <c r="AG4883" s="3"/>
    </row>
    <row r="4884" s="9" customFormat="1" spans="33:33">
      <c r="AG4884" s="3"/>
    </row>
    <row r="4885" s="9" customFormat="1" spans="33:33">
      <c r="AG4885" s="3"/>
    </row>
    <row r="4886" s="9" customFormat="1" spans="33:33">
      <c r="AG4886" s="3"/>
    </row>
    <row r="4887" s="9" customFormat="1" spans="33:33">
      <c r="AG4887" s="3"/>
    </row>
    <row r="4888" s="9" customFormat="1" spans="33:33">
      <c r="AG4888" s="3"/>
    </row>
    <row r="4889" s="9" customFormat="1" spans="33:33">
      <c r="AG4889" s="3"/>
    </row>
    <row r="4890" s="9" customFormat="1" spans="33:33">
      <c r="AG4890" s="3"/>
    </row>
    <row r="4891" s="9" customFormat="1" spans="33:33">
      <c r="AG4891" s="3"/>
    </row>
    <row r="4892" s="9" customFormat="1" spans="33:33">
      <c r="AG4892" s="3"/>
    </row>
    <row r="4893" s="9" customFormat="1" spans="33:33">
      <c r="AG4893" s="3"/>
    </row>
    <row r="4894" s="9" customFormat="1" spans="33:33">
      <c r="AG4894" s="3"/>
    </row>
    <row r="4895" s="9" customFormat="1" spans="33:33">
      <c r="AG4895" s="3"/>
    </row>
    <row r="4896" s="9" customFormat="1" spans="33:33">
      <c r="AG4896" s="3"/>
    </row>
    <row r="4897" s="9" customFormat="1" spans="33:33">
      <c r="AG4897" s="3"/>
    </row>
    <row r="4898" s="9" customFormat="1" spans="33:33">
      <c r="AG4898" s="3"/>
    </row>
    <row r="4899" s="9" customFormat="1" spans="33:33">
      <c r="AG4899" s="3"/>
    </row>
    <row r="4900" s="9" customFormat="1" spans="33:33">
      <c r="AG4900" s="3"/>
    </row>
    <row r="4901" s="9" customFormat="1" spans="33:33">
      <c r="AG4901" s="3"/>
    </row>
    <row r="4902" s="9" customFormat="1" spans="33:33">
      <c r="AG4902" s="3"/>
    </row>
    <row r="4903" s="9" customFormat="1" spans="33:33">
      <c r="AG4903" s="3"/>
    </row>
    <row r="4904" s="9" customFormat="1" spans="33:33">
      <c r="AG4904" s="3"/>
    </row>
    <row r="4905" s="9" customFormat="1" spans="33:33">
      <c r="AG4905" s="3"/>
    </row>
    <row r="4906" s="9" customFormat="1" spans="33:33">
      <c r="AG4906" s="3"/>
    </row>
    <row r="4907" s="9" customFormat="1" spans="33:33">
      <c r="AG4907" s="3"/>
    </row>
    <row r="4908" s="9" customFormat="1" spans="33:33">
      <c r="AG4908" s="3"/>
    </row>
    <row r="4909" s="9" customFormat="1" spans="33:33">
      <c r="AG4909" s="3"/>
    </row>
    <row r="4910" s="9" customFormat="1" spans="33:33">
      <c r="AG4910" s="3"/>
    </row>
    <row r="4911" s="9" customFormat="1" spans="33:33">
      <c r="AG4911" s="3"/>
    </row>
    <row r="4912" s="9" customFormat="1" spans="33:33">
      <c r="AG4912" s="3"/>
    </row>
    <row r="4913" s="9" customFormat="1" spans="33:33">
      <c r="AG4913" s="3"/>
    </row>
    <row r="4914" s="9" customFormat="1" spans="33:33">
      <c r="AG4914" s="3"/>
    </row>
    <row r="4915" s="9" customFormat="1" spans="33:33">
      <c r="AG4915" s="3"/>
    </row>
    <row r="4916" s="9" customFormat="1" spans="33:33">
      <c r="AG4916" s="3"/>
    </row>
    <row r="4917" s="9" customFormat="1" spans="33:33">
      <c r="AG4917" s="3"/>
    </row>
    <row r="4918" s="9" customFormat="1" spans="33:33">
      <c r="AG4918" s="3"/>
    </row>
    <row r="4919" s="9" customFormat="1" spans="33:33">
      <c r="AG4919" s="3"/>
    </row>
    <row r="4920" s="9" customFormat="1" spans="33:33">
      <c r="AG4920" s="3"/>
    </row>
    <row r="4921" s="9" customFormat="1" spans="33:33">
      <c r="AG4921" s="3"/>
    </row>
    <row r="4922" s="9" customFormat="1" spans="33:33">
      <c r="AG4922" s="3"/>
    </row>
    <row r="4923" s="9" customFormat="1" spans="33:33">
      <c r="AG4923" s="3"/>
    </row>
    <row r="4924" s="9" customFormat="1" spans="33:33">
      <c r="AG4924" s="3"/>
    </row>
    <row r="4925" s="9" customFormat="1" spans="33:33">
      <c r="AG4925" s="3"/>
    </row>
    <row r="4926" s="9" customFormat="1" spans="33:33">
      <c r="AG4926" s="3"/>
    </row>
    <row r="4927" s="9" customFormat="1" spans="33:33">
      <c r="AG4927" s="3"/>
    </row>
    <row r="4928" s="9" customFormat="1" spans="33:33">
      <c r="AG4928" s="3"/>
    </row>
    <row r="4929" s="9" customFormat="1" spans="33:33">
      <c r="AG4929" s="3"/>
    </row>
    <row r="4930" s="9" customFormat="1" spans="33:33">
      <c r="AG4930" s="3"/>
    </row>
    <row r="4931" s="9" customFormat="1" spans="33:33">
      <c r="AG4931" s="3"/>
    </row>
    <row r="4932" s="9" customFormat="1" spans="33:33">
      <c r="AG4932" s="3"/>
    </row>
    <row r="4933" s="9" customFormat="1" spans="33:33">
      <c r="AG4933" s="3"/>
    </row>
    <row r="4934" s="9" customFormat="1" spans="33:33">
      <c r="AG4934" s="3"/>
    </row>
    <row r="4935" s="9" customFormat="1" spans="33:33">
      <c r="AG4935" s="3"/>
    </row>
    <row r="4936" s="9" customFormat="1" spans="33:33">
      <c r="AG4936" s="3"/>
    </row>
    <row r="4937" s="9" customFormat="1" spans="33:33">
      <c r="AG4937" s="3"/>
    </row>
    <row r="4938" s="9" customFormat="1" spans="33:33">
      <c r="AG4938" s="3"/>
    </row>
    <row r="4939" s="9" customFormat="1" spans="33:33">
      <c r="AG4939" s="3"/>
    </row>
    <row r="4940" s="9" customFormat="1" spans="33:33">
      <c r="AG4940" s="3"/>
    </row>
    <row r="4941" s="9" customFormat="1" spans="33:33">
      <c r="AG4941" s="3"/>
    </row>
    <row r="4942" s="9" customFormat="1" spans="33:33">
      <c r="AG4942" s="3"/>
    </row>
    <row r="4943" s="9" customFormat="1" spans="33:33">
      <c r="AG4943" s="3"/>
    </row>
    <row r="4944" s="9" customFormat="1" spans="33:33">
      <c r="AG4944" s="3"/>
    </row>
    <row r="4945" s="9" customFormat="1" spans="33:33">
      <c r="AG4945" s="3"/>
    </row>
    <row r="4946" s="9" customFormat="1" spans="33:33">
      <c r="AG4946" s="3"/>
    </row>
    <row r="4947" s="9" customFormat="1" spans="33:33">
      <c r="AG4947" s="3"/>
    </row>
    <row r="4948" s="9" customFormat="1" spans="33:33">
      <c r="AG4948" s="3"/>
    </row>
    <row r="4949" s="9" customFormat="1" spans="33:33">
      <c r="AG4949" s="3"/>
    </row>
    <row r="4950" s="9" customFormat="1" spans="33:33">
      <c r="AG4950" s="3"/>
    </row>
    <row r="4951" s="9" customFormat="1" spans="33:33">
      <c r="AG4951" s="3"/>
    </row>
    <row r="4952" s="9" customFormat="1" spans="33:33">
      <c r="AG4952" s="3"/>
    </row>
    <row r="4953" s="9" customFormat="1" spans="33:33">
      <c r="AG4953" s="3"/>
    </row>
    <row r="4954" s="9" customFormat="1" spans="33:33">
      <c r="AG4954" s="3"/>
    </row>
    <row r="4955" s="9" customFormat="1" spans="33:33">
      <c r="AG4955" s="3"/>
    </row>
    <row r="4956" s="9" customFormat="1" spans="33:33">
      <c r="AG4956" s="3"/>
    </row>
    <row r="4957" s="9" customFormat="1" spans="33:33">
      <c r="AG4957" s="3"/>
    </row>
    <row r="4958" s="9" customFormat="1" spans="33:33">
      <c r="AG4958" s="3"/>
    </row>
    <row r="4959" s="9" customFormat="1" spans="33:33">
      <c r="AG4959" s="3"/>
    </row>
    <row r="4960" s="9" customFormat="1" spans="33:33">
      <c r="AG4960" s="3"/>
    </row>
    <row r="4961" s="9" customFormat="1" spans="33:33">
      <c r="AG4961" s="3"/>
    </row>
    <row r="4962" s="9" customFormat="1" spans="33:33">
      <c r="AG4962" s="3"/>
    </row>
    <row r="4963" s="9" customFormat="1" spans="33:33">
      <c r="AG4963" s="3"/>
    </row>
    <row r="4964" s="9" customFormat="1" spans="33:33">
      <c r="AG4964" s="3"/>
    </row>
    <row r="4965" s="9" customFormat="1" spans="33:33">
      <c r="AG4965" s="3"/>
    </row>
    <row r="4966" s="9" customFormat="1" spans="33:33">
      <c r="AG4966" s="3"/>
    </row>
    <row r="4967" s="9" customFormat="1" spans="33:33">
      <c r="AG4967" s="3"/>
    </row>
    <row r="4968" s="9" customFormat="1" spans="33:33">
      <c r="AG4968" s="3"/>
    </row>
    <row r="4969" s="9" customFormat="1" spans="33:33">
      <c r="AG4969" s="3"/>
    </row>
    <row r="4970" s="9" customFormat="1" spans="33:33">
      <c r="AG4970" s="3"/>
    </row>
    <row r="4971" s="9" customFormat="1" spans="33:33">
      <c r="AG4971" s="3"/>
    </row>
    <row r="4972" s="9" customFormat="1" spans="33:33">
      <c r="AG4972" s="3"/>
    </row>
    <row r="4973" s="9" customFormat="1" spans="33:33">
      <c r="AG4973" s="3"/>
    </row>
    <row r="4974" s="9" customFormat="1" spans="33:33">
      <c r="AG4974" s="3"/>
    </row>
    <row r="4975" s="9" customFormat="1" spans="33:33">
      <c r="AG4975" s="3"/>
    </row>
    <row r="4976" s="9" customFormat="1" spans="33:33">
      <c r="AG4976" s="3"/>
    </row>
    <row r="4977" s="9" customFormat="1" spans="33:33">
      <c r="AG4977" s="3"/>
    </row>
    <row r="4978" s="9" customFormat="1" spans="33:33">
      <c r="AG4978" s="3"/>
    </row>
    <row r="4979" s="9" customFormat="1" spans="33:33">
      <c r="AG4979" s="3"/>
    </row>
    <row r="4980" s="9" customFormat="1" spans="33:33">
      <c r="AG4980" s="3"/>
    </row>
    <row r="4981" s="9" customFormat="1" spans="33:33">
      <c r="AG4981" s="3"/>
    </row>
    <row r="4982" s="9" customFormat="1" spans="33:33">
      <c r="AG4982" s="3"/>
    </row>
    <row r="4983" s="9" customFormat="1" spans="33:33">
      <c r="AG4983" s="3"/>
    </row>
    <row r="4984" s="9" customFormat="1" spans="33:33">
      <c r="AG4984" s="3"/>
    </row>
    <row r="4985" s="9" customFormat="1" spans="33:33">
      <c r="AG4985" s="3"/>
    </row>
    <row r="4986" s="9" customFormat="1" spans="33:33">
      <c r="AG4986" s="3"/>
    </row>
    <row r="4987" s="9" customFormat="1" spans="33:33">
      <c r="AG4987" s="3"/>
    </row>
    <row r="4988" s="9" customFormat="1" spans="33:33">
      <c r="AG4988" s="3"/>
    </row>
    <row r="4989" s="9" customFormat="1" spans="33:33">
      <c r="AG4989" s="3"/>
    </row>
    <row r="4990" s="9" customFormat="1" spans="33:33">
      <c r="AG4990" s="3"/>
    </row>
    <row r="4991" s="9" customFormat="1" spans="33:33">
      <c r="AG4991" s="3"/>
    </row>
    <row r="4992" s="9" customFormat="1" spans="33:33">
      <c r="AG4992" s="3"/>
    </row>
    <row r="4993" s="9" customFormat="1" spans="33:33">
      <c r="AG4993" s="3"/>
    </row>
    <row r="4994" s="9" customFormat="1" spans="33:33">
      <c r="AG4994" s="3"/>
    </row>
    <row r="4995" s="9" customFormat="1" spans="33:33">
      <c r="AG4995" s="3"/>
    </row>
    <row r="4996" s="9" customFormat="1" spans="33:33">
      <c r="AG4996" s="3"/>
    </row>
    <row r="4997" s="9" customFormat="1" spans="33:33">
      <c r="AG4997" s="3"/>
    </row>
    <row r="4998" s="9" customFormat="1" spans="33:33">
      <c r="AG4998" s="3"/>
    </row>
    <row r="4999" s="9" customFormat="1" spans="33:33">
      <c r="AG4999" s="3"/>
    </row>
    <row r="5000" s="9" customFormat="1" spans="33:33">
      <c r="AG5000" s="3"/>
    </row>
    <row r="5001" s="9" customFormat="1" spans="33:33">
      <c r="AG5001" s="3"/>
    </row>
    <row r="5002" s="9" customFormat="1" spans="33:33">
      <c r="AG5002" s="3"/>
    </row>
    <row r="5003" s="9" customFormat="1" spans="33:33">
      <c r="AG5003" s="3"/>
    </row>
    <row r="5004" s="9" customFormat="1" spans="33:33">
      <c r="AG5004" s="3"/>
    </row>
    <row r="5005" s="9" customFormat="1" spans="33:33">
      <c r="AG5005" s="3"/>
    </row>
    <row r="5006" s="9" customFormat="1" spans="33:33">
      <c r="AG5006" s="3"/>
    </row>
    <row r="5007" s="9" customFormat="1" spans="33:33">
      <c r="AG5007" s="3"/>
    </row>
    <row r="5008" s="9" customFormat="1" spans="33:33">
      <c r="AG5008" s="3"/>
    </row>
    <row r="5009" s="9" customFormat="1" spans="33:33">
      <c r="AG5009" s="3"/>
    </row>
    <row r="5010" s="9" customFormat="1" spans="33:33">
      <c r="AG5010" s="3"/>
    </row>
    <row r="5011" s="9" customFormat="1" spans="33:33">
      <c r="AG5011" s="3"/>
    </row>
    <row r="5012" s="9" customFormat="1" spans="33:33">
      <c r="AG5012" s="3"/>
    </row>
    <row r="5013" s="9" customFormat="1" spans="33:33">
      <c r="AG5013" s="3"/>
    </row>
    <row r="5014" s="9" customFormat="1" spans="33:33">
      <c r="AG5014" s="3"/>
    </row>
    <row r="5015" s="9" customFormat="1" spans="33:33">
      <c r="AG5015" s="3"/>
    </row>
    <row r="5016" s="9" customFormat="1" spans="33:33">
      <c r="AG5016" s="3"/>
    </row>
    <row r="5017" s="9" customFormat="1" spans="33:33">
      <c r="AG5017" s="3"/>
    </row>
    <row r="5018" s="9" customFormat="1" spans="33:33">
      <c r="AG5018" s="3"/>
    </row>
    <row r="5019" s="9" customFormat="1" spans="33:33">
      <c r="AG5019" s="3"/>
    </row>
    <row r="5020" s="9" customFormat="1" spans="33:33">
      <c r="AG5020" s="3"/>
    </row>
    <row r="5021" s="9" customFormat="1" spans="33:33">
      <c r="AG5021" s="3"/>
    </row>
    <row r="5022" s="9" customFormat="1" spans="33:33">
      <c r="AG5022" s="3"/>
    </row>
    <row r="5023" s="9" customFormat="1" spans="33:33">
      <c r="AG5023" s="3"/>
    </row>
    <row r="5024" s="9" customFormat="1" spans="33:33">
      <c r="AG5024" s="3"/>
    </row>
    <row r="5025" s="9" customFormat="1" spans="33:33">
      <c r="AG5025" s="3"/>
    </row>
    <row r="5026" s="9" customFormat="1" spans="33:33">
      <c r="AG5026" s="3"/>
    </row>
    <row r="5027" s="9" customFormat="1" spans="33:33">
      <c r="AG5027" s="3"/>
    </row>
    <row r="5028" s="9" customFormat="1" spans="33:33">
      <c r="AG5028" s="3"/>
    </row>
    <row r="5029" s="9" customFormat="1" spans="33:33">
      <c r="AG5029" s="3"/>
    </row>
    <row r="5030" s="9" customFormat="1" spans="33:33">
      <c r="AG5030" s="3"/>
    </row>
    <row r="5031" s="9" customFormat="1" spans="33:33">
      <c r="AG5031" s="3"/>
    </row>
    <row r="5032" s="9" customFormat="1" spans="33:33">
      <c r="AG5032" s="3"/>
    </row>
    <row r="5033" s="9" customFormat="1" spans="33:33">
      <c r="AG5033" s="3"/>
    </row>
    <row r="5034" s="9" customFormat="1" spans="33:33">
      <c r="AG5034" s="3"/>
    </row>
    <row r="5035" s="9" customFormat="1" spans="33:33">
      <c r="AG5035" s="3"/>
    </row>
    <row r="5036" s="9" customFormat="1" spans="33:33">
      <c r="AG5036" s="3"/>
    </row>
    <row r="5037" s="9" customFormat="1" spans="33:33">
      <c r="AG5037" s="3"/>
    </row>
    <row r="5038" s="9" customFormat="1" spans="33:33">
      <c r="AG5038" s="3"/>
    </row>
    <row r="5039" s="9" customFormat="1" spans="33:33">
      <c r="AG5039" s="3"/>
    </row>
    <row r="5040" s="9" customFormat="1" spans="33:33">
      <c r="AG5040" s="3"/>
    </row>
    <row r="5041" s="9" customFormat="1" spans="33:33">
      <c r="AG5041" s="3"/>
    </row>
    <row r="5042" s="9" customFormat="1" spans="33:33">
      <c r="AG5042" s="3"/>
    </row>
    <row r="5043" s="9" customFormat="1" spans="33:33">
      <c r="AG5043" s="3"/>
    </row>
    <row r="5044" s="9" customFormat="1" spans="33:33">
      <c r="AG5044" s="3"/>
    </row>
    <row r="5045" s="9" customFormat="1" spans="33:33">
      <c r="AG5045" s="3"/>
    </row>
    <row r="5046" s="9" customFormat="1" spans="33:33">
      <c r="AG5046" s="3"/>
    </row>
    <row r="5047" s="9" customFormat="1" spans="33:33">
      <c r="AG5047" s="3"/>
    </row>
    <row r="5048" s="9" customFormat="1" spans="33:33">
      <c r="AG5048" s="3"/>
    </row>
    <row r="5049" s="9" customFormat="1" spans="33:33">
      <c r="AG5049" s="3"/>
    </row>
    <row r="5050" s="9" customFormat="1" spans="33:33">
      <c r="AG5050" s="3"/>
    </row>
    <row r="5051" s="9" customFormat="1" spans="33:33">
      <c r="AG5051" s="3"/>
    </row>
    <row r="5052" s="9" customFormat="1" spans="33:33">
      <c r="AG5052" s="3"/>
    </row>
    <row r="5053" s="9" customFormat="1" spans="33:33">
      <c r="AG5053" s="3"/>
    </row>
    <row r="5054" s="9" customFormat="1" spans="33:33">
      <c r="AG5054" s="3"/>
    </row>
    <row r="5055" s="9" customFormat="1" spans="33:33">
      <c r="AG5055" s="3"/>
    </row>
    <row r="5056" s="9" customFormat="1" spans="33:33">
      <c r="AG5056" s="3"/>
    </row>
    <row r="5057" s="9" customFormat="1" spans="33:33">
      <c r="AG5057" s="3"/>
    </row>
    <row r="5058" s="9" customFormat="1" spans="33:33">
      <c r="AG5058" s="3"/>
    </row>
    <row r="5059" s="9" customFormat="1" spans="33:33">
      <c r="AG5059" s="3"/>
    </row>
    <row r="5060" s="9" customFormat="1" spans="33:33">
      <c r="AG5060" s="3"/>
    </row>
    <row r="5061" s="9" customFormat="1" spans="33:33">
      <c r="AG5061" s="3"/>
    </row>
    <row r="5062" s="9" customFormat="1" spans="33:33">
      <c r="AG5062" s="3"/>
    </row>
    <row r="5063" s="9" customFormat="1" spans="33:33">
      <c r="AG5063" s="3"/>
    </row>
    <row r="5064" s="9" customFormat="1" spans="33:33">
      <c r="AG5064" s="3"/>
    </row>
    <row r="5065" s="9" customFormat="1" spans="33:33">
      <c r="AG5065" s="3"/>
    </row>
    <row r="5066" s="9" customFormat="1" spans="33:33">
      <c r="AG5066" s="3"/>
    </row>
    <row r="5067" s="9" customFormat="1" spans="33:33">
      <c r="AG5067" s="3"/>
    </row>
    <row r="5068" s="9" customFormat="1" spans="33:33">
      <c r="AG5068" s="3"/>
    </row>
    <row r="5069" s="9" customFormat="1" spans="33:33">
      <c r="AG5069" s="3"/>
    </row>
    <row r="5070" s="9" customFormat="1" spans="33:33">
      <c r="AG5070" s="3"/>
    </row>
    <row r="5071" s="9" customFormat="1" spans="33:33">
      <c r="AG5071" s="3"/>
    </row>
    <row r="5072" s="9" customFormat="1" spans="33:33">
      <c r="AG5072" s="3"/>
    </row>
    <row r="5073" s="9" customFormat="1" spans="33:33">
      <c r="AG5073" s="3"/>
    </row>
    <row r="5074" s="9" customFormat="1" spans="33:33">
      <c r="AG5074" s="3"/>
    </row>
    <row r="5075" s="9" customFormat="1" spans="33:33">
      <c r="AG5075" s="3"/>
    </row>
    <row r="5076" s="9" customFormat="1" spans="33:33">
      <c r="AG5076" s="3"/>
    </row>
    <row r="5077" s="9" customFormat="1" spans="33:33">
      <c r="AG5077" s="3"/>
    </row>
    <row r="5078" s="9" customFormat="1" spans="33:33">
      <c r="AG5078" s="3"/>
    </row>
    <row r="5079" s="9" customFormat="1" spans="33:33">
      <c r="AG5079" s="3"/>
    </row>
    <row r="5080" s="9" customFormat="1" spans="33:33">
      <c r="AG5080" s="3"/>
    </row>
    <row r="5081" s="9" customFormat="1" spans="33:33">
      <c r="AG5081" s="3"/>
    </row>
    <row r="5082" s="9" customFormat="1" spans="33:33">
      <c r="AG5082" s="3"/>
    </row>
    <row r="5083" s="9" customFormat="1" spans="33:33">
      <c r="AG5083" s="3"/>
    </row>
    <row r="5084" s="9" customFormat="1" spans="33:33">
      <c r="AG5084" s="3"/>
    </row>
    <row r="5085" s="9" customFormat="1" spans="33:33">
      <c r="AG5085" s="3"/>
    </row>
    <row r="5086" s="9" customFormat="1" spans="33:33">
      <c r="AG5086" s="3"/>
    </row>
    <row r="5087" s="9" customFormat="1" spans="33:33">
      <c r="AG5087" s="3"/>
    </row>
    <row r="5088" s="9" customFormat="1" spans="33:33">
      <c r="AG5088" s="3"/>
    </row>
    <row r="5089" s="9" customFormat="1" spans="33:33">
      <c r="AG5089" s="3"/>
    </row>
    <row r="5090" s="9" customFormat="1" spans="33:33">
      <c r="AG5090" s="3"/>
    </row>
    <row r="5091" s="9" customFormat="1" spans="33:33">
      <c r="AG5091" s="3"/>
    </row>
    <row r="5092" s="9" customFormat="1" spans="33:33">
      <c r="AG5092" s="3"/>
    </row>
    <row r="5093" s="9" customFormat="1" spans="33:33">
      <c r="AG5093" s="3"/>
    </row>
    <row r="5094" s="9" customFormat="1" spans="33:33">
      <c r="AG5094" s="3"/>
    </row>
    <row r="5095" s="9" customFormat="1" spans="33:33">
      <c r="AG5095" s="3"/>
    </row>
    <row r="5096" s="9" customFormat="1" spans="33:33">
      <c r="AG5096" s="3"/>
    </row>
    <row r="5097" s="9" customFormat="1" spans="33:33">
      <c r="AG5097" s="3"/>
    </row>
    <row r="5098" s="9" customFormat="1" spans="33:33">
      <c r="AG5098" s="3"/>
    </row>
    <row r="5099" s="9" customFormat="1" spans="33:33">
      <c r="AG5099" s="3"/>
    </row>
    <row r="5100" s="9" customFormat="1" spans="33:33">
      <c r="AG5100" s="3"/>
    </row>
    <row r="5101" s="9" customFormat="1" spans="33:33">
      <c r="AG5101" s="3"/>
    </row>
    <row r="5102" s="9" customFormat="1" spans="33:33">
      <c r="AG5102" s="3"/>
    </row>
    <row r="5103" s="9" customFormat="1" spans="33:33">
      <c r="AG5103" s="3"/>
    </row>
    <row r="5104" s="9" customFormat="1" spans="33:33">
      <c r="AG5104" s="3"/>
    </row>
    <row r="5105" s="9" customFormat="1" spans="33:33">
      <c r="AG5105" s="3"/>
    </row>
    <row r="5106" s="9" customFormat="1" spans="33:33">
      <c r="AG5106" s="3"/>
    </row>
    <row r="5107" s="9" customFormat="1" spans="33:33">
      <c r="AG5107" s="3"/>
    </row>
    <row r="5108" s="9" customFormat="1" spans="33:33">
      <c r="AG5108" s="3"/>
    </row>
    <row r="5109" s="9" customFormat="1" spans="33:33">
      <c r="AG5109" s="3"/>
    </row>
    <row r="5110" s="9" customFormat="1" spans="33:33">
      <c r="AG5110" s="3"/>
    </row>
    <row r="5111" s="9" customFormat="1" spans="33:33">
      <c r="AG5111" s="3"/>
    </row>
    <row r="5112" s="9" customFormat="1" spans="33:33">
      <c r="AG5112" s="3"/>
    </row>
    <row r="5113" s="9" customFormat="1" spans="33:33">
      <c r="AG5113" s="3"/>
    </row>
    <row r="5114" s="9" customFormat="1" spans="33:33">
      <c r="AG5114" s="3"/>
    </row>
    <row r="5115" s="9" customFormat="1" spans="33:33">
      <c r="AG5115" s="3"/>
    </row>
    <row r="5116" s="9" customFormat="1" spans="33:33">
      <c r="AG5116" s="3"/>
    </row>
    <row r="5117" s="9" customFormat="1" spans="33:33">
      <c r="AG5117" s="3"/>
    </row>
    <row r="5118" s="9" customFormat="1" spans="33:33">
      <c r="AG5118" s="3"/>
    </row>
    <row r="5119" s="9" customFormat="1" spans="33:33">
      <c r="AG5119" s="3"/>
    </row>
    <row r="5120" s="9" customFormat="1" spans="33:33">
      <c r="AG5120" s="3"/>
    </row>
    <row r="5121" s="9" customFormat="1" spans="33:33">
      <c r="AG5121" s="3"/>
    </row>
    <row r="5122" s="9" customFormat="1" spans="33:33">
      <c r="AG5122" s="3"/>
    </row>
    <row r="5123" s="9" customFormat="1" spans="33:33">
      <c r="AG5123" s="3"/>
    </row>
    <row r="5124" s="9" customFormat="1" spans="33:33">
      <c r="AG5124" s="3"/>
    </row>
    <row r="5125" s="9" customFormat="1" spans="33:33">
      <c r="AG5125" s="3"/>
    </row>
    <row r="5126" s="9" customFormat="1" spans="33:33">
      <c r="AG5126" s="3"/>
    </row>
    <row r="5127" s="9" customFormat="1" spans="33:33">
      <c r="AG5127" s="3"/>
    </row>
    <row r="5128" s="9" customFormat="1" spans="33:33">
      <c r="AG5128" s="3"/>
    </row>
    <row r="5129" s="9" customFormat="1" spans="33:33">
      <c r="AG5129" s="3"/>
    </row>
    <row r="5130" s="9" customFormat="1" spans="33:33">
      <c r="AG5130" s="3"/>
    </row>
    <row r="5131" s="9" customFormat="1" spans="33:33">
      <c r="AG5131" s="3"/>
    </row>
    <row r="5132" s="9" customFormat="1" spans="33:33">
      <c r="AG5132" s="3"/>
    </row>
    <row r="5133" s="9" customFormat="1" spans="33:33">
      <c r="AG5133" s="3"/>
    </row>
    <row r="5134" s="9" customFormat="1" spans="33:33">
      <c r="AG5134" s="3"/>
    </row>
    <row r="5135" s="9" customFormat="1" spans="33:33">
      <c r="AG5135" s="3"/>
    </row>
    <row r="5136" s="9" customFormat="1" spans="33:33">
      <c r="AG5136" s="3"/>
    </row>
    <row r="5137" s="9" customFormat="1" spans="33:33">
      <c r="AG5137" s="3"/>
    </row>
    <row r="5138" s="9" customFormat="1" spans="33:33">
      <c r="AG5138" s="3"/>
    </row>
    <row r="5139" s="9" customFormat="1" spans="33:33">
      <c r="AG5139" s="3"/>
    </row>
    <row r="5140" s="9" customFormat="1" spans="33:33">
      <c r="AG5140" s="3"/>
    </row>
    <row r="5141" s="9" customFormat="1" spans="33:33">
      <c r="AG5141" s="3"/>
    </row>
    <row r="5142" s="9" customFormat="1" spans="33:33">
      <c r="AG5142" s="3"/>
    </row>
    <row r="5143" s="9" customFormat="1" spans="33:33">
      <c r="AG5143" s="3"/>
    </row>
    <row r="5144" s="9" customFormat="1" spans="33:33">
      <c r="AG5144" s="3"/>
    </row>
    <row r="5145" s="9" customFormat="1" spans="33:33">
      <c r="AG5145" s="3"/>
    </row>
    <row r="5146" s="9" customFormat="1" spans="33:33">
      <c r="AG5146" s="3"/>
    </row>
    <row r="5147" s="9" customFormat="1" spans="33:33">
      <c r="AG5147" s="3"/>
    </row>
    <row r="5148" s="9" customFormat="1" spans="33:33">
      <c r="AG5148" s="3"/>
    </row>
    <row r="5149" s="9" customFormat="1" spans="33:33">
      <c r="AG5149" s="3"/>
    </row>
    <row r="5150" s="9" customFormat="1" spans="33:33">
      <c r="AG5150" s="3"/>
    </row>
    <row r="5151" s="9" customFormat="1" spans="33:33">
      <c r="AG5151" s="3"/>
    </row>
    <row r="5152" s="9" customFormat="1" spans="33:33">
      <c r="AG5152" s="3"/>
    </row>
    <row r="5153" s="9" customFormat="1" spans="33:33">
      <c r="AG5153" s="3"/>
    </row>
    <row r="5154" s="9" customFormat="1" spans="33:33">
      <c r="AG5154" s="3"/>
    </row>
    <row r="5155" s="9" customFormat="1" spans="33:33">
      <c r="AG5155" s="3"/>
    </row>
    <row r="5156" s="9" customFormat="1" spans="33:33">
      <c r="AG5156" s="3"/>
    </row>
    <row r="5157" s="9" customFormat="1" spans="33:33">
      <c r="AG5157" s="3"/>
    </row>
    <row r="5158" s="9" customFormat="1" spans="33:33">
      <c r="AG5158" s="3"/>
    </row>
    <row r="5159" s="9" customFormat="1" spans="33:33">
      <c r="AG5159" s="3"/>
    </row>
    <row r="5160" s="9" customFormat="1" spans="33:33">
      <c r="AG5160" s="3"/>
    </row>
    <row r="5161" s="9" customFormat="1" spans="33:33">
      <c r="AG5161" s="3"/>
    </row>
    <row r="5162" s="9" customFormat="1" spans="33:33">
      <c r="AG5162" s="3"/>
    </row>
    <row r="5163" s="9" customFormat="1" spans="33:33">
      <c r="AG5163" s="3"/>
    </row>
    <row r="5164" s="9" customFormat="1" spans="33:33">
      <c r="AG5164" s="3"/>
    </row>
    <row r="5165" s="9" customFormat="1" spans="33:33">
      <c r="AG5165" s="3"/>
    </row>
    <row r="5166" s="9" customFormat="1" spans="33:33">
      <c r="AG5166" s="3"/>
    </row>
    <row r="5167" s="9" customFormat="1" spans="33:33">
      <c r="AG5167" s="3"/>
    </row>
    <row r="5168" s="9" customFormat="1" spans="33:33">
      <c r="AG5168" s="3"/>
    </row>
    <row r="5169" s="9" customFormat="1" spans="33:33">
      <c r="AG5169" s="3"/>
    </row>
    <row r="5170" s="9" customFormat="1" spans="33:33">
      <c r="AG5170" s="3"/>
    </row>
    <row r="5171" s="9" customFormat="1" spans="33:33">
      <c r="AG5171" s="3"/>
    </row>
    <row r="5172" s="9" customFormat="1" spans="33:33">
      <c r="AG5172" s="3"/>
    </row>
    <row r="5173" s="9" customFormat="1" spans="33:33">
      <c r="AG5173" s="3"/>
    </row>
    <row r="5174" s="9" customFormat="1" spans="33:33">
      <c r="AG5174" s="3"/>
    </row>
    <row r="5175" s="9" customFormat="1" spans="33:33">
      <c r="AG5175" s="3"/>
    </row>
    <row r="5176" s="9" customFormat="1" spans="33:33">
      <c r="AG5176" s="3"/>
    </row>
    <row r="5177" s="9" customFormat="1" spans="33:33">
      <c r="AG5177" s="3"/>
    </row>
    <row r="5178" s="9" customFormat="1" spans="33:33">
      <c r="AG5178" s="3"/>
    </row>
    <row r="5179" s="9" customFormat="1" spans="33:33">
      <c r="AG5179" s="3"/>
    </row>
    <row r="5180" s="9" customFormat="1" spans="33:33">
      <c r="AG5180" s="3"/>
    </row>
    <row r="5181" s="9" customFormat="1" spans="33:33">
      <c r="AG5181" s="3"/>
    </row>
    <row r="5182" s="9" customFormat="1" spans="33:33">
      <c r="AG5182" s="3"/>
    </row>
    <row r="5183" s="9" customFormat="1" spans="33:33">
      <c r="AG5183" s="3"/>
    </row>
    <row r="5184" s="9" customFormat="1" spans="33:33">
      <c r="AG5184" s="3"/>
    </row>
    <row r="5185" s="9" customFormat="1" spans="33:33">
      <c r="AG5185" s="3"/>
    </row>
    <row r="5186" s="9" customFormat="1" spans="33:33">
      <c r="AG5186" s="3"/>
    </row>
    <row r="5187" s="9" customFormat="1" spans="33:33">
      <c r="AG5187" s="3"/>
    </row>
    <row r="5188" s="9" customFormat="1" spans="33:33">
      <c r="AG5188" s="3"/>
    </row>
    <row r="5189" s="9" customFormat="1" spans="33:33">
      <c r="AG5189" s="3"/>
    </row>
    <row r="5190" s="9" customFormat="1" spans="33:33">
      <c r="AG5190" s="3"/>
    </row>
    <row r="5191" s="9" customFormat="1" spans="33:33">
      <c r="AG5191" s="3"/>
    </row>
    <row r="5192" s="9" customFormat="1" spans="33:33">
      <c r="AG5192" s="3"/>
    </row>
    <row r="5193" s="9" customFormat="1" spans="33:33">
      <c r="AG5193" s="3"/>
    </row>
    <row r="5194" s="9" customFormat="1" spans="33:33">
      <c r="AG5194" s="3"/>
    </row>
    <row r="5195" s="9" customFormat="1" spans="33:33">
      <c r="AG5195" s="3"/>
    </row>
    <row r="5196" s="9" customFormat="1" spans="33:33">
      <c r="AG5196" s="3"/>
    </row>
    <row r="5197" s="9" customFormat="1" spans="33:33">
      <c r="AG5197" s="3"/>
    </row>
    <row r="5198" s="9" customFormat="1" spans="33:33">
      <c r="AG5198" s="3"/>
    </row>
    <row r="5199" s="9" customFormat="1" spans="33:33">
      <c r="AG5199" s="3"/>
    </row>
    <row r="5200" s="9" customFormat="1" spans="33:33">
      <c r="AG5200" s="3"/>
    </row>
    <row r="5201" s="9" customFormat="1" spans="33:33">
      <c r="AG5201" s="3"/>
    </row>
    <row r="5202" s="9" customFormat="1" spans="33:33">
      <c r="AG5202" s="3"/>
    </row>
    <row r="5203" s="9" customFormat="1" spans="33:33">
      <c r="AG5203" s="3"/>
    </row>
    <row r="5204" s="9" customFormat="1" spans="33:33">
      <c r="AG5204" s="3"/>
    </row>
    <row r="5205" s="9" customFormat="1" spans="33:33">
      <c r="AG5205" s="3"/>
    </row>
    <row r="5206" s="9" customFormat="1" spans="33:33">
      <c r="AG5206" s="3"/>
    </row>
    <row r="5207" s="9" customFormat="1" spans="33:33">
      <c r="AG5207" s="3"/>
    </row>
    <row r="5208" s="9" customFormat="1" spans="33:33">
      <c r="AG5208" s="3"/>
    </row>
    <row r="5209" s="9" customFormat="1" spans="33:33">
      <c r="AG5209" s="3"/>
    </row>
    <row r="5210" s="9" customFormat="1" spans="33:33">
      <c r="AG5210" s="3"/>
    </row>
    <row r="5211" s="9" customFormat="1" spans="33:33">
      <c r="AG5211" s="3"/>
    </row>
    <row r="5212" s="9" customFormat="1" spans="33:33">
      <c r="AG5212" s="3"/>
    </row>
    <row r="5213" s="9" customFormat="1" spans="33:33">
      <c r="AG5213" s="3"/>
    </row>
    <row r="5214" s="9" customFormat="1" spans="33:33">
      <c r="AG5214" s="3"/>
    </row>
    <row r="5215" s="9" customFormat="1" spans="33:33">
      <c r="AG5215" s="3"/>
    </row>
    <row r="5216" s="9" customFormat="1" spans="33:33">
      <c r="AG5216" s="3"/>
    </row>
    <row r="5217" s="9" customFormat="1" spans="33:33">
      <c r="AG5217" s="3"/>
    </row>
    <row r="5218" s="9" customFormat="1" spans="33:33">
      <c r="AG5218" s="3"/>
    </row>
    <row r="5219" s="9" customFormat="1" spans="33:33">
      <c r="AG5219" s="3"/>
    </row>
    <row r="5220" s="9" customFormat="1" spans="33:33">
      <c r="AG5220" s="3"/>
    </row>
    <row r="5221" s="9" customFormat="1" spans="33:33">
      <c r="AG5221" s="3"/>
    </row>
    <row r="5222" s="9" customFormat="1" spans="33:33">
      <c r="AG5222" s="3"/>
    </row>
    <row r="5223" s="9" customFormat="1" spans="33:33">
      <c r="AG5223" s="3"/>
    </row>
    <row r="5224" s="9" customFormat="1" spans="33:33">
      <c r="AG5224" s="3"/>
    </row>
    <row r="5225" s="9" customFormat="1" spans="33:33">
      <c r="AG5225" s="3"/>
    </row>
    <row r="5226" s="9" customFormat="1" spans="33:33">
      <c r="AG5226" s="3"/>
    </row>
    <row r="5227" s="9" customFormat="1" spans="33:33">
      <c r="AG5227" s="3"/>
    </row>
    <row r="5228" s="9" customFormat="1" spans="33:33">
      <c r="AG5228" s="3"/>
    </row>
    <row r="5229" s="9" customFormat="1" spans="33:33">
      <c r="AG5229" s="3"/>
    </row>
    <row r="5230" s="9" customFormat="1" spans="33:33">
      <c r="AG5230" s="3"/>
    </row>
    <row r="5231" s="9" customFormat="1" spans="33:33">
      <c r="AG5231" s="3"/>
    </row>
    <row r="5232" s="9" customFormat="1" spans="33:33">
      <c r="AG5232" s="3"/>
    </row>
    <row r="5233" s="9" customFormat="1" spans="33:33">
      <c r="AG5233" s="3"/>
    </row>
    <row r="5234" s="9" customFormat="1" spans="33:33">
      <c r="AG5234" s="3"/>
    </row>
    <row r="5235" s="9" customFormat="1" spans="33:33">
      <c r="AG5235" s="3"/>
    </row>
    <row r="5236" s="9" customFormat="1" spans="33:33">
      <c r="AG5236" s="3"/>
    </row>
    <row r="5237" s="9" customFormat="1" spans="33:33">
      <c r="AG5237" s="3"/>
    </row>
    <row r="5238" s="9" customFormat="1" spans="33:33">
      <c r="AG5238" s="3"/>
    </row>
    <row r="5239" s="9" customFormat="1" spans="33:33">
      <c r="AG5239" s="3"/>
    </row>
    <row r="5240" s="9" customFormat="1" spans="33:33">
      <c r="AG5240" s="3"/>
    </row>
    <row r="5241" s="9" customFormat="1" spans="33:33">
      <c r="AG5241" s="3"/>
    </row>
    <row r="5242" s="9" customFormat="1" spans="33:33">
      <c r="AG5242" s="3"/>
    </row>
    <row r="5243" s="9" customFormat="1" spans="33:33">
      <c r="AG5243" s="3"/>
    </row>
    <row r="5244" s="9" customFormat="1" spans="33:33">
      <c r="AG5244" s="3"/>
    </row>
    <row r="5245" s="9" customFormat="1" spans="33:33">
      <c r="AG5245" s="3"/>
    </row>
    <row r="5246" s="9" customFormat="1" spans="33:33">
      <c r="AG5246" s="3"/>
    </row>
    <row r="5247" s="9" customFormat="1" spans="33:33">
      <c r="AG5247" s="3"/>
    </row>
    <row r="5248" s="9" customFormat="1" spans="33:33">
      <c r="AG5248" s="3"/>
    </row>
    <row r="5249" s="9" customFormat="1" spans="33:33">
      <c r="AG5249" s="3"/>
    </row>
    <row r="5250" s="9" customFormat="1" spans="33:33">
      <c r="AG5250" s="3"/>
    </row>
    <row r="5251" s="9" customFormat="1" spans="33:33">
      <c r="AG5251" s="3"/>
    </row>
    <row r="5252" s="9" customFormat="1" spans="33:33">
      <c r="AG5252" s="3"/>
    </row>
    <row r="5253" s="9" customFormat="1" spans="33:33">
      <c r="AG5253" s="3"/>
    </row>
    <row r="5254" s="9" customFormat="1" spans="33:33">
      <c r="AG5254" s="3"/>
    </row>
    <row r="5255" s="9" customFormat="1" spans="33:33">
      <c r="AG5255" s="3"/>
    </row>
    <row r="5256" s="9" customFormat="1" spans="33:33">
      <c r="AG5256" s="3"/>
    </row>
    <row r="5257" s="9" customFormat="1" spans="33:33">
      <c r="AG5257" s="3"/>
    </row>
    <row r="5258" s="9" customFormat="1" spans="33:33">
      <c r="AG5258" s="3"/>
    </row>
    <row r="5259" s="9" customFormat="1" spans="33:33">
      <c r="AG5259" s="3"/>
    </row>
    <row r="5260" s="9" customFormat="1" spans="33:33">
      <c r="AG5260" s="3"/>
    </row>
    <row r="5261" s="9" customFormat="1" spans="33:33">
      <c r="AG5261" s="3"/>
    </row>
    <row r="5262" s="9" customFormat="1" spans="33:33">
      <c r="AG5262" s="3"/>
    </row>
    <row r="5263" s="9" customFormat="1" spans="33:33">
      <c r="AG5263" s="3"/>
    </row>
    <row r="5264" s="9" customFormat="1" spans="33:33">
      <c r="AG5264" s="3"/>
    </row>
    <row r="5265" s="9" customFormat="1" spans="33:33">
      <c r="AG5265" s="3"/>
    </row>
    <row r="5266" s="9" customFormat="1" spans="33:33">
      <c r="AG5266" s="3"/>
    </row>
    <row r="5267" s="9" customFormat="1" spans="33:33">
      <c r="AG5267" s="3"/>
    </row>
    <row r="5268" s="9" customFormat="1" spans="33:33">
      <c r="AG5268" s="3"/>
    </row>
    <row r="5269" s="9" customFormat="1" spans="33:33">
      <c r="AG5269" s="3"/>
    </row>
    <row r="5270" s="9" customFormat="1" spans="33:33">
      <c r="AG5270" s="3"/>
    </row>
    <row r="5271" s="9" customFormat="1" spans="33:33">
      <c r="AG5271" s="3"/>
    </row>
    <row r="5272" s="9" customFormat="1" spans="33:33">
      <c r="AG5272" s="3"/>
    </row>
    <row r="5273" s="9" customFormat="1" spans="33:33">
      <c r="AG5273" s="3"/>
    </row>
    <row r="5274" s="9" customFormat="1" spans="33:33">
      <c r="AG5274" s="3"/>
    </row>
    <row r="5275" s="9" customFormat="1" spans="33:33">
      <c r="AG5275" s="3"/>
    </row>
    <row r="5276" s="9" customFormat="1" spans="33:33">
      <c r="AG5276" s="3"/>
    </row>
    <row r="5277" s="9" customFormat="1" spans="33:33">
      <c r="AG5277" s="3"/>
    </row>
    <row r="5278" s="9" customFormat="1" spans="33:33">
      <c r="AG5278" s="3"/>
    </row>
    <row r="5279" s="9" customFormat="1" spans="33:33">
      <c r="AG5279" s="3"/>
    </row>
    <row r="5280" s="9" customFormat="1" spans="33:33">
      <c r="AG5280" s="3"/>
    </row>
    <row r="5281" s="9" customFormat="1" spans="33:33">
      <c r="AG5281" s="3"/>
    </row>
    <row r="5282" s="9" customFormat="1" spans="33:33">
      <c r="AG5282" s="3"/>
    </row>
    <row r="5283" s="9" customFormat="1" spans="33:33">
      <c r="AG5283" s="3"/>
    </row>
    <row r="5284" s="9" customFormat="1" spans="33:33">
      <c r="AG5284" s="3"/>
    </row>
    <row r="5285" s="9" customFormat="1" spans="33:33">
      <c r="AG5285" s="3"/>
    </row>
    <row r="5286" s="9" customFormat="1" spans="33:33">
      <c r="AG5286" s="3"/>
    </row>
    <row r="5287" s="9" customFormat="1" spans="33:33">
      <c r="AG5287" s="3"/>
    </row>
    <row r="5288" s="9" customFormat="1" spans="33:33">
      <c r="AG5288" s="3"/>
    </row>
    <row r="5289" s="9" customFormat="1" spans="33:33">
      <c r="AG5289" s="3"/>
    </row>
    <row r="5290" s="9" customFormat="1" spans="33:33">
      <c r="AG5290" s="3"/>
    </row>
    <row r="5291" s="9" customFormat="1" spans="33:33">
      <c r="AG5291" s="3"/>
    </row>
    <row r="5292" s="9" customFormat="1" spans="33:33">
      <c r="AG5292" s="3"/>
    </row>
    <row r="5293" s="9" customFormat="1" spans="33:33">
      <c r="AG5293" s="3"/>
    </row>
    <row r="5294" s="9" customFormat="1" spans="33:33">
      <c r="AG5294" s="3"/>
    </row>
    <row r="5295" s="9" customFormat="1" spans="33:33">
      <c r="AG5295" s="3"/>
    </row>
    <row r="5296" s="9" customFormat="1" spans="33:33">
      <c r="AG5296" s="3"/>
    </row>
    <row r="5297" s="9" customFormat="1" spans="33:33">
      <c r="AG5297" s="3"/>
    </row>
    <row r="5298" s="9" customFormat="1" spans="33:33">
      <c r="AG5298" s="3"/>
    </row>
    <row r="5299" s="9" customFormat="1" spans="33:33">
      <c r="AG5299" s="3"/>
    </row>
    <row r="5300" s="9" customFormat="1" spans="33:33">
      <c r="AG5300" s="3"/>
    </row>
    <row r="5301" s="9" customFormat="1" spans="33:33">
      <c r="AG5301" s="3"/>
    </row>
    <row r="5302" s="9" customFormat="1" spans="33:33">
      <c r="AG5302" s="3"/>
    </row>
    <row r="5303" s="9" customFormat="1" spans="33:33">
      <c r="AG5303" s="3"/>
    </row>
    <row r="5304" s="9" customFormat="1" spans="33:33">
      <c r="AG5304" s="3"/>
    </row>
    <row r="5305" s="9" customFormat="1" spans="33:33">
      <c r="AG5305" s="3"/>
    </row>
    <row r="5306" s="9" customFormat="1" spans="33:33">
      <c r="AG5306" s="3"/>
    </row>
    <row r="5307" s="9" customFormat="1" spans="33:33">
      <c r="AG5307" s="3"/>
    </row>
    <row r="5308" s="9" customFormat="1" spans="33:33">
      <c r="AG5308" s="3"/>
    </row>
    <row r="5309" s="9" customFormat="1" spans="33:33">
      <c r="AG5309" s="3"/>
    </row>
    <row r="5310" s="9" customFormat="1" spans="33:33">
      <c r="AG5310" s="3"/>
    </row>
    <row r="5311" s="9" customFormat="1" spans="33:33">
      <c r="AG5311" s="3"/>
    </row>
    <row r="5312" s="9" customFormat="1" spans="33:33">
      <c r="AG5312" s="3"/>
    </row>
    <row r="5313" s="9" customFormat="1" spans="33:33">
      <c r="AG5313" s="3"/>
    </row>
    <row r="5314" s="9" customFormat="1" spans="33:33">
      <c r="AG5314" s="3"/>
    </row>
    <row r="5315" s="9" customFormat="1" spans="33:33">
      <c r="AG5315" s="3"/>
    </row>
    <row r="5316" s="9" customFormat="1" spans="33:33">
      <c r="AG5316" s="3"/>
    </row>
    <row r="5317" s="9" customFormat="1" spans="33:33">
      <c r="AG5317" s="3"/>
    </row>
    <row r="5318" s="9" customFormat="1" spans="33:33">
      <c r="AG5318" s="3"/>
    </row>
    <row r="5319" s="9" customFormat="1" spans="33:33">
      <c r="AG5319" s="3"/>
    </row>
    <row r="5320" s="9" customFormat="1" spans="33:33">
      <c r="AG5320" s="3"/>
    </row>
    <row r="5321" s="9" customFormat="1" spans="33:33">
      <c r="AG5321" s="3"/>
    </row>
    <row r="5322" s="9" customFormat="1" spans="33:33">
      <c r="AG5322" s="3"/>
    </row>
    <row r="5323" s="9" customFormat="1" spans="33:33">
      <c r="AG5323" s="3"/>
    </row>
    <row r="5324" s="9" customFormat="1" spans="33:33">
      <c r="AG5324" s="3"/>
    </row>
    <row r="5325" s="9" customFormat="1" spans="33:33">
      <c r="AG5325" s="3"/>
    </row>
    <row r="5326" s="9" customFormat="1" spans="33:33">
      <c r="AG5326" s="3"/>
    </row>
    <row r="5327" s="9" customFormat="1" spans="33:33">
      <c r="AG5327" s="3"/>
    </row>
    <row r="5328" s="9" customFormat="1" spans="33:33">
      <c r="AG5328" s="3"/>
    </row>
    <row r="5329" s="9" customFormat="1" spans="33:33">
      <c r="AG5329" s="3"/>
    </row>
    <row r="5330" s="9" customFormat="1" spans="33:33">
      <c r="AG5330" s="3"/>
    </row>
    <row r="5331" s="9" customFormat="1" spans="33:33">
      <c r="AG5331" s="3"/>
    </row>
    <row r="5332" s="9" customFormat="1" spans="33:33">
      <c r="AG5332" s="3"/>
    </row>
    <row r="5333" s="9" customFormat="1" spans="33:33">
      <c r="AG5333" s="3"/>
    </row>
    <row r="5334" s="9" customFormat="1" spans="33:33">
      <c r="AG5334" s="3"/>
    </row>
    <row r="5335" s="9" customFormat="1" spans="33:33">
      <c r="AG5335" s="3"/>
    </row>
    <row r="5336" s="9" customFormat="1" spans="33:33">
      <c r="AG5336" s="3"/>
    </row>
    <row r="5337" s="9" customFormat="1" spans="33:33">
      <c r="AG5337" s="3"/>
    </row>
    <row r="5338" s="9" customFormat="1" spans="33:33">
      <c r="AG5338" s="3"/>
    </row>
    <row r="5339" s="9" customFormat="1" spans="33:33">
      <c r="AG5339" s="3"/>
    </row>
    <row r="5340" s="9" customFormat="1" spans="33:33">
      <c r="AG5340" s="3"/>
    </row>
    <row r="5341" s="9" customFormat="1" spans="33:33">
      <c r="AG5341" s="3"/>
    </row>
    <row r="5342" s="9" customFormat="1" spans="33:33">
      <c r="AG5342" s="3"/>
    </row>
    <row r="5343" s="9" customFormat="1" spans="33:33">
      <c r="AG5343" s="3"/>
    </row>
    <row r="5344" s="9" customFormat="1" spans="33:33">
      <c r="AG5344" s="3"/>
    </row>
    <row r="5345" s="9" customFormat="1" spans="33:33">
      <c r="AG5345" s="3"/>
    </row>
    <row r="5346" s="9" customFormat="1" spans="33:33">
      <c r="AG5346" s="3"/>
    </row>
    <row r="5347" s="9" customFormat="1" spans="33:33">
      <c r="AG5347" s="3"/>
    </row>
    <row r="5348" s="9" customFormat="1" spans="33:33">
      <c r="AG5348" s="3"/>
    </row>
    <row r="5349" s="9" customFormat="1" spans="33:33">
      <c r="AG5349" s="3"/>
    </row>
    <row r="5350" s="9" customFormat="1" spans="33:33">
      <c r="AG5350" s="3"/>
    </row>
    <row r="5351" s="9" customFormat="1" spans="33:33">
      <c r="AG5351" s="3"/>
    </row>
    <row r="5352" s="9" customFormat="1" spans="33:33">
      <c r="AG5352" s="3"/>
    </row>
    <row r="5353" s="9" customFormat="1" spans="33:33">
      <c r="AG5353" s="3"/>
    </row>
    <row r="5354" s="9" customFormat="1" spans="33:33">
      <c r="AG5354" s="3"/>
    </row>
    <row r="5355" s="9" customFormat="1" spans="33:33">
      <c r="AG5355" s="3"/>
    </row>
    <row r="5356" s="9" customFormat="1" spans="33:33">
      <c r="AG5356" s="3"/>
    </row>
    <row r="5357" s="9" customFormat="1" spans="33:33">
      <c r="AG5357" s="3"/>
    </row>
    <row r="5358" s="9" customFormat="1" spans="33:33">
      <c r="AG5358" s="3"/>
    </row>
    <row r="5359" s="9" customFormat="1" spans="33:33">
      <c r="AG5359" s="3"/>
    </row>
    <row r="5360" s="9" customFormat="1" spans="33:33">
      <c r="AG5360" s="3"/>
    </row>
    <row r="5361" s="9" customFormat="1" spans="33:33">
      <c r="AG5361" s="3"/>
    </row>
    <row r="5362" s="9" customFormat="1" spans="33:33">
      <c r="AG5362" s="3"/>
    </row>
    <row r="5363" s="9" customFormat="1" spans="33:33">
      <c r="AG5363" s="3"/>
    </row>
    <row r="5364" s="9" customFormat="1" spans="33:33">
      <c r="AG5364" s="3"/>
    </row>
    <row r="5365" s="9" customFormat="1" spans="33:33">
      <c r="AG5365" s="3"/>
    </row>
    <row r="5366" s="9" customFormat="1" spans="33:33">
      <c r="AG5366" s="3"/>
    </row>
    <row r="5367" s="9" customFormat="1" spans="33:33">
      <c r="AG5367" s="3"/>
    </row>
    <row r="5368" s="9" customFormat="1" spans="33:33">
      <c r="AG5368" s="3"/>
    </row>
    <row r="5369" s="9" customFormat="1" spans="33:33">
      <c r="AG5369" s="3"/>
    </row>
    <row r="5370" s="9" customFormat="1" spans="33:33">
      <c r="AG5370" s="3"/>
    </row>
    <row r="5371" s="9" customFormat="1" spans="33:33">
      <c r="AG5371" s="3"/>
    </row>
    <row r="5372" s="9" customFormat="1" spans="33:33">
      <c r="AG5372" s="3"/>
    </row>
    <row r="5373" s="9" customFormat="1" spans="33:33">
      <c r="AG5373" s="3"/>
    </row>
    <row r="5374" s="9" customFormat="1" spans="33:33">
      <c r="AG5374" s="3"/>
    </row>
    <row r="5375" s="9" customFormat="1" spans="33:33">
      <c r="AG5375" s="3"/>
    </row>
    <row r="5376" s="9" customFormat="1" spans="33:33">
      <c r="AG5376" s="3"/>
    </row>
    <row r="5377" s="9" customFormat="1" spans="33:33">
      <c r="AG5377" s="3"/>
    </row>
    <row r="5378" s="9" customFormat="1" spans="33:33">
      <c r="AG5378" s="3"/>
    </row>
    <row r="5379" s="9" customFormat="1" spans="33:33">
      <c r="AG5379" s="3"/>
    </row>
    <row r="5380" s="9" customFormat="1" spans="33:33">
      <c r="AG5380" s="3"/>
    </row>
    <row r="5381" s="9" customFormat="1" spans="33:33">
      <c r="AG5381" s="3"/>
    </row>
    <row r="5382" s="9" customFormat="1" spans="33:33">
      <c r="AG5382" s="3"/>
    </row>
    <row r="5383" s="9" customFormat="1" spans="33:33">
      <c r="AG5383" s="3"/>
    </row>
    <row r="5384" s="9" customFormat="1" spans="33:33">
      <c r="AG5384" s="3"/>
    </row>
    <row r="5385" s="9" customFormat="1" spans="33:33">
      <c r="AG5385" s="3"/>
    </row>
    <row r="5386" s="9" customFormat="1" spans="33:33">
      <c r="AG5386" s="3"/>
    </row>
    <row r="5387" s="9" customFormat="1" spans="33:33">
      <c r="AG5387" s="3"/>
    </row>
    <row r="5388" s="9" customFormat="1" spans="33:33">
      <c r="AG5388" s="3"/>
    </row>
    <row r="5389" s="9" customFormat="1" spans="33:33">
      <c r="AG5389" s="3"/>
    </row>
    <row r="5390" s="9" customFormat="1" spans="33:33">
      <c r="AG5390" s="3"/>
    </row>
    <row r="5391" s="9" customFormat="1" spans="33:33">
      <c r="AG5391" s="3"/>
    </row>
    <row r="5392" s="9" customFormat="1" spans="33:33">
      <c r="AG5392" s="3"/>
    </row>
    <row r="5393" s="9" customFormat="1" spans="33:33">
      <c r="AG5393" s="3"/>
    </row>
    <row r="5394" s="9" customFormat="1" spans="33:33">
      <c r="AG5394" s="3"/>
    </row>
    <row r="5395" s="9" customFormat="1" spans="33:33">
      <c r="AG5395" s="3"/>
    </row>
    <row r="5396" s="9" customFormat="1" spans="33:33">
      <c r="AG5396" s="3"/>
    </row>
    <row r="5397" s="9" customFormat="1" spans="33:33">
      <c r="AG5397" s="3"/>
    </row>
    <row r="5398" s="9" customFormat="1" spans="33:33">
      <c r="AG5398" s="3"/>
    </row>
    <row r="5399" s="9" customFormat="1" spans="33:33">
      <c r="AG5399" s="3"/>
    </row>
    <row r="5400" s="9" customFormat="1" spans="33:33">
      <c r="AG5400" s="3"/>
    </row>
    <row r="5401" s="9" customFormat="1" spans="33:33">
      <c r="AG5401" s="3"/>
    </row>
    <row r="5402" s="9" customFormat="1" spans="33:33">
      <c r="AG5402" s="3"/>
    </row>
    <row r="5403" s="9" customFormat="1" spans="33:33">
      <c r="AG5403" s="3"/>
    </row>
    <row r="5404" s="9" customFormat="1" spans="33:33">
      <c r="AG5404" s="3"/>
    </row>
    <row r="5405" s="9" customFormat="1" spans="33:33">
      <c r="AG5405" s="3"/>
    </row>
    <row r="5406" s="9" customFormat="1" spans="33:33">
      <c r="AG5406" s="3"/>
    </row>
    <row r="5407" s="9" customFormat="1" spans="33:33">
      <c r="AG5407" s="3"/>
    </row>
    <row r="5408" s="9" customFormat="1" spans="33:33">
      <c r="AG5408" s="3"/>
    </row>
    <row r="5409" s="9" customFormat="1" spans="33:33">
      <c r="AG5409" s="3"/>
    </row>
    <row r="5410" s="9" customFormat="1" spans="33:33">
      <c r="AG5410" s="3"/>
    </row>
    <row r="5411" s="9" customFormat="1" spans="33:33">
      <c r="AG5411" s="3"/>
    </row>
    <row r="5412" s="9" customFormat="1" spans="33:33">
      <c r="AG5412" s="3"/>
    </row>
    <row r="5413" s="9" customFormat="1" spans="33:33">
      <c r="AG5413" s="3"/>
    </row>
    <row r="5414" s="9" customFormat="1" spans="33:33">
      <c r="AG5414" s="3"/>
    </row>
    <row r="5415" s="9" customFormat="1" spans="33:33">
      <c r="AG5415" s="3"/>
    </row>
    <row r="5416" s="9" customFormat="1" spans="33:33">
      <c r="AG5416" s="3"/>
    </row>
    <row r="5417" s="9" customFormat="1" spans="33:33">
      <c r="AG5417" s="3"/>
    </row>
    <row r="5418" s="9" customFormat="1" spans="33:33">
      <c r="AG5418" s="3"/>
    </row>
    <row r="5419" s="9" customFormat="1" spans="33:33">
      <c r="AG5419" s="3"/>
    </row>
    <row r="5420" s="9" customFormat="1" spans="33:33">
      <c r="AG5420" s="3"/>
    </row>
    <row r="5421" s="9" customFormat="1" spans="33:33">
      <c r="AG5421" s="3"/>
    </row>
    <row r="5422" s="9" customFormat="1" spans="33:33">
      <c r="AG5422" s="3"/>
    </row>
    <row r="5423" s="9" customFormat="1" spans="33:33">
      <c r="AG5423" s="3"/>
    </row>
    <row r="5424" s="9" customFormat="1" spans="33:33">
      <c r="AG5424" s="3"/>
    </row>
    <row r="5425" s="9" customFormat="1" spans="33:33">
      <c r="AG5425" s="3"/>
    </row>
    <row r="5426" s="9" customFormat="1" spans="33:33">
      <c r="AG5426" s="3"/>
    </row>
    <row r="5427" s="9" customFormat="1" spans="33:33">
      <c r="AG5427" s="3"/>
    </row>
    <row r="5428" s="9" customFormat="1" spans="33:33">
      <c r="AG5428" s="3"/>
    </row>
    <row r="5429" s="9" customFormat="1" spans="33:33">
      <c r="AG5429" s="3"/>
    </row>
    <row r="5430" s="9" customFormat="1" spans="33:33">
      <c r="AG5430" s="3"/>
    </row>
    <row r="5431" s="9" customFormat="1" spans="33:33">
      <c r="AG5431" s="3"/>
    </row>
    <row r="5432" s="9" customFormat="1" spans="33:33">
      <c r="AG5432" s="3"/>
    </row>
    <row r="5433" s="9" customFormat="1" spans="33:33">
      <c r="AG5433" s="3"/>
    </row>
    <row r="5434" s="9" customFormat="1" spans="33:33">
      <c r="AG5434" s="3"/>
    </row>
    <row r="5435" s="9" customFormat="1" spans="33:33">
      <c r="AG5435" s="3"/>
    </row>
    <row r="5436" s="9" customFormat="1" spans="33:33">
      <c r="AG5436" s="3"/>
    </row>
    <row r="5437" s="9" customFormat="1" spans="33:33">
      <c r="AG5437" s="3"/>
    </row>
    <row r="5438" s="9" customFormat="1" spans="33:33">
      <c r="AG5438" s="3"/>
    </row>
    <row r="5439" s="9" customFormat="1" spans="33:33">
      <c r="AG5439" s="3"/>
    </row>
    <row r="5440" s="9" customFormat="1" spans="33:33">
      <c r="AG5440" s="3"/>
    </row>
    <row r="5441" s="9" customFormat="1" spans="33:33">
      <c r="AG5441" s="3"/>
    </row>
    <row r="5442" s="9" customFormat="1" spans="33:33">
      <c r="AG5442" s="3"/>
    </row>
    <row r="5443" s="9" customFormat="1" spans="33:33">
      <c r="AG5443" s="3"/>
    </row>
    <row r="5444" s="9" customFormat="1" spans="33:33">
      <c r="AG5444" s="3"/>
    </row>
    <row r="5445" s="9" customFormat="1" spans="33:33">
      <c r="AG5445" s="3"/>
    </row>
    <row r="5446" s="9" customFormat="1" spans="33:33">
      <c r="AG5446" s="3"/>
    </row>
    <row r="5447" s="9" customFormat="1" spans="33:33">
      <c r="AG5447" s="3"/>
    </row>
    <row r="5448" s="9" customFormat="1" spans="33:33">
      <c r="AG5448" s="3"/>
    </row>
    <row r="5449" s="9" customFormat="1" spans="33:33">
      <c r="AG5449" s="3"/>
    </row>
    <row r="5450" s="9" customFormat="1" spans="33:33">
      <c r="AG5450" s="3"/>
    </row>
    <row r="5451" s="9" customFormat="1" spans="33:33">
      <c r="AG5451" s="3"/>
    </row>
    <row r="5452" s="9" customFormat="1" spans="33:33">
      <c r="AG5452" s="3"/>
    </row>
    <row r="5453" s="9" customFormat="1" spans="33:33">
      <c r="AG5453" s="3"/>
    </row>
    <row r="5454" s="9" customFormat="1" spans="33:33">
      <c r="AG5454" s="3"/>
    </row>
    <row r="5455" s="9" customFormat="1" spans="33:33">
      <c r="AG5455" s="3"/>
    </row>
    <row r="5456" s="9" customFormat="1" spans="33:33">
      <c r="AG5456" s="3"/>
    </row>
    <row r="5457" s="9" customFormat="1" spans="33:33">
      <c r="AG5457" s="3"/>
    </row>
    <row r="5458" s="9" customFormat="1" spans="33:33">
      <c r="AG5458" s="3"/>
    </row>
    <row r="5459" s="9" customFormat="1" spans="33:33">
      <c r="AG5459" s="3"/>
    </row>
    <row r="5460" s="9" customFormat="1" spans="33:33">
      <c r="AG5460" s="3"/>
    </row>
    <row r="5461" s="9" customFormat="1" spans="33:33">
      <c r="AG5461" s="3"/>
    </row>
    <row r="5462" s="9" customFormat="1" spans="33:33">
      <c r="AG5462" s="3"/>
    </row>
    <row r="5463" s="9" customFormat="1" spans="33:33">
      <c r="AG5463" s="3"/>
    </row>
    <row r="5464" s="9" customFormat="1" spans="33:33">
      <c r="AG5464" s="3"/>
    </row>
    <row r="5465" s="9" customFormat="1" spans="33:33">
      <c r="AG5465" s="3"/>
    </row>
    <row r="5466" s="9" customFormat="1" spans="33:33">
      <c r="AG5466" s="3"/>
    </row>
    <row r="5467" s="9" customFormat="1" spans="33:33">
      <c r="AG5467" s="3"/>
    </row>
    <row r="5468" s="9" customFormat="1" spans="33:33">
      <c r="AG5468" s="3"/>
    </row>
    <row r="5469" s="9" customFormat="1" spans="33:33">
      <c r="AG5469" s="3"/>
    </row>
    <row r="5470" s="9" customFormat="1" spans="33:33">
      <c r="AG5470" s="3"/>
    </row>
    <row r="5471" s="9" customFormat="1" spans="33:33">
      <c r="AG5471" s="3"/>
    </row>
    <row r="5472" s="9" customFormat="1" spans="33:33">
      <c r="AG5472" s="3"/>
    </row>
    <row r="5473" s="9" customFormat="1" spans="33:33">
      <c r="AG5473" s="3"/>
    </row>
    <row r="5474" s="9" customFormat="1" spans="33:33">
      <c r="AG5474" s="3"/>
    </row>
    <row r="5475" s="9" customFormat="1" spans="33:33">
      <c r="AG5475" s="3"/>
    </row>
    <row r="5476" s="9" customFormat="1" spans="33:33">
      <c r="AG5476" s="3"/>
    </row>
    <row r="5477" s="9" customFormat="1" spans="33:33">
      <c r="AG5477" s="3"/>
    </row>
    <row r="5478" s="9" customFormat="1" spans="33:33">
      <c r="AG5478" s="3"/>
    </row>
    <row r="5479" s="9" customFormat="1" spans="33:33">
      <c r="AG5479" s="3"/>
    </row>
    <row r="5480" s="9" customFormat="1" spans="33:33">
      <c r="AG5480" s="3"/>
    </row>
    <row r="5481" s="9" customFormat="1" spans="33:33">
      <c r="AG5481" s="3"/>
    </row>
    <row r="5482" s="9" customFormat="1" spans="33:33">
      <c r="AG5482" s="3"/>
    </row>
    <row r="5483" s="9" customFormat="1" spans="33:33">
      <c r="AG5483" s="3"/>
    </row>
    <row r="5484" s="9" customFormat="1" spans="33:33">
      <c r="AG5484" s="3"/>
    </row>
    <row r="5485" s="9" customFormat="1" spans="33:33">
      <c r="AG5485" s="3"/>
    </row>
    <row r="5486" s="9" customFormat="1" spans="33:33">
      <c r="AG5486" s="3"/>
    </row>
    <row r="5487" s="9" customFormat="1" spans="33:33">
      <c r="AG5487" s="3"/>
    </row>
    <row r="5488" s="9" customFormat="1" spans="33:33">
      <c r="AG5488" s="3"/>
    </row>
    <row r="5489" s="9" customFormat="1" spans="33:33">
      <c r="AG5489" s="3"/>
    </row>
    <row r="5490" s="9" customFormat="1" spans="33:33">
      <c r="AG5490" s="3"/>
    </row>
    <row r="5491" s="9" customFormat="1" spans="33:33">
      <c r="AG5491" s="3"/>
    </row>
    <row r="5492" s="9" customFormat="1" spans="33:33">
      <c r="AG5492" s="3"/>
    </row>
    <row r="5493" s="9" customFormat="1" spans="33:33">
      <c r="AG5493" s="3"/>
    </row>
    <row r="5494" s="9" customFormat="1" spans="33:33">
      <c r="AG5494" s="3"/>
    </row>
    <row r="5495" s="9" customFormat="1" spans="33:33">
      <c r="AG5495" s="3"/>
    </row>
    <row r="5496" s="9" customFormat="1" spans="33:33">
      <c r="AG5496" s="3"/>
    </row>
    <row r="5497" s="9" customFormat="1" spans="33:33">
      <c r="AG5497" s="3"/>
    </row>
    <row r="5498" s="9" customFormat="1" spans="33:33">
      <c r="AG5498" s="3"/>
    </row>
    <row r="5499" s="9" customFormat="1" spans="33:33">
      <c r="AG5499" s="3"/>
    </row>
    <row r="5500" s="9" customFormat="1" spans="33:33">
      <c r="AG5500" s="3"/>
    </row>
    <row r="5501" s="9" customFormat="1" spans="33:33">
      <c r="AG5501" s="3"/>
    </row>
    <row r="5502" s="9" customFormat="1" spans="33:33">
      <c r="AG5502" s="3"/>
    </row>
    <row r="5503" s="9" customFormat="1" spans="33:33">
      <c r="AG5503" s="3"/>
    </row>
    <row r="5504" s="9" customFormat="1" spans="33:33">
      <c r="AG5504" s="3"/>
    </row>
    <row r="5505" s="9" customFormat="1" spans="33:33">
      <c r="AG5505" s="3"/>
    </row>
    <row r="5506" s="9" customFormat="1" spans="33:33">
      <c r="AG5506" s="3"/>
    </row>
    <row r="5507" s="9" customFormat="1" spans="33:33">
      <c r="AG5507" s="3"/>
    </row>
    <row r="5508" s="9" customFormat="1" spans="33:33">
      <c r="AG5508" s="3"/>
    </row>
    <row r="5509" s="9" customFormat="1" spans="33:33">
      <c r="AG5509" s="3"/>
    </row>
    <row r="5510" s="9" customFormat="1" spans="33:33">
      <c r="AG5510" s="3"/>
    </row>
    <row r="5511" s="9" customFormat="1" spans="33:33">
      <c r="AG5511" s="3"/>
    </row>
    <row r="5512" s="9" customFormat="1" spans="33:33">
      <c r="AG5512" s="3"/>
    </row>
    <row r="5513" s="9" customFormat="1" spans="33:33">
      <c r="AG5513" s="3"/>
    </row>
    <row r="5514" s="9" customFormat="1" spans="33:33">
      <c r="AG5514" s="3"/>
    </row>
    <row r="5515" s="9" customFormat="1" spans="33:33">
      <c r="AG5515" s="3"/>
    </row>
    <row r="5516" s="9" customFormat="1" spans="33:33">
      <c r="AG5516" s="3"/>
    </row>
    <row r="5517" s="9" customFormat="1" spans="33:33">
      <c r="AG5517" s="3"/>
    </row>
    <row r="5518" s="9" customFormat="1" spans="33:33">
      <c r="AG5518" s="3"/>
    </row>
    <row r="5519" s="9" customFormat="1" spans="33:33">
      <c r="AG5519" s="3"/>
    </row>
    <row r="5520" s="9" customFormat="1" spans="33:33">
      <c r="AG5520" s="3"/>
    </row>
    <row r="5521" s="9" customFormat="1" spans="33:33">
      <c r="AG5521" s="3"/>
    </row>
    <row r="5522" s="9" customFormat="1" spans="33:33">
      <c r="AG5522" s="3"/>
    </row>
    <row r="5523" s="9" customFormat="1" spans="33:33">
      <c r="AG5523" s="3"/>
    </row>
    <row r="5524" s="9" customFormat="1" spans="33:33">
      <c r="AG5524" s="3"/>
    </row>
    <row r="5525" s="9" customFormat="1" spans="33:33">
      <c r="AG5525" s="3"/>
    </row>
    <row r="5526" s="9" customFormat="1" spans="33:33">
      <c r="AG5526" s="3"/>
    </row>
    <row r="5527" s="9" customFormat="1" spans="33:33">
      <c r="AG5527" s="3"/>
    </row>
    <row r="5528" s="9" customFormat="1" spans="33:33">
      <c r="AG5528" s="3"/>
    </row>
    <row r="5529" s="9" customFormat="1" spans="33:33">
      <c r="AG5529" s="3"/>
    </row>
    <row r="5530" s="9" customFormat="1" spans="33:33">
      <c r="AG5530" s="3"/>
    </row>
    <row r="5531" s="9" customFormat="1" spans="33:33">
      <c r="AG5531" s="3"/>
    </row>
    <row r="5532" s="9" customFormat="1" spans="33:33">
      <c r="AG5532" s="3"/>
    </row>
    <row r="5533" s="9" customFormat="1" spans="33:33">
      <c r="AG5533" s="3"/>
    </row>
    <row r="5534" s="9" customFormat="1" spans="33:33">
      <c r="AG5534" s="3"/>
    </row>
    <row r="5535" s="9" customFormat="1" spans="33:33">
      <c r="AG5535" s="3"/>
    </row>
    <row r="5536" s="9" customFormat="1" spans="33:33">
      <c r="AG5536" s="3"/>
    </row>
    <row r="5537" s="9" customFormat="1" spans="33:33">
      <c r="AG5537" s="3"/>
    </row>
    <row r="5538" s="9" customFormat="1" spans="33:33">
      <c r="AG5538" s="3"/>
    </row>
    <row r="5539" s="9" customFormat="1" spans="33:33">
      <c r="AG5539" s="3"/>
    </row>
    <row r="5540" s="9" customFormat="1" spans="33:33">
      <c r="AG5540" s="3"/>
    </row>
    <row r="5541" s="9" customFormat="1" spans="33:33">
      <c r="AG5541" s="3"/>
    </row>
    <row r="5542" s="9" customFormat="1" spans="33:33">
      <c r="AG5542" s="3"/>
    </row>
    <row r="5543" s="9" customFormat="1" spans="33:33">
      <c r="AG5543" s="3"/>
    </row>
    <row r="5544" s="9" customFormat="1" spans="33:33">
      <c r="AG5544" s="3"/>
    </row>
    <row r="5545" s="9" customFormat="1" spans="33:33">
      <c r="AG5545" s="3"/>
    </row>
    <row r="5546" s="9" customFormat="1" spans="33:33">
      <c r="AG5546" s="3"/>
    </row>
    <row r="5547" s="9" customFormat="1" spans="33:33">
      <c r="AG5547" s="3"/>
    </row>
    <row r="5548" s="9" customFormat="1" spans="33:33">
      <c r="AG5548" s="3"/>
    </row>
    <row r="5549" s="9" customFormat="1" spans="33:33">
      <c r="AG5549" s="3"/>
    </row>
    <row r="5550" s="9" customFormat="1" spans="33:33">
      <c r="AG5550" s="3"/>
    </row>
    <row r="5551" s="9" customFormat="1" spans="33:33">
      <c r="AG5551" s="3"/>
    </row>
    <row r="5552" s="9" customFormat="1" spans="33:33">
      <c r="AG5552" s="3"/>
    </row>
    <row r="5553" s="9" customFormat="1" spans="33:33">
      <c r="AG5553" s="3"/>
    </row>
    <row r="5554" s="9" customFormat="1" spans="33:33">
      <c r="AG5554" s="3"/>
    </row>
    <row r="5555" s="9" customFormat="1" spans="33:33">
      <c r="AG5555" s="3"/>
    </row>
    <row r="5556" s="9" customFormat="1" spans="33:33">
      <c r="AG5556" s="3"/>
    </row>
    <row r="5557" s="9" customFormat="1" spans="33:33">
      <c r="AG5557" s="3"/>
    </row>
    <row r="5558" s="9" customFormat="1" spans="33:33">
      <c r="AG5558" s="3"/>
    </row>
    <row r="5559" s="9" customFormat="1" spans="33:33">
      <c r="AG5559" s="3"/>
    </row>
    <row r="5560" s="9" customFormat="1" spans="33:33">
      <c r="AG5560" s="3"/>
    </row>
    <row r="5561" s="9" customFormat="1" spans="33:33">
      <c r="AG5561" s="3"/>
    </row>
    <row r="5562" s="9" customFormat="1" spans="33:33">
      <c r="AG5562" s="3"/>
    </row>
    <row r="5563" s="9" customFormat="1" spans="33:33">
      <c r="AG5563" s="3"/>
    </row>
    <row r="5564" s="9" customFormat="1" spans="33:33">
      <c r="AG5564" s="3"/>
    </row>
    <row r="5565" s="9" customFormat="1" spans="33:33">
      <c r="AG5565" s="3"/>
    </row>
    <row r="5566" s="9" customFormat="1" spans="33:33">
      <c r="AG5566" s="3"/>
    </row>
    <row r="5567" s="9" customFormat="1" spans="33:33">
      <c r="AG5567" s="3"/>
    </row>
    <row r="5568" s="9" customFormat="1" spans="33:33">
      <c r="AG5568" s="3"/>
    </row>
    <row r="5569" s="9" customFormat="1" spans="33:33">
      <c r="AG5569" s="3"/>
    </row>
    <row r="5570" s="9" customFormat="1" spans="33:33">
      <c r="AG5570" s="3"/>
    </row>
    <row r="5571" s="9" customFormat="1" spans="33:33">
      <c r="AG5571" s="3"/>
    </row>
    <row r="5572" s="9" customFormat="1" spans="33:33">
      <c r="AG5572" s="3"/>
    </row>
    <row r="5573" s="9" customFormat="1" spans="33:33">
      <c r="AG5573" s="3"/>
    </row>
    <row r="5574" s="9" customFormat="1" spans="33:33">
      <c r="AG5574" s="3"/>
    </row>
    <row r="5575" s="9" customFormat="1" spans="33:33">
      <c r="AG5575" s="3"/>
    </row>
    <row r="5576" s="9" customFormat="1" spans="33:33">
      <c r="AG5576" s="3"/>
    </row>
    <row r="5577" s="9" customFormat="1" spans="33:33">
      <c r="AG5577" s="3"/>
    </row>
    <row r="5578" s="9" customFormat="1" spans="33:33">
      <c r="AG5578" s="3"/>
    </row>
    <row r="5579" s="9" customFormat="1" spans="33:33">
      <c r="AG5579" s="3"/>
    </row>
    <row r="5580" s="9" customFormat="1" spans="33:33">
      <c r="AG5580" s="3"/>
    </row>
    <row r="5581" s="9" customFormat="1" spans="33:33">
      <c r="AG5581" s="3"/>
    </row>
    <row r="5582" s="9" customFormat="1" spans="33:33">
      <c r="AG5582" s="3"/>
    </row>
    <row r="5583" s="9" customFormat="1" spans="33:33">
      <c r="AG5583" s="3"/>
    </row>
    <row r="5584" s="9" customFormat="1" spans="33:33">
      <c r="AG5584" s="3"/>
    </row>
    <row r="5585" s="9" customFormat="1" spans="33:33">
      <c r="AG5585" s="3"/>
    </row>
    <row r="5586" s="9" customFormat="1" spans="33:33">
      <c r="AG5586" s="3"/>
    </row>
    <row r="5587" s="9" customFormat="1" spans="33:33">
      <c r="AG5587" s="3"/>
    </row>
    <row r="5588" s="9" customFormat="1" spans="33:33">
      <c r="AG5588" s="3"/>
    </row>
    <row r="5589" s="9" customFormat="1" spans="33:33">
      <c r="AG5589" s="3"/>
    </row>
    <row r="5590" s="9" customFormat="1" spans="33:33">
      <c r="AG5590" s="3"/>
    </row>
    <row r="5591" s="9" customFormat="1" spans="33:33">
      <c r="AG5591" s="3"/>
    </row>
    <row r="5592" s="9" customFormat="1" spans="33:33">
      <c r="AG5592" s="3"/>
    </row>
    <row r="5593" s="9" customFormat="1" spans="33:33">
      <c r="AG5593" s="3"/>
    </row>
    <row r="5594" s="9" customFormat="1" spans="33:33">
      <c r="AG5594" s="3"/>
    </row>
    <row r="5595" s="9" customFormat="1" spans="33:33">
      <c r="AG5595" s="3"/>
    </row>
    <row r="5596" s="9" customFormat="1" spans="33:33">
      <c r="AG5596" s="3"/>
    </row>
    <row r="5597" s="9" customFormat="1" spans="33:33">
      <c r="AG5597" s="3"/>
    </row>
    <row r="5598" s="9" customFormat="1" spans="33:33">
      <c r="AG5598" s="3"/>
    </row>
    <row r="5599" s="9" customFormat="1" spans="33:33">
      <c r="AG5599" s="3"/>
    </row>
    <row r="5600" s="9" customFormat="1" spans="33:33">
      <c r="AG5600" s="3"/>
    </row>
    <row r="5601" s="9" customFormat="1" spans="33:33">
      <c r="AG5601" s="3"/>
    </row>
    <row r="5602" s="9" customFormat="1" spans="33:33">
      <c r="AG5602" s="3"/>
    </row>
    <row r="5603" s="9" customFormat="1" spans="33:33">
      <c r="AG5603" s="3"/>
    </row>
    <row r="5604" s="9" customFormat="1" spans="33:33">
      <c r="AG5604" s="3"/>
    </row>
    <row r="5605" s="9" customFormat="1" spans="33:33">
      <c r="AG5605" s="3"/>
    </row>
    <row r="5606" s="9" customFormat="1" spans="33:33">
      <c r="AG5606" s="3"/>
    </row>
    <row r="5607" s="9" customFormat="1" spans="33:33">
      <c r="AG5607" s="3"/>
    </row>
    <row r="5608" s="9" customFormat="1" spans="33:33">
      <c r="AG5608" s="3"/>
    </row>
    <row r="5609" s="9" customFormat="1" spans="33:33">
      <c r="AG5609" s="3"/>
    </row>
    <row r="5610" s="9" customFormat="1" spans="33:33">
      <c r="AG5610" s="3"/>
    </row>
    <row r="5611" s="9" customFormat="1" spans="33:33">
      <c r="AG5611" s="3"/>
    </row>
    <row r="5612" s="9" customFormat="1" spans="33:33">
      <c r="AG5612" s="3"/>
    </row>
    <row r="5613" s="9" customFormat="1" spans="33:33">
      <c r="AG5613" s="3"/>
    </row>
    <row r="5614" s="9" customFormat="1" spans="33:33">
      <c r="AG5614" s="3"/>
    </row>
    <row r="5615" s="9" customFormat="1" spans="33:33">
      <c r="AG5615" s="3"/>
    </row>
    <row r="5616" s="9" customFormat="1" spans="33:33">
      <c r="AG5616" s="3"/>
    </row>
    <row r="5617" s="9" customFormat="1" spans="33:33">
      <c r="AG5617" s="3"/>
    </row>
    <row r="5618" s="9" customFormat="1" spans="33:33">
      <c r="AG5618" s="3"/>
    </row>
    <row r="5619" s="9" customFormat="1" spans="33:33">
      <c r="AG5619" s="3"/>
    </row>
    <row r="5620" s="9" customFormat="1" spans="33:33">
      <c r="AG5620" s="3"/>
    </row>
    <row r="5621" s="9" customFormat="1" spans="33:33">
      <c r="AG5621" s="3"/>
    </row>
    <row r="5622" s="9" customFormat="1" spans="33:33">
      <c r="AG5622" s="3"/>
    </row>
    <row r="5623" s="9" customFormat="1" spans="33:33">
      <c r="AG5623" s="3"/>
    </row>
    <row r="5624" s="9" customFormat="1" spans="33:33">
      <c r="AG5624" s="3"/>
    </row>
    <row r="5625" s="9" customFormat="1" spans="33:33">
      <c r="AG5625" s="3"/>
    </row>
    <row r="5626" s="9" customFormat="1" spans="33:33">
      <c r="AG5626" s="3"/>
    </row>
    <row r="5627" s="9" customFormat="1" spans="33:33">
      <c r="AG5627" s="3"/>
    </row>
    <row r="5628" s="9" customFormat="1" spans="33:33">
      <c r="AG5628" s="3"/>
    </row>
    <row r="5629" s="9" customFormat="1" spans="33:33">
      <c r="AG5629" s="3"/>
    </row>
    <row r="5630" s="9" customFormat="1" spans="33:33">
      <c r="AG5630" s="3"/>
    </row>
    <row r="5631" s="9" customFormat="1" spans="33:33">
      <c r="AG5631" s="3"/>
    </row>
    <row r="5632" s="9" customFormat="1" spans="33:33">
      <c r="AG5632" s="3"/>
    </row>
    <row r="5633" s="9" customFormat="1" spans="33:33">
      <c r="AG5633" s="3"/>
    </row>
    <row r="5634" s="9" customFormat="1" spans="33:33">
      <c r="AG5634" s="3"/>
    </row>
    <row r="5635" s="9" customFormat="1" spans="33:33">
      <c r="AG5635" s="3"/>
    </row>
    <row r="5636" s="9" customFormat="1" spans="33:33">
      <c r="AG5636" s="3"/>
    </row>
    <row r="5637" s="9" customFormat="1" spans="33:33">
      <c r="AG5637" s="3"/>
    </row>
    <row r="5638" s="9" customFormat="1" spans="33:33">
      <c r="AG5638" s="3"/>
    </row>
    <row r="5639" s="9" customFormat="1" spans="33:33">
      <c r="AG5639" s="3"/>
    </row>
    <row r="5640" s="9" customFormat="1" spans="33:33">
      <c r="AG5640" s="3"/>
    </row>
    <row r="5641" s="9" customFormat="1" spans="33:33">
      <c r="AG5641" s="3"/>
    </row>
    <row r="5642" s="9" customFormat="1" spans="33:33">
      <c r="AG5642" s="3"/>
    </row>
    <row r="5643" s="9" customFormat="1" spans="33:33">
      <c r="AG5643" s="3"/>
    </row>
    <row r="5644" s="9" customFormat="1" spans="33:33">
      <c r="AG5644" s="3"/>
    </row>
    <row r="5645" s="9" customFormat="1" spans="33:33">
      <c r="AG5645" s="3"/>
    </row>
    <row r="5646" s="9" customFormat="1" spans="33:33">
      <c r="AG5646" s="3"/>
    </row>
    <row r="5647" s="9" customFormat="1" spans="33:33">
      <c r="AG5647" s="3"/>
    </row>
    <row r="5648" s="9" customFormat="1" spans="33:33">
      <c r="AG5648" s="3"/>
    </row>
    <row r="5649" s="9" customFormat="1" spans="33:33">
      <c r="AG5649" s="3"/>
    </row>
    <row r="5650" s="9" customFormat="1" spans="33:33">
      <c r="AG5650" s="3"/>
    </row>
    <row r="5651" s="9" customFormat="1" spans="33:33">
      <c r="AG5651" s="3"/>
    </row>
    <row r="5652" s="9" customFormat="1" spans="33:33">
      <c r="AG5652" s="3"/>
    </row>
    <row r="5653" s="9" customFormat="1" spans="33:33">
      <c r="AG5653" s="3"/>
    </row>
    <row r="5654" s="9" customFormat="1" spans="33:33">
      <c r="AG5654" s="3"/>
    </row>
    <row r="5655" s="9" customFormat="1" spans="33:33">
      <c r="AG5655" s="3"/>
    </row>
    <row r="5656" s="9" customFormat="1" spans="33:33">
      <c r="AG5656" s="3"/>
    </row>
    <row r="5657" s="9" customFormat="1" spans="33:33">
      <c r="AG5657" s="3"/>
    </row>
    <row r="5658" s="9" customFormat="1" spans="33:33">
      <c r="AG5658" s="3"/>
    </row>
    <row r="5659" s="9" customFormat="1" spans="33:33">
      <c r="AG5659" s="3"/>
    </row>
    <row r="5660" s="9" customFormat="1" spans="33:33">
      <c r="AG5660" s="3"/>
    </row>
    <row r="5661" s="9" customFormat="1" spans="33:33">
      <c r="AG5661" s="3"/>
    </row>
    <row r="5662" s="9" customFormat="1" spans="33:33">
      <c r="AG5662" s="3"/>
    </row>
    <row r="5663" s="9" customFormat="1" spans="33:33">
      <c r="AG5663" s="3"/>
    </row>
    <row r="5664" s="9" customFormat="1" spans="33:33">
      <c r="AG5664" s="3"/>
    </row>
    <row r="5665" s="9" customFormat="1" spans="33:33">
      <c r="AG5665" s="3"/>
    </row>
    <row r="5666" s="9" customFormat="1" spans="33:33">
      <c r="AG5666" s="3"/>
    </row>
    <row r="5667" s="9" customFormat="1" spans="33:33">
      <c r="AG5667" s="3"/>
    </row>
    <row r="5668" s="9" customFormat="1" spans="33:33">
      <c r="AG5668" s="3"/>
    </row>
    <row r="5669" s="9" customFormat="1" spans="33:33">
      <c r="AG5669" s="3"/>
    </row>
    <row r="5670" s="9" customFormat="1" spans="33:33">
      <c r="AG5670" s="3"/>
    </row>
    <row r="5671" s="9" customFormat="1" spans="33:33">
      <c r="AG5671" s="3"/>
    </row>
    <row r="5672" s="9" customFormat="1" spans="33:33">
      <c r="AG5672" s="3"/>
    </row>
    <row r="5673" s="9" customFormat="1" spans="33:33">
      <c r="AG5673" s="3"/>
    </row>
    <row r="5674" s="9" customFormat="1" spans="33:33">
      <c r="AG5674" s="3"/>
    </row>
    <row r="5675" s="9" customFormat="1" spans="33:33">
      <c r="AG5675" s="3"/>
    </row>
    <row r="5676" s="9" customFormat="1" spans="33:33">
      <c r="AG5676" s="3"/>
    </row>
    <row r="5677" s="9" customFormat="1" spans="33:33">
      <c r="AG5677" s="3"/>
    </row>
    <row r="5678" s="9" customFormat="1" spans="33:33">
      <c r="AG5678" s="3"/>
    </row>
    <row r="5679" s="9" customFormat="1" spans="33:33">
      <c r="AG5679" s="3"/>
    </row>
    <row r="5680" s="9" customFormat="1" spans="33:33">
      <c r="AG5680" s="3"/>
    </row>
    <row r="5681" s="9" customFormat="1" spans="33:33">
      <c r="AG5681" s="3"/>
    </row>
    <row r="5682" s="9" customFormat="1" spans="33:33">
      <c r="AG5682" s="3"/>
    </row>
    <row r="5683" s="9" customFormat="1" spans="33:33">
      <c r="AG5683" s="3"/>
    </row>
    <row r="5684" s="9" customFormat="1" spans="33:33">
      <c r="AG5684" s="3"/>
    </row>
    <row r="5685" s="9" customFormat="1" spans="33:33">
      <c r="AG5685" s="3"/>
    </row>
    <row r="5686" s="9" customFormat="1" spans="33:33">
      <c r="AG5686" s="3"/>
    </row>
    <row r="5687" s="9" customFormat="1" spans="33:33">
      <c r="AG5687" s="3"/>
    </row>
    <row r="5688" s="9" customFormat="1" spans="33:33">
      <c r="AG5688" s="3"/>
    </row>
    <row r="5689" s="9" customFormat="1" spans="33:33">
      <c r="AG5689" s="3"/>
    </row>
    <row r="5690" s="9" customFormat="1" spans="33:33">
      <c r="AG5690" s="3"/>
    </row>
    <row r="5691" s="9" customFormat="1" spans="33:33">
      <c r="AG5691" s="3"/>
    </row>
    <row r="5692" s="9" customFormat="1" spans="33:33">
      <c r="AG5692" s="3"/>
    </row>
    <row r="5693" s="9" customFormat="1" spans="33:33">
      <c r="AG5693" s="3"/>
    </row>
    <row r="5694" s="9" customFormat="1" spans="33:33">
      <c r="AG5694" s="3"/>
    </row>
    <row r="5695" s="9" customFormat="1" spans="33:33">
      <c r="AG5695" s="3"/>
    </row>
    <row r="5696" s="9" customFormat="1" spans="33:33">
      <c r="AG5696" s="3"/>
    </row>
    <row r="5697" s="9" customFormat="1" spans="33:33">
      <c r="AG5697" s="3"/>
    </row>
    <row r="5698" s="9" customFormat="1" spans="33:33">
      <c r="AG5698" s="3"/>
    </row>
    <row r="5699" s="9" customFormat="1" spans="33:33">
      <c r="AG5699" s="3"/>
    </row>
    <row r="5700" s="9" customFormat="1" spans="33:33">
      <c r="AG5700" s="3"/>
    </row>
    <row r="5701" s="9" customFormat="1" spans="33:33">
      <c r="AG5701" s="3"/>
    </row>
    <row r="5702" s="9" customFormat="1" spans="33:33">
      <c r="AG5702" s="3"/>
    </row>
    <row r="5703" s="9" customFormat="1" spans="33:33">
      <c r="AG5703" s="3"/>
    </row>
    <row r="5704" s="9" customFormat="1" spans="33:33">
      <c r="AG5704" s="3"/>
    </row>
    <row r="5705" s="9" customFormat="1" spans="33:33">
      <c r="AG5705" s="3"/>
    </row>
    <row r="5706" s="9" customFormat="1" spans="33:33">
      <c r="AG5706" s="3"/>
    </row>
    <row r="5707" s="9" customFormat="1" spans="33:33">
      <c r="AG5707" s="3"/>
    </row>
    <row r="5708" s="9" customFormat="1" spans="33:33">
      <c r="AG5708" s="3"/>
    </row>
    <row r="5709" s="9" customFormat="1" spans="33:33">
      <c r="AG5709" s="3"/>
    </row>
    <row r="5710" s="9" customFormat="1" spans="33:33">
      <c r="AG5710" s="3"/>
    </row>
    <row r="5711" s="9" customFormat="1" spans="33:33">
      <c r="AG5711" s="3"/>
    </row>
    <row r="5712" s="9" customFormat="1" spans="33:33">
      <c r="AG5712" s="3"/>
    </row>
    <row r="5713" s="9" customFormat="1" spans="33:33">
      <c r="AG5713" s="3"/>
    </row>
    <row r="5714" s="9" customFormat="1" spans="33:33">
      <c r="AG5714" s="3"/>
    </row>
    <row r="5715" s="9" customFormat="1" spans="33:33">
      <c r="AG5715" s="3"/>
    </row>
    <row r="5716" s="9" customFormat="1" spans="33:33">
      <c r="AG5716" s="3"/>
    </row>
    <row r="5717" s="9" customFormat="1" spans="33:33">
      <c r="AG5717" s="3"/>
    </row>
    <row r="5718" s="9" customFormat="1" spans="33:33">
      <c r="AG5718" s="3"/>
    </row>
    <row r="5719" s="9" customFormat="1" spans="33:33">
      <c r="AG5719" s="3"/>
    </row>
    <row r="5720" s="9" customFormat="1" spans="33:33">
      <c r="AG5720" s="3"/>
    </row>
    <row r="5721" s="9" customFormat="1" spans="33:33">
      <c r="AG5721" s="3"/>
    </row>
    <row r="5722" s="9" customFormat="1" spans="33:33">
      <c r="AG5722" s="3"/>
    </row>
    <row r="5723" s="9" customFormat="1" spans="33:33">
      <c r="AG5723" s="3"/>
    </row>
    <row r="5724" s="9" customFormat="1" spans="33:33">
      <c r="AG5724" s="3"/>
    </row>
    <row r="5725" s="9" customFormat="1" spans="33:33">
      <c r="AG5725" s="3"/>
    </row>
    <row r="5726" s="9" customFormat="1" spans="33:33">
      <c r="AG5726" s="3"/>
    </row>
    <row r="5727" s="9" customFormat="1" spans="33:33">
      <c r="AG5727" s="3"/>
    </row>
    <row r="5728" s="9" customFormat="1" spans="33:33">
      <c r="AG5728" s="3"/>
    </row>
    <row r="5729" s="9" customFormat="1" spans="33:33">
      <c r="AG5729" s="3"/>
    </row>
    <row r="5730" s="9" customFormat="1" spans="33:33">
      <c r="AG5730" s="3"/>
    </row>
    <row r="5731" s="9" customFormat="1" spans="33:33">
      <c r="AG5731" s="3"/>
    </row>
    <row r="5732" s="9" customFormat="1" spans="33:33">
      <c r="AG5732" s="3"/>
    </row>
    <row r="5733" s="9" customFormat="1" spans="33:33">
      <c r="AG5733" s="3"/>
    </row>
    <row r="5734" s="9" customFormat="1" spans="33:33">
      <c r="AG5734" s="3"/>
    </row>
    <row r="5735" s="9" customFormat="1" spans="33:33">
      <c r="AG5735" s="3"/>
    </row>
    <row r="5736" s="9" customFormat="1" spans="33:33">
      <c r="AG5736" s="3"/>
    </row>
    <row r="5737" s="9" customFormat="1" spans="33:33">
      <c r="AG5737" s="3"/>
    </row>
    <row r="5738" s="9" customFormat="1" spans="33:33">
      <c r="AG5738" s="3"/>
    </row>
    <row r="5739" s="9" customFormat="1" spans="33:33">
      <c r="AG5739" s="3"/>
    </row>
    <row r="5740" s="9" customFormat="1" spans="33:33">
      <c r="AG5740" s="3"/>
    </row>
    <row r="5741" s="9" customFormat="1" spans="33:33">
      <c r="AG5741" s="3"/>
    </row>
    <row r="5742" s="9" customFormat="1" spans="33:33">
      <c r="AG5742" s="3"/>
    </row>
    <row r="5743" s="9" customFormat="1" spans="33:33">
      <c r="AG5743" s="3"/>
    </row>
    <row r="5744" s="9" customFormat="1" spans="33:33">
      <c r="AG5744" s="3"/>
    </row>
    <row r="5745" s="9" customFormat="1" spans="33:33">
      <c r="AG5745" s="3"/>
    </row>
    <row r="5746" s="9" customFormat="1" spans="33:33">
      <c r="AG5746" s="3"/>
    </row>
    <row r="5747" s="9" customFormat="1" spans="33:33">
      <c r="AG5747" s="3"/>
    </row>
    <row r="5748" s="9" customFormat="1" spans="33:33">
      <c r="AG5748" s="3"/>
    </row>
    <row r="5749" s="9" customFormat="1" spans="33:33">
      <c r="AG5749" s="3"/>
    </row>
    <row r="5750" s="9" customFormat="1" spans="33:33">
      <c r="AG5750" s="3"/>
    </row>
    <row r="5751" s="9" customFormat="1" spans="33:33">
      <c r="AG5751" s="3"/>
    </row>
    <row r="5752" s="9" customFormat="1" spans="33:33">
      <c r="AG5752" s="3"/>
    </row>
    <row r="5753" s="9" customFormat="1" spans="33:33">
      <c r="AG5753" s="3"/>
    </row>
    <row r="5754" s="9" customFormat="1" spans="33:33">
      <c r="AG5754" s="3"/>
    </row>
    <row r="5755" s="9" customFormat="1" spans="33:33">
      <c r="AG5755" s="3"/>
    </row>
    <row r="5756" s="9" customFormat="1" spans="33:33">
      <c r="AG5756" s="3"/>
    </row>
    <row r="5757" s="9" customFormat="1" spans="33:33">
      <c r="AG5757" s="3"/>
    </row>
    <row r="5758" s="9" customFormat="1" spans="33:33">
      <c r="AG5758" s="3"/>
    </row>
    <row r="5759" s="9" customFormat="1" spans="33:33">
      <c r="AG5759" s="3"/>
    </row>
    <row r="5760" s="9" customFormat="1" spans="33:33">
      <c r="AG5760" s="3"/>
    </row>
    <row r="5761" s="9" customFormat="1" spans="33:33">
      <c r="AG5761" s="3"/>
    </row>
    <row r="5762" s="9" customFormat="1" spans="33:33">
      <c r="AG5762" s="3"/>
    </row>
    <row r="5763" s="9" customFormat="1" spans="33:33">
      <c r="AG5763" s="3"/>
    </row>
    <row r="5764" s="9" customFormat="1" spans="33:33">
      <c r="AG5764" s="3"/>
    </row>
    <row r="5765" s="9" customFormat="1" spans="33:33">
      <c r="AG5765" s="3"/>
    </row>
    <row r="5766" s="9" customFormat="1" spans="33:33">
      <c r="AG5766" s="3"/>
    </row>
    <row r="5767" s="9" customFormat="1" spans="33:33">
      <c r="AG5767" s="3"/>
    </row>
    <row r="5768" s="9" customFormat="1" spans="33:33">
      <c r="AG5768" s="3"/>
    </row>
    <row r="5769" s="9" customFormat="1" spans="33:33">
      <c r="AG5769" s="3"/>
    </row>
    <row r="5770" s="9" customFormat="1" spans="33:33">
      <c r="AG5770" s="3"/>
    </row>
    <row r="5771" s="9" customFormat="1" spans="33:33">
      <c r="AG5771" s="3"/>
    </row>
    <row r="5772" s="9" customFormat="1" spans="33:33">
      <c r="AG5772" s="3"/>
    </row>
    <row r="5773" s="9" customFormat="1" spans="33:33">
      <c r="AG5773" s="3"/>
    </row>
    <row r="5774" s="9" customFormat="1" spans="33:33">
      <c r="AG5774" s="3"/>
    </row>
    <row r="5775" s="9" customFormat="1" spans="33:33">
      <c r="AG5775" s="3"/>
    </row>
    <row r="5776" s="9" customFormat="1" spans="33:33">
      <c r="AG5776" s="3"/>
    </row>
    <row r="5777" s="9" customFormat="1" spans="33:33">
      <c r="AG5777" s="3"/>
    </row>
    <row r="5778" s="9" customFormat="1" spans="33:33">
      <c r="AG5778" s="3"/>
    </row>
    <row r="5779" s="9" customFormat="1" spans="33:33">
      <c r="AG5779" s="3"/>
    </row>
    <row r="5780" s="9" customFormat="1" spans="33:33">
      <c r="AG5780" s="3"/>
    </row>
    <row r="5781" s="9" customFormat="1" spans="33:33">
      <c r="AG5781" s="3"/>
    </row>
    <row r="5782" s="9" customFormat="1" spans="33:33">
      <c r="AG5782" s="3"/>
    </row>
    <row r="5783" s="9" customFormat="1" spans="33:33">
      <c r="AG5783" s="3"/>
    </row>
    <row r="5784" s="9" customFormat="1" spans="33:33">
      <c r="AG5784" s="3"/>
    </row>
    <row r="5785" s="9" customFormat="1" spans="33:33">
      <c r="AG5785" s="3"/>
    </row>
    <row r="5786" s="9" customFormat="1" spans="33:33">
      <c r="AG5786" s="3"/>
    </row>
    <row r="5787" s="9" customFormat="1" spans="33:33">
      <c r="AG5787" s="3"/>
    </row>
    <row r="5788" s="9" customFormat="1" spans="33:33">
      <c r="AG5788" s="3"/>
    </row>
    <row r="5789" s="9" customFormat="1" spans="33:33">
      <c r="AG5789" s="3"/>
    </row>
    <row r="5790" s="9" customFormat="1" spans="33:33">
      <c r="AG5790" s="3"/>
    </row>
    <row r="5791" s="9" customFormat="1" spans="33:33">
      <c r="AG5791" s="3"/>
    </row>
    <row r="5792" s="9" customFormat="1" spans="33:33">
      <c r="AG5792" s="3"/>
    </row>
    <row r="5793" s="9" customFormat="1" spans="33:33">
      <c r="AG5793" s="3"/>
    </row>
    <row r="5794" s="9" customFormat="1" spans="33:33">
      <c r="AG5794" s="3"/>
    </row>
    <row r="5795" s="9" customFormat="1" spans="33:33">
      <c r="AG5795" s="3"/>
    </row>
    <row r="5796" s="9" customFormat="1" spans="33:33">
      <c r="AG5796" s="3"/>
    </row>
    <row r="5797" s="9" customFormat="1" spans="33:33">
      <c r="AG5797" s="3"/>
    </row>
    <row r="5798" s="9" customFormat="1" spans="33:33">
      <c r="AG5798" s="3"/>
    </row>
    <row r="5799" s="9" customFormat="1" spans="33:33">
      <c r="AG5799" s="3"/>
    </row>
    <row r="5800" s="9" customFormat="1" spans="33:33">
      <c r="AG5800" s="3"/>
    </row>
    <row r="5801" s="9" customFormat="1" spans="33:33">
      <c r="AG5801" s="3"/>
    </row>
    <row r="5802" s="9" customFormat="1" spans="33:33">
      <c r="AG5802" s="3"/>
    </row>
    <row r="5803" s="9" customFormat="1" spans="33:33">
      <c r="AG5803" s="3"/>
    </row>
    <row r="5804" s="9" customFormat="1" spans="33:33">
      <c r="AG5804" s="3"/>
    </row>
    <row r="5805" s="9" customFormat="1" spans="33:33">
      <c r="AG5805" s="3"/>
    </row>
    <row r="5806" s="9" customFormat="1" spans="33:33">
      <c r="AG5806" s="3"/>
    </row>
    <row r="5807" s="9" customFormat="1" spans="33:33">
      <c r="AG5807" s="3"/>
    </row>
    <row r="5808" s="9" customFormat="1" spans="33:33">
      <c r="AG5808" s="3"/>
    </row>
    <row r="5809" s="9" customFormat="1" spans="33:33">
      <c r="AG5809" s="3"/>
    </row>
    <row r="5810" s="9" customFormat="1" spans="33:33">
      <c r="AG5810" s="3"/>
    </row>
    <row r="5811" s="9" customFormat="1" spans="33:33">
      <c r="AG5811" s="3"/>
    </row>
    <row r="5812" s="9" customFormat="1" spans="33:33">
      <c r="AG5812" s="3"/>
    </row>
    <row r="5813" s="9" customFormat="1" spans="33:33">
      <c r="AG5813" s="3"/>
    </row>
    <row r="5814" s="9" customFormat="1" spans="33:33">
      <c r="AG5814" s="3"/>
    </row>
    <row r="5815" s="9" customFormat="1" spans="33:33">
      <c r="AG5815" s="3"/>
    </row>
    <row r="5816" s="9" customFormat="1" spans="33:33">
      <c r="AG5816" s="3"/>
    </row>
    <row r="5817" s="9" customFormat="1" spans="33:33">
      <c r="AG5817" s="3"/>
    </row>
    <row r="5818" s="9" customFormat="1" spans="33:33">
      <c r="AG5818" s="3"/>
    </row>
    <row r="5819" s="9" customFormat="1" spans="33:33">
      <c r="AG5819" s="3"/>
    </row>
    <row r="5820" s="9" customFormat="1" spans="33:33">
      <c r="AG5820" s="3"/>
    </row>
    <row r="5821" s="9" customFormat="1" spans="33:33">
      <c r="AG5821" s="3"/>
    </row>
    <row r="5822" s="9" customFormat="1" spans="33:33">
      <c r="AG5822" s="3"/>
    </row>
    <row r="5823" s="9" customFormat="1" spans="33:33">
      <c r="AG5823" s="3"/>
    </row>
    <row r="5824" s="9" customFormat="1" spans="33:33">
      <c r="AG5824" s="3"/>
    </row>
    <row r="5825" s="9" customFormat="1" spans="33:33">
      <c r="AG5825" s="3"/>
    </row>
    <row r="5826" s="9" customFormat="1" spans="33:33">
      <c r="AG5826" s="3"/>
    </row>
    <row r="5827" s="9" customFormat="1" spans="33:33">
      <c r="AG5827" s="3"/>
    </row>
    <row r="5828" s="9" customFormat="1" spans="33:33">
      <c r="AG5828" s="3"/>
    </row>
    <row r="5829" s="9" customFormat="1" spans="33:33">
      <c r="AG5829" s="3"/>
    </row>
    <row r="5830" s="9" customFormat="1" spans="33:33">
      <c r="AG5830" s="3"/>
    </row>
    <row r="5831" s="9" customFormat="1" spans="33:33">
      <c r="AG5831" s="3"/>
    </row>
    <row r="5832" s="9" customFormat="1" spans="33:33">
      <c r="AG5832" s="3"/>
    </row>
    <row r="5833" s="9" customFormat="1" spans="33:33">
      <c r="AG5833" s="3"/>
    </row>
    <row r="5834" s="9" customFormat="1" spans="33:33">
      <c r="AG5834" s="3"/>
    </row>
    <row r="5835" s="9" customFormat="1" spans="33:33">
      <c r="AG5835" s="3"/>
    </row>
    <row r="5836" s="9" customFormat="1" spans="33:33">
      <c r="AG5836" s="3"/>
    </row>
    <row r="5837" s="9" customFormat="1" spans="33:33">
      <c r="AG5837" s="3"/>
    </row>
    <row r="5838" s="9" customFormat="1" spans="33:33">
      <c r="AG5838" s="3"/>
    </row>
    <row r="5839" s="9" customFormat="1" spans="33:33">
      <c r="AG5839" s="3"/>
    </row>
    <row r="5840" s="9" customFormat="1" spans="33:33">
      <c r="AG5840" s="3"/>
    </row>
    <row r="5841" s="9" customFormat="1" spans="33:33">
      <c r="AG5841" s="3"/>
    </row>
    <row r="5842" s="9" customFormat="1" spans="33:33">
      <c r="AG5842" s="3"/>
    </row>
    <row r="5843" s="9" customFormat="1" spans="33:33">
      <c r="AG5843" s="3"/>
    </row>
    <row r="5844" s="9" customFormat="1" spans="33:33">
      <c r="AG5844" s="3"/>
    </row>
    <row r="5845" s="9" customFormat="1" spans="33:33">
      <c r="AG5845" s="3"/>
    </row>
    <row r="5846" s="9" customFormat="1" spans="33:33">
      <c r="AG5846" s="3"/>
    </row>
    <row r="5847" s="9" customFormat="1" spans="33:33">
      <c r="AG5847" s="3"/>
    </row>
    <row r="5848" s="9" customFormat="1" spans="33:33">
      <c r="AG5848" s="3"/>
    </row>
    <row r="5849" s="9" customFormat="1" spans="33:33">
      <c r="AG5849" s="3"/>
    </row>
    <row r="5850" s="9" customFormat="1" spans="33:33">
      <c r="AG5850" s="3"/>
    </row>
    <row r="5851" s="9" customFormat="1" spans="33:33">
      <c r="AG5851" s="3"/>
    </row>
    <row r="5852" s="9" customFormat="1" spans="33:33">
      <c r="AG5852" s="3"/>
    </row>
    <row r="5853" s="9" customFormat="1" spans="33:33">
      <c r="AG5853" s="3"/>
    </row>
    <row r="5854" s="9" customFormat="1" spans="33:33">
      <c r="AG5854" s="3"/>
    </row>
    <row r="5855" s="9" customFormat="1" spans="33:33">
      <c r="AG5855" s="3"/>
    </row>
    <row r="5856" s="9" customFormat="1" spans="33:33">
      <c r="AG5856" s="3"/>
    </row>
    <row r="5857" s="9" customFormat="1" spans="33:33">
      <c r="AG5857" s="3"/>
    </row>
    <row r="5858" s="9" customFormat="1" spans="33:33">
      <c r="AG5858" s="3"/>
    </row>
    <row r="5859" s="9" customFormat="1" spans="33:33">
      <c r="AG5859" s="3"/>
    </row>
    <row r="5860" s="9" customFormat="1" spans="33:33">
      <c r="AG5860" s="3"/>
    </row>
    <row r="5861" s="9" customFormat="1" spans="33:33">
      <c r="AG5861" s="3"/>
    </row>
    <row r="5862" s="9" customFormat="1" spans="33:33">
      <c r="AG5862" s="3"/>
    </row>
    <row r="5863" s="9" customFormat="1" spans="33:33">
      <c r="AG5863" s="3"/>
    </row>
    <row r="5864" s="9" customFormat="1" spans="33:33">
      <c r="AG5864" s="3"/>
    </row>
    <row r="5865" s="9" customFormat="1" spans="33:33">
      <c r="AG5865" s="3"/>
    </row>
    <row r="5866" s="9" customFormat="1" spans="33:33">
      <c r="AG5866" s="3"/>
    </row>
    <row r="5867" s="9" customFormat="1" spans="33:33">
      <c r="AG5867" s="3"/>
    </row>
    <row r="5868" s="9" customFormat="1" spans="33:33">
      <c r="AG5868" s="3"/>
    </row>
    <row r="5869" s="9" customFormat="1" spans="33:33">
      <c r="AG5869" s="3"/>
    </row>
    <row r="5870" s="9" customFormat="1" spans="33:33">
      <c r="AG5870" s="3"/>
    </row>
    <row r="5871" s="9" customFormat="1" spans="33:33">
      <c r="AG5871" s="3"/>
    </row>
    <row r="5872" s="9" customFormat="1" spans="33:33">
      <c r="AG5872" s="3"/>
    </row>
    <row r="5873" s="9" customFormat="1" spans="33:33">
      <c r="AG5873" s="3"/>
    </row>
    <row r="5874" s="9" customFormat="1" spans="33:33">
      <c r="AG5874" s="3"/>
    </row>
    <row r="5875" s="9" customFormat="1" spans="33:33">
      <c r="AG5875" s="3"/>
    </row>
    <row r="5876" s="9" customFormat="1" spans="33:33">
      <c r="AG5876" s="3"/>
    </row>
    <row r="5877" s="9" customFormat="1" spans="33:33">
      <c r="AG5877" s="3"/>
    </row>
    <row r="5878" s="9" customFormat="1" spans="33:33">
      <c r="AG5878" s="3"/>
    </row>
    <row r="5879" s="9" customFormat="1" spans="33:33">
      <c r="AG5879" s="3"/>
    </row>
    <row r="5880" s="9" customFormat="1" spans="33:33">
      <c r="AG5880" s="3"/>
    </row>
    <row r="5881" s="9" customFormat="1" spans="33:33">
      <c r="AG5881" s="3"/>
    </row>
    <row r="5882" s="9" customFormat="1" spans="33:33">
      <c r="AG5882" s="3"/>
    </row>
    <row r="5883" s="9" customFormat="1" spans="33:33">
      <c r="AG5883" s="3"/>
    </row>
    <row r="5884" s="9" customFormat="1" spans="33:33">
      <c r="AG5884" s="3"/>
    </row>
    <row r="5885" s="9" customFormat="1" spans="33:33">
      <c r="AG5885" s="3"/>
    </row>
    <row r="5886" s="9" customFormat="1" spans="33:33">
      <c r="AG5886" s="3"/>
    </row>
    <row r="5887" s="9" customFormat="1" spans="33:33">
      <c r="AG5887" s="3"/>
    </row>
    <row r="5888" s="9" customFormat="1" spans="33:33">
      <c r="AG5888" s="3"/>
    </row>
    <row r="5889" s="9" customFormat="1" spans="33:33">
      <c r="AG5889" s="3"/>
    </row>
    <row r="5890" s="9" customFormat="1" spans="33:33">
      <c r="AG5890" s="3"/>
    </row>
    <row r="5891" s="9" customFormat="1" spans="33:33">
      <c r="AG5891" s="3"/>
    </row>
    <row r="5892" s="9" customFormat="1" spans="33:33">
      <c r="AG5892" s="3"/>
    </row>
    <row r="5893" s="9" customFormat="1" spans="33:33">
      <c r="AG5893" s="3"/>
    </row>
    <row r="5894" s="9" customFormat="1" spans="33:33">
      <c r="AG5894" s="3"/>
    </row>
    <row r="5895" s="9" customFormat="1" spans="33:33">
      <c r="AG5895" s="3"/>
    </row>
    <row r="5896" s="9" customFormat="1" spans="33:33">
      <c r="AG5896" s="3"/>
    </row>
    <row r="5897" s="9" customFormat="1" spans="33:33">
      <c r="AG5897" s="3"/>
    </row>
    <row r="5898" s="9" customFormat="1" spans="33:33">
      <c r="AG5898" s="3"/>
    </row>
    <row r="5899" s="9" customFormat="1" spans="33:33">
      <c r="AG5899" s="3"/>
    </row>
    <row r="5900" s="9" customFormat="1" spans="33:33">
      <c r="AG5900" s="3"/>
    </row>
    <row r="5901" s="9" customFormat="1" spans="33:33">
      <c r="AG5901" s="3"/>
    </row>
    <row r="5902" s="9" customFormat="1" spans="33:33">
      <c r="AG5902" s="3"/>
    </row>
    <row r="5903" s="9" customFormat="1" spans="33:33">
      <c r="AG5903" s="3"/>
    </row>
    <row r="5904" s="9" customFormat="1" spans="33:33">
      <c r="AG5904" s="3"/>
    </row>
    <row r="5905" s="9" customFormat="1" spans="33:33">
      <c r="AG5905" s="3"/>
    </row>
    <row r="5906" s="9" customFormat="1" spans="33:33">
      <c r="AG5906" s="3"/>
    </row>
    <row r="5907" s="9" customFormat="1" spans="33:33">
      <c r="AG5907" s="3"/>
    </row>
    <row r="5908" s="9" customFormat="1" spans="33:33">
      <c r="AG5908" s="3"/>
    </row>
    <row r="5909" s="9" customFormat="1" spans="33:33">
      <c r="AG5909" s="3"/>
    </row>
    <row r="5910" s="9" customFormat="1" spans="33:33">
      <c r="AG5910" s="3"/>
    </row>
    <row r="5911" s="9" customFormat="1" spans="33:33">
      <c r="AG5911" s="3"/>
    </row>
    <row r="5912" s="9" customFormat="1" spans="33:33">
      <c r="AG5912" s="3"/>
    </row>
    <row r="5913" s="9" customFormat="1" spans="33:33">
      <c r="AG5913" s="3"/>
    </row>
    <row r="5914" s="9" customFormat="1" spans="33:33">
      <c r="AG5914" s="3"/>
    </row>
    <row r="5915" s="9" customFormat="1" spans="33:33">
      <c r="AG5915" s="3"/>
    </row>
    <row r="5916" s="9" customFormat="1" spans="33:33">
      <c r="AG5916" s="3"/>
    </row>
    <row r="5917" s="9" customFormat="1" spans="33:33">
      <c r="AG5917" s="3"/>
    </row>
    <row r="5918" s="9" customFormat="1" spans="33:33">
      <c r="AG5918" s="3"/>
    </row>
    <row r="5919" s="9" customFormat="1" spans="33:33">
      <c r="AG5919" s="3"/>
    </row>
    <row r="5920" s="9" customFormat="1" spans="33:33">
      <c r="AG5920" s="3"/>
    </row>
    <row r="5921" s="9" customFormat="1" spans="33:33">
      <c r="AG5921" s="3"/>
    </row>
    <row r="5922" s="9" customFormat="1" spans="33:33">
      <c r="AG5922" s="3"/>
    </row>
    <row r="5923" s="9" customFormat="1" spans="33:33">
      <c r="AG5923" s="3"/>
    </row>
    <row r="5924" s="9" customFormat="1" spans="33:33">
      <c r="AG5924" s="3"/>
    </row>
    <row r="5925" s="9" customFormat="1" spans="33:33">
      <c r="AG5925" s="3"/>
    </row>
    <row r="5926" s="9" customFormat="1" spans="33:33">
      <c r="AG5926" s="3"/>
    </row>
    <row r="5927" s="9" customFormat="1" spans="33:33">
      <c r="AG5927" s="3"/>
    </row>
    <row r="5928" s="9" customFormat="1" spans="33:33">
      <c r="AG5928" s="3"/>
    </row>
    <row r="5929" s="9" customFormat="1" spans="33:33">
      <c r="AG5929" s="3"/>
    </row>
    <row r="5930" s="9" customFormat="1" spans="33:33">
      <c r="AG5930" s="3"/>
    </row>
    <row r="5931" s="9" customFormat="1" spans="33:33">
      <c r="AG5931" s="3"/>
    </row>
    <row r="5932" s="9" customFormat="1" spans="33:33">
      <c r="AG5932" s="3"/>
    </row>
    <row r="5933" s="9" customFormat="1" spans="33:33">
      <c r="AG5933" s="3"/>
    </row>
    <row r="5934" s="9" customFormat="1" spans="33:33">
      <c r="AG5934" s="3"/>
    </row>
    <row r="5935" s="9" customFormat="1" spans="33:33">
      <c r="AG5935" s="3"/>
    </row>
    <row r="5936" s="9" customFormat="1" spans="33:33">
      <c r="AG5936" s="3"/>
    </row>
    <row r="5937" s="9" customFormat="1" spans="33:33">
      <c r="AG5937" s="3"/>
    </row>
    <row r="5938" s="9" customFormat="1" spans="33:33">
      <c r="AG5938" s="3"/>
    </row>
    <row r="5939" s="9" customFormat="1" spans="33:33">
      <c r="AG5939" s="3"/>
    </row>
    <row r="5940" s="9" customFormat="1" spans="33:33">
      <c r="AG5940" s="3"/>
    </row>
    <row r="5941" s="9" customFormat="1" spans="33:33">
      <c r="AG5941" s="3"/>
    </row>
    <row r="5942" s="9" customFormat="1" spans="33:33">
      <c r="AG5942" s="3"/>
    </row>
    <row r="5943" s="9" customFormat="1" spans="33:33">
      <c r="AG5943" s="3"/>
    </row>
    <row r="5944" s="9" customFormat="1" spans="33:33">
      <c r="AG5944" s="3"/>
    </row>
    <row r="5945" s="9" customFormat="1" spans="33:33">
      <c r="AG5945" s="3"/>
    </row>
    <row r="5946" s="9" customFormat="1" spans="33:33">
      <c r="AG5946" s="3"/>
    </row>
    <row r="5947" s="9" customFormat="1" spans="33:33">
      <c r="AG5947" s="3"/>
    </row>
    <row r="5948" s="9" customFormat="1" spans="33:33">
      <c r="AG5948" s="3"/>
    </row>
    <row r="5949" s="9" customFormat="1" spans="33:33">
      <c r="AG5949" s="3"/>
    </row>
    <row r="5950" s="9" customFormat="1" spans="33:33">
      <c r="AG5950" s="3"/>
    </row>
    <row r="5951" s="9" customFormat="1" spans="33:33">
      <c r="AG5951" s="3"/>
    </row>
    <row r="5952" s="9" customFormat="1" spans="33:33">
      <c r="AG5952" s="3"/>
    </row>
    <row r="5953" s="9" customFormat="1" spans="33:33">
      <c r="AG5953" s="3"/>
    </row>
    <row r="5954" s="9" customFormat="1" spans="33:33">
      <c r="AG5954" s="3"/>
    </row>
    <row r="5955" s="9" customFormat="1" spans="33:33">
      <c r="AG5955" s="3"/>
    </row>
    <row r="5956" s="9" customFormat="1" spans="33:33">
      <c r="AG5956" s="3"/>
    </row>
    <row r="5957" s="9" customFormat="1" spans="33:33">
      <c r="AG5957" s="3"/>
    </row>
    <row r="5958" s="9" customFormat="1" spans="33:33">
      <c r="AG5958" s="3"/>
    </row>
    <row r="5959" s="9" customFormat="1" spans="33:33">
      <c r="AG5959" s="3"/>
    </row>
    <row r="5960" s="9" customFormat="1" spans="33:33">
      <c r="AG5960" s="3"/>
    </row>
    <row r="5961" s="9" customFormat="1" spans="33:33">
      <c r="AG5961" s="3"/>
    </row>
    <row r="5962" s="9" customFormat="1" spans="33:33">
      <c r="AG5962" s="3"/>
    </row>
    <row r="5963" s="9" customFormat="1" spans="33:33">
      <c r="AG5963" s="3"/>
    </row>
    <row r="5964" s="9" customFormat="1" spans="33:33">
      <c r="AG5964" s="3"/>
    </row>
    <row r="5965" s="9" customFormat="1" spans="33:33">
      <c r="AG5965" s="3"/>
    </row>
    <row r="5966" s="9" customFormat="1" spans="33:33">
      <c r="AG5966" s="3"/>
    </row>
    <row r="5967" s="9" customFormat="1" spans="33:33">
      <c r="AG5967" s="3"/>
    </row>
    <row r="5968" s="9" customFormat="1" spans="33:33">
      <c r="AG5968" s="3"/>
    </row>
    <row r="5969" s="9" customFormat="1" spans="33:33">
      <c r="AG5969" s="3"/>
    </row>
    <row r="5970" s="9" customFormat="1" spans="33:33">
      <c r="AG5970" s="3"/>
    </row>
    <row r="5971" s="9" customFormat="1" spans="33:33">
      <c r="AG5971" s="3"/>
    </row>
    <row r="5972" s="9" customFormat="1" spans="33:33">
      <c r="AG5972" s="3"/>
    </row>
    <row r="5973" s="9" customFormat="1" spans="33:33">
      <c r="AG5973" s="3"/>
    </row>
    <row r="5974" s="9" customFormat="1" spans="33:33">
      <c r="AG5974" s="3"/>
    </row>
    <row r="5975" s="9" customFormat="1" spans="33:33">
      <c r="AG5975" s="3"/>
    </row>
    <row r="5976" s="9" customFormat="1" spans="33:33">
      <c r="AG5976" s="3"/>
    </row>
    <row r="5977" s="9" customFormat="1" spans="33:33">
      <c r="AG5977" s="3"/>
    </row>
    <row r="5978" s="9" customFormat="1" spans="33:33">
      <c r="AG5978" s="3"/>
    </row>
    <row r="5979" s="9" customFormat="1" spans="33:33">
      <c r="AG5979" s="3"/>
    </row>
    <row r="5980" s="9" customFormat="1" spans="33:33">
      <c r="AG5980" s="3"/>
    </row>
    <row r="5981" s="9" customFormat="1" spans="33:33">
      <c r="AG5981" s="3"/>
    </row>
    <row r="5982" s="9" customFormat="1" spans="33:33">
      <c r="AG5982" s="3"/>
    </row>
    <row r="5983" s="9" customFormat="1" spans="33:33">
      <c r="AG5983" s="3"/>
    </row>
    <row r="5984" s="9" customFormat="1" spans="33:33">
      <c r="AG5984" s="3"/>
    </row>
    <row r="5985" s="9" customFormat="1" spans="33:33">
      <c r="AG5985" s="3"/>
    </row>
    <row r="5986" s="9" customFormat="1" spans="33:33">
      <c r="AG5986" s="3"/>
    </row>
    <row r="5987" s="9" customFormat="1" spans="33:33">
      <c r="AG5987" s="3"/>
    </row>
    <row r="5988" s="9" customFormat="1" spans="33:33">
      <c r="AG5988" s="3"/>
    </row>
    <row r="5989" s="9" customFormat="1" spans="33:33">
      <c r="AG5989" s="3"/>
    </row>
    <row r="5990" s="9" customFormat="1" spans="33:33">
      <c r="AG5990" s="3"/>
    </row>
    <row r="5991" s="9" customFormat="1" spans="33:33">
      <c r="AG5991" s="3"/>
    </row>
    <row r="5992" s="9" customFormat="1" spans="33:33">
      <c r="AG5992" s="3"/>
    </row>
    <row r="5993" s="9" customFormat="1" spans="33:33">
      <c r="AG5993" s="3"/>
    </row>
    <row r="5994" s="9" customFormat="1" spans="33:33">
      <c r="AG5994" s="3"/>
    </row>
    <row r="5995" s="9" customFormat="1" spans="33:33">
      <c r="AG5995" s="3"/>
    </row>
    <row r="5996" s="9" customFormat="1" spans="33:33">
      <c r="AG5996" s="3"/>
    </row>
    <row r="5997" s="9" customFormat="1" spans="33:33">
      <c r="AG5997" s="3"/>
    </row>
    <row r="5998" s="9" customFormat="1" spans="33:33">
      <c r="AG5998" s="3"/>
    </row>
    <row r="5999" s="9" customFormat="1" spans="33:33">
      <c r="AG5999" s="3"/>
    </row>
    <row r="6000" s="9" customFormat="1" spans="33:33">
      <c r="AG6000" s="3"/>
    </row>
    <row r="6001" s="9" customFormat="1" spans="33:33">
      <c r="AG6001" s="3"/>
    </row>
    <row r="6002" s="9" customFormat="1" spans="33:33">
      <c r="AG6002" s="3"/>
    </row>
    <row r="6003" s="9" customFormat="1" spans="33:33">
      <c r="AG6003" s="3"/>
    </row>
    <row r="6004" s="9" customFormat="1" spans="33:33">
      <c r="AG6004" s="3"/>
    </row>
    <row r="6005" s="9" customFormat="1" spans="33:33">
      <c r="AG6005" s="3"/>
    </row>
    <row r="6006" s="9" customFormat="1" spans="33:33">
      <c r="AG6006" s="3"/>
    </row>
    <row r="6007" s="9" customFormat="1" spans="33:33">
      <c r="AG6007" s="3"/>
    </row>
    <row r="6008" s="9" customFormat="1" spans="33:33">
      <c r="AG6008" s="3"/>
    </row>
    <row r="6009" s="9" customFormat="1" spans="33:33">
      <c r="AG6009" s="3"/>
    </row>
    <row r="6010" s="9" customFormat="1" spans="33:33">
      <c r="AG6010" s="3"/>
    </row>
    <row r="6011" s="9" customFormat="1" spans="33:33">
      <c r="AG6011" s="3"/>
    </row>
    <row r="6012" s="9" customFormat="1" spans="33:33">
      <c r="AG6012" s="3"/>
    </row>
    <row r="6013" s="9" customFormat="1" spans="33:33">
      <c r="AG6013" s="3"/>
    </row>
    <row r="6014" s="9" customFormat="1" spans="33:33">
      <c r="AG6014" s="3"/>
    </row>
    <row r="6015" s="9" customFormat="1" spans="33:33">
      <c r="AG6015" s="3"/>
    </row>
    <row r="6016" s="9" customFormat="1" spans="33:33">
      <c r="AG6016" s="3"/>
    </row>
    <row r="6017" s="9" customFormat="1" spans="33:33">
      <c r="AG6017" s="3"/>
    </row>
    <row r="6018" s="9" customFormat="1" spans="33:33">
      <c r="AG6018" s="3"/>
    </row>
    <row r="6019" s="9" customFormat="1" spans="33:33">
      <c r="AG6019" s="3"/>
    </row>
    <row r="6020" s="9" customFormat="1" spans="33:33">
      <c r="AG6020" s="3"/>
    </row>
    <row r="6021" s="9" customFormat="1" spans="33:33">
      <c r="AG6021" s="3"/>
    </row>
    <row r="6022" s="9" customFormat="1" spans="33:33">
      <c r="AG6022" s="3"/>
    </row>
    <row r="6023" s="9" customFormat="1" spans="33:33">
      <c r="AG6023" s="3"/>
    </row>
    <row r="6024" s="9" customFormat="1" spans="33:33">
      <c r="AG6024" s="3"/>
    </row>
    <row r="6025" s="9" customFormat="1" spans="33:33">
      <c r="AG6025" s="3"/>
    </row>
    <row r="6026" s="9" customFormat="1" spans="33:33">
      <c r="AG6026" s="3"/>
    </row>
    <row r="6027" s="9" customFormat="1" spans="33:33">
      <c r="AG6027" s="3"/>
    </row>
    <row r="6028" s="9" customFormat="1" spans="33:33">
      <c r="AG6028" s="3"/>
    </row>
    <row r="6029" s="9" customFormat="1" spans="33:33">
      <c r="AG6029" s="3"/>
    </row>
    <row r="6030" s="9" customFormat="1" spans="33:33">
      <c r="AG6030" s="3"/>
    </row>
    <row r="6031" s="9" customFormat="1" spans="33:33">
      <c r="AG6031" s="3"/>
    </row>
    <row r="6032" s="9" customFormat="1" spans="33:33">
      <c r="AG6032" s="3"/>
    </row>
    <row r="6033" s="9" customFormat="1" spans="33:33">
      <c r="AG6033" s="3"/>
    </row>
    <row r="6034" s="9" customFormat="1" spans="33:33">
      <c r="AG6034" s="3"/>
    </row>
    <row r="6035" s="9" customFormat="1" spans="33:33">
      <c r="AG6035" s="3"/>
    </row>
    <row r="6036" s="9" customFormat="1" spans="33:33">
      <c r="AG6036" s="3"/>
    </row>
    <row r="6037" s="9" customFormat="1" spans="33:33">
      <c r="AG6037" s="3"/>
    </row>
    <row r="6038" s="9" customFormat="1" spans="33:33">
      <c r="AG6038" s="3"/>
    </row>
    <row r="6039" s="9" customFormat="1" spans="33:33">
      <c r="AG6039" s="3"/>
    </row>
    <row r="6040" s="9" customFormat="1" spans="33:33">
      <c r="AG6040" s="3"/>
    </row>
    <row r="6041" s="9" customFormat="1" spans="33:33">
      <c r="AG6041" s="3"/>
    </row>
    <row r="6042" s="9" customFormat="1" spans="33:33">
      <c r="AG6042" s="3"/>
    </row>
    <row r="6043" s="9" customFormat="1" spans="33:33">
      <c r="AG6043" s="3"/>
    </row>
    <row r="6044" s="9" customFormat="1" spans="33:33">
      <c r="AG6044" s="3"/>
    </row>
    <row r="6045" s="9" customFormat="1" spans="33:33">
      <c r="AG6045" s="3"/>
    </row>
    <row r="6046" s="9" customFormat="1" spans="33:33">
      <c r="AG6046" s="3"/>
    </row>
    <row r="6047" s="9" customFormat="1" spans="33:33">
      <c r="AG6047" s="3"/>
    </row>
    <row r="6048" s="9" customFormat="1" spans="33:33">
      <c r="AG6048" s="3"/>
    </row>
    <row r="6049" s="9" customFormat="1" spans="33:33">
      <c r="AG6049" s="3"/>
    </row>
    <row r="6050" s="9" customFormat="1" spans="33:33">
      <c r="AG6050" s="3"/>
    </row>
    <row r="6051" s="9" customFormat="1" spans="33:33">
      <c r="AG6051" s="3"/>
    </row>
    <row r="6052" s="9" customFormat="1" spans="33:33">
      <c r="AG6052" s="3"/>
    </row>
    <row r="6053" s="9" customFormat="1" spans="33:33">
      <c r="AG6053" s="3"/>
    </row>
    <row r="6054" s="9" customFormat="1" spans="33:33">
      <c r="AG6054" s="3"/>
    </row>
    <row r="6055" s="9" customFormat="1" spans="33:33">
      <c r="AG6055" s="3"/>
    </row>
    <row r="6056" s="9" customFormat="1" spans="33:33">
      <c r="AG6056" s="3"/>
    </row>
    <row r="6057" s="9" customFormat="1" spans="33:33">
      <c r="AG6057" s="3"/>
    </row>
    <row r="6058" s="9" customFormat="1" spans="33:33">
      <c r="AG6058" s="3"/>
    </row>
    <row r="6059" s="9" customFormat="1" spans="33:33">
      <c r="AG6059" s="3"/>
    </row>
    <row r="6060" s="9" customFormat="1" spans="33:33">
      <c r="AG6060" s="3"/>
    </row>
    <row r="6061" s="9" customFormat="1" spans="33:33">
      <c r="AG6061" s="3"/>
    </row>
    <row r="6062" s="9" customFormat="1" spans="33:33">
      <c r="AG6062" s="3"/>
    </row>
    <row r="6063" s="9" customFormat="1" spans="33:33">
      <c r="AG6063" s="3"/>
    </row>
    <row r="6064" s="9" customFormat="1" spans="33:33">
      <c r="AG6064" s="3"/>
    </row>
    <row r="6065" s="9" customFormat="1" spans="33:33">
      <c r="AG6065" s="3"/>
    </row>
    <row r="6066" s="9" customFormat="1" spans="33:33">
      <c r="AG6066" s="3"/>
    </row>
    <row r="6067" s="9" customFormat="1" spans="33:33">
      <c r="AG6067" s="3"/>
    </row>
    <row r="6068" s="9" customFormat="1" spans="33:33">
      <c r="AG6068" s="3"/>
    </row>
    <row r="6069" s="9" customFormat="1" spans="33:33">
      <c r="AG6069" s="3"/>
    </row>
    <row r="6070" s="9" customFormat="1" spans="33:33">
      <c r="AG6070" s="3"/>
    </row>
    <row r="6071" s="9" customFormat="1" spans="33:33">
      <c r="AG6071" s="3"/>
    </row>
    <row r="6072" s="9" customFormat="1" spans="33:33">
      <c r="AG6072" s="3"/>
    </row>
    <row r="6073" s="9" customFormat="1" spans="33:33">
      <c r="AG6073" s="3"/>
    </row>
    <row r="6074" s="9" customFormat="1" spans="33:33">
      <c r="AG6074" s="3"/>
    </row>
    <row r="6075" s="9" customFormat="1" spans="33:33">
      <c r="AG6075" s="3"/>
    </row>
    <row r="6076" s="9" customFormat="1" spans="33:33">
      <c r="AG6076" s="3"/>
    </row>
    <row r="6077" s="9" customFormat="1" spans="33:33">
      <c r="AG6077" s="3"/>
    </row>
    <row r="6078" s="9" customFormat="1" spans="33:33">
      <c r="AG6078" s="3"/>
    </row>
    <row r="6079" s="9" customFormat="1" spans="33:33">
      <c r="AG6079" s="3"/>
    </row>
    <row r="6080" s="9" customFormat="1" spans="33:33">
      <c r="AG6080" s="3"/>
    </row>
    <row r="6081" s="9" customFormat="1" spans="33:33">
      <c r="AG6081" s="3"/>
    </row>
    <row r="6082" s="9" customFormat="1" spans="33:33">
      <c r="AG6082" s="3"/>
    </row>
    <row r="6083" s="9" customFormat="1" spans="33:33">
      <c r="AG6083" s="3"/>
    </row>
    <row r="6084" s="9" customFormat="1" spans="33:33">
      <c r="AG6084" s="3"/>
    </row>
    <row r="6085" s="9" customFormat="1" spans="33:33">
      <c r="AG6085" s="3"/>
    </row>
    <row r="6086" s="9" customFormat="1" spans="33:33">
      <c r="AG6086" s="3"/>
    </row>
    <row r="6087" s="9" customFormat="1" spans="33:33">
      <c r="AG6087" s="3"/>
    </row>
    <row r="6088" s="9" customFormat="1" spans="33:33">
      <c r="AG6088" s="3"/>
    </row>
    <row r="6089" s="9" customFormat="1" spans="33:33">
      <c r="AG6089" s="3"/>
    </row>
    <row r="6090" s="9" customFormat="1" spans="33:33">
      <c r="AG6090" s="3"/>
    </row>
    <row r="6091" s="9" customFormat="1" spans="33:33">
      <c r="AG6091" s="3"/>
    </row>
    <row r="6092" s="9" customFormat="1" spans="33:33">
      <c r="AG6092" s="3"/>
    </row>
    <row r="6093" s="9" customFormat="1" spans="33:33">
      <c r="AG6093" s="3"/>
    </row>
    <row r="6094" s="9" customFormat="1" spans="33:33">
      <c r="AG6094" s="3"/>
    </row>
    <row r="6095" s="9" customFormat="1" spans="33:33">
      <c r="AG6095" s="3"/>
    </row>
    <row r="6096" s="9" customFormat="1" spans="33:33">
      <c r="AG6096" s="3"/>
    </row>
    <row r="6097" s="9" customFormat="1" spans="33:33">
      <c r="AG6097" s="3"/>
    </row>
    <row r="6098" s="9" customFormat="1" spans="33:33">
      <c r="AG6098" s="3"/>
    </row>
    <row r="6099" s="9" customFormat="1" spans="33:33">
      <c r="AG6099" s="3"/>
    </row>
    <row r="6100" s="9" customFormat="1" spans="33:33">
      <c r="AG6100" s="3"/>
    </row>
    <row r="6101" s="9" customFormat="1" spans="33:33">
      <c r="AG6101" s="3"/>
    </row>
    <row r="6102" s="9" customFormat="1" spans="33:33">
      <c r="AG6102" s="3"/>
    </row>
    <row r="6103" s="9" customFormat="1" spans="33:33">
      <c r="AG6103" s="3"/>
    </row>
    <row r="6104" s="9" customFormat="1" spans="33:33">
      <c r="AG6104" s="3"/>
    </row>
    <row r="6105" s="9" customFormat="1" spans="33:33">
      <c r="AG6105" s="3"/>
    </row>
    <row r="6106" s="9" customFormat="1" spans="33:33">
      <c r="AG6106" s="3"/>
    </row>
    <row r="6107" s="9" customFormat="1" spans="33:33">
      <c r="AG6107" s="3"/>
    </row>
    <row r="6108" s="9" customFormat="1" spans="33:33">
      <c r="AG6108" s="3"/>
    </row>
    <row r="6109" s="9" customFormat="1" spans="33:33">
      <c r="AG6109" s="3"/>
    </row>
    <row r="6110" s="9" customFormat="1" spans="33:33">
      <c r="AG6110" s="3"/>
    </row>
    <row r="6111" s="9" customFormat="1" spans="33:33">
      <c r="AG6111" s="3"/>
    </row>
    <row r="6112" s="9" customFormat="1" spans="33:33">
      <c r="AG6112" s="3"/>
    </row>
    <row r="6113" s="9" customFormat="1" spans="33:33">
      <c r="AG6113" s="3"/>
    </row>
    <row r="6114" s="9" customFormat="1" spans="33:33">
      <c r="AG6114" s="3"/>
    </row>
    <row r="6115" s="9" customFormat="1" spans="33:33">
      <c r="AG6115" s="3"/>
    </row>
    <row r="6116" s="9" customFormat="1" spans="33:33">
      <c r="AG6116" s="3"/>
    </row>
    <row r="6117" s="9" customFormat="1" spans="33:33">
      <c r="AG6117" s="3"/>
    </row>
    <row r="6118" s="9" customFormat="1" spans="33:33">
      <c r="AG6118" s="3"/>
    </row>
    <row r="6119" s="9" customFormat="1" spans="33:33">
      <c r="AG6119" s="3"/>
    </row>
    <row r="6120" s="9" customFormat="1" spans="33:33">
      <c r="AG6120" s="3"/>
    </row>
    <row r="6121" s="9" customFormat="1" spans="33:33">
      <c r="AG6121" s="3"/>
    </row>
    <row r="6122" s="9" customFormat="1" spans="33:33">
      <c r="AG6122" s="3"/>
    </row>
    <row r="6123" s="9" customFormat="1" spans="33:33">
      <c r="AG6123" s="3"/>
    </row>
    <row r="6124" s="9" customFormat="1" spans="33:33">
      <c r="AG6124" s="3"/>
    </row>
    <row r="6125" s="9" customFormat="1" spans="33:33">
      <c r="AG6125" s="3"/>
    </row>
    <row r="6126" s="9" customFormat="1" spans="33:33">
      <c r="AG6126" s="3"/>
    </row>
    <row r="6127" s="9" customFormat="1" spans="33:33">
      <c r="AG6127" s="3"/>
    </row>
    <row r="6128" s="9" customFormat="1" spans="33:33">
      <c r="AG6128" s="3"/>
    </row>
    <row r="6129" s="9" customFormat="1" spans="33:33">
      <c r="AG6129" s="3"/>
    </row>
    <row r="6130" s="9" customFormat="1" spans="33:33">
      <c r="AG6130" s="3"/>
    </row>
    <row r="6131" s="9" customFormat="1" spans="33:33">
      <c r="AG6131" s="3"/>
    </row>
    <row r="6132" s="9" customFormat="1" spans="33:33">
      <c r="AG6132" s="3"/>
    </row>
    <row r="6133" s="9" customFormat="1" spans="33:33">
      <c r="AG6133" s="3"/>
    </row>
    <row r="6134" s="9" customFormat="1" spans="33:33">
      <c r="AG6134" s="3"/>
    </row>
    <row r="6135" s="9" customFormat="1" spans="33:33">
      <c r="AG6135" s="3"/>
    </row>
    <row r="6136" s="9" customFormat="1" spans="33:33">
      <c r="AG6136" s="3"/>
    </row>
    <row r="6137" s="9" customFormat="1" spans="33:33">
      <c r="AG6137" s="3"/>
    </row>
    <row r="6138" s="9" customFormat="1" spans="33:33">
      <c r="AG6138" s="3"/>
    </row>
    <row r="6139" s="9" customFormat="1" spans="33:33">
      <c r="AG6139" s="3"/>
    </row>
    <row r="6140" s="9" customFormat="1" spans="33:33">
      <c r="AG6140" s="3"/>
    </row>
    <row r="6141" s="9" customFormat="1" spans="33:33">
      <c r="AG6141" s="3"/>
    </row>
    <row r="6142" s="9" customFormat="1" spans="33:33">
      <c r="AG6142" s="3"/>
    </row>
    <row r="6143" s="9" customFormat="1" spans="33:33">
      <c r="AG6143" s="3"/>
    </row>
    <row r="6144" s="9" customFormat="1" spans="33:33">
      <c r="AG6144" s="3"/>
    </row>
    <row r="6145" s="9" customFormat="1" spans="33:33">
      <c r="AG6145" s="3"/>
    </row>
    <row r="6146" s="9" customFormat="1" spans="33:33">
      <c r="AG6146" s="3"/>
    </row>
    <row r="6147" s="9" customFormat="1" spans="33:33">
      <c r="AG6147" s="3"/>
    </row>
    <row r="6148" s="9" customFormat="1" spans="33:33">
      <c r="AG6148" s="3"/>
    </row>
    <row r="6149" s="9" customFormat="1" spans="33:33">
      <c r="AG6149" s="3"/>
    </row>
    <row r="6150" s="9" customFormat="1" spans="33:33">
      <c r="AG6150" s="3"/>
    </row>
    <row r="6151" s="9" customFormat="1" spans="33:33">
      <c r="AG6151" s="3"/>
    </row>
    <row r="6152" s="9" customFormat="1" spans="33:33">
      <c r="AG6152" s="3"/>
    </row>
    <row r="6153" s="9" customFormat="1" spans="33:33">
      <c r="AG6153" s="3"/>
    </row>
    <row r="6154" s="9" customFormat="1" spans="33:33">
      <c r="AG6154" s="3"/>
    </row>
    <row r="6155" s="9" customFormat="1" spans="33:33">
      <c r="AG6155" s="3"/>
    </row>
    <row r="6156" s="9" customFormat="1" spans="33:33">
      <c r="AG6156" s="3"/>
    </row>
    <row r="6157" s="9" customFormat="1" spans="33:33">
      <c r="AG6157" s="3"/>
    </row>
    <row r="6158" s="9" customFormat="1" spans="33:33">
      <c r="AG6158" s="3"/>
    </row>
    <row r="6159" s="9" customFormat="1" spans="33:33">
      <c r="AG6159" s="3"/>
    </row>
    <row r="6160" s="9" customFormat="1" spans="33:33">
      <c r="AG6160" s="3"/>
    </row>
    <row r="6161" s="9" customFormat="1" spans="33:33">
      <c r="AG6161" s="3"/>
    </row>
    <row r="6162" s="9" customFormat="1" spans="33:33">
      <c r="AG6162" s="3"/>
    </row>
    <row r="6163" s="9" customFormat="1" spans="33:33">
      <c r="AG6163" s="3"/>
    </row>
    <row r="6164" s="9" customFormat="1" spans="33:33">
      <c r="AG6164" s="3"/>
    </row>
    <row r="6165" s="9" customFormat="1" spans="33:33">
      <c r="AG6165" s="3"/>
    </row>
    <row r="6166" s="9" customFormat="1" spans="33:33">
      <c r="AG6166" s="3"/>
    </row>
    <row r="6167" s="9" customFormat="1" spans="33:33">
      <c r="AG6167" s="3"/>
    </row>
    <row r="6168" s="9" customFormat="1" spans="33:33">
      <c r="AG6168" s="3"/>
    </row>
    <row r="6169" s="9" customFormat="1" spans="33:33">
      <c r="AG6169" s="3"/>
    </row>
    <row r="6170" s="9" customFormat="1" spans="33:33">
      <c r="AG6170" s="3"/>
    </row>
    <row r="6171" s="9" customFormat="1" spans="33:33">
      <c r="AG6171" s="3"/>
    </row>
    <row r="6172" s="9" customFormat="1" spans="33:33">
      <c r="AG6172" s="3"/>
    </row>
    <row r="6173" s="9" customFormat="1" spans="33:33">
      <c r="AG6173" s="3"/>
    </row>
    <row r="6174" s="9" customFormat="1" spans="33:33">
      <c r="AG6174" s="3"/>
    </row>
    <row r="6175" s="9" customFormat="1" spans="33:33">
      <c r="AG6175" s="3"/>
    </row>
    <row r="6176" s="9" customFormat="1" spans="33:33">
      <c r="AG6176" s="3"/>
    </row>
    <row r="6177" s="9" customFormat="1" spans="33:33">
      <c r="AG6177" s="3"/>
    </row>
    <row r="6178" s="9" customFormat="1" spans="33:33">
      <c r="AG6178" s="3"/>
    </row>
    <row r="6179" s="9" customFormat="1" spans="33:33">
      <c r="AG6179" s="3"/>
    </row>
    <row r="6180" s="9" customFormat="1" spans="33:33">
      <c r="AG6180" s="3"/>
    </row>
    <row r="6181" s="9" customFormat="1" spans="33:33">
      <c r="AG6181" s="3"/>
    </row>
    <row r="6182" s="9" customFormat="1" spans="33:33">
      <c r="AG6182" s="3"/>
    </row>
    <row r="6183" s="9" customFormat="1" spans="33:33">
      <c r="AG6183" s="3"/>
    </row>
    <row r="6184" s="9" customFormat="1" spans="33:33">
      <c r="AG6184" s="3"/>
    </row>
    <row r="6185" s="9" customFormat="1" spans="33:33">
      <c r="AG6185" s="3"/>
    </row>
    <row r="6186" s="9" customFormat="1" spans="33:33">
      <c r="AG6186" s="3"/>
    </row>
    <row r="6187" s="9" customFormat="1" spans="33:33">
      <c r="AG6187" s="3"/>
    </row>
    <row r="6188" s="9" customFormat="1" spans="33:33">
      <c r="AG6188" s="3"/>
    </row>
    <row r="6189" s="9" customFormat="1" spans="33:33">
      <c r="AG6189" s="3"/>
    </row>
    <row r="6190" s="9" customFormat="1" spans="33:33">
      <c r="AG6190" s="3"/>
    </row>
    <row r="6191" s="9" customFormat="1" spans="33:33">
      <c r="AG6191" s="3"/>
    </row>
    <row r="6192" s="9" customFormat="1" spans="33:33">
      <c r="AG6192" s="3"/>
    </row>
    <row r="6193" s="9" customFormat="1" spans="33:33">
      <c r="AG6193" s="3"/>
    </row>
    <row r="6194" s="9" customFormat="1" spans="33:33">
      <c r="AG6194" s="3"/>
    </row>
    <row r="6195" s="9" customFormat="1" spans="33:33">
      <c r="AG6195" s="3"/>
    </row>
    <row r="6196" s="9" customFormat="1" spans="33:33">
      <c r="AG6196" s="3"/>
    </row>
    <row r="6197" s="9" customFormat="1" spans="33:33">
      <c r="AG6197" s="3"/>
    </row>
    <row r="6198" s="9" customFormat="1" spans="33:33">
      <c r="AG6198" s="3"/>
    </row>
    <row r="6199" s="9" customFormat="1" spans="33:33">
      <c r="AG6199" s="3"/>
    </row>
    <row r="6200" s="9" customFormat="1" spans="33:33">
      <c r="AG6200" s="3"/>
    </row>
    <row r="6201" s="9" customFormat="1" spans="33:33">
      <c r="AG6201" s="3"/>
    </row>
    <row r="6202" s="9" customFormat="1" spans="33:33">
      <c r="AG6202" s="3"/>
    </row>
    <row r="6203" s="9" customFormat="1" spans="33:33">
      <c r="AG6203" s="3"/>
    </row>
    <row r="6204" s="9" customFormat="1" spans="33:33">
      <c r="AG6204" s="3"/>
    </row>
    <row r="6205" s="9" customFormat="1" spans="33:33">
      <c r="AG6205" s="3"/>
    </row>
    <row r="6206" s="9" customFormat="1" spans="33:33">
      <c r="AG6206" s="3"/>
    </row>
    <row r="6207" s="9" customFormat="1" spans="33:33">
      <c r="AG6207" s="3"/>
    </row>
    <row r="6208" s="9" customFormat="1" spans="33:33">
      <c r="AG6208" s="3"/>
    </row>
    <row r="6209" s="9" customFormat="1" spans="33:33">
      <c r="AG6209" s="3"/>
    </row>
    <row r="6210" s="9" customFormat="1" spans="33:33">
      <c r="AG6210" s="3"/>
    </row>
    <row r="6211" s="9" customFormat="1" spans="33:33">
      <c r="AG6211" s="3"/>
    </row>
    <row r="6212" s="9" customFormat="1" spans="33:33">
      <c r="AG6212" s="3"/>
    </row>
    <row r="6213" s="9" customFormat="1" spans="33:33">
      <c r="AG6213" s="3"/>
    </row>
    <row r="6214" s="9" customFormat="1" spans="33:33">
      <c r="AG6214" s="3"/>
    </row>
    <row r="6215" s="9" customFormat="1" spans="33:33">
      <c r="AG6215" s="3"/>
    </row>
    <row r="6216" s="9" customFormat="1" spans="33:33">
      <c r="AG6216" s="3"/>
    </row>
    <row r="6217" s="9" customFormat="1" spans="33:33">
      <c r="AG6217" s="3"/>
    </row>
    <row r="6218" s="9" customFormat="1" spans="33:33">
      <c r="AG6218" s="3"/>
    </row>
    <row r="6219" s="9" customFormat="1" spans="33:33">
      <c r="AG6219" s="3"/>
    </row>
    <row r="6220" s="9" customFormat="1" spans="33:33">
      <c r="AG6220" s="3"/>
    </row>
    <row r="6221" s="9" customFormat="1" spans="33:33">
      <c r="AG6221" s="3"/>
    </row>
    <row r="6222" s="9" customFormat="1" spans="33:33">
      <c r="AG6222" s="3"/>
    </row>
    <row r="6223" s="9" customFormat="1" spans="33:33">
      <c r="AG6223" s="3"/>
    </row>
    <row r="6224" s="9" customFormat="1" spans="33:33">
      <c r="AG6224" s="3"/>
    </row>
    <row r="6225" s="9" customFormat="1" spans="33:33">
      <c r="AG6225" s="3"/>
    </row>
    <row r="6226" s="9" customFormat="1" spans="33:33">
      <c r="AG6226" s="3"/>
    </row>
    <row r="6227" s="9" customFormat="1" spans="33:33">
      <c r="AG6227" s="3"/>
    </row>
    <row r="6228" s="9" customFormat="1" spans="33:33">
      <c r="AG6228" s="3"/>
    </row>
    <row r="6229" s="9" customFormat="1" spans="33:33">
      <c r="AG6229" s="3"/>
    </row>
    <row r="6230" s="9" customFormat="1" spans="33:33">
      <c r="AG6230" s="3"/>
    </row>
    <row r="6231" s="9" customFormat="1" spans="33:33">
      <c r="AG6231" s="3"/>
    </row>
    <row r="6232" s="9" customFormat="1" spans="33:33">
      <c r="AG6232" s="3"/>
    </row>
    <row r="6233" s="9" customFormat="1" spans="33:33">
      <c r="AG6233" s="3"/>
    </row>
    <row r="6234" s="9" customFormat="1" spans="33:33">
      <c r="AG6234" s="3"/>
    </row>
    <row r="6235" s="9" customFormat="1" spans="33:33">
      <c r="AG6235" s="3"/>
    </row>
    <row r="6236" s="9" customFormat="1" spans="33:33">
      <c r="AG6236" s="3"/>
    </row>
    <row r="6237" s="9" customFormat="1" spans="33:33">
      <c r="AG6237" s="3"/>
    </row>
    <row r="6238" s="9" customFormat="1" spans="33:33">
      <c r="AG6238" s="3"/>
    </row>
    <row r="6239" s="9" customFormat="1" spans="33:33">
      <c r="AG6239" s="3"/>
    </row>
    <row r="6240" s="9" customFormat="1" spans="33:33">
      <c r="AG6240" s="3"/>
    </row>
    <row r="6241" s="9" customFormat="1" spans="33:33">
      <c r="AG6241" s="3"/>
    </row>
    <row r="6242" s="9" customFormat="1" spans="33:33">
      <c r="AG6242" s="3"/>
    </row>
    <row r="6243" s="9" customFormat="1" spans="33:33">
      <c r="AG6243" s="3"/>
    </row>
    <row r="6244" s="9" customFormat="1" spans="33:33">
      <c r="AG6244" s="3"/>
    </row>
    <row r="6245" s="9" customFormat="1" spans="33:33">
      <c r="AG6245" s="3"/>
    </row>
    <row r="6246" s="9" customFormat="1" spans="33:33">
      <c r="AG6246" s="3"/>
    </row>
    <row r="6247" s="9" customFormat="1" spans="33:33">
      <c r="AG6247" s="3"/>
    </row>
    <row r="6248" s="9" customFormat="1" spans="33:33">
      <c r="AG6248" s="3"/>
    </row>
    <row r="6249" s="9" customFormat="1" spans="33:33">
      <c r="AG6249" s="3"/>
    </row>
    <row r="6250" s="9" customFormat="1" spans="33:33">
      <c r="AG6250" s="3"/>
    </row>
    <row r="6251" s="9" customFormat="1" spans="33:33">
      <c r="AG6251" s="3"/>
    </row>
    <row r="6252" s="9" customFormat="1" spans="33:33">
      <c r="AG6252" s="3"/>
    </row>
    <row r="6253" s="9" customFormat="1" spans="33:33">
      <c r="AG6253" s="3"/>
    </row>
    <row r="6254" s="9" customFormat="1" spans="33:33">
      <c r="AG6254" s="3"/>
    </row>
    <row r="6255" s="9" customFormat="1" spans="33:33">
      <c r="AG6255" s="3"/>
    </row>
    <row r="6256" s="9" customFormat="1" spans="33:33">
      <c r="AG6256" s="3"/>
    </row>
    <row r="6257" s="9" customFormat="1" spans="33:33">
      <c r="AG6257" s="3"/>
    </row>
    <row r="6258" s="9" customFormat="1" spans="33:33">
      <c r="AG6258" s="3"/>
    </row>
    <row r="6259" s="9" customFormat="1" spans="33:33">
      <c r="AG6259" s="3"/>
    </row>
    <row r="6260" s="9" customFormat="1" spans="33:33">
      <c r="AG6260" s="3"/>
    </row>
    <row r="6261" s="9" customFormat="1" spans="33:33">
      <c r="AG6261" s="3"/>
    </row>
    <row r="6262" s="9" customFormat="1" spans="33:33">
      <c r="AG6262" s="3"/>
    </row>
    <row r="6263" s="9" customFormat="1" spans="33:33">
      <c r="AG6263" s="3"/>
    </row>
    <row r="6264" s="9" customFormat="1" spans="33:33">
      <c r="AG6264" s="3"/>
    </row>
    <row r="6265" s="9" customFormat="1" spans="33:33">
      <c r="AG6265" s="3"/>
    </row>
    <row r="6266" s="9" customFormat="1" spans="33:33">
      <c r="AG6266" s="3"/>
    </row>
    <row r="6267" s="9" customFormat="1" spans="33:33">
      <c r="AG6267" s="3"/>
    </row>
    <row r="6268" s="9" customFormat="1" spans="33:33">
      <c r="AG6268" s="3"/>
    </row>
    <row r="6269" s="9" customFormat="1" spans="33:33">
      <c r="AG6269" s="3"/>
    </row>
    <row r="6270" s="9" customFormat="1" spans="33:33">
      <c r="AG6270" s="3"/>
    </row>
    <row r="6271" s="9" customFormat="1" spans="33:33">
      <c r="AG6271" s="3"/>
    </row>
    <row r="6272" s="9" customFormat="1" spans="33:33">
      <c r="AG6272" s="3"/>
    </row>
    <row r="6273" s="9" customFormat="1" spans="33:33">
      <c r="AG6273" s="3"/>
    </row>
    <row r="6274" s="9" customFormat="1" spans="33:33">
      <c r="AG6274" s="3"/>
    </row>
    <row r="6275" s="9" customFormat="1" spans="33:33">
      <c r="AG6275" s="3"/>
    </row>
    <row r="6276" s="9" customFormat="1" spans="33:33">
      <c r="AG6276" s="3"/>
    </row>
    <row r="6277" s="9" customFormat="1" spans="33:33">
      <c r="AG6277" s="3"/>
    </row>
    <row r="6278" s="9" customFormat="1" spans="33:33">
      <c r="AG6278" s="3"/>
    </row>
    <row r="6279" s="9" customFormat="1" spans="33:33">
      <c r="AG6279" s="3"/>
    </row>
    <row r="6280" s="9" customFormat="1" spans="33:33">
      <c r="AG6280" s="3"/>
    </row>
    <row r="6281" s="9" customFormat="1" spans="33:33">
      <c r="AG6281" s="3"/>
    </row>
    <row r="6282" s="9" customFormat="1" spans="33:33">
      <c r="AG6282" s="3"/>
    </row>
    <row r="6283" s="9" customFormat="1" spans="33:33">
      <c r="AG6283" s="3"/>
    </row>
    <row r="6284" s="9" customFormat="1" spans="33:33">
      <c r="AG6284" s="3"/>
    </row>
    <row r="6285" s="9" customFormat="1" spans="33:33">
      <c r="AG6285" s="3"/>
    </row>
    <row r="6286" s="9" customFormat="1" spans="33:33">
      <c r="AG6286" s="3"/>
    </row>
    <row r="6287" s="9" customFormat="1" spans="33:33">
      <c r="AG6287" s="3"/>
    </row>
    <row r="6288" s="9" customFormat="1" spans="33:33">
      <c r="AG6288" s="3"/>
    </row>
    <row r="6289" s="9" customFormat="1" spans="33:33">
      <c r="AG6289" s="3"/>
    </row>
    <row r="6290" s="9" customFormat="1" spans="33:33">
      <c r="AG6290" s="3"/>
    </row>
    <row r="6291" s="9" customFormat="1" spans="33:33">
      <c r="AG6291" s="3"/>
    </row>
    <row r="6292" s="9" customFormat="1" spans="33:33">
      <c r="AG6292" s="3"/>
    </row>
    <row r="6293" s="9" customFormat="1" spans="33:33">
      <c r="AG6293" s="3"/>
    </row>
    <row r="6294" s="9" customFormat="1" spans="33:33">
      <c r="AG6294" s="3"/>
    </row>
    <row r="6295" s="9" customFormat="1" spans="33:33">
      <c r="AG6295" s="3"/>
    </row>
    <row r="6296" s="9" customFormat="1" spans="33:33">
      <c r="AG6296" s="3"/>
    </row>
    <row r="6297" s="9" customFormat="1" spans="33:33">
      <c r="AG6297" s="3"/>
    </row>
    <row r="6298" s="9" customFormat="1" spans="33:33">
      <c r="AG6298" s="3"/>
    </row>
    <row r="6299" s="9" customFormat="1" spans="33:33">
      <c r="AG6299" s="3"/>
    </row>
    <row r="6300" s="9" customFormat="1" spans="33:33">
      <c r="AG6300" s="3"/>
    </row>
    <row r="6301" s="9" customFormat="1" spans="33:33">
      <c r="AG6301" s="3"/>
    </row>
    <row r="6302" s="9" customFormat="1" spans="33:33">
      <c r="AG6302" s="3"/>
    </row>
    <row r="6303" s="9" customFormat="1" spans="33:33">
      <c r="AG6303" s="3"/>
    </row>
    <row r="6304" s="9" customFormat="1" spans="33:33">
      <c r="AG6304" s="3"/>
    </row>
    <row r="6305" s="9" customFormat="1" spans="33:33">
      <c r="AG6305" s="3"/>
    </row>
    <row r="6306" s="9" customFormat="1" spans="33:33">
      <c r="AG6306" s="3"/>
    </row>
    <row r="6307" s="9" customFormat="1" spans="33:33">
      <c r="AG6307" s="3"/>
    </row>
    <row r="6308" s="9" customFormat="1" spans="33:33">
      <c r="AG6308" s="3"/>
    </row>
    <row r="6309" s="9" customFormat="1" spans="33:33">
      <c r="AG6309" s="3"/>
    </row>
    <row r="6310" s="9" customFormat="1" spans="33:33">
      <c r="AG6310" s="3"/>
    </row>
    <row r="6311" s="9" customFormat="1" spans="33:33">
      <c r="AG6311" s="3"/>
    </row>
    <row r="6312" s="9" customFormat="1" spans="33:33">
      <c r="AG6312" s="3"/>
    </row>
    <row r="6313" s="9" customFormat="1" spans="33:33">
      <c r="AG6313" s="3"/>
    </row>
    <row r="6314" s="9" customFormat="1" spans="33:33">
      <c r="AG6314" s="3"/>
    </row>
    <row r="6315" s="9" customFormat="1" spans="33:33">
      <c r="AG6315" s="3"/>
    </row>
    <row r="6316" s="9" customFormat="1" spans="33:33">
      <c r="AG6316" s="3"/>
    </row>
    <row r="6317" s="9" customFormat="1" spans="33:33">
      <c r="AG6317" s="3"/>
    </row>
    <row r="6318" s="9" customFormat="1" spans="33:33">
      <c r="AG6318" s="3"/>
    </row>
    <row r="6319" s="9" customFormat="1" spans="33:33">
      <c r="AG6319" s="3"/>
    </row>
    <row r="6320" s="9" customFormat="1" spans="33:33">
      <c r="AG6320" s="3"/>
    </row>
    <row r="6321" s="9" customFormat="1" spans="33:33">
      <c r="AG6321" s="3"/>
    </row>
    <row r="6322" s="9" customFormat="1" spans="33:33">
      <c r="AG6322" s="3"/>
    </row>
    <row r="6323" s="9" customFormat="1" spans="33:33">
      <c r="AG6323" s="3"/>
    </row>
    <row r="6324" s="9" customFormat="1" spans="33:33">
      <c r="AG6324" s="3"/>
    </row>
    <row r="6325" s="9" customFormat="1" spans="33:33">
      <c r="AG6325" s="3"/>
    </row>
    <row r="6326" s="9" customFormat="1" spans="33:33">
      <c r="AG6326" s="3"/>
    </row>
    <row r="6327" s="9" customFormat="1" spans="33:33">
      <c r="AG6327" s="3"/>
    </row>
    <row r="6328" s="9" customFormat="1" spans="33:33">
      <c r="AG6328" s="3"/>
    </row>
    <row r="6329" s="9" customFormat="1" spans="33:33">
      <c r="AG6329" s="3"/>
    </row>
    <row r="6330" s="9" customFormat="1" spans="33:33">
      <c r="AG6330" s="3"/>
    </row>
    <row r="6331" s="9" customFormat="1" spans="33:33">
      <c r="AG6331" s="3"/>
    </row>
    <row r="6332" s="9" customFormat="1" spans="33:33">
      <c r="AG6332" s="3"/>
    </row>
    <row r="6333" s="9" customFormat="1" spans="33:33">
      <c r="AG6333" s="3"/>
    </row>
    <row r="6334" s="9" customFormat="1" spans="33:33">
      <c r="AG6334" s="3"/>
    </row>
    <row r="6335" s="9" customFormat="1" spans="33:33">
      <c r="AG6335" s="3"/>
    </row>
    <row r="6336" s="9" customFormat="1" spans="33:33">
      <c r="AG6336" s="3"/>
    </row>
    <row r="6337" s="9" customFormat="1" spans="33:33">
      <c r="AG6337" s="3"/>
    </row>
    <row r="6338" s="9" customFormat="1" spans="33:33">
      <c r="AG6338" s="3"/>
    </row>
    <row r="6339" s="9" customFormat="1" spans="33:33">
      <c r="AG6339" s="3"/>
    </row>
    <row r="6340" s="9" customFormat="1" spans="33:33">
      <c r="AG6340" s="3"/>
    </row>
    <row r="6341" s="9" customFormat="1" spans="33:33">
      <c r="AG6341" s="3"/>
    </row>
    <row r="6342" s="9" customFormat="1" spans="33:33">
      <c r="AG6342" s="3"/>
    </row>
    <row r="6343" s="9" customFormat="1" spans="33:33">
      <c r="AG6343" s="3"/>
    </row>
    <row r="6344" s="9" customFormat="1" spans="33:33">
      <c r="AG6344" s="3"/>
    </row>
    <row r="6345" s="9" customFormat="1" spans="33:33">
      <c r="AG6345" s="3"/>
    </row>
    <row r="6346" s="9" customFormat="1" spans="33:33">
      <c r="AG6346" s="3"/>
    </row>
    <row r="6347" s="9" customFormat="1" spans="33:33">
      <c r="AG6347" s="3"/>
    </row>
    <row r="6348" s="9" customFormat="1" spans="33:33">
      <c r="AG6348" s="3"/>
    </row>
    <row r="6349" s="9" customFormat="1" spans="33:33">
      <c r="AG6349" s="3"/>
    </row>
    <row r="6350" s="9" customFormat="1" spans="33:33">
      <c r="AG6350" s="3"/>
    </row>
    <row r="6351" s="9" customFormat="1" spans="33:33">
      <c r="AG6351" s="3"/>
    </row>
    <row r="6352" s="9" customFormat="1" spans="33:33">
      <c r="AG6352" s="3"/>
    </row>
    <row r="6353" s="9" customFormat="1" spans="33:33">
      <c r="AG6353" s="3"/>
    </row>
    <row r="6354" s="9" customFormat="1" spans="33:33">
      <c r="AG6354" s="3"/>
    </row>
    <row r="6355" s="9" customFormat="1" spans="33:33">
      <c r="AG6355" s="3"/>
    </row>
    <row r="6356" s="9" customFormat="1" spans="33:33">
      <c r="AG6356" s="3"/>
    </row>
    <row r="6357" s="9" customFormat="1" spans="33:33">
      <c r="AG6357" s="3"/>
    </row>
    <row r="6358" s="9" customFormat="1" spans="33:33">
      <c r="AG6358" s="3"/>
    </row>
    <row r="6359" s="9" customFormat="1" spans="33:33">
      <c r="AG6359" s="3"/>
    </row>
    <row r="6360" s="9" customFormat="1" spans="33:33">
      <c r="AG6360" s="3"/>
    </row>
    <row r="6361" s="9" customFormat="1" spans="33:33">
      <c r="AG6361" s="3"/>
    </row>
    <row r="6362" s="9" customFormat="1" spans="33:33">
      <c r="AG6362" s="3"/>
    </row>
    <row r="6363" s="9" customFormat="1" spans="33:33">
      <c r="AG6363" s="3"/>
    </row>
    <row r="6364" s="9" customFormat="1" spans="33:33">
      <c r="AG6364" s="3"/>
    </row>
    <row r="6365" s="9" customFormat="1" spans="33:33">
      <c r="AG6365" s="3"/>
    </row>
    <row r="6366" s="9" customFormat="1" spans="33:33">
      <c r="AG6366" s="3"/>
    </row>
    <row r="6367" s="9" customFormat="1" spans="33:33">
      <c r="AG6367" s="3"/>
    </row>
    <row r="6368" s="9" customFormat="1" spans="33:33">
      <c r="AG6368" s="3"/>
    </row>
    <row r="6369" s="9" customFormat="1" spans="33:33">
      <c r="AG6369" s="3"/>
    </row>
    <row r="6370" s="9" customFormat="1" spans="33:33">
      <c r="AG6370" s="3"/>
    </row>
    <row r="6371" s="9" customFormat="1" spans="33:33">
      <c r="AG6371" s="3"/>
    </row>
    <row r="6372" s="9" customFormat="1" spans="33:33">
      <c r="AG6372" s="3"/>
    </row>
    <row r="6373" s="9" customFormat="1" spans="33:33">
      <c r="AG6373" s="3"/>
    </row>
    <row r="6374" s="9" customFormat="1" spans="33:33">
      <c r="AG6374" s="3"/>
    </row>
    <row r="6375" s="9" customFormat="1" spans="33:33">
      <c r="AG6375" s="3"/>
    </row>
    <row r="6376" s="9" customFormat="1" spans="33:33">
      <c r="AG6376" s="3"/>
    </row>
    <row r="6377" s="9" customFormat="1" spans="33:33">
      <c r="AG6377" s="3"/>
    </row>
    <row r="6378" s="9" customFormat="1" spans="33:33">
      <c r="AG6378" s="3"/>
    </row>
    <row r="6379" s="9" customFormat="1" spans="33:33">
      <c r="AG6379" s="3"/>
    </row>
    <row r="6380" s="9" customFormat="1" spans="33:33">
      <c r="AG6380" s="3"/>
    </row>
    <row r="6381" s="9" customFormat="1" spans="33:33">
      <c r="AG6381" s="3"/>
    </row>
    <row r="6382" s="9" customFormat="1" spans="33:33">
      <c r="AG6382" s="3"/>
    </row>
    <row r="6383" s="9" customFormat="1" spans="33:33">
      <c r="AG6383" s="3"/>
    </row>
    <row r="6384" s="9" customFormat="1" spans="33:33">
      <c r="AG6384" s="3"/>
    </row>
    <row r="6385" s="9" customFormat="1" spans="33:33">
      <c r="AG6385" s="3"/>
    </row>
    <row r="6386" s="9" customFormat="1" spans="33:33">
      <c r="AG6386" s="3"/>
    </row>
    <row r="6387" s="9" customFormat="1" spans="33:33">
      <c r="AG6387" s="3"/>
    </row>
    <row r="6388" s="9" customFormat="1" spans="33:33">
      <c r="AG6388" s="3"/>
    </row>
    <row r="6389" s="9" customFormat="1" spans="33:33">
      <c r="AG6389" s="3"/>
    </row>
    <row r="6390" s="9" customFormat="1" spans="33:33">
      <c r="AG6390" s="3"/>
    </row>
    <row r="6391" s="9" customFormat="1" spans="33:33">
      <c r="AG6391" s="3"/>
    </row>
    <row r="6392" s="9" customFormat="1" spans="33:33">
      <c r="AG6392" s="3"/>
    </row>
    <row r="6393" s="9" customFormat="1" spans="33:33">
      <c r="AG6393" s="3"/>
    </row>
    <row r="6394" s="9" customFormat="1" spans="33:33">
      <c r="AG6394" s="3"/>
    </row>
    <row r="6395" s="9" customFormat="1" spans="33:33">
      <c r="AG6395" s="3"/>
    </row>
    <row r="6396" s="9" customFormat="1" spans="33:33">
      <c r="AG6396" s="3"/>
    </row>
    <row r="6397" s="9" customFormat="1" spans="33:33">
      <c r="AG6397" s="3"/>
    </row>
    <row r="6398" s="9" customFormat="1" spans="33:33">
      <c r="AG6398" s="3"/>
    </row>
    <row r="6399" s="9" customFormat="1" spans="33:33">
      <c r="AG6399" s="3"/>
    </row>
    <row r="6400" s="9" customFormat="1" spans="33:33">
      <c r="AG6400" s="3"/>
    </row>
    <row r="6401" s="9" customFormat="1" spans="33:33">
      <c r="AG6401" s="3"/>
    </row>
    <row r="6402" s="9" customFormat="1" spans="33:33">
      <c r="AG6402" s="3"/>
    </row>
    <row r="6403" s="9" customFormat="1" spans="33:33">
      <c r="AG6403" s="3"/>
    </row>
    <row r="6404" s="9" customFormat="1" spans="33:33">
      <c r="AG6404" s="3"/>
    </row>
    <row r="6405" s="9" customFormat="1" spans="33:33">
      <c r="AG6405" s="3"/>
    </row>
    <row r="6406" s="9" customFormat="1" spans="33:33">
      <c r="AG6406" s="3"/>
    </row>
    <row r="6407" s="9" customFormat="1" spans="33:33">
      <c r="AG6407" s="3"/>
    </row>
    <row r="6408" s="9" customFormat="1" spans="33:33">
      <c r="AG6408" s="3"/>
    </row>
    <row r="6409" s="9" customFormat="1" spans="33:33">
      <c r="AG6409" s="3"/>
    </row>
    <row r="6410" s="9" customFormat="1" spans="33:33">
      <c r="AG6410" s="3"/>
    </row>
    <row r="6411" s="9" customFormat="1" spans="33:33">
      <c r="AG6411" s="3"/>
    </row>
    <row r="6412" s="9" customFormat="1" spans="33:33">
      <c r="AG6412" s="3"/>
    </row>
    <row r="6413" s="9" customFormat="1" spans="33:33">
      <c r="AG6413" s="3"/>
    </row>
    <row r="6414" s="9" customFormat="1" spans="33:33">
      <c r="AG6414" s="3"/>
    </row>
    <row r="6415" s="9" customFormat="1" spans="33:33">
      <c r="AG6415" s="3"/>
    </row>
    <row r="6416" s="9" customFormat="1" spans="33:33">
      <c r="AG6416" s="3"/>
    </row>
    <row r="6417" s="9" customFormat="1" spans="33:33">
      <c r="AG6417" s="3"/>
    </row>
    <row r="6418" s="9" customFormat="1" spans="33:33">
      <c r="AG6418" s="3"/>
    </row>
    <row r="6419" s="9" customFormat="1" spans="33:33">
      <c r="AG6419" s="3"/>
    </row>
    <row r="6420" s="9" customFormat="1" spans="33:33">
      <c r="AG6420" s="3"/>
    </row>
    <row r="6421" s="9" customFormat="1" spans="33:33">
      <c r="AG6421" s="3"/>
    </row>
    <row r="6422" s="9" customFormat="1" spans="33:33">
      <c r="AG6422" s="3"/>
    </row>
    <row r="6423" s="9" customFormat="1" spans="33:33">
      <c r="AG6423" s="3"/>
    </row>
    <row r="6424" s="9" customFormat="1" spans="33:33">
      <c r="AG6424" s="3"/>
    </row>
    <row r="6425" s="9" customFormat="1" spans="33:33">
      <c r="AG6425" s="3"/>
    </row>
    <row r="6426" s="9" customFormat="1" spans="33:33">
      <c r="AG6426" s="3"/>
    </row>
    <row r="6427" s="9" customFormat="1" spans="33:33">
      <c r="AG6427" s="3"/>
    </row>
    <row r="6428" s="9" customFormat="1" spans="33:33">
      <c r="AG6428" s="3"/>
    </row>
    <row r="6429" s="9" customFormat="1" spans="33:33">
      <c r="AG6429" s="3"/>
    </row>
    <row r="6430" s="9" customFormat="1" spans="33:33">
      <c r="AG6430" s="3"/>
    </row>
    <row r="6431" s="9" customFormat="1" spans="33:33">
      <c r="AG6431" s="3"/>
    </row>
    <row r="6432" s="9" customFormat="1" spans="33:33">
      <c r="AG6432" s="3"/>
    </row>
    <row r="6433" s="9" customFormat="1" spans="33:33">
      <c r="AG6433" s="3"/>
    </row>
    <row r="6434" s="9" customFormat="1" spans="33:33">
      <c r="AG6434" s="3"/>
    </row>
    <row r="6435" s="9" customFormat="1" spans="33:33">
      <c r="AG6435" s="3"/>
    </row>
    <row r="6436" s="9" customFormat="1" spans="33:33">
      <c r="AG6436" s="3"/>
    </row>
    <row r="6437" s="9" customFormat="1" spans="33:33">
      <c r="AG6437" s="3"/>
    </row>
    <row r="6438" s="9" customFormat="1" spans="33:33">
      <c r="AG6438" s="3"/>
    </row>
    <row r="6439" s="9" customFormat="1" spans="33:33">
      <c r="AG6439" s="3"/>
    </row>
    <row r="6440" s="9" customFormat="1" spans="33:33">
      <c r="AG6440" s="3"/>
    </row>
    <row r="6441" s="9" customFormat="1" spans="33:33">
      <c r="AG6441" s="3"/>
    </row>
    <row r="6442" s="9" customFormat="1" spans="33:33">
      <c r="AG6442" s="3"/>
    </row>
    <row r="6443" s="9" customFormat="1" spans="33:33">
      <c r="AG6443" s="3"/>
    </row>
    <row r="6444" s="9" customFormat="1" spans="33:33">
      <c r="AG6444" s="3"/>
    </row>
    <row r="6445" s="9" customFormat="1" spans="33:33">
      <c r="AG6445" s="3"/>
    </row>
    <row r="6446" s="9" customFormat="1" spans="33:33">
      <c r="AG6446" s="3"/>
    </row>
    <row r="6447" s="9" customFormat="1" spans="33:33">
      <c r="AG6447" s="3"/>
    </row>
    <row r="6448" s="9" customFormat="1" spans="33:33">
      <c r="AG6448" s="3"/>
    </row>
    <row r="6449" s="9" customFormat="1" spans="33:33">
      <c r="AG6449" s="3"/>
    </row>
    <row r="6450" s="9" customFormat="1" spans="33:33">
      <c r="AG6450" s="3"/>
    </row>
    <row r="6451" s="9" customFormat="1" spans="33:33">
      <c r="AG6451" s="3"/>
    </row>
    <row r="6452" s="9" customFormat="1" spans="33:33">
      <c r="AG6452" s="3"/>
    </row>
    <row r="6453" s="9" customFormat="1" spans="33:33">
      <c r="AG6453" s="3"/>
    </row>
    <row r="6454" s="9" customFormat="1" spans="33:33">
      <c r="AG6454" s="3"/>
    </row>
    <row r="6455" s="9" customFormat="1" spans="33:33">
      <c r="AG6455" s="3"/>
    </row>
    <row r="6456" s="9" customFormat="1" spans="33:33">
      <c r="AG6456" s="3"/>
    </row>
    <row r="6457" s="9" customFormat="1" spans="33:33">
      <c r="AG6457" s="3"/>
    </row>
    <row r="6458" s="9" customFormat="1" spans="33:33">
      <c r="AG6458" s="3"/>
    </row>
    <row r="6459" s="9" customFormat="1" spans="33:33">
      <c r="AG6459" s="3"/>
    </row>
    <row r="6460" s="9" customFormat="1" spans="33:33">
      <c r="AG6460" s="3"/>
    </row>
    <row r="6461" s="9" customFormat="1" spans="33:33">
      <c r="AG6461" s="3"/>
    </row>
    <row r="6462" s="9" customFormat="1" spans="33:33">
      <c r="AG6462" s="3"/>
    </row>
    <row r="6463" s="9" customFormat="1" spans="33:33">
      <c r="AG6463" s="3"/>
    </row>
    <row r="6464" s="9" customFormat="1" spans="33:33">
      <c r="AG6464" s="3"/>
    </row>
    <row r="6465" s="9" customFormat="1" spans="33:33">
      <c r="AG6465" s="3"/>
    </row>
    <row r="6466" s="9" customFormat="1" spans="33:33">
      <c r="AG6466" s="3"/>
    </row>
    <row r="6467" s="9" customFormat="1" spans="33:33">
      <c r="AG6467" s="3"/>
    </row>
    <row r="6468" s="9" customFormat="1" spans="33:33">
      <c r="AG6468" s="3"/>
    </row>
    <row r="6469" s="9" customFormat="1" spans="33:33">
      <c r="AG6469" s="3"/>
    </row>
    <row r="6470" s="9" customFormat="1" spans="33:33">
      <c r="AG6470" s="3"/>
    </row>
    <row r="6471" s="9" customFormat="1" spans="33:33">
      <c r="AG6471" s="3"/>
    </row>
    <row r="6472" s="9" customFormat="1" spans="33:33">
      <c r="AG6472" s="3"/>
    </row>
    <row r="6473" s="9" customFormat="1" spans="33:33">
      <c r="AG6473" s="3"/>
    </row>
    <row r="6474" s="9" customFormat="1" spans="33:33">
      <c r="AG6474" s="3"/>
    </row>
    <row r="6475" s="9" customFormat="1" spans="33:33">
      <c r="AG6475" s="3"/>
    </row>
    <row r="6476" s="9" customFormat="1" spans="33:33">
      <c r="AG6476" s="3"/>
    </row>
    <row r="6477" s="9" customFormat="1" spans="33:33">
      <c r="AG6477" s="3"/>
    </row>
    <row r="6478" s="9" customFormat="1" spans="33:33">
      <c r="AG6478" s="3"/>
    </row>
    <row r="6479" s="9" customFormat="1" spans="33:33">
      <c r="AG6479" s="3"/>
    </row>
    <row r="6480" s="9" customFormat="1" spans="33:33">
      <c r="AG6480" s="3"/>
    </row>
    <row r="6481" s="9" customFormat="1" spans="33:33">
      <c r="AG6481" s="3"/>
    </row>
    <row r="6482" s="9" customFormat="1" spans="33:33">
      <c r="AG6482" s="3"/>
    </row>
    <row r="6483" s="9" customFormat="1" spans="33:33">
      <c r="AG6483" s="3"/>
    </row>
    <row r="6484" s="9" customFormat="1" spans="33:33">
      <c r="AG6484" s="3"/>
    </row>
    <row r="6485" s="9" customFormat="1" spans="33:33">
      <c r="AG6485" s="3"/>
    </row>
    <row r="6486" s="9" customFormat="1" spans="33:33">
      <c r="AG6486" s="3"/>
    </row>
    <row r="6487" s="9" customFormat="1" spans="33:33">
      <c r="AG6487" s="3"/>
    </row>
    <row r="6488" s="9" customFormat="1" spans="33:33">
      <c r="AG6488" s="3"/>
    </row>
    <row r="6489" s="9" customFormat="1" spans="33:33">
      <c r="AG6489" s="3"/>
    </row>
    <row r="6490" s="9" customFormat="1" spans="33:33">
      <c r="AG6490" s="3"/>
    </row>
    <row r="6491" s="9" customFormat="1" spans="33:33">
      <c r="AG6491" s="3"/>
    </row>
    <row r="6492" s="9" customFormat="1" spans="33:33">
      <c r="AG6492" s="3"/>
    </row>
    <row r="6493" s="9" customFormat="1" spans="33:33">
      <c r="AG6493" s="3"/>
    </row>
    <row r="6494" s="9" customFormat="1" spans="33:33">
      <c r="AG6494" s="3"/>
    </row>
    <row r="6495" s="9" customFormat="1" spans="33:33">
      <c r="AG6495" s="3"/>
    </row>
    <row r="6496" s="9" customFormat="1" spans="33:33">
      <c r="AG6496" s="3"/>
    </row>
    <row r="6497" s="9" customFormat="1" spans="33:33">
      <c r="AG6497" s="3"/>
    </row>
    <row r="6498" s="9" customFormat="1" spans="33:33">
      <c r="AG6498" s="3"/>
    </row>
    <row r="6499" s="9" customFormat="1" spans="33:33">
      <c r="AG6499" s="3"/>
    </row>
    <row r="6500" s="9" customFormat="1" spans="33:33">
      <c r="AG6500" s="3"/>
    </row>
    <row r="6501" s="9" customFormat="1" spans="33:33">
      <c r="AG6501" s="3"/>
    </row>
    <row r="6502" s="9" customFormat="1" spans="33:33">
      <c r="AG6502" s="3"/>
    </row>
    <row r="6503" s="9" customFormat="1" spans="33:33">
      <c r="AG6503" s="3"/>
    </row>
    <row r="6504" s="9" customFormat="1" spans="33:33">
      <c r="AG6504" s="3"/>
    </row>
    <row r="6505" s="9" customFormat="1" spans="33:33">
      <c r="AG6505" s="3"/>
    </row>
    <row r="6506" s="9" customFormat="1" spans="33:33">
      <c r="AG6506" s="3"/>
    </row>
    <row r="6507" s="9" customFormat="1" spans="33:33">
      <c r="AG6507" s="3"/>
    </row>
    <row r="6508" s="9" customFormat="1" spans="33:33">
      <c r="AG6508" s="3"/>
    </row>
    <row r="6509" s="9" customFormat="1" spans="33:33">
      <c r="AG6509" s="3"/>
    </row>
    <row r="6510" s="9" customFormat="1" spans="33:33">
      <c r="AG6510" s="3"/>
    </row>
    <row r="6511" s="9" customFormat="1" spans="33:33">
      <c r="AG6511" s="3"/>
    </row>
    <row r="6512" s="9" customFormat="1" spans="33:33">
      <c r="AG6512" s="3"/>
    </row>
    <row r="6513" s="9" customFormat="1" spans="33:33">
      <c r="AG6513" s="3"/>
    </row>
    <row r="6514" s="9" customFormat="1" spans="33:33">
      <c r="AG6514" s="3"/>
    </row>
    <row r="6515" s="9" customFormat="1" spans="33:33">
      <c r="AG6515" s="3"/>
    </row>
    <row r="6516" s="9" customFormat="1" spans="33:33">
      <c r="AG6516" s="3"/>
    </row>
    <row r="6517" s="9" customFormat="1" spans="33:33">
      <c r="AG6517" s="3"/>
    </row>
    <row r="6518" s="9" customFormat="1" spans="33:33">
      <c r="AG6518" s="3"/>
    </row>
    <row r="6519" s="9" customFormat="1" spans="33:33">
      <c r="AG6519" s="3"/>
    </row>
    <row r="6520" s="9" customFormat="1" spans="33:33">
      <c r="AG6520" s="3"/>
    </row>
    <row r="6521" s="9" customFormat="1" spans="33:33">
      <c r="AG6521" s="3"/>
    </row>
    <row r="6522" s="9" customFormat="1" spans="33:33">
      <c r="AG6522" s="3"/>
    </row>
    <row r="6523" s="9" customFormat="1" spans="33:33">
      <c r="AG6523" s="3"/>
    </row>
    <row r="6524" s="9" customFormat="1" spans="33:33">
      <c r="AG6524" s="3"/>
    </row>
    <row r="6525" s="9" customFormat="1" spans="33:33">
      <c r="AG6525" s="3"/>
    </row>
    <row r="6526" s="9" customFormat="1" spans="33:33">
      <c r="AG6526" s="3"/>
    </row>
    <row r="6527" s="9" customFormat="1" spans="33:33">
      <c r="AG6527" s="3"/>
    </row>
    <row r="6528" s="9" customFormat="1" spans="33:33">
      <c r="AG6528" s="3"/>
    </row>
    <row r="6529" s="9" customFormat="1" spans="33:33">
      <c r="AG6529" s="3"/>
    </row>
    <row r="6530" s="9" customFormat="1" spans="33:33">
      <c r="AG6530" s="3"/>
    </row>
    <row r="6531" s="9" customFormat="1" spans="33:33">
      <c r="AG6531" s="3"/>
    </row>
    <row r="6532" s="9" customFormat="1" spans="33:33">
      <c r="AG6532" s="3"/>
    </row>
    <row r="6533" s="9" customFormat="1" spans="33:33">
      <c r="AG6533" s="3"/>
    </row>
    <row r="6534" s="9" customFormat="1" spans="33:33">
      <c r="AG6534" s="3"/>
    </row>
    <row r="6535" s="9" customFormat="1" spans="33:33">
      <c r="AG6535" s="3"/>
    </row>
    <row r="6536" s="9" customFormat="1" spans="33:33">
      <c r="AG6536" s="3"/>
    </row>
    <row r="6537" s="9" customFormat="1" spans="33:33">
      <c r="AG6537" s="3"/>
    </row>
    <row r="6538" s="9" customFormat="1" spans="33:33">
      <c r="AG6538" s="3"/>
    </row>
    <row r="6539" s="9" customFormat="1" spans="33:33">
      <c r="AG6539" s="3"/>
    </row>
    <row r="6540" s="9" customFormat="1" spans="33:33">
      <c r="AG6540" s="3"/>
    </row>
    <row r="6541" s="9" customFormat="1" spans="33:33">
      <c r="AG6541" s="3"/>
    </row>
    <row r="6542" s="9" customFormat="1" spans="33:33">
      <c r="AG6542" s="3"/>
    </row>
    <row r="6543" s="9" customFormat="1" spans="33:33">
      <c r="AG6543" s="3"/>
    </row>
    <row r="6544" s="9" customFormat="1" spans="33:33">
      <c r="AG6544" s="3"/>
    </row>
    <row r="6545" s="9" customFormat="1" spans="33:33">
      <c r="AG6545" s="3"/>
    </row>
    <row r="6546" s="9" customFormat="1" spans="33:33">
      <c r="AG6546" s="3"/>
    </row>
    <row r="6547" s="9" customFormat="1" spans="33:33">
      <c r="AG6547" s="3"/>
    </row>
    <row r="6548" s="9" customFormat="1" spans="33:33">
      <c r="AG6548" s="3"/>
    </row>
    <row r="6549" s="9" customFormat="1" spans="33:33">
      <c r="AG6549" s="3"/>
    </row>
    <row r="6550" s="9" customFormat="1" spans="33:33">
      <c r="AG6550" s="3"/>
    </row>
    <row r="6551" s="9" customFormat="1" spans="33:33">
      <c r="AG6551" s="3"/>
    </row>
    <row r="6552" s="9" customFormat="1" spans="33:33">
      <c r="AG6552" s="3"/>
    </row>
    <row r="6553" s="9" customFormat="1" spans="33:33">
      <c r="AG6553" s="3"/>
    </row>
    <row r="6554" s="9" customFormat="1" spans="33:33">
      <c r="AG6554" s="3"/>
    </row>
    <row r="6555" s="9" customFormat="1" spans="33:33">
      <c r="AG6555" s="3"/>
    </row>
    <row r="6556" s="9" customFormat="1" spans="33:33">
      <c r="AG6556" s="3"/>
    </row>
    <row r="6557" s="9" customFormat="1" spans="33:33">
      <c r="AG6557" s="3"/>
    </row>
    <row r="6558" s="9" customFormat="1" spans="33:33">
      <c r="AG6558" s="3"/>
    </row>
    <row r="6559" s="9" customFormat="1" spans="33:33">
      <c r="AG6559" s="3"/>
    </row>
    <row r="6560" s="9" customFormat="1" spans="33:33">
      <c r="AG6560" s="3"/>
    </row>
    <row r="6561" s="9" customFormat="1" spans="33:33">
      <c r="AG6561" s="3"/>
    </row>
    <row r="6562" s="9" customFormat="1" spans="33:33">
      <c r="AG6562" s="3"/>
    </row>
    <row r="6563" spans="1:33">
      <c r="A6563" s="9"/>
      <c r="B6563" s="9"/>
      <c r="C6563" s="9"/>
      <c r="D6563" s="9"/>
      <c r="E6563" s="9"/>
      <c r="F6563" s="9"/>
      <c r="G6563" s="9"/>
      <c r="H6563" s="9"/>
      <c r="I6563" s="9"/>
      <c r="J6563" s="9"/>
      <c r="K6563" s="9"/>
      <c r="L6563" s="9"/>
      <c r="M6563" s="9"/>
      <c r="N6563" s="9"/>
      <c r="O6563" s="9"/>
      <c r="P6563" s="9"/>
      <c r="Q6563" s="9"/>
      <c r="R6563" s="9"/>
      <c r="S6563" s="9"/>
      <c r="T6563" s="9"/>
      <c r="U6563" s="9"/>
      <c r="V6563" s="9"/>
      <c r="W6563" s="9"/>
      <c r="X6563" s="9"/>
      <c r="Y6563" s="9"/>
      <c r="Z6563" s="9"/>
      <c r="AA6563" s="9"/>
      <c r="AB6563" s="9"/>
      <c r="AC6563" s="9"/>
      <c r="AG6563" s="3"/>
    </row>
    <row r="6564" spans="1:33">
      <c r="A6564" s="9"/>
      <c r="B6564" s="9"/>
      <c r="C6564" s="9"/>
      <c r="D6564" s="9"/>
      <c r="E6564" s="9"/>
      <c r="F6564" s="9"/>
      <c r="G6564" s="9"/>
      <c r="H6564" s="9"/>
      <c r="I6564" s="9"/>
      <c r="J6564" s="9"/>
      <c r="K6564" s="9"/>
      <c r="L6564" s="9"/>
      <c r="M6564" s="9"/>
      <c r="N6564" s="9"/>
      <c r="O6564" s="9"/>
      <c r="P6564" s="9"/>
      <c r="Q6564" s="9"/>
      <c r="R6564" s="9"/>
      <c r="S6564" s="9"/>
      <c r="T6564" s="9"/>
      <c r="U6564" s="9"/>
      <c r="V6564" s="9"/>
      <c r="W6564" s="9"/>
      <c r="X6564" s="9"/>
      <c r="Y6564" s="9"/>
      <c r="Z6564" s="9"/>
      <c r="AA6564" s="9"/>
      <c r="AB6564" s="9"/>
      <c r="AC6564" s="9"/>
      <c r="AG6564" s="3"/>
    </row>
    <row r="6565" spans="1:33">
      <c r="A6565" s="9"/>
      <c r="B6565" s="9"/>
      <c r="C6565" s="9"/>
      <c r="D6565" s="9"/>
      <c r="E6565" s="9"/>
      <c r="F6565" s="9"/>
      <c r="G6565" s="9"/>
      <c r="H6565" s="9"/>
      <c r="I6565" s="9"/>
      <c r="J6565" s="9"/>
      <c r="K6565" s="9"/>
      <c r="L6565" s="9"/>
      <c r="M6565" s="9"/>
      <c r="N6565" s="9"/>
      <c r="O6565" s="9"/>
      <c r="P6565" s="9"/>
      <c r="Q6565" s="9"/>
      <c r="R6565" s="9"/>
      <c r="S6565" s="9"/>
      <c r="T6565" s="9"/>
      <c r="U6565" s="9"/>
      <c r="V6565" s="9"/>
      <c r="W6565" s="9"/>
      <c r="X6565" s="9"/>
      <c r="Y6565" s="9"/>
      <c r="Z6565" s="9"/>
      <c r="AA6565" s="9"/>
      <c r="AB6565" s="9"/>
      <c r="AC6565" s="9"/>
      <c r="AG6565" s="3"/>
    </row>
    <row r="6566" spans="1:33">
      <c r="A6566" s="9"/>
      <c r="B6566" s="9"/>
      <c r="C6566" s="9"/>
      <c r="D6566" s="9"/>
      <c r="E6566" s="9"/>
      <c r="F6566" s="9"/>
      <c r="G6566" s="9"/>
      <c r="H6566" s="9"/>
      <c r="I6566" s="9"/>
      <c r="J6566" s="9"/>
      <c r="K6566" s="9"/>
      <c r="L6566" s="9"/>
      <c r="M6566" s="9"/>
      <c r="N6566" s="9"/>
      <c r="O6566" s="9"/>
      <c r="P6566" s="9"/>
      <c r="Q6566" s="9"/>
      <c r="R6566" s="9"/>
      <c r="S6566" s="9"/>
      <c r="T6566" s="9"/>
      <c r="U6566" s="9"/>
      <c r="V6566" s="9"/>
      <c r="W6566" s="9"/>
      <c r="X6566" s="9"/>
      <c r="Y6566" s="9"/>
      <c r="Z6566" s="9"/>
      <c r="AA6566" s="9"/>
      <c r="AB6566" s="9"/>
      <c r="AC6566" s="9"/>
      <c r="AG6566" s="3"/>
    </row>
    <row r="6567" spans="1:33">
      <c r="A6567" s="9"/>
      <c r="B6567" s="9"/>
      <c r="C6567" s="9"/>
      <c r="D6567" s="9"/>
      <c r="E6567" s="9"/>
      <c r="F6567" s="9"/>
      <c r="G6567" s="9"/>
      <c r="H6567" s="9"/>
      <c r="I6567" s="9"/>
      <c r="J6567" s="9"/>
      <c r="K6567" s="9"/>
      <c r="L6567" s="9"/>
      <c r="M6567" s="9"/>
      <c r="N6567" s="9"/>
      <c r="O6567" s="9"/>
      <c r="P6567" s="9"/>
      <c r="Q6567" s="9"/>
      <c r="R6567" s="9"/>
      <c r="S6567" s="9"/>
      <c r="T6567" s="9"/>
      <c r="U6567" s="9"/>
      <c r="V6567" s="9"/>
      <c r="W6567" s="9"/>
      <c r="X6567" s="9"/>
      <c r="Y6567" s="9"/>
      <c r="Z6567" s="9"/>
      <c r="AA6567" s="9"/>
      <c r="AB6567" s="9"/>
      <c r="AC6567" s="9"/>
      <c r="AG6567" s="3"/>
    </row>
    <row r="6568" spans="1:33">
      <c r="A6568" s="9"/>
      <c r="B6568" s="9"/>
      <c r="C6568" s="9"/>
      <c r="D6568" s="9"/>
      <c r="E6568" s="9"/>
      <c r="F6568" s="9"/>
      <c r="G6568" s="9"/>
      <c r="H6568" s="9"/>
      <c r="I6568" s="9"/>
      <c r="J6568" s="9"/>
      <c r="K6568" s="9"/>
      <c r="L6568" s="9"/>
      <c r="M6568" s="9"/>
      <c r="N6568" s="9"/>
      <c r="O6568" s="9"/>
      <c r="P6568" s="9"/>
      <c r="Q6568" s="9"/>
      <c r="R6568" s="9"/>
      <c r="S6568" s="9"/>
      <c r="T6568" s="9"/>
      <c r="U6568" s="9"/>
      <c r="V6568" s="9"/>
      <c r="W6568" s="9"/>
      <c r="X6568" s="9"/>
      <c r="Y6568" s="9"/>
      <c r="Z6568" s="9"/>
      <c r="AA6568" s="9"/>
      <c r="AB6568" s="9"/>
      <c r="AC6568" s="9"/>
      <c r="AG6568" s="3"/>
    </row>
    <row r="6569" spans="1:33">
      <c r="A6569" s="9"/>
      <c r="B6569" s="9"/>
      <c r="C6569" s="9"/>
      <c r="D6569" s="9"/>
      <c r="E6569" s="9"/>
      <c r="F6569" s="9"/>
      <c r="G6569" s="9"/>
      <c r="H6569" s="9"/>
      <c r="I6569" s="9"/>
      <c r="J6569" s="9"/>
      <c r="K6569" s="9"/>
      <c r="L6569" s="9"/>
      <c r="M6569" s="9"/>
      <c r="N6569" s="9"/>
      <c r="O6569" s="9"/>
      <c r="P6569" s="9"/>
      <c r="Q6569" s="9"/>
      <c r="R6569" s="9"/>
      <c r="S6569" s="9"/>
      <c r="T6569" s="9"/>
      <c r="U6569" s="9"/>
      <c r="V6569" s="9"/>
      <c r="W6569" s="9"/>
      <c r="X6569" s="9"/>
      <c r="Y6569" s="9"/>
      <c r="Z6569" s="9"/>
      <c r="AA6569" s="9"/>
      <c r="AB6569" s="9"/>
      <c r="AC6569" s="9"/>
      <c r="AG6569" s="3"/>
    </row>
    <row r="6570" spans="1:33">
      <c r="A6570" s="9"/>
      <c r="B6570" s="9"/>
      <c r="C6570" s="9"/>
      <c r="D6570" s="9"/>
      <c r="E6570" s="9"/>
      <c r="F6570" s="9"/>
      <c r="G6570" s="9"/>
      <c r="H6570" s="9"/>
      <c r="I6570" s="9"/>
      <c r="J6570" s="9"/>
      <c r="K6570" s="9"/>
      <c r="L6570" s="9"/>
      <c r="M6570" s="9"/>
      <c r="N6570" s="9"/>
      <c r="O6570" s="9"/>
      <c r="P6570" s="9"/>
      <c r="Q6570" s="9"/>
      <c r="R6570" s="9"/>
      <c r="S6570" s="9"/>
      <c r="T6570" s="9"/>
      <c r="U6570" s="9"/>
      <c r="V6570" s="9"/>
      <c r="W6570" s="9"/>
      <c r="X6570" s="9"/>
      <c r="Y6570" s="9"/>
      <c r="Z6570" s="9"/>
      <c r="AA6570" s="9"/>
      <c r="AB6570" s="9"/>
      <c r="AC6570" s="9"/>
      <c r="AG6570" s="3"/>
    </row>
    <row r="6571" spans="1:33">
      <c r="A6571" s="9"/>
      <c r="B6571" s="9"/>
      <c r="C6571" s="9"/>
      <c r="D6571" s="9"/>
      <c r="E6571" s="9"/>
      <c r="F6571" s="9"/>
      <c r="G6571" s="9"/>
      <c r="H6571" s="9"/>
      <c r="I6571" s="9"/>
      <c r="J6571" s="9"/>
      <c r="K6571" s="9"/>
      <c r="L6571" s="9"/>
      <c r="M6571" s="9"/>
      <c r="N6571" s="9"/>
      <c r="O6571" s="9"/>
      <c r="P6571" s="9"/>
      <c r="Q6571" s="9"/>
      <c r="R6571" s="9"/>
      <c r="S6571" s="9"/>
      <c r="T6571" s="9"/>
      <c r="U6571" s="9"/>
      <c r="V6571" s="9"/>
      <c r="W6571" s="9"/>
      <c r="X6571" s="9"/>
      <c r="Y6571" s="9"/>
      <c r="Z6571" s="9"/>
      <c r="AA6571" s="9"/>
      <c r="AB6571" s="9"/>
      <c r="AC6571" s="9"/>
      <c r="AG6571" s="3"/>
    </row>
    <row r="6572" spans="1:33">
      <c r="A6572" s="9"/>
      <c r="B6572" s="9"/>
      <c r="C6572" s="9"/>
      <c r="D6572" s="9"/>
      <c r="E6572" s="9"/>
      <c r="F6572" s="9"/>
      <c r="G6572" s="9"/>
      <c r="H6572" s="9"/>
      <c r="I6572" s="9"/>
      <c r="J6572" s="9"/>
      <c r="K6572" s="9"/>
      <c r="L6572" s="9"/>
      <c r="M6572" s="9"/>
      <c r="N6572" s="9"/>
      <c r="O6572" s="9"/>
      <c r="P6572" s="9"/>
      <c r="Q6572" s="9"/>
      <c r="R6572" s="9"/>
      <c r="S6572" s="9"/>
      <c r="T6572" s="9"/>
      <c r="U6572" s="9"/>
      <c r="V6572" s="9"/>
      <c r="W6572" s="9"/>
      <c r="X6572" s="9"/>
      <c r="Y6572" s="9"/>
      <c r="Z6572" s="9"/>
      <c r="AA6572" s="9"/>
      <c r="AB6572" s="9"/>
      <c r="AC6572" s="9"/>
      <c r="AG6572" s="3"/>
    </row>
    <row r="6573" spans="1:33">
      <c r="A6573" s="9"/>
      <c r="B6573" s="9"/>
      <c r="C6573" s="9"/>
      <c r="D6573" s="9"/>
      <c r="E6573" s="9"/>
      <c r="F6573" s="9"/>
      <c r="G6573" s="9"/>
      <c r="H6573" s="9"/>
      <c r="I6573" s="9"/>
      <c r="J6573" s="9"/>
      <c r="K6573" s="9"/>
      <c r="L6573" s="9"/>
      <c r="M6573" s="9"/>
      <c r="N6573" s="9"/>
      <c r="O6573" s="9"/>
      <c r="P6573" s="9"/>
      <c r="Q6573" s="9"/>
      <c r="R6573" s="9"/>
      <c r="S6573" s="9"/>
      <c r="T6573" s="9"/>
      <c r="U6573" s="9"/>
      <c r="V6573" s="9"/>
      <c r="W6573" s="9"/>
      <c r="X6573" s="9"/>
      <c r="Y6573" s="9"/>
      <c r="Z6573" s="9"/>
      <c r="AA6573" s="9"/>
      <c r="AB6573" s="9"/>
      <c r="AC6573" s="9"/>
      <c r="AG6573" s="3"/>
    </row>
    <row r="6574" spans="1:33">
      <c r="A6574" s="9"/>
      <c r="B6574" s="9"/>
      <c r="C6574" s="9"/>
      <c r="D6574" s="9"/>
      <c r="E6574" s="9"/>
      <c r="F6574" s="9"/>
      <c r="G6574" s="9"/>
      <c r="H6574" s="9"/>
      <c r="I6574" s="9"/>
      <c r="J6574" s="9"/>
      <c r="K6574" s="9"/>
      <c r="L6574" s="9"/>
      <c r="M6574" s="9"/>
      <c r="N6574" s="9"/>
      <c r="O6574" s="9"/>
      <c r="P6574" s="9"/>
      <c r="Q6574" s="9"/>
      <c r="R6574" s="9"/>
      <c r="S6574" s="9"/>
      <c r="T6574" s="9"/>
      <c r="U6574" s="9"/>
      <c r="V6574" s="9"/>
      <c r="W6574" s="9"/>
      <c r="X6574" s="9"/>
      <c r="Y6574" s="9"/>
      <c r="Z6574" s="9"/>
      <c r="AA6574" s="9"/>
      <c r="AB6574" s="9"/>
      <c r="AC6574" s="9"/>
      <c r="AG6574" s="3"/>
    </row>
    <row r="6575" spans="1:33">
      <c r="A6575" s="9"/>
      <c r="B6575" s="9"/>
      <c r="C6575" s="9"/>
      <c r="D6575" s="9"/>
      <c r="E6575" s="9"/>
      <c r="F6575" s="9"/>
      <c r="G6575" s="9"/>
      <c r="H6575" s="9"/>
      <c r="I6575" s="9"/>
      <c r="J6575" s="9"/>
      <c r="K6575" s="9"/>
      <c r="L6575" s="9"/>
      <c r="M6575" s="9"/>
      <c r="N6575" s="9"/>
      <c r="O6575" s="9"/>
      <c r="P6575" s="9"/>
      <c r="Q6575" s="9"/>
      <c r="R6575" s="9"/>
      <c r="S6575" s="9"/>
      <c r="T6575" s="9"/>
      <c r="U6575" s="9"/>
      <c r="V6575" s="9"/>
      <c r="W6575" s="9"/>
      <c r="X6575" s="9"/>
      <c r="Y6575" s="9"/>
      <c r="Z6575" s="9"/>
      <c r="AA6575" s="9"/>
      <c r="AB6575" s="9"/>
      <c r="AC6575" s="9"/>
      <c r="AG6575" s="3"/>
    </row>
    <row r="6576" spans="1:33">
      <c r="A6576" s="9"/>
      <c r="B6576" s="9"/>
      <c r="C6576" s="9"/>
      <c r="D6576" s="9"/>
      <c r="E6576" s="9"/>
      <c r="F6576" s="9"/>
      <c r="G6576" s="9"/>
      <c r="H6576" s="9"/>
      <c r="I6576" s="9"/>
      <c r="J6576" s="9"/>
      <c r="K6576" s="9"/>
      <c r="L6576" s="9"/>
      <c r="M6576" s="9"/>
      <c r="N6576" s="9"/>
      <c r="O6576" s="9"/>
      <c r="P6576" s="9"/>
      <c r="Q6576" s="9"/>
      <c r="R6576" s="9"/>
      <c r="S6576" s="9"/>
      <c r="T6576" s="9"/>
      <c r="U6576" s="9"/>
      <c r="V6576" s="9"/>
      <c r="W6576" s="9"/>
      <c r="X6576" s="9"/>
      <c r="Y6576" s="9"/>
      <c r="Z6576" s="9"/>
      <c r="AA6576" s="9"/>
      <c r="AB6576" s="9"/>
      <c r="AC6576" s="9"/>
      <c r="AG6576" s="3"/>
    </row>
    <row r="6577" spans="1:33">
      <c r="A6577" s="9"/>
      <c r="B6577" s="9"/>
      <c r="C6577" s="9"/>
      <c r="D6577" s="9"/>
      <c r="E6577" s="9"/>
      <c r="F6577" s="9"/>
      <c r="G6577" s="9"/>
      <c r="H6577" s="9"/>
      <c r="I6577" s="9"/>
      <c r="J6577" s="9"/>
      <c r="K6577" s="9"/>
      <c r="L6577" s="9"/>
      <c r="M6577" s="9"/>
      <c r="N6577" s="9"/>
      <c r="O6577" s="9"/>
      <c r="P6577" s="9"/>
      <c r="Q6577" s="9"/>
      <c r="R6577" s="9"/>
      <c r="S6577" s="9"/>
      <c r="T6577" s="9"/>
      <c r="U6577" s="9"/>
      <c r="V6577" s="9"/>
      <c r="W6577" s="9"/>
      <c r="X6577" s="9"/>
      <c r="Y6577" s="9"/>
      <c r="Z6577" s="9"/>
      <c r="AA6577" s="9"/>
      <c r="AB6577" s="9"/>
      <c r="AC6577" s="9"/>
      <c r="AG6577" s="3"/>
    </row>
    <row r="6578" spans="1:33">
      <c r="A6578" s="9"/>
      <c r="B6578" s="9"/>
      <c r="C6578" s="9"/>
      <c r="D6578" s="9"/>
      <c r="E6578" s="9"/>
      <c r="F6578" s="9"/>
      <c r="G6578" s="9"/>
      <c r="H6578" s="9"/>
      <c r="I6578" s="9"/>
      <c r="J6578" s="9"/>
      <c r="K6578" s="9"/>
      <c r="L6578" s="9"/>
      <c r="M6578" s="9"/>
      <c r="N6578" s="9"/>
      <c r="O6578" s="9"/>
      <c r="P6578" s="9"/>
      <c r="Q6578" s="9"/>
      <c r="R6578" s="9"/>
      <c r="S6578" s="9"/>
      <c r="T6578" s="9"/>
      <c r="U6578" s="9"/>
      <c r="V6578" s="9"/>
      <c r="W6578" s="9"/>
      <c r="X6578" s="9"/>
      <c r="Y6578" s="9"/>
      <c r="Z6578" s="9"/>
      <c r="AA6578" s="9"/>
      <c r="AB6578" s="9"/>
      <c r="AC6578" s="9"/>
      <c r="AG6578" s="3"/>
    </row>
    <row r="6579" spans="1:33">
      <c r="A6579" s="9"/>
      <c r="B6579" s="9"/>
      <c r="C6579" s="9"/>
      <c r="D6579" s="9"/>
      <c r="E6579" s="9"/>
      <c r="F6579" s="9"/>
      <c r="G6579" s="9"/>
      <c r="H6579" s="9"/>
      <c r="I6579" s="9"/>
      <c r="J6579" s="9"/>
      <c r="K6579" s="9"/>
      <c r="L6579" s="9"/>
      <c r="M6579" s="9"/>
      <c r="N6579" s="9"/>
      <c r="O6579" s="9"/>
      <c r="P6579" s="9"/>
      <c r="Q6579" s="9"/>
      <c r="R6579" s="9"/>
      <c r="S6579" s="9"/>
      <c r="T6579" s="9"/>
      <c r="U6579" s="9"/>
      <c r="V6579" s="9"/>
      <c r="W6579" s="9"/>
      <c r="X6579" s="9"/>
      <c r="Y6579" s="9"/>
      <c r="Z6579" s="9"/>
      <c r="AA6579" s="9"/>
      <c r="AB6579" s="9"/>
      <c r="AC6579" s="9"/>
      <c r="AG6579" s="3"/>
    </row>
    <row r="6580" spans="1:33">
      <c r="A6580" s="9"/>
      <c r="B6580" s="9"/>
      <c r="C6580" s="9"/>
      <c r="D6580" s="9"/>
      <c r="E6580" s="9"/>
      <c r="F6580" s="9"/>
      <c r="G6580" s="9"/>
      <c r="H6580" s="9"/>
      <c r="I6580" s="9"/>
      <c r="J6580" s="9"/>
      <c r="K6580" s="9"/>
      <c r="L6580" s="9"/>
      <c r="M6580" s="9"/>
      <c r="N6580" s="9"/>
      <c r="O6580" s="9"/>
      <c r="P6580" s="9"/>
      <c r="Q6580" s="9"/>
      <c r="R6580" s="9"/>
      <c r="S6580" s="9"/>
      <c r="T6580" s="9"/>
      <c r="U6580" s="9"/>
      <c r="V6580" s="9"/>
      <c r="W6580" s="9"/>
      <c r="X6580" s="9"/>
      <c r="Y6580" s="9"/>
      <c r="Z6580" s="9"/>
      <c r="AA6580" s="9"/>
      <c r="AB6580" s="9"/>
      <c r="AC6580" s="9"/>
      <c r="AG6580" s="3"/>
    </row>
    <row r="6581" spans="1:33">
      <c r="A6581" s="9"/>
      <c r="B6581" s="9"/>
      <c r="C6581" s="9"/>
      <c r="D6581" s="9"/>
      <c r="E6581" s="9"/>
      <c r="F6581" s="9"/>
      <c r="G6581" s="9"/>
      <c r="H6581" s="9"/>
      <c r="I6581" s="9"/>
      <c r="J6581" s="9"/>
      <c r="K6581" s="9"/>
      <c r="L6581" s="9"/>
      <c r="M6581" s="9"/>
      <c r="N6581" s="9"/>
      <c r="O6581" s="9"/>
      <c r="P6581" s="9"/>
      <c r="Q6581" s="9"/>
      <c r="R6581" s="9"/>
      <c r="S6581" s="9"/>
      <c r="T6581" s="9"/>
      <c r="U6581" s="9"/>
      <c r="V6581" s="9"/>
      <c r="W6581" s="9"/>
      <c r="X6581" s="9"/>
      <c r="Y6581" s="9"/>
      <c r="Z6581" s="9"/>
      <c r="AA6581" s="9"/>
      <c r="AB6581" s="9"/>
      <c r="AC6581" s="9"/>
      <c r="AG6581" s="3"/>
    </row>
    <row r="6582" spans="1:33">
      <c r="A6582" s="9"/>
      <c r="B6582" s="9"/>
      <c r="C6582" s="9"/>
      <c r="D6582" s="9"/>
      <c r="E6582" s="9"/>
      <c r="F6582" s="9"/>
      <c r="G6582" s="9"/>
      <c r="H6582" s="9"/>
      <c r="I6582" s="9"/>
      <c r="J6582" s="9"/>
      <c r="K6582" s="9"/>
      <c r="L6582" s="9"/>
      <c r="M6582" s="9"/>
      <c r="N6582" s="9"/>
      <c r="O6582" s="9"/>
      <c r="P6582" s="9"/>
      <c r="Q6582" s="9"/>
      <c r="R6582" s="9"/>
      <c r="S6582" s="9"/>
      <c r="T6582" s="9"/>
      <c r="U6582" s="9"/>
      <c r="V6582" s="9"/>
      <c r="W6582" s="9"/>
      <c r="X6582" s="9"/>
      <c r="Y6582" s="9"/>
      <c r="Z6582" s="9"/>
      <c r="AA6582" s="9"/>
      <c r="AB6582" s="9"/>
      <c r="AC6582" s="9"/>
      <c r="AG6582" s="3"/>
    </row>
    <row r="6583" spans="1:33">
      <c r="A6583" s="9"/>
      <c r="B6583" s="9"/>
      <c r="C6583" s="9"/>
      <c r="D6583" s="9"/>
      <c r="E6583" s="9"/>
      <c r="F6583" s="9"/>
      <c r="G6583" s="9"/>
      <c r="H6583" s="9"/>
      <c r="I6583" s="9"/>
      <c r="J6583" s="9"/>
      <c r="K6583" s="9"/>
      <c r="L6583" s="9"/>
      <c r="M6583" s="9"/>
      <c r="N6583" s="9"/>
      <c r="O6583" s="9"/>
      <c r="P6583" s="9"/>
      <c r="Q6583" s="9"/>
      <c r="R6583" s="9"/>
      <c r="S6583" s="9"/>
      <c r="T6583" s="9"/>
      <c r="U6583" s="9"/>
      <c r="V6583" s="9"/>
      <c r="W6583" s="9"/>
      <c r="X6583" s="9"/>
      <c r="Y6583" s="9"/>
      <c r="Z6583" s="9"/>
      <c r="AA6583" s="9"/>
      <c r="AB6583" s="9"/>
      <c r="AC6583" s="9"/>
      <c r="AG6583" s="3"/>
    </row>
    <row r="6584" spans="1:33">
      <c r="A6584" s="9"/>
      <c r="B6584" s="9"/>
      <c r="C6584" s="9"/>
      <c r="D6584" s="9"/>
      <c r="E6584" s="9"/>
      <c r="F6584" s="9"/>
      <c r="G6584" s="9"/>
      <c r="H6584" s="9"/>
      <c r="I6584" s="9"/>
      <c r="J6584" s="9"/>
      <c r="K6584" s="9"/>
      <c r="L6584" s="9"/>
      <c r="M6584" s="9"/>
      <c r="N6584" s="9"/>
      <c r="O6584" s="9"/>
      <c r="P6584" s="9"/>
      <c r="Q6584" s="9"/>
      <c r="R6584" s="9"/>
      <c r="S6584" s="9"/>
      <c r="T6584" s="9"/>
      <c r="U6584" s="9"/>
      <c r="V6584" s="9"/>
      <c r="W6584" s="9"/>
      <c r="X6584" s="9"/>
      <c r="Y6584" s="9"/>
      <c r="Z6584" s="9"/>
      <c r="AA6584" s="9"/>
      <c r="AB6584" s="9"/>
      <c r="AC6584" s="9"/>
      <c r="AG6584" s="3"/>
    </row>
    <row r="6585" spans="1:33">
      <c r="A6585" s="9"/>
      <c r="B6585" s="9"/>
      <c r="C6585" s="9"/>
      <c r="D6585" s="9"/>
      <c r="E6585" s="9"/>
      <c r="F6585" s="9"/>
      <c r="G6585" s="9"/>
      <c r="H6585" s="9"/>
      <c r="I6585" s="9"/>
      <c r="J6585" s="9"/>
      <c r="K6585" s="9"/>
      <c r="L6585" s="9"/>
      <c r="M6585" s="9"/>
      <c r="N6585" s="9"/>
      <c r="O6585" s="9"/>
      <c r="P6585" s="9"/>
      <c r="Q6585" s="9"/>
      <c r="R6585" s="9"/>
      <c r="S6585" s="9"/>
      <c r="T6585" s="9"/>
      <c r="U6585" s="9"/>
      <c r="V6585" s="9"/>
      <c r="W6585" s="9"/>
      <c r="X6585" s="9"/>
      <c r="Y6585" s="9"/>
      <c r="Z6585" s="9"/>
      <c r="AA6585" s="9"/>
      <c r="AB6585" s="9"/>
      <c r="AC6585" s="9"/>
      <c r="AG6585" s="3"/>
    </row>
    <row r="6586" spans="1:33">
      <c r="A6586" s="9"/>
      <c r="B6586" s="9"/>
      <c r="C6586" s="9"/>
      <c r="D6586" s="9"/>
      <c r="E6586" s="9"/>
      <c r="F6586" s="9"/>
      <c r="G6586" s="9"/>
      <c r="H6586" s="9"/>
      <c r="I6586" s="9"/>
      <c r="J6586" s="9"/>
      <c r="K6586" s="9"/>
      <c r="L6586" s="9"/>
      <c r="M6586" s="9"/>
      <c r="N6586" s="9"/>
      <c r="O6586" s="9"/>
      <c r="P6586" s="9"/>
      <c r="Q6586" s="9"/>
      <c r="R6586" s="9"/>
      <c r="S6586" s="9"/>
      <c r="T6586" s="9"/>
      <c r="U6586" s="9"/>
      <c r="V6586" s="9"/>
      <c r="W6586" s="9"/>
      <c r="X6586" s="9"/>
      <c r="Y6586" s="9"/>
      <c r="Z6586" s="9"/>
      <c r="AA6586" s="9"/>
      <c r="AB6586" s="9"/>
      <c r="AC6586" s="9"/>
      <c r="AG6586" s="3"/>
    </row>
    <row r="6587" spans="1:33">
      <c r="A6587" s="9"/>
      <c r="B6587" s="9"/>
      <c r="C6587" s="9"/>
      <c r="D6587" s="9"/>
      <c r="E6587" s="9"/>
      <c r="F6587" s="9"/>
      <c r="G6587" s="9"/>
      <c r="H6587" s="9"/>
      <c r="I6587" s="9"/>
      <c r="J6587" s="9"/>
      <c r="K6587" s="9"/>
      <c r="L6587" s="9"/>
      <c r="M6587" s="9"/>
      <c r="N6587" s="9"/>
      <c r="O6587" s="9"/>
      <c r="P6587" s="9"/>
      <c r="Q6587" s="9"/>
      <c r="R6587" s="9"/>
      <c r="S6587" s="9"/>
      <c r="T6587" s="9"/>
      <c r="U6587" s="9"/>
      <c r="V6587" s="9"/>
      <c r="W6587" s="9"/>
      <c r="X6587" s="9"/>
      <c r="Y6587" s="9"/>
      <c r="Z6587" s="9"/>
      <c r="AA6587" s="9"/>
      <c r="AB6587" s="9"/>
      <c r="AC6587" s="9"/>
      <c r="AG6587" s="3"/>
    </row>
    <row r="6588" spans="1:33">
      <c r="A6588" s="9"/>
      <c r="B6588" s="9"/>
      <c r="C6588" s="9"/>
      <c r="D6588" s="9"/>
      <c r="E6588" s="9"/>
      <c r="F6588" s="9"/>
      <c r="G6588" s="9"/>
      <c r="H6588" s="9"/>
      <c r="I6588" s="9"/>
      <c r="J6588" s="9"/>
      <c r="K6588" s="9"/>
      <c r="L6588" s="9"/>
      <c r="M6588" s="9"/>
      <c r="N6588" s="9"/>
      <c r="O6588" s="9"/>
      <c r="P6588" s="9"/>
      <c r="Q6588" s="9"/>
      <c r="R6588" s="9"/>
      <c r="S6588" s="9"/>
      <c r="T6588" s="9"/>
      <c r="U6588" s="9"/>
      <c r="V6588" s="9"/>
      <c r="W6588" s="9"/>
      <c r="X6588" s="9"/>
      <c r="Y6588" s="9"/>
      <c r="Z6588" s="9"/>
      <c r="AA6588" s="9"/>
      <c r="AB6588" s="9"/>
      <c r="AC6588" s="9"/>
      <c r="AG6588" s="3"/>
    </row>
    <row r="6589" spans="1:33">
      <c r="A6589" s="9"/>
      <c r="B6589" s="9"/>
      <c r="C6589" s="9"/>
      <c r="D6589" s="9"/>
      <c r="E6589" s="9"/>
      <c r="F6589" s="9"/>
      <c r="G6589" s="9"/>
      <c r="H6589" s="9"/>
      <c r="I6589" s="9"/>
      <c r="J6589" s="9"/>
      <c r="K6589" s="9"/>
      <c r="L6589" s="9"/>
      <c r="M6589" s="9"/>
      <c r="N6589" s="9"/>
      <c r="O6589" s="9"/>
      <c r="P6589" s="9"/>
      <c r="Q6589" s="9"/>
      <c r="R6589" s="9"/>
      <c r="S6589" s="9"/>
      <c r="T6589" s="9"/>
      <c r="U6589" s="9"/>
      <c r="V6589" s="9"/>
      <c r="W6589" s="9"/>
      <c r="X6589" s="9"/>
      <c r="Y6589" s="9"/>
      <c r="Z6589" s="9"/>
      <c r="AA6589" s="9"/>
      <c r="AB6589" s="9"/>
      <c r="AC6589" s="9"/>
      <c r="AG6589" s="3"/>
    </row>
    <row r="6590" spans="1:33">
      <c r="A6590" s="9"/>
      <c r="B6590" s="9"/>
      <c r="C6590" s="9"/>
      <c r="D6590" s="9"/>
      <c r="E6590" s="9"/>
      <c r="F6590" s="9"/>
      <c r="G6590" s="9"/>
      <c r="H6590" s="9"/>
      <c r="I6590" s="9"/>
      <c r="J6590" s="9"/>
      <c r="K6590" s="9"/>
      <c r="L6590" s="9"/>
      <c r="M6590" s="9"/>
      <c r="N6590" s="9"/>
      <c r="O6590" s="9"/>
      <c r="P6590" s="9"/>
      <c r="Q6590" s="9"/>
      <c r="R6590" s="9"/>
      <c r="S6590" s="9"/>
      <c r="T6590" s="9"/>
      <c r="U6590" s="9"/>
      <c r="V6590" s="9"/>
      <c r="W6590" s="9"/>
      <c r="X6590" s="9"/>
      <c r="Y6590" s="9"/>
      <c r="Z6590" s="9"/>
      <c r="AA6590" s="9"/>
      <c r="AB6590" s="9"/>
      <c r="AC6590" s="9"/>
      <c r="AG6590" s="3"/>
    </row>
    <row r="6591" spans="1:33">
      <c r="A6591" s="9"/>
      <c r="B6591" s="9"/>
      <c r="C6591" s="9"/>
      <c r="D6591" s="9"/>
      <c r="E6591" s="9"/>
      <c r="F6591" s="9"/>
      <c r="G6591" s="9"/>
      <c r="H6591" s="9"/>
      <c r="I6591" s="9"/>
      <c r="J6591" s="9"/>
      <c r="K6591" s="9"/>
      <c r="L6591" s="9"/>
      <c r="M6591" s="9"/>
      <c r="N6591" s="9"/>
      <c r="O6591" s="9"/>
      <c r="P6591" s="9"/>
      <c r="Q6591" s="9"/>
      <c r="R6591" s="9"/>
      <c r="S6591" s="9"/>
      <c r="T6591" s="9"/>
      <c r="U6591" s="9"/>
      <c r="V6591" s="9"/>
      <c r="W6591" s="9"/>
      <c r="X6591" s="9"/>
      <c r="Y6591" s="9"/>
      <c r="Z6591" s="9"/>
      <c r="AA6591" s="9"/>
      <c r="AB6591" s="9"/>
      <c r="AC6591" s="9"/>
      <c r="AG6591" s="3"/>
    </row>
    <row r="6592" spans="1:33">
      <c r="A6592" s="9"/>
      <c r="B6592" s="9"/>
      <c r="C6592" s="9"/>
      <c r="D6592" s="9"/>
      <c r="E6592" s="9"/>
      <c r="F6592" s="9"/>
      <c r="G6592" s="9"/>
      <c r="H6592" s="9"/>
      <c r="I6592" s="9"/>
      <c r="J6592" s="9"/>
      <c r="K6592" s="9"/>
      <c r="L6592" s="9"/>
      <c r="M6592" s="9"/>
      <c r="N6592" s="9"/>
      <c r="O6592" s="9"/>
      <c r="P6592" s="9"/>
      <c r="Q6592" s="9"/>
      <c r="R6592" s="9"/>
      <c r="S6592" s="9"/>
      <c r="T6592" s="9"/>
      <c r="U6592" s="9"/>
      <c r="V6592" s="9"/>
      <c r="W6592" s="9"/>
      <c r="X6592" s="9"/>
      <c r="Y6592" s="9"/>
      <c r="Z6592" s="9"/>
      <c r="AA6592" s="9"/>
      <c r="AB6592" s="9"/>
      <c r="AC6592" s="9"/>
      <c r="AG6592" s="3"/>
    </row>
    <row r="6593" spans="1:33">
      <c r="A6593" s="9"/>
      <c r="B6593" s="9"/>
      <c r="C6593" s="9"/>
      <c r="D6593" s="9"/>
      <c r="E6593" s="9"/>
      <c r="F6593" s="9"/>
      <c r="G6593" s="9"/>
      <c r="H6593" s="9"/>
      <c r="I6593" s="9"/>
      <c r="J6593" s="9"/>
      <c r="K6593" s="9"/>
      <c r="L6593" s="9"/>
      <c r="M6593" s="9"/>
      <c r="N6593" s="9"/>
      <c r="O6593" s="9"/>
      <c r="P6593" s="9"/>
      <c r="Q6593" s="9"/>
      <c r="R6593" s="9"/>
      <c r="S6593" s="9"/>
      <c r="T6593" s="9"/>
      <c r="U6593" s="9"/>
      <c r="V6593" s="9"/>
      <c r="W6593" s="9"/>
      <c r="X6593" s="9"/>
      <c r="Y6593" s="9"/>
      <c r="Z6593" s="9"/>
      <c r="AA6593" s="9"/>
      <c r="AB6593" s="9"/>
      <c r="AC6593" s="9"/>
      <c r="AG6593" s="3"/>
    </row>
    <row r="6594" spans="1:33">
      <c r="A6594" s="9"/>
      <c r="B6594" s="9"/>
      <c r="C6594" s="9"/>
      <c r="D6594" s="9"/>
      <c r="E6594" s="9"/>
      <c r="F6594" s="9"/>
      <c r="G6594" s="9"/>
      <c r="H6594" s="9"/>
      <c r="I6594" s="9"/>
      <c r="J6594" s="9"/>
      <c r="K6594" s="9"/>
      <c r="L6594" s="9"/>
      <c r="M6594" s="9"/>
      <c r="N6594" s="9"/>
      <c r="O6594" s="9"/>
      <c r="P6594" s="9"/>
      <c r="Q6594" s="9"/>
      <c r="R6594" s="9"/>
      <c r="S6594" s="9"/>
      <c r="T6594" s="9"/>
      <c r="U6594" s="9"/>
      <c r="V6594" s="9"/>
      <c r="W6594" s="9"/>
      <c r="X6594" s="9"/>
      <c r="Y6594" s="9"/>
      <c r="Z6594" s="9"/>
      <c r="AA6594" s="9"/>
      <c r="AB6594" s="9"/>
      <c r="AC6594" s="9"/>
      <c r="AG6594" s="3"/>
    </row>
    <row r="6595" spans="1:33">
      <c r="A6595" s="9"/>
      <c r="B6595" s="9"/>
      <c r="C6595" s="9"/>
      <c r="D6595" s="9"/>
      <c r="E6595" s="9"/>
      <c r="F6595" s="9"/>
      <c r="G6595" s="9"/>
      <c r="H6595" s="9"/>
      <c r="I6595" s="9"/>
      <c r="J6595" s="9"/>
      <c r="K6595" s="9"/>
      <c r="L6595" s="9"/>
      <c r="M6595" s="9"/>
      <c r="N6595" s="9"/>
      <c r="O6595" s="9"/>
      <c r="P6595" s="9"/>
      <c r="Q6595" s="9"/>
      <c r="R6595" s="9"/>
      <c r="S6595" s="9"/>
      <c r="T6595" s="9"/>
      <c r="U6595" s="9"/>
      <c r="V6595" s="9"/>
      <c r="W6595" s="9"/>
      <c r="X6595" s="9"/>
      <c r="Y6595" s="9"/>
      <c r="Z6595" s="9"/>
      <c r="AA6595" s="9"/>
      <c r="AB6595" s="9"/>
      <c r="AC6595" s="9"/>
      <c r="AG6595" s="3"/>
    </row>
    <row r="6596" spans="1:33">
      <c r="A6596" s="9"/>
      <c r="B6596" s="9"/>
      <c r="C6596" s="9"/>
      <c r="D6596" s="9"/>
      <c r="E6596" s="9"/>
      <c r="F6596" s="9"/>
      <c r="G6596" s="9"/>
      <c r="H6596" s="9"/>
      <c r="I6596" s="9"/>
      <c r="J6596" s="9"/>
      <c r="K6596" s="9"/>
      <c r="L6596" s="9"/>
      <c r="M6596" s="9"/>
      <c r="N6596" s="9"/>
      <c r="O6596" s="9"/>
      <c r="P6596" s="9"/>
      <c r="Q6596" s="9"/>
      <c r="R6596" s="9"/>
      <c r="S6596" s="9"/>
      <c r="T6596" s="9"/>
      <c r="U6596" s="9"/>
      <c r="V6596" s="9"/>
      <c r="W6596" s="9"/>
      <c r="X6596" s="9"/>
      <c r="Y6596" s="9"/>
      <c r="Z6596" s="9"/>
      <c r="AA6596" s="9"/>
      <c r="AB6596" s="9"/>
      <c r="AC6596" s="9"/>
      <c r="AG6596" s="3"/>
    </row>
    <row r="6597" spans="1:33">
      <c r="A6597" s="9"/>
      <c r="B6597" s="9"/>
      <c r="C6597" s="9"/>
      <c r="D6597" s="9"/>
      <c r="E6597" s="9"/>
      <c r="F6597" s="9"/>
      <c r="G6597" s="9"/>
      <c r="H6597" s="9"/>
      <c r="I6597" s="9"/>
      <c r="J6597" s="9"/>
      <c r="K6597" s="9"/>
      <c r="L6597" s="9"/>
      <c r="M6597" s="9"/>
      <c r="N6597" s="9"/>
      <c r="O6597" s="9"/>
      <c r="P6597" s="9"/>
      <c r="Q6597" s="9"/>
      <c r="R6597" s="9"/>
      <c r="S6597" s="9"/>
      <c r="T6597" s="9"/>
      <c r="U6597" s="9"/>
      <c r="V6597" s="9"/>
      <c r="W6597" s="9"/>
      <c r="X6597" s="9"/>
      <c r="Y6597" s="9"/>
      <c r="Z6597" s="9"/>
      <c r="AA6597" s="9"/>
      <c r="AB6597" s="9"/>
      <c r="AC6597" s="9"/>
      <c r="AG6597" s="3"/>
    </row>
    <row r="6598" spans="1:33">
      <c r="A6598" s="9"/>
      <c r="B6598" s="9"/>
      <c r="C6598" s="9"/>
      <c r="D6598" s="9"/>
      <c r="E6598" s="9"/>
      <c r="F6598" s="9"/>
      <c r="G6598" s="9"/>
      <c r="H6598" s="9"/>
      <c r="I6598" s="9"/>
      <c r="J6598" s="9"/>
      <c r="K6598" s="9"/>
      <c r="L6598" s="9"/>
      <c r="M6598" s="9"/>
      <c r="N6598" s="9"/>
      <c r="O6598" s="9"/>
      <c r="P6598" s="9"/>
      <c r="Q6598" s="9"/>
      <c r="R6598" s="9"/>
      <c r="S6598" s="9"/>
      <c r="T6598" s="9"/>
      <c r="U6598" s="9"/>
      <c r="V6598" s="9"/>
      <c r="W6598" s="9"/>
      <c r="X6598" s="9"/>
      <c r="Y6598" s="9"/>
      <c r="Z6598" s="9"/>
      <c r="AA6598" s="9"/>
      <c r="AB6598" s="9"/>
      <c r="AC6598" s="9"/>
      <c r="AG6598" s="3"/>
    </row>
    <row r="6599" spans="1:33">
      <c r="A6599" s="9"/>
      <c r="B6599" s="9"/>
      <c r="C6599" s="9"/>
      <c r="D6599" s="9"/>
      <c r="E6599" s="9"/>
      <c r="F6599" s="9"/>
      <c r="G6599" s="9"/>
      <c r="H6599" s="9"/>
      <c r="I6599" s="9"/>
      <c r="J6599" s="9"/>
      <c r="K6599" s="9"/>
      <c r="L6599" s="9"/>
      <c r="M6599" s="9"/>
      <c r="N6599" s="9"/>
      <c r="O6599" s="9"/>
      <c r="P6599" s="9"/>
      <c r="Q6599" s="9"/>
      <c r="R6599" s="9"/>
      <c r="S6599" s="9"/>
      <c r="T6599" s="9"/>
      <c r="U6599" s="9"/>
      <c r="V6599" s="9"/>
      <c r="W6599" s="9"/>
      <c r="X6599" s="9"/>
      <c r="Y6599" s="9"/>
      <c r="Z6599" s="9"/>
      <c r="AA6599" s="9"/>
      <c r="AB6599" s="9"/>
      <c r="AC6599" s="9"/>
      <c r="AG6599" s="3"/>
    </row>
    <row r="6600" spans="1:33">
      <c r="A6600" s="9"/>
      <c r="B6600" s="9"/>
      <c r="C6600" s="9"/>
      <c r="D6600" s="9"/>
      <c r="E6600" s="9"/>
      <c r="F6600" s="9"/>
      <c r="G6600" s="9"/>
      <c r="H6600" s="9"/>
      <c r="I6600" s="9"/>
      <c r="J6600" s="9"/>
      <c r="K6600" s="9"/>
      <c r="L6600" s="9"/>
      <c r="M6600" s="9"/>
      <c r="N6600" s="9"/>
      <c r="O6600" s="9"/>
      <c r="P6600" s="9"/>
      <c r="Q6600" s="9"/>
      <c r="R6600" s="9"/>
      <c r="S6600" s="9"/>
      <c r="T6600" s="9"/>
      <c r="U6600" s="9"/>
      <c r="V6600" s="9"/>
      <c r="W6600" s="9"/>
      <c r="X6600" s="9"/>
      <c r="Y6600" s="9"/>
      <c r="Z6600" s="9"/>
      <c r="AA6600" s="9"/>
      <c r="AB6600" s="9"/>
      <c r="AC6600" s="9"/>
      <c r="AG6600" s="3"/>
    </row>
    <row r="6601" spans="1:33">
      <c r="A6601" s="9"/>
      <c r="B6601" s="9"/>
      <c r="C6601" s="9"/>
      <c r="D6601" s="9"/>
      <c r="E6601" s="9"/>
      <c r="F6601" s="9"/>
      <c r="G6601" s="9"/>
      <c r="H6601" s="9"/>
      <c r="I6601" s="9"/>
      <c r="J6601" s="9"/>
      <c r="K6601" s="9"/>
      <c r="L6601" s="9"/>
      <c r="M6601" s="9"/>
      <c r="N6601" s="9"/>
      <c r="O6601" s="9"/>
      <c r="P6601" s="9"/>
      <c r="Q6601" s="9"/>
      <c r="R6601" s="9"/>
      <c r="S6601" s="9"/>
      <c r="T6601" s="9"/>
      <c r="U6601" s="9"/>
      <c r="V6601" s="9"/>
      <c r="W6601" s="9"/>
      <c r="X6601" s="9"/>
      <c r="Y6601" s="9"/>
      <c r="Z6601" s="9"/>
      <c r="AA6601" s="9"/>
      <c r="AB6601" s="9"/>
      <c r="AC6601" s="9"/>
      <c r="AG6601" s="3"/>
    </row>
    <row r="6602" spans="1:33">
      <c r="A6602" s="9"/>
      <c r="B6602" s="9"/>
      <c r="C6602" s="9"/>
      <c r="D6602" s="9"/>
      <c r="E6602" s="9"/>
      <c r="F6602" s="9"/>
      <c r="G6602" s="9"/>
      <c r="H6602" s="9"/>
      <c r="I6602" s="9"/>
      <c r="J6602" s="9"/>
      <c r="K6602" s="9"/>
      <c r="L6602" s="9"/>
      <c r="M6602" s="9"/>
      <c r="N6602" s="9"/>
      <c r="O6602" s="9"/>
      <c r="P6602" s="9"/>
      <c r="Q6602" s="9"/>
      <c r="R6602" s="9"/>
      <c r="S6602" s="9"/>
      <c r="T6602" s="9"/>
      <c r="U6602" s="9"/>
      <c r="V6602" s="9"/>
      <c r="W6602" s="9"/>
      <c r="X6602" s="9"/>
      <c r="Y6602" s="9"/>
      <c r="Z6602" s="9"/>
      <c r="AA6602" s="9"/>
      <c r="AB6602" s="9"/>
      <c r="AC6602" s="9"/>
      <c r="AG6602" s="3"/>
    </row>
    <row r="6603" spans="1:33">
      <c r="A6603" s="9"/>
      <c r="B6603" s="9"/>
      <c r="C6603" s="9"/>
      <c r="D6603" s="9"/>
      <c r="E6603" s="9"/>
      <c r="F6603" s="9"/>
      <c r="G6603" s="9"/>
      <c r="H6603" s="9"/>
      <c r="I6603" s="9"/>
      <c r="J6603" s="9"/>
      <c r="K6603" s="9"/>
      <c r="L6603" s="9"/>
      <c r="M6603" s="9"/>
      <c r="N6603" s="9"/>
      <c r="O6603" s="9"/>
      <c r="P6603" s="9"/>
      <c r="Q6603" s="9"/>
      <c r="R6603" s="9"/>
      <c r="S6603" s="9"/>
      <c r="T6603" s="9"/>
      <c r="U6603" s="9"/>
      <c r="V6603" s="9"/>
      <c r="W6603" s="9"/>
      <c r="X6603" s="9"/>
      <c r="Y6603" s="9"/>
      <c r="Z6603" s="9"/>
      <c r="AA6603" s="9"/>
      <c r="AB6603" s="9"/>
      <c r="AC6603" s="9"/>
      <c r="AG6603" s="3"/>
    </row>
    <row r="6604" spans="1:33">
      <c r="A6604" s="9"/>
      <c r="B6604" s="9"/>
      <c r="C6604" s="9"/>
      <c r="D6604" s="9"/>
      <c r="E6604" s="9"/>
      <c r="F6604" s="9"/>
      <c r="G6604" s="9"/>
      <c r="H6604" s="9"/>
      <c r="I6604" s="9"/>
      <c r="J6604" s="9"/>
      <c r="K6604" s="9"/>
      <c r="L6604" s="9"/>
      <c r="M6604" s="9"/>
      <c r="N6604" s="9"/>
      <c r="O6604" s="9"/>
      <c r="P6604" s="9"/>
      <c r="Q6604" s="9"/>
      <c r="R6604" s="9"/>
      <c r="S6604" s="9"/>
      <c r="T6604" s="9"/>
      <c r="U6604" s="9"/>
      <c r="V6604" s="9"/>
      <c r="W6604" s="9"/>
      <c r="X6604" s="9"/>
      <c r="Y6604" s="9"/>
      <c r="Z6604" s="9"/>
      <c r="AA6604" s="9"/>
      <c r="AB6604" s="9"/>
      <c r="AC6604" s="9"/>
      <c r="AG6604" s="3"/>
    </row>
    <row r="6605" spans="1:33">
      <c r="A6605" s="9"/>
      <c r="B6605" s="9"/>
      <c r="C6605" s="9"/>
      <c r="D6605" s="9"/>
      <c r="E6605" s="9"/>
      <c r="F6605" s="9"/>
      <c r="G6605" s="9"/>
      <c r="H6605" s="9"/>
      <c r="I6605" s="9"/>
      <c r="J6605" s="9"/>
      <c r="K6605" s="9"/>
      <c r="L6605" s="9"/>
      <c r="M6605" s="9"/>
      <c r="N6605" s="9"/>
      <c r="O6605" s="9"/>
      <c r="P6605" s="9"/>
      <c r="Q6605" s="9"/>
      <c r="R6605" s="9"/>
      <c r="S6605" s="9"/>
      <c r="T6605" s="9"/>
      <c r="U6605" s="9"/>
      <c r="V6605" s="9"/>
      <c r="W6605" s="9"/>
      <c r="X6605" s="9"/>
      <c r="Y6605" s="9"/>
      <c r="Z6605" s="9"/>
      <c r="AA6605" s="9"/>
      <c r="AB6605" s="9"/>
      <c r="AC6605" s="9"/>
      <c r="AG6605" s="3"/>
    </row>
    <row r="6606" spans="1:33">
      <c r="A6606" s="9"/>
      <c r="B6606" s="9"/>
      <c r="C6606" s="9"/>
      <c r="D6606" s="9"/>
      <c r="E6606" s="9"/>
      <c r="F6606" s="9"/>
      <c r="G6606" s="9"/>
      <c r="H6606" s="9"/>
      <c r="I6606" s="9"/>
      <c r="J6606" s="9"/>
      <c r="K6606" s="9"/>
      <c r="L6606" s="9"/>
      <c r="M6606" s="9"/>
      <c r="N6606" s="9"/>
      <c r="O6606" s="9"/>
      <c r="P6606" s="9"/>
      <c r="Q6606" s="9"/>
      <c r="R6606" s="9"/>
      <c r="S6606" s="9"/>
      <c r="T6606" s="9"/>
      <c r="U6606" s="9"/>
      <c r="V6606" s="9"/>
      <c r="W6606" s="9"/>
      <c r="X6606" s="9"/>
      <c r="Y6606" s="9"/>
      <c r="Z6606" s="9"/>
      <c r="AA6606" s="9"/>
      <c r="AB6606" s="9"/>
      <c r="AC6606" s="9"/>
      <c r="AG6606" s="3"/>
    </row>
    <row r="6607" spans="1:33">
      <c r="A6607" s="9"/>
      <c r="B6607" s="9"/>
      <c r="C6607" s="9"/>
      <c r="D6607" s="9"/>
      <c r="E6607" s="9"/>
      <c r="F6607" s="9"/>
      <c r="G6607" s="9"/>
      <c r="H6607" s="9"/>
      <c r="I6607" s="9"/>
      <c r="J6607" s="9"/>
      <c r="K6607" s="9"/>
      <c r="L6607" s="9"/>
      <c r="M6607" s="9"/>
      <c r="N6607" s="9"/>
      <c r="O6607" s="9"/>
      <c r="P6607" s="9"/>
      <c r="Q6607" s="9"/>
      <c r="R6607" s="9"/>
      <c r="S6607" s="9"/>
      <c r="T6607" s="9"/>
      <c r="U6607" s="9"/>
      <c r="V6607" s="9"/>
      <c r="W6607" s="9"/>
      <c r="X6607" s="9"/>
      <c r="Y6607" s="9"/>
      <c r="Z6607" s="9"/>
      <c r="AA6607" s="9"/>
      <c r="AB6607" s="9"/>
      <c r="AC6607" s="9"/>
      <c r="AG6607" s="3"/>
    </row>
    <row r="6608" spans="1:33">
      <c r="A6608" s="9"/>
      <c r="B6608" s="9"/>
      <c r="C6608" s="9"/>
      <c r="D6608" s="9"/>
      <c r="E6608" s="9"/>
      <c r="F6608" s="9"/>
      <c r="G6608" s="9"/>
      <c r="H6608" s="9"/>
      <c r="I6608" s="9"/>
      <c r="J6608" s="9"/>
      <c r="K6608" s="9"/>
      <c r="L6608" s="9"/>
      <c r="M6608" s="9"/>
      <c r="N6608" s="9"/>
      <c r="O6608" s="9"/>
      <c r="P6608" s="9"/>
      <c r="Q6608" s="9"/>
      <c r="R6608" s="9"/>
      <c r="S6608" s="9"/>
      <c r="T6608" s="9"/>
      <c r="U6608" s="9"/>
      <c r="V6608" s="9"/>
      <c r="W6608" s="9"/>
      <c r="X6608" s="9"/>
      <c r="Y6608" s="9"/>
      <c r="Z6608" s="9"/>
      <c r="AA6608" s="9"/>
      <c r="AB6608" s="9"/>
      <c r="AC6608" s="9"/>
      <c r="AG6608" s="3"/>
    </row>
    <row r="6609" spans="1:33">
      <c r="A6609" s="9"/>
      <c r="B6609" s="9"/>
      <c r="C6609" s="9"/>
      <c r="D6609" s="9"/>
      <c r="E6609" s="9"/>
      <c r="F6609" s="9"/>
      <c r="G6609" s="9"/>
      <c r="H6609" s="9"/>
      <c r="I6609" s="9"/>
      <c r="J6609" s="9"/>
      <c r="K6609" s="9"/>
      <c r="L6609" s="9"/>
      <c r="M6609" s="9"/>
      <c r="N6609" s="9"/>
      <c r="O6609" s="9"/>
      <c r="P6609" s="9"/>
      <c r="Q6609" s="9"/>
      <c r="R6609" s="9"/>
      <c r="S6609" s="9"/>
      <c r="T6609" s="9"/>
      <c r="U6609" s="9"/>
      <c r="V6609" s="9"/>
      <c r="W6609" s="9"/>
      <c r="X6609" s="9"/>
      <c r="Y6609" s="9"/>
      <c r="Z6609" s="9"/>
      <c r="AA6609" s="9"/>
      <c r="AB6609" s="9"/>
      <c r="AC6609" s="9"/>
      <c r="AG6609" s="3"/>
    </row>
    <row r="6610" spans="1:33">
      <c r="A6610" s="9"/>
      <c r="B6610" s="9"/>
      <c r="C6610" s="9"/>
      <c r="D6610" s="9"/>
      <c r="E6610" s="9"/>
      <c r="F6610" s="9"/>
      <c r="G6610" s="9"/>
      <c r="H6610" s="9"/>
      <c r="I6610" s="9"/>
      <c r="J6610" s="9"/>
      <c r="K6610" s="9"/>
      <c r="L6610" s="9"/>
      <c r="M6610" s="9"/>
      <c r="N6610" s="9"/>
      <c r="O6610" s="9"/>
      <c r="P6610" s="9"/>
      <c r="Q6610" s="9"/>
      <c r="R6610" s="9"/>
      <c r="S6610" s="9"/>
      <c r="T6610" s="9"/>
      <c r="U6610" s="9"/>
      <c r="V6610" s="9"/>
      <c r="W6610" s="9"/>
      <c r="X6610" s="9"/>
      <c r="Y6610" s="9"/>
      <c r="Z6610" s="9"/>
      <c r="AA6610" s="9"/>
      <c r="AB6610" s="9"/>
      <c r="AC6610" s="9"/>
      <c r="AG6610" s="3"/>
    </row>
    <row r="6611" spans="1:33">
      <c r="A6611" s="9"/>
      <c r="B6611" s="9"/>
      <c r="C6611" s="9"/>
      <c r="D6611" s="9"/>
      <c r="E6611" s="9"/>
      <c r="F6611" s="9"/>
      <c r="G6611" s="9"/>
      <c r="H6611" s="9"/>
      <c r="I6611" s="9"/>
      <c r="J6611" s="9"/>
      <c r="K6611" s="9"/>
      <c r="L6611" s="9"/>
      <c r="M6611" s="9"/>
      <c r="N6611" s="9"/>
      <c r="O6611" s="9"/>
      <c r="P6611" s="9"/>
      <c r="Q6611" s="9"/>
      <c r="R6611" s="9"/>
      <c r="S6611" s="9"/>
      <c r="T6611" s="9"/>
      <c r="U6611" s="9"/>
      <c r="V6611" s="9"/>
      <c r="W6611" s="9"/>
      <c r="X6611" s="9"/>
      <c r="Y6611" s="9"/>
      <c r="Z6611" s="9"/>
      <c r="AA6611" s="9"/>
      <c r="AB6611" s="9"/>
      <c r="AC6611" s="9"/>
      <c r="AG6611" s="3"/>
    </row>
    <row r="6612" spans="1:33">
      <c r="A6612" s="9"/>
      <c r="B6612" s="9"/>
      <c r="C6612" s="9"/>
      <c r="D6612" s="9"/>
      <c r="E6612" s="9"/>
      <c r="F6612" s="9"/>
      <c r="G6612" s="9"/>
      <c r="H6612" s="9"/>
      <c r="I6612" s="9"/>
      <c r="J6612" s="9"/>
      <c r="K6612" s="9"/>
      <c r="L6612" s="9"/>
      <c r="M6612" s="9"/>
      <c r="N6612" s="9"/>
      <c r="O6612" s="9"/>
      <c r="P6612" s="9"/>
      <c r="Q6612" s="9"/>
      <c r="R6612" s="9"/>
      <c r="S6612" s="9"/>
      <c r="T6612" s="9"/>
      <c r="U6612" s="9"/>
      <c r="V6612" s="9"/>
      <c r="W6612" s="9"/>
      <c r="X6612" s="9"/>
      <c r="Y6612" s="9"/>
      <c r="Z6612" s="9"/>
      <c r="AA6612" s="9"/>
      <c r="AB6612" s="9"/>
      <c r="AC6612" s="9"/>
      <c r="AG6612" s="3"/>
    </row>
    <row r="6613" spans="1:33">
      <c r="A6613" s="9"/>
      <c r="B6613" s="9"/>
      <c r="C6613" s="9"/>
      <c r="D6613" s="9"/>
      <c r="E6613" s="9"/>
      <c r="F6613" s="9"/>
      <c r="G6613" s="9"/>
      <c r="H6613" s="9"/>
      <c r="I6613" s="9"/>
      <c r="J6613" s="9"/>
      <c r="K6613" s="9"/>
      <c r="L6613" s="9"/>
      <c r="M6613" s="9"/>
      <c r="N6613" s="9"/>
      <c r="O6613" s="9"/>
      <c r="P6613" s="9"/>
      <c r="Q6613" s="9"/>
      <c r="R6613" s="9"/>
      <c r="S6613" s="9"/>
      <c r="T6613" s="9"/>
      <c r="U6613" s="9"/>
      <c r="V6613" s="9"/>
      <c r="W6613" s="9"/>
      <c r="X6613" s="9"/>
      <c r="Y6613" s="9"/>
      <c r="Z6613" s="9"/>
      <c r="AA6613" s="9"/>
      <c r="AB6613" s="9"/>
      <c r="AC6613" s="9"/>
      <c r="AG6613" s="3"/>
    </row>
    <row r="6614" spans="1:33">
      <c r="A6614" s="9"/>
      <c r="B6614" s="9"/>
      <c r="C6614" s="9"/>
      <c r="D6614" s="9"/>
      <c r="E6614" s="9"/>
      <c r="F6614" s="9"/>
      <c r="G6614" s="9"/>
      <c r="H6614" s="9"/>
      <c r="I6614" s="9"/>
      <c r="J6614" s="9"/>
      <c r="K6614" s="9"/>
      <c r="L6614" s="9"/>
      <c r="M6614" s="9"/>
      <c r="N6614" s="9"/>
      <c r="O6614" s="9"/>
      <c r="P6614" s="9"/>
      <c r="Q6614" s="9"/>
      <c r="R6614" s="9"/>
      <c r="S6614" s="9"/>
      <c r="T6614" s="9"/>
      <c r="U6614" s="9"/>
      <c r="V6614" s="9"/>
      <c r="W6614" s="9"/>
      <c r="X6614" s="9"/>
      <c r="Y6614" s="9"/>
      <c r="Z6614" s="9"/>
      <c r="AA6614" s="9"/>
      <c r="AB6614" s="9"/>
      <c r="AC6614" s="9"/>
      <c r="AG6614" s="3"/>
    </row>
    <row r="6615" spans="1:33">
      <c r="A6615" s="9"/>
      <c r="B6615" s="9"/>
      <c r="C6615" s="9"/>
      <c r="D6615" s="9"/>
      <c r="E6615" s="9"/>
      <c r="F6615" s="9"/>
      <c r="G6615" s="9"/>
      <c r="H6615" s="9"/>
      <c r="I6615" s="9"/>
      <c r="J6615" s="9"/>
      <c r="K6615" s="9"/>
      <c r="L6615" s="9"/>
      <c r="M6615" s="9"/>
      <c r="N6615" s="9"/>
      <c r="O6615" s="9"/>
      <c r="P6615" s="9"/>
      <c r="Q6615" s="9"/>
      <c r="R6615" s="9"/>
      <c r="S6615" s="9"/>
      <c r="T6615" s="9"/>
      <c r="U6615" s="9"/>
      <c r="V6615" s="9"/>
      <c r="W6615" s="9"/>
      <c r="X6615" s="9"/>
      <c r="Y6615" s="9"/>
      <c r="Z6615" s="9"/>
      <c r="AA6615" s="9"/>
      <c r="AB6615" s="9"/>
      <c r="AC6615" s="9"/>
      <c r="AG6615" s="3"/>
    </row>
    <row r="6616" spans="1:33">
      <c r="A6616" s="9"/>
      <c r="B6616" s="9"/>
      <c r="C6616" s="9"/>
      <c r="D6616" s="9"/>
      <c r="E6616" s="9"/>
      <c r="F6616" s="9"/>
      <c r="G6616" s="9"/>
      <c r="H6616" s="9"/>
      <c r="I6616" s="9"/>
      <c r="J6616" s="9"/>
      <c r="K6616" s="9"/>
      <c r="L6616" s="9"/>
      <c r="M6616" s="9"/>
      <c r="N6616" s="9"/>
      <c r="O6616" s="9"/>
      <c r="P6616" s="9"/>
      <c r="Q6616" s="9"/>
      <c r="R6616" s="9"/>
      <c r="S6616" s="9"/>
      <c r="T6616" s="9"/>
      <c r="U6616" s="9"/>
      <c r="V6616" s="9"/>
      <c r="W6616" s="9"/>
      <c r="X6616" s="9"/>
      <c r="Y6616" s="9"/>
      <c r="Z6616" s="9"/>
      <c r="AA6616" s="9"/>
      <c r="AB6616" s="9"/>
      <c r="AC6616" s="9"/>
      <c r="AG6616" s="3"/>
    </row>
    <row r="6617" spans="1:33">
      <c r="A6617" s="9"/>
      <c r="B6617" s="9"/>
      <c r="C6617" s="9"/>
      <c r="D6617" s="9"/>
      <c r="E6617" s="9"/>
      <c r="F6617" s="9"/>
      <c r="G6617" s="9"/>
      <c r="H6617" s="9"/>
      <c r="I6617" s="9"/>
      <c r="J6617" s="9"/>
      <c r="K6617" s="9"/>
      <c r="L6617" s="9"/>
      <c r="M6617" s="9"/>
      <c r="N6617" s="9"/>
      <c r="O6617" s="9"/>
      <c r="P6617" s="9"/>
      <c r="Q6617" s="9"/>
      <c r="R6617" s="9"/>
      <c r="S6617" s="9"/>
      <c r="T6617" s="9"/>
      <c r="U6617" s="9"/>
      <c r="V6617" s="9"/>
      <c r="W6617" s="9"/>
      <c r="X6617" s="9"/>
      <c r="Y6617" s="9"/>
      <c r="Z6617" s="9"/>
      <c r="AA6617" s="9"/>
      <c r="AB6617" s="9"/>
      <c r="AC6617" s="9"/>
      <c r="AG6617" s="3"/>
    </row>
    <row r="6618" spans="1:33">
      <c r="A6618" s="9"/>
      <c r="B6618" s="9"/>
      <c r="C6618" s="9"/>
      <c r="D6618" s="9"/>
      <c r="E6618" s="9"/>
      <c r="F6618" s="9"/>
      <c r="G6618" s="9"/>
      <c r="H6618" s="9"/>
      <c r="I6618" s="9"/>
      <c r="J6618" s="9"/>
      <c r="K6618" s="9"/>
      <c r="L6618" s="9"/>
      <c r="M6618" s="9"/>
      <c r="N6618" s="9"/>
      <c r="O6618" s="9"/>
      <c r="P6618" s="9"/>
      <c r="Q6618" s="9"/>
      <c r="R6618" s="9"/>
      <c r="S6618" s="9"/>
      <c r="T6618" s="9"/>
      <c r="U6618" s="9"/>
      <c r="V6618" s="9"/>
      <c r="W6618" s="9"/>
      <c r="X6618" s="9"/>
      <c r="Y6618" s="9"/>
      <c r="Z6618" s="9"/>
      <c r="AA6618" s="9"/>
      <c r="AB6618" s="9"/>
      <c r="AC6618" s="9"/>
      <c r="AG6618" s="3"/>
    </row>
    <row r="6619" spans="1:33">
      <c r="A6619" s="9"/>
      <c r="B6619" s="9"/>
      <c r="C6619" s="9"/>
      <c r="D6619" s="9"/>
      <c r="E6619" s="9"/>
      <c r="F6619" s="9"/>
      <c r="G6619" s="9"/>
      <c r="H6619" s="9"/>
      <c r="I6619" s="9"/>
      <c r="J6619" s="9"/>
      <c r="K6619" s="9"/>
      <c r="L6619" s="9"/>
      <c r="M6619" s="9"/>
      <c r="N6619" s="9"/>
      <c r="O6619" s="9"/>
      <c r="P6619" s="9"/>
      <c r="Q6619" s="9"/>
      <c r="R6619" s="9"/>
      <c r="S6619" s="9"/>
      <c r="T6619" s="9"/>
      <c r="U6619" s="9"/>
      <c r="V6619" s="9"/>
      <c r="W6619" s="9"/>
      <c r="X6619" s="9"/>
      <c r="Y6619" s="9"/>
      <c r="Z6619" s="9"/>
      <c r="AA6619" s="9"/>
      <c r="AB6619" s="9"/>
      <c r="AC6619" s="9"/>
      <c r="AG6619" s="3"/>
    </row>
    <row r="6620" spans="1:33">
      <c r="A6620" s="9"/>
      <c r="B6620" s="9"/>
      <c r="C6620" s="9"/>
      <c r="D6620" s="9"/>
      <c r="E6620" s="9"/>
      <c r="F6620" s="9"/>
      <c r="G6620" s="9"/>
      <c r="H6620" s="9"/>
      <c r="I6620" s="9"/>
      <c r="J6620" s="9"/>
      <c r="K6620" s="9"/>
      <c r="L6620" s="9"/>
      <c r="M6620" s="9"/>
      <c r="N6620" s="9"/>
      <c r="O6620" s="9"/>
      <c r="P6620" s="9"/>
      <c r="Q6620" s="9"/>
      <c r="R6620" s="9"/>
      <c r="S6620" s="9"/>
      <c r="T6620" s="9"/>
      <c r="U6620" s="9"/>
      <c r="V6620" s="9"/>
      <c r="W6620" s="9"/>
      <c r="X6620" s="9"/>
      <c r="Y6620" s="9"/>
      <c r="Z6620" s="9"/>
      <c r="AA6620" s="9"/>
      <c r="AB6620" s="9"/>
      <c r="AC6620" s="9"/>
      <c r="AG6620" s="3"/>
    </row>
    <row r="6621" spans="1:33">
      <c r="A6621" s="9"/>
      <c r="B6621" s="9"/>
      <c r="C6621" s="9"/>
      <c r="D6621" s="9"/>
      <c r="E6621" s="9"/>
      <c r="F6621" s="9"/>
      <c r="G6621" s="9"/>
      <c r="H6621" s="9"/>
      <c r="I6621" s="9"/>
      <c r="J6621" s="9"/>
      <c r="K6621" s="9"/>
      <c r="L6621" s="9"/>
      <c r="M6621" s="9"/>
      <c r="N6621" s="9"/>
      <c r="O6621" s="9"/>
      <c r="P6621" s="9"/>
      <c r="Q6621" s="9"/>
      <c r="R6621" s="9"/>
      <c r="S6621" s="9"/>
      <c r="T6621" s="9"/>
      <c r="U6621" s="9"/>
      <c r="V6621" s="9"/>
      <c r="W6621" s="9"/>
      <c r="X6621" s="9"/>
      <c r="Y6621" s="9"/>
      <c r="Z6621" s="9"/>
      <c r="AA6621" s="9"/>
      <c r="AB6621" s="9"/>
      <c r="AC6621" s="9"/>
      <c r="AG6621" s="3"/>
    </row>
    <row r="6622" spans="1:33">
      <c r="A6622" s="9"/>
      <c r="B6622" s="9"/>
      <c r="C6622" s="9"/>
      <c r="D6622" s="9"/>
      <c r="E6622" s="9"/>
      <c r="F6622" s="9"/>
      <c r="G6622" s="9"/>
      <c r="H6622" s="9"/>
      <c r="I6622" s="9"/>
      <c r="J6622" s="9"/>
      <c r="K6622" s="9"/>
      <c r="L6622" s="9"/>
      <c r="M6622" s="9"/>
      <c r="N6622" s="9"/>
      <c r="O6622" s="9"/>
      <c r="P6622" s="9"/>
      <c r="Q6622" s="9"/>
      <c r="R6622" s="9"/>
      <c r="S6622" s="9"/>
      <c r="T6622" s="9"/>
      <c r="U6622" s="9"/>
      <c r="V6622" s="9"/>
      <c r="W6622" s="9"/>
      <c r="X6622" s="9"/>
      <c r="Y6622" s="9"/>
      <c r="Z6622" s="9"/>
      <c r="AA6622" s="9"/>
      <c r="AB6622" s="9"/>
      <c r="AC6622" s="9"/>
      <c r="AG6622" s="3"/>
    </row>
    <row r="6623" spans="1:33">
      <c r="A6623" s="9"/>
      <c r="B6623" s="9"/>
      <c r="C6623" s="9"/>
      <c r="D6623" s="9"/>
      <c r="E6623" s="9"/>
      <c r="F6623" s="9"/>
      <c r="G6623" s="9"/>
      <c r="H6623" s="9"/>
      <c r="I6623" s="9"/>
      <c r="J6623" s="9"/>
      <c r="K6623" s="9"/>
      <c r="L6623" s="9"/>
      <c r="M6623" s="9"/>
      <c r="N6623" s="9"/>
      <c r="O6623" s="9"/>
      <c r="P6623" s="9"/>
      <c r="Q6623" s="9"/>
      <c r="R6623" s="9"/>
      <c r="S6623" s="9"/>
      <c r="T6623" s="9"/>
      <c r="U6623" s="9"/>
      <c r="V6623" s="9"/>
      <c r="W6623" s="9"/>
      <c r="X6623" s="9"/>
      <c r="Y6623" s="9"/>
      <c r="Z6623" s="9"/>
      <c r="AA6623" s="9"/>
      <c r="AB6623" s="9"/>
      <c r="AC6623" s="9"/>
      <c r="AG6623" s="3"/>
    </row>
    <row r="6624" spans="1:33">
      <c r="A6624" s="9"/>
      <c r="B6624" s="9"/>
      <c r="C6624" s="9"/>
      <c r="D6624" s="9"/>
      <c r="E6624" s="9"/>
      <c r="F6624" s="9"/>
      <c r="G6624" s="9"/>
      <c r="H6624" s="9"/>
      <c r="I6624" s="9"/>
      <c r="J6624" s="9"/>
      <c r="K6624" s="9"/>
      <c r="L6624" s="9"/>
      <c r="M6624" s="9"/>
      <c r="N6624" s="9"/>
      <c r="O6624" s="9"/>
      <c r="P6624" s="9"/>
      <c r="Q6624" s="9"/>
      <c r="R6624" s="9"/>
      <c r="S6624" s="9"/>
      <c r="T6624" s="9"/>
      <c r="U6624" s="9"/>
      <c r="V6624" s="9"/>
      <c r="W6624" s="9"/>
      <c r="X6624" s="9"/>
      <c r="Y6624" s="9"/>
      <c r="Z6624" s="9"/>
      <c r="AA6624" s="9"/>
      <c r="AB6624" s="9"/>
      <c r="AC6624" s="9"/>
      <c r="AG6624" s="3"/>
    </row>
    <row r="6625" spans="1:33">
      <c r="A6625" s="9"/>
      <c r="B6625" s="9"/>
      <c r="C6625" s="9"/>
      <c r="D6625" s="9"/>
      <c r="E6625" s="9"/>
      <c r="F6625" s="9"/>
      <c r="G6625" s="9"/>
      <c r="H6625" s="9"/>
      <c r="I6625" s="9"/>
      <c r="J6625" s="9"/>
      <c r="K6625" s="9"/>
      <c r="L6625" s="9"/>
      <c r="M6625" s="9"/>
      <c r="N6625" s="9"/>
      <c r="O6625" s="9"/>
      <c r="P6625" s="9"/>
      <c r="Q6625" s="9"/>
      <c r="R6625" s="9"/>
      <c r="S6625" s="9"/>
      <c r="T6625" s="9"/>
      <c r="U6625" s="9"/>
      <c r="V6625" s="9"/>
      <c r="W6625" s="9"/>
      <c r="X6625" s="9"/>
      <c r="Y6625" s="9"/>
      <c r="Z6625" s="9"/>
      <c r="AA6625" s="9"/>
      <c r="AB6625" s="9"/>
      <c r="AC6625" s="9"/>
      <c r="AG6625" s="3"/>
    </row>
    <row r="6626" spans="1:33">
      <c r="A6626" s="9"/>
      <c r="B6626" s="9"/>
      <c r="C6626" s="9"/>
      <c r="D6626" s="9"/>
      <c r="E6626" s="9"/>
      <c r="F6626" s="9"/>
      <c r="G6626" s="9"/>
      <c r="H6626" s="9"/>
      <c r="I6626" s="9"/>
      <c r="J6626" s="9"/>
      <c r="K6626" s="9"/>
      <c r="L6626" s="9"/>
      <c r="M6626" s="9"/>
      <c r="N6626" s="9"/>
      <c r="O6626" s="9"/>
      <c r="P6626" s="9"/>
      <c r="Q6626" s="9"/>
      <c r="R6626" s="9"/>
      <c r="S6626" s="9"/>
      <c r="T6626" s="9"/>
      <c r="U6626" s="9"/>
      <c r="V6626" s="9"/>
      <c r="W6626" s="9"/>
      <c r="X6626" s="9"/>
      <c r="Y6626" s="9"/>
      <c r="Z6626" s="9"/>
      <c r="AA6626" s="9"/>
      <c r="AB6626" s="9"/>
      <c r="AC6626" s="9"/>
      <c r="AG6626" s="3"/>
    </row>
    <row r="6627" spans="1:33">
      <c r="A6627" s="9"/>
      <c r="B6627" s="9"/>
      <c r="C6627" s="9"/>
      <c r="D6627" s="9"/>
      <c r="E6627" s="9"/>
      <c r="F6627" s="9"/>
      <c r="G6627" s="9"/>
      <c r="H6627" s="9"/>
      <c r="I6627" s="9"/>
      <c r="J6627" s="9"/>
      <c r="K6627" s="9"/>
      <c r="L6627" s="9"/>
      <c r="M6627" s="9"/>
      <c r="N6627" s="9"/>
      <c r="O6627" s="9"/>
      <c r="P6627" s="9"/>
      <c r="Q6627" s="9"/>
      <c r="R6627" s="9"/>
      <c r="S6627" s="9"/>
      <c r="T6627" s="9"/>
      <c r="U6627" s="9"/>
      <c r="V6627" s="9"/>
      <c r="W6627" s="9"/>
      <c r="X6627" s="9"/>
      <c r="Y6627" s="9"/>
      <c r="Z6627" s="9"/>
      <c r="AA6627" s="9"/>
      <c r="AB6627" s="9"/>
      <c r="AC6627" s="9"/>
      <c r="AG6627" s="3"/>
    </row>
    <row r="6628" spans="1:33">
      <c r="A6628" s="9"/>
      <c r="B6628" s="9"/>
      <c r="C6628" s="9"/>
      <c r="D6628" s="9"/>
      <c r="E6628" s="9"/>
      <c r="F6628" s="9"/>
      <c r="G6628" s="9"/>
      <c r="H6628" s="9"/>
      <c r="I6628" s="9"/>
      <c r="J6628" s="9"/>
      <c r="K6628" s="9"/>
      <c r="L6628" s="9"/>
      <c r="M6628" s="9"/>
      <c r="N6628" s="9"/>
      <c r="O6628" s="9"/>
      <c r="P6628" s="9"/>
      <c r="Q6628" s="9"/>
      <c r="R6628" s="9"/>
      <c r="S6628" s="9"/>
      <c r="T6628" s="9"/>
      <c r="U6628" s="9"/>
      <c r="V6628" s="9"/>
      <c r="W6628" s="9"/>
      <c r="X6628" s="9"/>
      <c r="Y6628" s="9"/>
      <c r="Z6628" s="9"/>
      <c r="AA6628" s="9"/>
      <c r="AB6628" s="9"/>
      <c r="AC6628" s="9"/>
      <c r="AG6628" s="3"/>
    </row>
    <row r="6629" spans="1:33">
      <c r="A6629" s="9"/>
      <c r="B6629" s="9"/>
      <c r="C6629" s="9"/>
      <c r="D6629" s="9"/>
      <c r="E6629" s="9"/>
      <c r="F6629" s="9"/>
      <c r="G6629" s="9"/>
      <c r="H6629" s="9"/>
      <c r="I6629" s="9"/>
      <c r="J6629" s="9"/>
      <c r="K6629" s="9"/>
      <c r="L6629" s="9"/>
      <c r="M6629" s="9"/>
      <c r="N6629" s="9"/>
      <c r="O6629" s="9"/>
      <c r="P6629" s="9"/>
      <c r="Q6629" s="9"/>
      <c r="R6629" s="9"/>
      <c r="S6629" s="9"/>
      <c r="T6629" s="9"/>
      <c r="U6629" s="9"/>
      <c r="V6629" s="9"/>
      <c r="W6629" s="9"/>
      <c r="X6629" s="9"/>
      <c r="Y6629" s="9"/>
      <c r="Z6629" s="9"/>
      <c r="AA6629" s="9"/>
      <c r="AB6629" s="9"/>
      <c r="AC6629" s="9"/>
      <c r="AG6629" s="3"/>
    </row>
    <row r="6630" spans="1:33">
      <c r="A6630" s="9"/>
      <c r="B6630" s="9"/>
      <c r="C6630" s="9"/>
      <c r="D6630" s="9"/>
      <c r="E6630" s="9"/>
      <c r="F6630" s="9"/>
      <c r="G6630" s="9"/>
      <c r="H6630" s="9"/>
      <c r="I6630" s="9"/>
      <c r="J6630" s="9"/>
      <c r="K6630" s="9"/>
      <c r="L6630" s="9"/>
      <c r="M6630" s="9"/>
      <c r="N6630" s="9"/>
      <c r="O6630" s="9"/>
      <c r="P6630" s="9"/>
      <c r="Q6630" s="9"/>
      <c r="R6630" s="9"/>
      <c r="S6630" s="9"/>
      <c r="T6630" s="9"/>
      <c r="U6630" s="9"/>
      <c r="V6630" s="9"/>
      <c r="W6630" s="9"/>
      <c r="X6630" s="9"/>
      <c r="Y6630" s="9"/>
      <c r="Z6630" s="9"/>
      <c r="AA6630" s="9"/>
      <c r="AB6630" s="9"/>
      <c r="AC6630" s="9"/>
      <c r="AG6630" s="3"/>
    </row>
    <row r="6631" spans="1:33">
      <c r="A6631" s="9"/>
      <c r="B6631" s="9"/>
      <c r="C6631" s="9"/>
      <c r="D6631" s="9"/>
      <c r="E6631" s="9"/>
      <c r="F6631" s="9"/>
      <c r="G6631" s="9"/>
      <c r="H6631" s="9"/>
      <c r="I6631" s="9"/>
      <c r="J6631" s="9"/>
      <c r="K6631" s="9"/>
      <c r="L6631" s="9"/>
      <c r="M6631" s="9"/>
      <c r="N6631" s="9"/>
      <c r="O6631" s="9"/>
      <c r="P6631" s="9"/>
      <c r="Q6631" s="9"/>
      <c r="R6631" s="9"/>
      <c r="S6631" s="9"/>
      <c r="T6631" s="9"/>
      <c r="U6631" s="9"/>
      <c r="V6631" s="9"/>
      <c r="W6631" s="9"/>
      <c r="X6631" s="9"/>
      <c r="Y6631" s="9"/>
      <c r="Z6631" s="9"/>
      <c r="AA6631" s="9"/>
      <c r="AB6631" s="9"/>
      <c r="AC6631" s="9"/>
      <c r="AG6631" s="3"/>
    </row>
    <row r="6632" spans="1:33">
      <c r="A6632" s="9"/>
      <c r="B6632" s="9"/>
      <c r="C6632" s="9"/>
      <c r="D6632" s="9"/>
      <c r="E6632" s="9"/>
      <c r="F6632" s="9"/>
      <c r="G6632" s="9"/>
      <c r="H6632" s="9"/>
      <c r="I6632" s="9"/>
      <c r="J6632" s="9"/>
      <c r="K6632" s="9"/>
      <c r="L6632" s="9"/>
      <c r="M6632" s="9"/>
      <c r="N6632" s="9"/>
      <c r="O6632" s="9"/>
      <c r="P6632" s="9"/>
      <c r="Q6632" s="9"/>
      <c r="R6632" s="9"/>
      <c r="S6632" s="9"/>
      <c r="T6632" s="9"/>
      <c r="U6632" s="9"/>
      <c r="V6632" s="9"/>
      <c r="W6632" s="9"/>
      <c r="X6632" s="9"/>
      <c r="Y6632" s="9"/>
      <c r="Z6632" s="9"/>
      <c r="AA6632" s="9"/>
      <c r="AB6632" s="9"/>
      <c r="AC6632" s="9"/>
      <c r="AG6632" s="3"/>
    </row>
    <row r="6633" spans="1:33">
      <c r="A6633" s="9"/>
      <c r="B6633" s="9"/>
      <c r="C6633" s="9"/>
      <c r="D6633" s="9"/>
      <c r="E6633" s="9"/>
      <c r="F6633" s="9"/>
      <c r="G6633" s="9"/>
      <c r="H6633" s="9"/>
      <c r="I6633" s="9"/>
      <c r="J6633" s="9"/>
      <c r="K6633" s="9"/>
      <c r="L6633" s="9"/>
      <c r="M6633" s="9"/>
      <c r="N6633" s="9"/>
      <c r="O6633" s="9"/>
      <c r="P6633" s="9"/>
      <c r="Q6633" s="9"/>
      <c r="R6633" s="9"/>
      <c r="S6633" s="9"/>
      <c r="T6633" s="9"/>
      <c r="U6633" s="9"/>
      <c r="V6633" s="9"/>
      <c r="W6633" s="9"/>
      <c r="X6633" s="9"/>
      <c r="Y6633" s="9"/>
      <c r="Z6633" s="9"/>
      <c r="AA6633" s="9"/>
      <c r="AB6633" s="9"/>
      <c r="AC6633" s="9"/>
      <c r="AG6633" s="3"/>
    </row>
    <row r="6634" spans="1:33">
      <c r="A6634" s="9"/>
      <c r="B6634" s="9"/>
      <c r="C6634" s="9"/>
      <c r="D6634" s="9"/>
      <c r="E6634" s="9"/>
      <c r="F6634" s="9"/>
      <c r="G6634" s="9"/>
      <c r="H6634" s="9"/>
      <c r="I6634" s="9"/>
      <c r="J6634" s="9"/>
      <c r="K6634" s="9"/>
      <c r="L6634" s="9"/>
      <c r="M6634" s="9"/>
      <c r="N6634" s="9"/>
      <c r="O6634" s="9"/>
      <c r="P6634" s="9"/>
      <c r="Q6634" s="9"/>
      <c r="R6634" s="9"/>
      <c r="S6634" s="9"/>
      <c r="T6634" s="9"/>
      <c r="U6634" s="9"/>
      <c r="V6634" s="9"/>
      <c r="W6634" s="9"/>
      <c r="X6634" s="9"/>
      <c r="Y6634" s="9"/>
      <c r="Z6634" s="9"/>
      <c r="AA6634" s="9"/>
      <c r="AB6634" s="9"/>
      <c r="AC6634" s="9"/>
      <c r="AG6634" s="3"/>
    </row>
    <row r="6635" spans="1:33">
      <c r="A6635" s="9"/>
      <c r="B6635" s="9"/>
      <c r="C6635" s="9"/>
      <c r="D6635" s="9"/>
      <c r="E6635" s="9"/>
      <c r="F6635" s="9"/>
      <c r="G6635" s="9"/>
      <c r="H6635" s="9"/>
      <c r="I6635" s="9"/>
      <c r="J6635" s="9"/>
      <c r="K6635" s="9"/>
      <c r="L6635" s="9"/>
      <c r="M6635" s="9"/>
      <c r="N6635" s="9"/>
      <c r="O6635" s="9"/>
      <c r="P6635" s="9"/>
      <c r="Q6635" s="9"/>
      <c r="R6635" s="9"/>
      <c r="S6635" s="9"/>
      <c r="T6635" s="9"/>
      <c r="U6635" s="9"/>
      <c r="V6635" s="9"/>
      <c r="W6635" s="9"/>
      <c r="X6635" s="9"/>
      <c r="Y6635" s="9"/>
      <c r="Z6635" s="9"/>
      <c r="AA6635" s="9"/>
      <c r="AB6635" s="9"/>
      <c r="AC6635" s="9"/>
      <c r="AG6635" s="3"/>
    </row>
    <row r="6636" spans="1:33">
      <c r="A6636" s="9"/>
      <c r="B6636" s="9"/>
      <c r="C6636" s="9"/>
      <c r="D6636" s="9"/>
      <c r="E6636" s="9"/>
      <c r="F6636" s="9"/>
      <c r="G6636" s="9"/>
      <c r="H6636" s="9"/>
      <c r="I6636" s="9"/>
      <c r="J6636" s="9"/>
      <c r="K6636" s="9"/>
      <c r="L6636" s="9"/>
      <c r="M6636" s="9"/>
      <c r="N6636" s="9"/>
      <c r="O6636" s="9"/>
      <c r="P6636" s="9"/>
      <c r="Q6636" s="9"/>
      <c r="R6636" s="9"/>
      <c r="S6636" s="9"/>
      <c r="T6636" s="9"/>
      <c r="U6636" s="9"/>
      <c r="V6636" s="9"/>
      <c r="W6636" s="9"/>
      <c r="X6636" s="9"/>
      <c r="Y6636" s="9"/>
      <c r="Z6636" s="9"/>
      <c r="AA6636" s="9"/>
      <c r="AB6636" s="9"/>
      <c r="AC6636" s="9"/>
      <c r="AG6636" s="3"/>
    </row>
    <row r="6637" spans="1:33">
      <c r="A6637" s="9"/>
      <c r="B6637" s="9"/>
      <c r="C6637" s="9"/>
      <c r="D6637" s="9"/>
      <c r="E6637" s="9"/>
      <c r="F6637" s="9"/>
      <c r="G6637" s="9"/>
      <c r="H6637" s="9"/>
      <c r="I6637" s="9"/>
      <c r="J6637" s="9"/>
      <c r="K6637" s="9"/>
      <c r="L6637" s="9"/>
      <c r="M6637" s="9"/>
      <c r="N6637" s="9"/>
      <c r="O6637" s="9"/>
      <c r="P6637" s="9"/>
      <c r="Q6637" s="9"/>
      <c r="R6637" s="9"/>
      <c r="S6637" s="9"/>
      <c r="T6637" s="9"/>
      <c r="U6637" s="9"/>
      <c r="V6637" s="9"/>
      <c r="W6637" s="9"/>
      <c r="X6637" s="9"/>
      <c r="Y6637" s="9"/>
      <c r="Z6637" s="9"/>
      <c r="AA6637" s="9"/>
      <c r="AB6637" s="9"/>
      <c r="AC6637" s="9"/>
      <c r="AG6637" s="3"/>
    </row>
    <row r="6638" spans="1:33">
      <c r="A6638" s="9"/>
      <c r="B6638" s="9"/>
      <c r="C6638" s="9"/>
      <c r="D6638" s="9"/>
      <c r="E6638" s="9"/>
      <c r="F6638" s="9"/>
      <c r="G6638" s="9"/>
      <c r="H6638" s="9"/>
      <c r="I6638" s="9"/>
      <c r="J6638" s="9"/>
      <c r="K6638" s="9"/>
      <c r="L6638" s="9"/>
      <c r="M6638" s="9"/>
      <c r="N6638" s="9"/>
      <c r="O6638" s="9"/>
      <c r="P6638" s="9"/>
      <c r="Q6638" s="9"/>
      <c r="R6638" s="9"/>
      <c r="S6638" s="9"/>
      <c r="T6638" s="9"/>
      <c r="U6638" s="9"/>
      <c r="V6638" s="9"/>
      <c r="W6638" s="9"/>
      <c r="X6638" s="9"/>
      <c r="Y6638" s="9"/>
      <c r="Z6638" s="9"/>
      <c r="AA6638" s="9"/>
      <c r="AB6638" s="9"/>
      <c r="AC6638" s="9"/>
      <c r="AG6638" s="3"/>
    </row>
    <row r="6639" spans="1:33">
      <c r="A6639" s="9"/>
      <c r="B6639" s="9"/>
      <c r="C6639" s="9"/>
      <c r="D6639" s="9"/>
      <c r="E6639" s="9"/>
      <c r="F6639" s="9"/>
      <c r="G6639" s="9"/>
      <c r="H6639" s="9"/>
      <c r="I6639" s="9"/>
      <c r="J6639" s="9"/>
      <c r="K6639" s="9"/>
      <c r="L6639" s="9"/>
      <c r="M6639" s="9"/>
      <c r="N6639" s="9"/>
      <c r="O6639" s="9"/>
      <c r="P6639" s="9"/>
      <c r="Q6639" s="9"/>
      <c r="R6639" s="9"/>
      <c r="S6639" s="9"/>
      <c r="T6639" s="9"/>
      <c r="U6639" s="9"/>
      <c r="V6639" s="9"/>
      <c r="W6639" s="9"/>
      <c r="X6639" s="9"/>
      <c r="Y6639" s="9"/>
      <c r="Z6639" s="9"/>
      <c r="AA6639" s="9"/>
      <c r="AB6639" s="9"/>
      <c r="AC6639" s="9"/>
      <c r="AG6639" s="3"/>
    </row>
    <row r="6640" spans="1:33">
      <c r="A6640" s="9"/>
      <c r="B6640" s="9"/>
      <c r="C6640" s="9"/>
      <c r="D6640" s="9"/>
      <c r="E6640" s="9"/>
      <c r="F6640" s="9"/>
      <c r="G6640" s="9"/>
      <c r="H6640" s="9"/>
      <c r="I6640" s="9"/>
      <c r="J6640" s="9"/>
      <c r="K6640" s="9"/>
      <c r="L6640" s="9"/>
      <c r="M6640" s="9"/>
      <c r="N6640" s="9"/>
      <c r="O6640" s="9"/>
      <c r="P6640" s="9"/>
      <c r="Q6640" s="9"/>
      <c r="R6640" s="9"/>
      <c r="S6640" s="9"/>
      <c r="T6640" s="9"/>
      <c r="U6640" s="9"/>
      <c r="V6640" s="9"/>
      <c r="W6640" s="9"/>
      <c r="X6640" s="9"/>
      <c r="Y6640" s="9"/>
      <c r="Z6640" s="9"/>
      <c r="AA6640" s="9"/>
      <c r="AB6640" s="9"/>
      <c r="AC6640" s="9"/>
      <c r="AG6640" s="3"/>
    </row>
    <row r="6641" spans="1:33">
      <c r="A6641" s="9"/>
      <c r="B6641" s="9"/>
      <c r="C6641" s="9"/>
      <c r="D6641" s="9"/>
      <c r="E6641" s="9"/>
      <c r="F6641" s="9"/>
      <c r="G6641" s="9"/>
      <c r="H6641" s="9"/>
      <c r="I6641" s="9"/>
      <c r="J6641" s="9"/>
      <c r="K6641" s="9"/>
      <c r="L6641" s="9"/>
      <c r="M6641" s="9"/>
      <c r="N6641" s="9"/>
      <c r="O6641" s="9"/>
      <c r="P6641" s="9"/>
      <c r="Q6641" s="9"/>
      <c r="R6641" s="9"/>
      <c r="S6641" s="9"/>
      <c r="T6641" s="9"/>
      <c r="U6641" s="9"/>
      <c r="V6641" s="9"/>
      <c r="W6641" s="9"/>
      <c r="X6641" s="9"/>
      <c r="Y6641" s="9"/>
      <c r="Z6641" s="9"/>
      <c r="AA6641" s="9"/>
      <c r="AB6641" s="9"/>
      <c r="AC6641" s="9"/>
      <c r="AG6641" s="3"/>
    </row>
    <row r="6642" spans="1:33">
      <c r="A6642" s="9"/>
      <c r="B6642" s="9"/>
      <c r="C6642" s="9"/>
      <c r="D6642" s="9"/>
      <c r="E6642" s="9"/>
      <c r="F6642" s="9"/>
      <c r="G6642" s="9"/>
      <c r="H6642" s="9"/>
      <c r="I6642" s="9"/>
      <c r="J6642" s="9"/>
      <c r="K6642" s="9"/>
      <c r="L6642" s="9"/>
      <c r="M6642" s="9"/>
      <c r="N6642" s="9"/>
      <c r="O6642" s="9"/>
      <c r="P6642" s="9"/>
      <c r="Q6642" s="9"/>
      <c r="R6642" s="9"/>
      <c r="S6642" s="9"/>
      <c r="T6642" s="9"/>
      <c r="U6642" s="9"/>
      <c r="V6642" s="9"/>
      <c r="W6642" s="9"/>
      <c r="X6642" s="9"/>
      <c r="Y6642" s="9"/>
      <c r="Z6642" s="9"/>
      <c r="AA6642" s="9"/>
      <c r="AB6642" s="9"/>
      <c r="AC6642" s="9"/>
      <c r="AG6642" s="3"/>
    </row>
    <row r="6643" spans="1:33">
      <c r="A6643" s="9"/>
      <c r="B6643" s="9"/>
      <c r="C6643" s="9"/>
      <c r="D6643" s="9"/>
      <c r="E6643" s="9"/>
      <c r="F6643" s="9"/>
      <c r="G6643" s="9"/>
      <c r="H6643" s="9"/>
      <c r="I6643" s="9"/>
      <c r="J6643" s="9"/>
      <c r="K6643" s="9"/>
      <c r="L6643" s="9"/>
      <c r="M6643" s="9"/>
      <c r="N6643" s="9"/>
      <c r="O6643" s="9"/>
      <c r="P6643" s="9"/>
      <c r="Q6643" s="9"/>
      <c r="R6643" s="9"/>
      <c r="S6643" s="9"/>
      <c r="T6643" s="9"/>
      <c r="U6643" s="9"/>
      <c r="V6643" s="9"/>
      <c r="W6643" s="9"/>
      <c r="X6643" s="9"/>
      <c r="Y6643" s="9"/>
      <c r="Z6643" s="9"/>
      <c r="AA6643" s="9"/>
      <c r="AB6643" s="9"/>
      <c r="AC6643" s="9"/>
      <c r="AG6643" s="3"/>
    </row>
    <row r="6644" spans="1:33">
      <c r="A6644" s="9"/>
      <c r="B6644" s="9"/>
      <c r="C6644" s="9"/>
      <c r="D6644" s="9"/>
      <c r="E6644" s="9"/>
      <c r="F6644" s="9"/>
      <c r="G6644" s="9"/>
      <c r="H6644" s="9"/>
      <c r="I6644" s="9"/>
      <c r="J6644" s="9"/>
      <c r="K6644" s="9"/>
      <c r="L6644" s="9"/>
      <c r="M6644" s="9"/>
      <c r="N6644" s="9"/>
      <c r="O6644" s="9"/>
      <c r="P6644" s="9"/>
      <c r="Q6644" s="9"/>
      <c r="R6644" s="9"/>
      <c r="S6644" s="9"/>
      <c r="T6644" s="9"/>
      <c r="U6644" s="9"/>
      <c r="V6644" s="9"/>
      <c r="W6644" s="9"/>
      <c r="X6644" s="9"/>
      <c r="Y6644" s="9"/>
      <c r="Z6644" s="9"/>
      <c r="AA6644" s="9"/>
      <c r="AB6644" s="9"/>
      <c r="AC6644" s="9"/>
      <c r="AG6644" s="3"/>
    </row>
    <row r="6645" spans="1:33">
      <c r="A6645" s="9"/>
      <c r="B6645" s="9"/>
      <c r="C6645" s="9"/>
      <c r="D6645" s="9"/>
      <c r="E6645" s="9"/>
      <c r="F6645" s="9"/>
      <c r="G6645" s="9"/>
      <c r="H6645" s="9"/>
      <c r="I6645" s="9"/>
      <c r="J6645" s="9"/>
      <c r="K6645" s="9"/>
      <c r="L6645" s="9"/>
      <c r="M6645" s="9"/>
      <c r="N6645" s="9"/>
      <c r="O6645" s="9"/>
      <c r="P6645" s="9"/>
      <c r="Q6645" s="9"/>
      <c r="R6645" s="9"/>
      <c r="S6645" s="9"/>
      <c r="T6645" s="9"/>
      <c r="U6645" s="9"/>
      <c r="V6645" s="9"/>
      <c r="W6645" s="9"/>
      <c r="X6645" s="9"/>
      <c r="Y6645" s="9"/>
      <c r="Z6645" s="9"/>
      <c r="AA6645" s="9"/>
      <c r="AB6645" s="9"/>
      <c r="AC6645" s="9"/>
      <c r="AG6645" s="3"/>
    </row>
    <row r="6646" spans="1:33">
      <c r="A6646" s="9"/>
      <c r="B6646" s="9"/>
      <c r="C6646" s="9"/>
      <c r="D6646" s="9"/>
      <c r="E6646" s="9"/>
      <c r="F6646" s="9"/>
      <c r="G6646" s="9"/>
      <c r="H6646" s="9"/>
      <c r="I6646" s="9"/>
      <c r="J6646" s="9"/>
      <c r="K6646" s="9"/>
      <c r="L6646" s="9"/>
      <c r="M6646" s="9"/>
      <c r="N6646" s="9"/>
      <c r="O6646" s="9"/>
      <c r="P6646" s="9"/>
      <c r="Q6646" s="9"/>
      <c r="R6646" s="9"/>
      <c r="S6646" s="9"/>
      <c r="T6646" s="9"/>
      <c r="U6646" s="9"/>
      <c r="V6646" s="9"/>
      <c r="W6646" s="9"/>
      <c r="X6646" s="9"/>
      <c r="Y6646" s="9"/>
      <c r="Z6646" s="9"/>
      <c r="AA6646" s="9"/>
      <c r="AB6646" s="9"/>
      <c r="AC6646" s="9"/>
      <c r="AG6646" s="3"/>
    </row>
    <row r="6647" spans="1:33">
      <c r="A6647" s="9"/>
      <c r="B6647" s="9"/>
      <c r="C6647" s="9"/>
      <c r="D6647" s="9"/>
      <c r="E6647" s="9"/>
      <c r="F6647" s="9"/>
      <c r="G6647" s="9"/>
      <c r="H6647" s="9"/>
      <c r="I6647" s="9"/>
      <c r="J6647" s="9"/>
      <c r="K6647" s="9"/>
      <c r="L6647" s="9"/>
      <c r="M6647" s="9"/>
      <c r="N6647" s="9"/>
      <c r="O6647" s="9"/>
      <c r="P6647" s="9"/>
      <c r="Q6647" s="9"/>
      <c r="R6647" s="9"/>
      <c r="S6647" s="9"/>
      <c r="T6647" s="9"/>
      <c r="U6647" s="9"/>
      <c r="V6647" s="9"/>
      <c r="W6647" s="9"/>
      <c r="X6647" s="9"/>
      <c r="Y6647" s="9"/>
      <c r="Z6647" s="9"/>
      <c r="AA6647" s="9"/>
      <c r="AB6647" s="9"/>
      <c r="AC6647" s="9"/>
      <c r="AG6647" s="3"/>
    </row>
    <row r="6648" spans="1:33">
      <c r="A6648" s="9"/>
      <c r="B6648" s="9"/>
      <c r="C6648" s="9"/>
      <c r="D6648" s="9"/>
      <c r="E6648" s="9"/>
      <c r="F6648" s="9"/>
      <c r="G6648" s="9"/>
      <c r="H6648" s="9"/>
      <c r="I6648" s="9"/>
      <c r="J6648" s="9"/>
      <c r="K6648" s="9"/>
      <c r="L6648" s="9"/>
      <c r="M6648" s="9"/>
      <c r="N6648" s="9"/>
      <c r="O6648" s="9"/>
      <c r="P6648" s="9"/>
      <c r="Q6648" s="9"/>
      <c r="R6648" s="9"/>
      <c r="S6648" s="9"/>
      <c r="T6648" s="9"/>
      <c r="U6648" s="9"/>
      <c r="V6648" s="9"/>
      <c r="W6648" s="9"/>
      <c r="X6648" s="9"/>
      <c r="Y6648" s="9"/>
      <c r="Z6648" s="9"/>
      <c r="AA6648" s="9"/>
      <c r="AB6648" s="9"/>
      <c r="AC6648" s="9"/>
      <c r="AG6648" s="3"/>
    </row>
    <row r="6649" spans="1:33">
      <c r="A6649" s="9"/>
      <c r="B6649" s="9"/>
      <c r="C6649" s="9"/>
      <c r="D6649" s="9"/>
      <c r="E6649" s="9"/>
      <c r="F6649" s="9"/>
      <c r="G6649" s="9"/>
      <c r="H6649" s="9"/>
      <c r="I6649" s="9"/>
      <c r="J6649" s="9"/>
      <c r="K6649" s="9"/>
      <c r="L6649" s="9"/>
      <c r="M6649" s="9"/>
      <c r="N6649" s="9"/>
      <c r="O6649" s="9"/>
      <c r="P6649" s="9"/>
      <c r="Q6649" s="9"/>
      <c r="R6649" s="9"/>
      <c r="S6649" s="9"/>
      <c r="T6649" s="9"/>
      <c r="U6649" s="9"/>
      <c r="V6649" s="9"/>
      <c r="W6649" s="9"/>
      <c r="X6649" s="9"/>
      <c r="Y6649" s="9"/>
      <c r="Z6649" s="9"/>
      <c r="AA6649" s="9"/>
      <c r="AB6649" s="9"/>
      <c r="AC6649" s="9"/>
      <c r="AG6649" s="3"/>
    </row>
    <row r="6650" spans="1:33">
      <c r="A6650" s="9"/>
      <c r="B6650" s="9"/>
      <c r="C6650" s="9"/>
      <c r="D6650" s="9"/>
      <c r="E6650" s="9"/>
      <c r="F6650" s="9"/>
      <c r="G6650" s="9"/>
      <c r="H6650" s="9"/>
      <c r="I6650" s="9"/>
      <c r="J6650" s="9"/>
      <c r="K6650" s="9"/>
      <c r="L6650" s="9"/>
      <c r="M6650" s="9"/>
      <c r="N6650" s="9"/>
      <c r="O6650" s="9"/>
      <c r="P6650" s="9"/>
      <c r="Q6650" s="9"/>
      <c r="R6650" s="9"/>
      <c r="S6650" s="9"/>
      <c r="T6650" s="9"/>
      <c r="U6650" s="9"/>
      <c r="V6650" s="9"/>
      <c r="W6650" s="9"/>
      <c r="X6650" s="9"/>
      <c r="Y6650" s="9"/>
      <c r="Z6650" s="9"/>
      <c r="AA6650" s="9"/>
      <c r="AB6650" s="9"/>
      <c r="AC6650" s="9"/>
      <c r="AG6650" s="3"/>
    </row>
    <row r="6651" spans="1:33">
      <c r="A6651" s="9"/>
      <c r="B6651" s="9"/>
      <c r="C6651" s="9"/>
      <c r="D6651" s="9"/>
      <c r="E6651" s="9"/>
      <c r="F6651" s="9"/>
      <c r="G6651" s="9"/>
      <c r="H6651" s="9"/>
      <c r="I6651" s="9"/>
      <c r="J6651" s="9"/>
      <c r="K6651" s="9"/>
      <c r="L6651" s="9"/>
      <c r="M6651" s="9"/>
      <c r="N6651" s="9"/>
      <c r="O6651" s="9"/>
      <c r="P6651" s="9"/>
      <c r="Q6651" s="9"/>
      <c r="R6651" s="9"/>
      <c r="S6651" s="9"/>
      <c r="T6651" s="9"/>
      <c r="U6651" s="9"/>
      <c r="V6651" s="9"/>
      <c r="W6651" s="9"/>
      <c r="X6651" s="9"/>
      <c r="Y6651" s="9"/>
      <c r="Z6651" s="9"/>
      <c r="AA6651" s="9"/>
      <c r="AB6651" s="9"/>
      <c r="AC6651" s="9"/>
      <c r="AG6651" s="3"/>
    </row>
    <row r="6652" spans="1:33">
      <c r="A6652" s="9"/>
      <c r="B6652" s="9"/>
      <c r="C6652" s="9"/>
      <c r="D6652" s="9"/>
      <c r="E6652" s="9"/>
      <c r="F6652" s="9"/>
      <c r="G6652" s="9"/>
      <c r="H6652" s="9"/>
      <c r="I6652" s="9"/>
      <c r="J6652" s="9"/>
      <c r="K6652" s="9"/>
      <c r="L6652" s="9"/>
      <c r="M6652" s="9"/>
      <c r="N6652" s="9"/>
      <c r="O6652" s="9"/>
      <c r="P6652" s="9"/>
      <c r="Q6652" s="9"/>
      <c r="R6652" s="9"/>
      <c r="S6652" s="9"/>
      <c r="T6652" s="9"/>
      <c r="U6652" s="9"/>
      <c r="V6652" s="9"/>
      <c r="W6652" s="9"/>
      <c r="X6652" s="9"/>
      <c r="Y6652" s="9"/>
      <c r="Z6652" s="9"/>
      <c r="AA6652" s="9"/>
      <c r="AB6652" s="9"/>
      <c r="AC6652" s="9"/>
      <c r="AG6652" s="3"/>
    </row>
    <row r="6653" spans="1:33">
      <c r="A6653" s="9"/>
      <c r="B6653" s="9"/>
      <c r="C6653" s="9"/>
      <c r="D6653" s="9"/>
      <c r="E6653" s="9"/>
      <c r="F6653" s="9"/>
      <c r="G6653" s="9"/>
      <c r="H6653" s="9"/>
      <c r="I6653" s="9"/>
      <c r="J6653" s="9"/>
      <c r="K6653" s="9"/>
      <c r="L6653" s="9"/>
      <c r="M6653" s="9"/>
      <c r="N6653" s="9"/>
      <c r="O6653" s="9"/>
      <c r="P6653" s="9"/>
      <c r="Q6653" s="9"/>
      <c r="R6653" s="9"/>
      <c r="S6653" s="9"/>
      <c r="T6653" s="9"/>
      <c r="U6653" s="9"/>
      <c r="V6653" s="9"/>
      <c r="W6653" s="9"/>
      <c r="X6653" s="9"/>
      <c r="Y6653" s="9"/>
      <c r="Z6653" s="9"/>
      <c r="AA6653" s="9"/>
      <c r="AB6653" s="9"/>
      <c r="AC6653" s="9"/>
      <c r="AG6653" s="3"/>
    </row>
    <row r="6654" spans="1:33">
      <c r="A6654" s="9"/>
      <c r="B6654" s="9"/>
      <c r="C6654" s="9"/>
      <c r="D6654" s="9"/>
      <c r="E6654" s="9"/>
      <c r="F6654" s="9"/>
      <c r="G6654" s="9"/>
      <c r="H6654" s="9"/>
      <c r="I6654" s="9"/>
      <c r="J6654" s="9"/>
      <c r="K6654" s="9"/>
      <c r="L6654" s="9"/>
      <c r="M6654" s="9"/>
      <c r="N6654" s="9"/>
      <c r="O6654" s="9"/>
      <c r="P6654" s="9"/>
      <c r="Q6654" s="9"/>
      <c r="R6654" s="9"/>
      <c r="S6654" s="9"/>
      <c r="T6654" s="9"/>
      <c r="U6654" s="9"/>
      <c r="V6654" s="9"/>
      <c r="W6654" s="9"/>
      <c r="X6654" s="9"/>
      <c r="Y6654" s="9"/>
      <c r="Z6654" s="9"/>
      <c r="AA6654" s="9"/>
      <c r="AB6654" s="9"/>
      <c r="AC6654" s="9"/>
      <c r="AG6654" s="3"/>
    </row>
    <row r="6655" spans="1:33">
      <c r="A6655" s="9"/>
      <c r="B6655" s="9"/>
      <c r="C6655" s="9"/>
      <c r="D6655" s="9"/>
      <c r="E6655" s="9"/>
      <c r="F6655" s="9"/>
      <c r="G6655" s="9"/>
      <c r="H6655" s="9"/>
      <c r="I6655" s="9"/>
      <c r="J6655" s="9"/>
      <c r="K6655" s="9"/>
      <c r="L6655" s="9"/>
      <c r="M6655" s="9"/>
      <c r="N6655" s="9"/>
      <c r="O6655" s="9"/>
      <c r="P6655" s="9"/>
      <c r="Q6655" s="9"/>
      <c r="R6655" s="9"/>
      <c r="S6655" s="9"/>
      <c r="T6655" s="9"/>
      <c r="U6655" s="9"/>
      <c r="V6655" s="9"/>
      <c r="W6655" s="9"/>
      <c r="X6655" s="9"/>
      <c r="Y6655" s="9"/>
      <c r="Z6655" s="9"/>
      <c r="AA6655" s="9"/>
      <c r="AB6655" s="9"/>
      <c r="AC6655" s="9"/>
      <c r="AG6655" s="3"/>
    </row>
    <row r="6656" spans="1:33">
      <c r="A6656" s="9"/>
      <c r="B6656" s="9"/>
      <c r="C6656" s="9"/>
      <c r="D6656" s="9"/>
      <c r="E6656" s="9"/>
      <c r="F6656" s="9"/>
      <c r="G6656" s="9"/>
      <c r="H6656" s="9"/>
      <c r="I6656" s="9"/>
      <c r="J6656" s="9"/>
      <c r="K6656" s="9"/>
      <c r="L6656" s="9"/>
      <c r="M6656" s="9"/>
      <c r="N6656" s="9"/>
      <c r="O6656" s="9"/>
      <c r="P6656" s="9"/>
      <c r="Q6656" s="9"/>
      <c r="R6656" s="9"/>
      <c r="S6656" s="9"/>
      <c r="T6656" s="9"/>
      <c r="U6656" s="9"/>
      <c r="V6656" s="9"/>
      <c r="W6656" s="9"/>
      <c r="X6656" s="9"/>
      <c r="Y6656" s="9"/>
      <c r="Z6656" s="9"/>
      <c r="AA6656" s="9"/>
      <c r="AB6656" s="9"/>
      <c r="AC6656" s="9"/>
      <c r="AG6656" s="3"/>
    </row>
    <row r="6657" spans="1:33">
      <c r="A6657" s="9"/>
      <c r="B6657" s="9"/>
      <c r="C6657" s="9"/>
      <c r="D6657" s="9"/>
      <c r="E6657" s="9"/>
      <c r="F6657" s="9"/>
      <c r="G6657" s="9"/>
      <c r="H6657" s="9"/>
      <c r="I6657" s="9"/>
      <c r="J6657" s="9"/>
      <c r="K6657" s="9"/>
      <c r="L6657" s="9"/>
      <c r="M6657" s="9"/>
      <c r="N6657" s="9"/>
      <c r="O6657" s="9"/>
      <c r="P6657" s="9"/>
      <c r="Q6657" s="9"/>
      <c r="R6657" s="9"/>
      <c r="S6657" s="9"/>
      <c r="T6657" s="9"/>
      <c r="U6657" s="9"/>
      <c r="V6657" s="9"/>
      <c r="W6657" s="9"/>
      <c r="X6657" s="9"/>
      <c r="Y6657" s="9"/>
      <c r="Z6657" s="9"/>
      <c r="AA6657" s="9"/>
      <c r="AB6657" s="9"/>
      <c r="AC6657" s="9"/>
      <c r="AG6657" s="3"/>
    </row>
    <row r="6658" spans="1:33">
      <c r="A6658" s="9"/>
      <c r="B6658" s="9"/>
      <c r="C6658" s="9"/>
      <c r="D6658" s="9"/>
      <c r="E6658" s="9"/>
      <c r="F6658" s="9"/>
      <c r="G6658" s="9"/>
      <c r="H6658" s="9"/>
      <c r="I6658" s="9"/>
      <c r="J6658" s="9"/>
      <c r="K6658" s="9"/>
      <c r="L6658" s="9"/>
      <c r="M6658" s="9"/>
      <c r="N6658" s="9"/>
      <c r="O6658" s="9"/>
      <c r="P6658" s="9"/>
      <c r="Q6658" s="9"/>
      <c r="R6658" s="9"/>
      <c r="S6658" s="9"/>
      <c r="T6658" s="9"/>
      <c r="U6658" s="9"/>
      <c r="V6658" s="9"/>
      <c r="W6658" s="9"/>
      <c r="X6658" s="9"/>
      <c r="Y6658" s="9"/>
      <c r="Z6658" s="9"/>
      <c r="AA6658" s="9"/>
      <c r="AB6658" s="9"/>
      <c r="AC6658" s="9"/>
      <c r="AG6658" s="3"/>
    </row>
    <row r="6659" spans="1:33">
      <c r="A6659" s="9"/>
      <c r="B6659" s="9"/>
      <c r="C6659" s="9"/>
      <c r="D6659" s="9"/>
      <c r="E6659" s="9"/>
      <c r="F6659" s="9"/>
      <c r="G6659" s="9"/>
      <c r="H6659" s="9"/>
      <c r="I6659" s="9"/>
      <c r="J6659" s="9"/>
      <c r="K6659" s="9"/>
      <c r="L6659" s="9"/>
      <c r="M6659" s="9"/>
      <c r="N6659" s="9"/>
      <c r="O6659" s="9"/>
      <c r="P6659" s="9"/>
      <c r="Q6659" s="9"/>
      <c r="R6659" s="9"/>
      <c r="S6659" s="9"/>
      <c r="T6659" s="9"/>
      <c r="U6659" s="9"/>
      <c r="V6659" s="9"/>
      <c r="W6659" s="9"/>
      <c r="X6659" s="9"/>
      <c r="Y6659" s="9"/>
      <c r="Z6659" s="9"/>
      <c r="AA6659" s="9"/>
      <c r="AB6659" s="9"/>
      <c r="AC6659" s="9"/>
      <c r="AG6659" s="3"/>
    </row>
    <row r="6660" spans="1:33">
      <c r="A6660" s="9"/>
      <c r="B6660" s="9"/>
      <c r="C6660" s="9"/>
      <c r="D6660" s="9"/>
      <c r="E6660" s="9"/>
      <c r="F6660" s="9"/>
      <c r="G6660" s="9"/>
      <c r="H6660" s="9"/>
      <c r="I6660" s="9"/>
      <c r="J6660" s="9"/>
      <c r="K6660" s="9"/>
      <c r="L6660" s="9"/>
      <c r="M6660" s="9"/>
      <c r="N6660" s="9"/>
      <c r="O6660" s="9"/>
      <c r="P6660" s="9"/>
      <c r="Q6660" s="9"/>
      <c r="R6660" s="9"/>
      <c r="S6660" s="9"/>
      <c r="T6660" s="9"/>
      <c r="U6660" s="9"/>
      <c r="V6660" s="9"/>
      <c r="W6660" s="9"/>
      <c r="X6660" s="9"/>
      <c r="Y6660" s="9"/>
      <c r="Z6660" s="9"/>
      <c r="AA6660" s="9"/>
      <c r="AB6660" s="9"/>
      <c r="AC6660" s="9"/>
      <c r="AG6660" s="3"/>
    </row>
    <row r="6661" spans="1:33">
      <c r="A6661" s="9"/>
      <c r="B6661" s="9"/>
      <c r="C6661" s="9"/>
      <c r="D6661" s="9"/>
      <c r="E6661" s="9"/>
      <c r="F6661" s="9"/>
      <c r="G6661" s="9"/>
      <c r="H6661" s="9"/>
      <c r="I6661" s="9"/>
      <c r="J6661" s="9"/>
      <c r="K6661" s="9"/>
      <c r="L6661" s="9"/>
      <c r="M6661" s="9"/>
      <c r="N6661" s="9"/>
      <c r="O6661" s="9"/>
      <c r="P6661" s="9"/>
      <c r="Q6661" s="9"/>
      <c r="R6661" s="9"/>
      <c r="S6661" s="9"/>
      <c r="T6661" s="9"/>
      <c r="U6661" s="9"/>
      <c r="V6661" s="9"/>
      <c r="W6661" s="9"/>
      <c r="X6661" s="9"/>
      <c r="Y6661" s="9"/>
      <c r="Z6661" s="9"/>
      <c r="AA6661" s="9"/>
      <c r="AB6661" s="9"/>
      <c r="AC6661" s="9"/>
      <c r="AG6661" s="3"/>
    </row>
    <row r="6662" spans="1:33">
      <c r="A6662" s="9"/>
      <c r="B6662" s="9"/>
      <c r="C6662" s="9"/>
      <c r="D6662" s="9"/>
      <c r="E6662" s="9"/>
      <c r="F6662" s="9"/>
      <c r="G6662" s="9"/>
      <c r="H6662" s="9"/>
      <c r="I6662" s="9"/>
      <c r="J6662" s="9"/>
      <c r="K6662" s="9"/>
      <c r="L6662" s="9"/>
      <c r="M6662" s="9"/>
      <c r="N6662" s="9"/>
      <c r="O6662" s="9"/>
      <c r="P6662" s="9"/>
      <c r="Q6662" s="9"/>
      <c r="R6662" s="9"/>
      <c r="S6662" s="9"/>
      <c r="T6662" s="9"/>
      <c r="U6662" s="9"/>
      <c r="V6662" s="9"/>
      <c r="W6662" s="9"/>
      <c r="X6662" s="9"/>
      <c r="Y6662" s="9"/>
      <c r="Z6662" s="9"/>
      <c r="AA6662" s="9"/>
      <c r="AB6662" s="9"/>
      <c r="AC6662" s="9"/>
      <c r="AG6662" s="3"/>
    </row>
    <row r="6663" spans="1:33">
      <c r="A6663" s="9"/>
      <c r="B6663" s="9"/>
      <c r="C6663" s="9"/>
      <c r="D6663" s="9"/>
      <c r="E6663" s="9"/>
      <c r="F6663" s="9"/>
      <c r="G6663" s="9"/>
      <c r="H6663" s="9"/>
      <c r="I6663" s="9"/>
      <c r="J6663" s="9"/>
      <c r="K6663" s="9"/>
      <c r="L6663" s="9"/>
      <c r="M6663" s="9"/>
      <c r="N6663" s="9"/>
      <c r="O6663" s="9"/>
      <c r="P6663" s="9"/>
      <c r="Q6663" s="9"/>
      <c r="R6663" s="9"/>
      <c r="S6663" s="9"/>
      <c r="T6663" s="9"/>
      <c r="U6663" s="9"/>
      <c r="V6663" s="9"/>
      <c r="W6663" s="9"/>
      <c r="X6663" s="9"/>
      <c r="Y6663" s="9"/>
      <c r="Z6663" s="9"/>
      <c r="AA6663" s="9"/>
      <c r="AB6663" s="9"/>
      <c r="AC6663" s="9"/>
      <c r="AG6663" s="3"/>
    </row>
    <row r="6664" spans="1:33">
      <c r="A6664" s="9"/>
      <c r="B6664" s="9"/>
      <c r="C6664" s="9"/>
      <c r="D6664" s="9"/>
      <c r="E6664" s="9"/>
      <c r="F6664" s="9"/>
      <c r="G6664" s="9"/>
      <c r="H6664" s="9"/>
      <c r="I6664" s="9"/>
      <c r="J6664" s="9"/>
      <c r="K6664" s="9"/>
      <c r="L6664" s="9"/>
      <c r="M6664" s="9"/>
      <c r="N6664" s="9"/>
      <c r="O6664" s="9"/>
      <c r="P6664" s="9"/>
      <c r="Q6664" s="9"/>
      <c r="R6664" s="9"/>
      <c r="S6664" s="9"/>
      <c r="T6664" s="9"/>
      <c r="U6664" s="9"/>
      <c r="V6664" s="9"/>
      <c r="W6664" s="9"/>
      <c r="X6664" s="9"/>
      <c r="Y6664" s="9"/>
      <c r="Z6664" s="9"/>
      <c r="AA6664" s="9"/>
      <c r="AB6664" s="9"/>
      <c r="AC6664" s="9"/>
      <c r="AG6664" s="3"/>
    </row>
    <row r="6665" spans="1:33">
      <c r="A6665" s="9"/>
      <c r="B6665" s="9"/>
      <c r="C6665" s="9"/>
      <c r="D6665" s="9"/>
      <c r="E6665" s="9"/>
      <c r="F6665" s="9"/>
      <c r="G6665" s="9"/>
      <c r="H6665" s="9"/>
      <c r="I6665" s="9"/>
      <c r="J6665" s="9"/>
      <c r="K6665" s="9"/>
      <c r="L6665" s="9"/>
      <c r="M6665" s="9"/>
      <c r="N6665" s="9"/>
      <c r="O6665" s="9"/>
      <c r="P6665" s="9"/>
      <c r="Q6665" s="9"/>
      <c r="R6665" s="9"/>
      <c r="S6665" s="9"/>
      <c r="T6665" s="9"/>
      <c r="U6665" s="9"/>
      <c r="V6665" s="9"/>
      <c r="W6665" s="9"/>
      <c r="X6665" s="9"/>
      <c r="Y6665" s="9"/>
      <c r="Z6665" s="9"/>
      <c r="AA6665" s="9"/>
      <c r="AB6665" s="9"/>
      <c r="AC6665" s="9"/>
      <c r="AG6665" s="3"/>
    </row>
    <row r="6666" spans="1:33">
      <c r="A6666" s="9"/>
      <c r="B6666" s="9"/>
      <c r="C6666" s="9"/>
      <c r="D6666" s="9"/>
      <c r="E6666" s="9"/>
      <c r="F6666" s="9"/>
      <c r="G6666" s="9"/>
      <c r="H6666" s="9"/>
      <c r="I6666" s="9"/>
      <c r="J6666" s="9"/>
      <c r="K6666" s="9"/>
      <c r="L6666" s="9"/>
      <c r="M6666" s="9"/>
      <c r="N6666" s="9"/>
      <c r="O6666" s="9"/>
      <c r="P6666" s="9"/>
      <c r="Q6666" s="9"/>
      <c r="R6666" s="9"/>
      <c r="S6666" s="9"/>
      <c r="T6666" s="9"/>
      <c r="U6666" s="9"/>
      <c r="V6666" s="9"/>
      <c r="W6666" s="9"/>
      <c r="X6666" s="9"/>
      <c r="Y6666" s="9"/>
      <c r="Z6666" s="9"/>
      <c r="AA6666" s="9"/>
      <c r="AB6666" s="9"/>
      <c r="AC6666" s="9"/>
      <c r="AG6666" s="3"/>
    </row>
    <row r="6667" spans="1:33">
      <c r="A6667" s="9"/>
      <c r="B6667" s="9"/>
      <c r="C6667" s="9"/>
      <c r="D6667" s="9"/>
      <c r="E6667" s="9"/>
      <c r="F6667" s="9"/>
      <c r="G6667" s="9"/>
      <c r="H6667" s="9"/>
      <c r="I6667" s="9"/>
      <c r="J6667" s="9"/>
      <c r="K6667" s="9"/>
      <c r="L6667" s="9"/>
      <c r="M6667" s="9"/>
      <c r="N6667" s="9"/>
      <c r="O6667" s="9"/>
      <c r="P6667" s="9"/>
      <c r="Q6667" s="9"/>
      <c r="R6667" s="9"/>
      <c r="S6667" s="9"/>
      <c r="T6667" s="9"/>
      <c r="U6667" s="9"/>
      <c r="V6667" s="9"/>
      <c r="W6667" s="9"/>
      <c r="X6667" s="9"/>
      <c r="Y6667" s="9"/>
      <c r="Z6667" s="9"/>
      <c r="AA6667" s="9"/>
      <c r="AB6667" s="9"/>
      <c r="AC6667" s="9"/>
      <c r="AG6667" s="3"/>
    </row>
    <row r="6668" spans="1:33">
      <c r="A6668" s="9"/>
      <c r="B6668" s="9"/>
      <c r="C6668" s="9"/>
      <c r="D6668" s="9"/>
      <c r="E6668" s="9"/>
      <c r="F6668" s="9"/>
      <c r="G6668" s="9"/>
      <c r="H6668" s="9"/>
      <c r="I6668" s="9"/>
      <c r="J6668" s="9"/>
      <c r="K6668" s="9"/>
      <c r="L6668" s="9"/>
      <c r="M6668" s="9"/>
      <c r="N6668" s="9"/>
      <c r="O6668" s="9"/>
      <c r="P6668" s="9"/>
      <c r="Q6668" s="9"/>
      <c r="R6668" s="9"/>
      <c r="S6668" s="9"/>
      <c r="T6668" s="9"/>
      <c r="U6668" s="9"/>
      <c r="V6668" s="9"/>
      <c r="W6668" s="9"/>
      <c r="X6668" s="9"/>
      <c r="Y6668" s="9"/>
      <c r="Z6668" s="9"/>
      <c r="AA6668" s="9"/>
      <c r="AB6668" s="9"/>
      <c r="AC6668" s="9"/>
      <c r="AG6668" s="3"/>
    </row>
    <row r="6669" spans="1:33">
      <c r="A6669" s="9"/>
      <c r="B6669" s="9"/>
      <c r="C6669" s="9"/>
      <c r="D6669" s="9"/>
      <c r="E6669" s="9"/>
      <c r="F6669" s="9"/>
      <c r="G6669" s="9"/>
      <c r="H6669" s="9"/>
      <c r="I6669" s="9"/>
      <c r="J6669" s="9"/>
      <c r="K6669" s="9"/>
      <c r="L6669" s="9"/>
      <c r="M6669" s="9"/>
      <c r="N6669" s="9"/>
      <c r="O6669" s="9"/>
      <c r="P6669" s="9"/>
      <c r="Q6669" s="9"/>
      <c r="R6669" s="9"/>
      <c r="S6669" s="9"/>
      <c r="T6669" s="9"/>
      <c r="U6669" s="9"/>
      <c r="V6669" s="9"/>
      <c r="W6669" s="9"/>
      <c r="X6669" s="9"/>
      <c r="Y6669" s="9"/>
      <c r="Z6669" s="9"/>
      <c r="AA6669" s="9"/>
      <c r="AB6669" s="9"/>
      <c r="AC6669" s="9"/>
      <c r="AG6669" s="3"/>
    </row>
    <row r="6670" spans="1:33">
      <c r="A6670" s="9"/>
      <c r="B6670" s="9"/>
      <c r="C6670" s="9"/>
      <c r="D6670" s="9"/>
      <c r="E6670" s="9"/>
      <c r="F6670" s="9"/>
      <c r="G6670" s="9"/>
      <c r="H6670" s="9"/>
      <c r="I6670" s="9"/>
      <c r="J6670" s="9"/>
      <c r="K6670" s="9"/>
      <c r="L6670" s="9"/>
      <c r="M6670" s="9"/>
      <c r="N6670" s="9"/>
      <c r="O6670" s="9"/>
      <c r="P6670" s="9"/>
      <c r="Q6670" s="9"/>
      <c r="R6670" s="9"/>
      <c r="S6670" s="9"/>
      <c r="T6670" s="9"/>
      <c r="U6670" s="9"/>
      <c r="V6670" s="9"/>
      <c r="W6670" s="9"/>
      <c r="X6670" s="9"/>
      <c r="Y6670" s="9"/>
      <c r="Z6670" s="9"/>
      <c r="AA6670" s="9"/>
      <c r="AB6670" s="9"/>
      <c r="AC6670" s="9"/>
      <c r="AG6670" s="3"/>
    </row>
    <row r="6671" spans="1:33">
      <c r="A6671" s="9"/>
      <c r="B6671" s="9"/>
      <c r="C6671" s="9"/>
      <c r="D6671" s="9"/>
      <c r="E6671" s="9"/>
      <c r="F6671" s="9"/>
      <c r="G6671" s="9"/>
      <c r="H6671" s="9"/>
      <c r="I6671" s="9"/>
      <c r="J6671" s="9"/>
      <c r="K6671" s="9"/>
      <c r="L6671" s="9"/>
      <c r="M6671" s="9"/>
      <c r="N6671" s="9"/>
      <c r="O6671" s="9"/>
      <c r="P6671" s="9"/>
      <c r="Q6671" s="9"/>
      <c r="R6671" s="9"/>
      <c r="S6671" s="9"/>
      <c r="T6671" s="9"/>
      <c r="U6671" s="9"/>
      <c r="V6671" s="9"/>
      <c r="W6671" s="9"/>
      <c r="X6671" s="9"/>
      <c r="Y6671" s="9"/>
      <c r="Z6671" s="9"/>
      <c r="AA6671" s="9"/>
      <c r="AB6671" s="9"/>
      <c r="AC6671" s="9"/>
      <c r="AG6671" s="3"/>
    </row>
    <row r="6672" spans="1:33">
      <c r="A6672" s="9"/>
      <c r="B6672" s="9"/>
      <c r="C6672" s="9"/>
      <c r="D6672" s="9"/>
      <c r="E6672" s="9"/>
      <c r="F6672" s="9"/>
      <c r="G6672" s="9"/>
      <c r="H6672" s="9"/>
      <c r="I6672" s="9"/>
      <c r="J6672" s="9"/>
      <c r="K6672" s="9"/>
      <c r="L6672" s="9"/>
      <c r="M6672" s="9"/>
      <c r="N6672" s="9"/>
      <c r="O6672" s="9"/>
      <c r="P6672" s="9"/>
      <c r="Q6672" s="9"/>
      <c r="R6672" s="9"/>
      <c r="S6672" s="9"/>
      <c r="T6672" s="9"/>
      <c r="U6672" s="9"/>
      <c r="V6672" s="9"/>
      <c r="W6672" s="9"/>
      <c r="X6672" s="9"/>
      <c r="Y6672" s="9"/>
      <c r="Z6672" s="9"/>
      <c r="AA6672" s="9"/>
      <c r="AB6672" s="9"/>
      <c r="AC6672" s="9"/>
      <c r="AG6672" s="3"/>
    </row>
    <row r="6673" spans="1:33">
      <c r="A6673" s="9"/>
      <c r="B6673" s="9"/>
      <c r="C6673" s="9"/>
      <c r="D6673" s="9"/>
      <c r="E6673" s="9"/>
      <c r="F6673" s="9"/>
      <c r="G6673" s="9"/>
      <c r="H6673" s="9"/>
      <c r="I6673" s="9"/>
      <c r="J6673" s="9"/>
      <c r="K6673" s="9"/>
      <c r="L6673" s="9"/>
      <c r="M6673" s="9"/>
      <c r="N6673" s="9"/>
      <c r="O6673" s="9"/>
      <c r="P6673" s="9"/>
      <c r="Q6673" s="9"/>
      <c r="R6673" s="9"/>
      <c r="S6673" s="9"/>
      <c r="T6673" s="9"/>
      <c r="U6673" s="9"/>
      <c r="V6673" s="9"/>
      <c r="W6673" s="9"/>
      <c r="X6673" s="9"/>
      <c r="Y6673" s="9"/>
      <c r="Z6673" s="9"/>
      <c r="AA6673" s="9"/>
      <c r="AB6673" s="9"/>
      <c r="AC6673" s="9"/>
      <c r="AG6673" s="3"/>
    </row>
    <row r="6674" spans="1:33">
      <c r="A6674" s="9"/>
      <c r="B6674" s="9"/>
      <c r="C6674" s="9"/>
      <c r="D6674" s="9"/>
      <c r="E6674" s="9"/>
      <c r="F6674" s="9"/>
      <c r="G6674" s="9"/>
      <c r="H6674" s="9"/>
      <c r="I6674" s="9"/>
      <c r="J6674" s="9"/>
      <c r="K6674" s="9"/>
      <c r="L6674" s="9"/>
      <c r="M6674" s="9"/>
      <c r="N6674" s="9"/>
      <c r="O6674" s="9"/>
      <c r="P6674" s="9"/>
      <c r="Q6674" s="9"/>
      <c r="R6674" s="9"/>
      <c r="S6674" s="9"/>
      <c r="T6674" s="9"/>
      <c r="U6674" s="9"/>
      <c r="V6674" s="9"/>
      <c r="W6674" s="9"/>
      <c r="X6674" s="9"/>
      <c r="Y6674" s="9"/>
      <c r="Z6674" s="9"/>
      <c r="AA6674" s="9"/>
      <c r="AB6674" s="9"/>
      <c r="AC6674" s="9"/>
      <c r="AG6674" s="3"/>
    </row>
    <row r="6675" spans="1:33">
      <c r="A6675" s="9"/>
      <c r="B6675" s="9"/>
      <c r="C6675" s="9"/>
      <c r="D6675" s="9"/>
      <c r="E6675" s="9"/>
      <c r="F6675" s="9"/>
      <c r="G6675" s="9"/>
      <c r="H6675" s="9"/>
      <c r="I6675" s="9"/>
      <c r="J6675" s="9"/>
      <c r="K6675" s="9"/>
      <c r="L6675" s="9"/>
      <c r="M6675" s="9"/>
      <c r="N6675" s="9"/>
      <c r="O6675" s="9"/>
      <c r="P6675" s="9"/>
      <c r="Q6675" s="9"/>
      <c r="R6675" s="9"/>
      <c r="S6675" s="9"/>
      <c r="T6675" s="9"/>
      <c r="U6675" s="9"/>
      <c r="V6675" s="9"/>
      <c r="W6675" s="9"/>
      <c r="X6675" s="9"/>
      <c r="Y6675" s="9"/>
      <c r="Z6675" s="9"/>
      <c r="AA6675" s="9"/>
      <c r="AB6675" s="9"/>
      <c r="AC6675" s="9"/>
      <c r="AG6675" s="3"/>
    </row>
    <row r="6676" spans="1:33">
      <c r="A6676" s="9"/>
      <c r="B6676" s="9"/>
      <c r="C6676" s="9"/>
      <c r="D6676" s="9"/>
      <c r="E6676" s="9"/>
      <c r="F6676" s="9"/>
      <c r="G6676" s="9"/>
      <c r="H6676" s="9"/>
      <c r="I6676" s="9"/>
      <c r="J6676" s="9"/>
      <c r="K6676" s="9"/>
      <c r="L6676" s="9"/>
      <c r="M6676" s="9"/>
      <c r="N6676" s="9"/>
      <c r="O6676" s="9"/>
      <c r="P6676" s="9"/>
      <c r="Q6676" s="9"/>
      <c r="R6676" s="9"/>
      <c r="S6676" s="9"/>
      <c r="T6676" s="9"/>
      <c r="U6676" s="9"/>
      <c r="V6676" s="9"/>
      <c r="W6676" s="9"/>
      <c r="X6676" s="9"/>
      <c r="Y6676" s="9"/>
      <c r="Z6676" s="9"/>
      <c r="AA6676" s="9"/>
      <c r="AB6676" s="9"/>
      <c r="AC6676" s="9"/>
      <c r="AG6676" s="3"/>
    </row>
    <row r="6677" spans="1:33">
      <c r="A6677" s="9"/>
      <c r="B6677" s="9"/>
      <c r="C6677" s="9"/>
      <c r="D6677" s="9"/>
      <c r="E6677" s="9"/>
      <c r="F6677" s="9"/>
      <c r="G6677" s="9"/>
      <c r="H6677" s="9"/>
      <c r="I6677" s="9"/>
      <c r="J6677" s="9"/>
      <c r="K6677" s="9"/>
      <c r="L6677" s="9"/>
      <c r="M6677" s="9"/>
      <c r="N6677" s="9"/>
      <c r="O6677" s="9"/>
      <c r="P6677" s="9"/>
      <c r="Q6677" s="9"/>
      <c r="R6677" s="9"/>
      <c r="S6677" s="9"/>
      <c r="T6677" s="9"/>
      <c r="U6677" s="9"/>
      <c r="V6677" s="9"/>
      <c r="W6677" s="9"/>
      <c r="X6677" s="9"/>
      <c r="Y6677" s="9"/>
      <c r="Z6677" s="9"/>
      <c r="AA6677" s="9"/>
      <c r="AB6677" s="9"/>
      <c r="AC6677" s="9"/>
      <c r="AG6677" s="3"/>
    </row>
    <row r="6678" spans="1:33">
      <c r="A6678" s="9"/>
      <c r="B6678" s="9"/>
      <c r="C6678" s="9"/>
      <c r="D6678" s="9"/>
      <c r="E6678" s="9"/>
      <c r="F6678" s="9"/>
      <c r="G6678" s="9"/>
      <c r="H6678" s="9"/>
      <c r="I6678" s="9"/>
      <c r="J6678" s="9"/>
      <c r="K6678" s="9"/>
      <c r="L6678" s="9"/>
      <c r="M6678" s="9"/>
      <c r="N6678" s="9"/>
      <c r="O6678" s="9"/>
      <c r="P6678" s="9"/>
      <c r="Q6678" s="9"/>
      <c r="R6678" s="9"/>
      <c r="S6678" s="9"/>
      <c r="T6678" s="9"/>
      <c r="U6678" s="9"/>
      <c r="V6678" s="9"/>
      <c r="W6678" s="9"/>
      <c r="X6678" s="9"/>
      <c r="Y6678" s="9"/>
      <c r="Z6678" s="9"/>
      <c r="AA6678" s="9"/>
      <c r="AB6678" s="9"/>
      <c r="AC6678" s="9"/>
      <c r="AG6678" s="3"/>
    </row>
    <row r="6679" spans="1:33">
      <c r="A6679" s="9"/>
      <c r="B6679" s="9"/>
      <c r="C6679" s="9"/>
      <c r="D6679" s="9"/>
      <c r="E6679" s="9"/>
      <c r="F6679" s="9"/>
      <c r="G6679" s="9"/>
      <c r="H6679" s="9"/>
      <c r="I6679" s="9"/>
      <c r="J6679" s="9"/>
      <c r="K6679" s="9"/>
      <c r="L6679" s="9"/>
      <c r="M6679" s="9"/>
      <c r="N6679" s="9"/>
      <c r="O6679" s="9"/>
      <c r="P6679" s="9"/>
      <c r="Q6679" s="9"/>
      <c r="R6679" s="9"/>
      <c r="S6679" s="9"/>
      <c r="T6679" s="9"/>
      <c r="U6679" s="9"/>
      <c r="V6679" s="9"/>
      <c r="W6679" s="9"/>
      <c r="X6679" s="9"/>
      <c r="Y6679" s="9"/>
      <c r="Z6679" s="9"/>
      <c r="AA6679" s="9"/>
      <c r="AB6679" s="9"/>
      <c r="AC6679" s="9"/>
      <c r="AG6679" s="3"/>
    </row>
    <row r="6680" spans="1:33">
      <c r="A6680" s="9"/>
      <c r="B6680" s="9"/>
      <c r="C6680" s="9"/>
      <c r="D6680" s="9"/>
      <c r="E6680" s="9"/>
      <c r="F6680" s="9"/>
      <c r="G6680" s="9"/>
      <c r="H6680" s="9"/>
      <c r="I6680" s="9"/>
      <c r="J6680" s="9"/>
      <c r="K6680" s="9"/>
      <c r="L6680" s="9"/>
      <c r="M6680" s="9"/>
      <c r="N6680" s="9"/>
      <c r="O6680" s="9"/>
      <c r="P6680" s="9"/>
      <c r="Q6680" s="9"/>
      <c r="R6680" s="9"/>
      <c r="S6680" s="9"/>
      <c r="T6680" s="9"/>
      <c r="U6680" s="9"/>
      <c r="V6680" s="9"/>
      <c r="W6680" s="9"/>
      <c r="X6680" s="9"/>
      <c r="Y6680" s="9"/>
      <c r="Z6680" s="9"/>
      <c r="AA6680" s="9"/>
      <c r="AB6680" s="9"/>
      <c r="AC6680" s="9"/>
      <c r="AG6680" s="3"/>
    </row>
    <row r="6681" spans="1:33">
      <c r="A6681" s="9"/>
      <c r="B6681" s="9"/>
      <c r="C6681" s="9"/>
      <c r="D6681" s="9"/>
      <c r="E6681" s="9"/>
      <c r="F6681" s="9"/>
      <c r="G6681" s="9"/>
      <c r="H6681" s="9"/>
      <c r="I6681" s="9"/>
      <c r="J6681" s="9"/>
      <c r="K6681" s="9"/>
      <c r="L6681" s="9"/>
      <c r="M6681" s="9"/>
      <c r="N6681" s="9"/>
      <c r="O6681" s="9"/>
      <c r="P6681" s="9"/>
      <c r="Q6681" s="9"/>
      <c r="R6681" s="9"/>
      <c r="S6681" s="9"/>
      <c r="T6681" s="9"/>
      <c r="U6681" s="9"/>
      <c r="V6681" s="9"/>
      <c r="W6681" s="9"/>
      <c r="X6681" s="9"/>
      <c r="Y6681" s="9"/>
      <c r="Z6681" s="9"/>
      <c r="AA6681" s="9"/>
      <c r="AB6681" s="9"/>
      <c r="AC6681" s="9"/>
      <c r="AG6681" s="3"/>
    </row>
    <row r="6682" spans="1:33">
      <c r="A6682" s="9"/>
      <c r="B6682" s="9"/>
      <c r="C6682" s="9"/>
      <c r="D6682" s="9"/>
      <c r="E6682" s="9"/>
      <c r="F6682" s="9"/>
      <c r="G6682" s="9"/>
      <c r="H6682" s="9"/>
      <c r="I6682" s="9"/>
      <c r="J6682" s="9"/>
      <c r="K6682" s="9"/>
      <c r="L6682" s="9"/>
      <c r="M6682" s="9"/>
      <c r="N6682" s="9"/>
      <c r="O6682" s="9"/>
      <c r="P6682" s="9"/>
      <c r="Q6682" s="9"/>
      <c r="R6682" s="9"/>
      <c r="S6682" s="9"/>
      <c r="T6682" s="9"/>
      <c r="U6682" s="9"/>
      <c r="V6682" s="9"/>
      <c r="W6682" s="9"/>
      <c r="X6682" s="9"/>
      <c r="Y6682" s="9"/>
      <c r="Z6682" s="9"/>
      <c r="AA6682" s="9"/>
      <c r="AB6682" s="9"/>
      <c r="AC6682" s="9"/>
      <c r="AG6682" s="3"/>
    </row>
    <row r="6683" spans="1:33">
      <c r="A6683" s="9"/>
      <c r="B6683" s="9"/>
      <c r="C6683" s="9"/>
      <c r="D6683" s="9"/>
      <c r="E6683" s="9"/>
      <c r="F6683" s="9"/>
      <c r="G6683" s="9"/>
      <c r="H6683" s="9"/>
      <c r="I6683" s="9"/>
      <c r="J6683" s="9"/>
      <c r="K6683" s="9"/>
      <c r="L6683" s="9"/>
      <c r="M6683" s="9"/>
      <c r="N6683" s="9"/>
      <c r="O6683" s="9"/>
      <c r="P6683" s="9"/>
      <c r="Q6683" s="9"/>
      <c r="R6683" s="9"/>
      <c r="S6683" s="9"/>
      <c r="T6683" s="9"/>
      <c r="U6683" s="9"/>
      <c r="V6683" s="9"/>
      <c r="W6683" s="9"/>
      <c r="X6683" s="9"/>
      <c r="Y6683" s="9"/>
      <c r="Z6683" s="9"/>
      <c r="AA6683" s="9"/>
      <c r="AB6683" s="9"/>
      <c r="AC6683" s="9"/>
      <c r="AG6683" s="3"/>
    </row>
    <row r="6684" spans="1:33">
      <c r="A6684" s="9"/>
      <c r="B6684" s="9"/>
      <c r="C6684" s="9"/>
      <c r="D6684" s="9"/>
      <c r="E6684" s="9"/>
      <c r="F6684" s="9"/>
      <c r="G6684" s="9"/>
      <c r="H6684" s="9"/>
      <c r="I6684" s="9"/>
      <c r="J6684" s="9"/>
      <c r="K6684" s="9"/>
      <c r="L6684" s="9"/>
      <c r="M6684" s="9"/>
      <c r="N6684" s="9"/>
      <c r="O6684" s="9"/>
      <c r="P6684" s="9"/>
      <c r="Q6684" s="9"/>
      <c r="R6684" s="9"/>
      <c r="S6684" s="9"/>
      <c r="T6684" s="9"/>
      <c r="U6684" s="9"/>
      <c r="V6684" s="9"/>
      <c r="W6684" s="9"/>
      <c r="X6684" s="9"/>
      <c r="Y6684" s="9"/>
      <c r="Z6684" s="9"/>
      <c r="AA6684" s="9"/>
      <c r="AB6684" s="9"/>
      <c r="AC6684" s="9"/>
      <c r="AG6684" s="3"/>
    </row>
    <row r="6685" spans="1:33">
      <c r="A6685" s="9"/>
      <c r="B6685" s="9"/>
      <c r="C6685" s="9"/>
      <c r="D6685" s="9"/>
      <c r="E6685" s="9"/>
      <c r="F6685" s="9"/>
      <c r="G6685" s="9"/>
      <c r="H6685" s="9"/>
      <c r="I6685" s="9"/>
      <c r="J6685" s="9"/>
      <c r="K6685" s="9"/>
      <c r="L6685" s="9"/>
      <c r="M6685" s="9"/>
      <c r="N6685" s="9"/>
      <c r="O6685" s="9"/>
      <c r="P6685" s="9"/>
      <c r="Q6685" s="9"/>
      <c r="R6685" s="9"/>
      <c r="S6685" s="9"/>
      <c r="T6685" s="9"/>
      <c r="U6685" s="9"/>
      <c r="V6685" s="9"/>
      <c r="W6685" s="9"/>
      <c r="X6685" s="9"/>
      <c r="Y6685" s="9"/>
      <c r="Z6685" s="9"/>
      <c r="AA6685" s="9"/>
      <c r="AB6685" s="9"/>
      <c r="AC6685" s="9"/>
      <c r="AG6685" s="3"/>
    </row>
    <row r="6686" spans="1:33">
      <c r="A6686" s="9"/>
      <c r="B6686" s="9"/>
      <c r="C6686" s="9"/>
      <c r="D6686" s="9"/>
      <c r="E6686" s="9"/>
      <c r="F6686" s="9"/>
      <c r="G6686" s="9"/>
      <c r="H6686" s="9"/>
      <c r="I6686" s="9"/>
      <c r="J6686" s="9"/>
      <c r="K6686" s="9"/>
      <c r="L6686" s="9"/>
      <c r="M6686" s="9"/>
      <c r="N6686" s="9"/>
      <c r="O6686" s="9"/>
      <c r="P6686" s="9"/>
      <c r="Q6686" s="9"/>
      <c r="R6686" s="9"/>
      <c r="S6686" s="9"/>
      <c r="T6686" s="9"/>
      <c r="U6686" s="9"/>
      <c r="V6686" s="9"/>
      <c r="W6686" s="9"/>
      <c r="X6686" s="9"/>
      <c r="Y6686" s="9"/>
      <c r="Z6686" s="9"/>
      <c r="AA6686" s="9"/>
      <c r="AB6686" s="9"/>
      <c r="AC6686" s="9"/>
      <c r="AG6686" s="3"/>
    </row>
    <row r="6687" spans="1:33">
      <c r="A6687" s="9"/>
      <c r="B6687" s="9"/>
      <c r="C6687" s="9"/>
      <c r="D6687" s="9"/>
      <c r="E6687" s="9"/>
      <c r="F6687" s="9"/>
      <c r="G6687" s="9"/>
      <c r="H6687" s="9"/>
      <c r="I6687" s="9"/>
      <c r="J6687" s="9"/>
      <c r="K6687" s="9"/>
      <c r="L6687" s="9"/>
      <c r="M6687" s="9"/>
      <c r="N6687" s="9"/>
      <c r="O6687" s="9"/>
      <c r="P6687" s="9"/>
      <c r="Q6687" s="9"/>
      <c r="R6687" s="9"/>
      <c r="S6687" s="9"/>
      <c r="T6687" s="9"/>
      <c r="U6687" s="9"/>
      <c r="V6687" s="9"/>
      <c r="W6687" s="9"/>
      <c r="X6687" s="9"/>
      <c r="Y6687" s="9"/>
      <c r="Z6687" s="9"/>
      <c r="AA6687" s="9"/>
      <c r="AB6687" s="9"/>
      <c r="AC6687" s="9"/>
      <c r="AG6687" s="3"/>
    </row>
    <row r="6688" spans="1:33">
      <c r="A6688" s="9"/>
      <c r="B6688" s="9"/>
      <c r="C6688" s="9"/>
      <c r="D6688" s="9"/>
      <c r="E6688" s="9"/>
      <c r="F6688" s="9"/>
      <c r="G6688" s="9"/>
      <c r="H6688" s="9"/>
      <c r="I6688" s="9"/>
      <c r="J6688" s="9"/>
      <c r="K6688" s="9"/>
      <c r="L6688" s="9"/>
      <c r="M6688" s="9"/>
      <c r="N6688" s="9"/>
      <c r="O6688" s="9"/>
      <c r="P6688" s="9"/>
      <c r="Q6688" s="9"/>
      <c r="R6688" s="9"/>
      <c r="S6688" s="9"/>
      <c r="T6688" s="9"/>
      <c r="U6688" s="9"/>
      <c r="V6688" s="9"/>
      <c r="W6688" s="9"/>
      <c r="X6688" s="9"/>
      <c r="Y6688" s="9"/>
      <c r="Z6688" s="9"/>
      <c r="AA6688" s="9"/>
      <c r="AB6688" s="9"/>
      <c r="AC6688" s="9"/>
      <c r="AG6688" s="3"/>
    </row>
    <row r="6689" spans="1:33">
      <c r="A6689" s="9"/>
      <c r="B6689" s="9"/>
      <c r="C6689" s="9"/>
      <c r="D6689" s="9"/>
      <c r="E6689" s="9"/>
      <c r="F6689" s="9"/>
      <c r="G6689" s="9"/>
      <c r="H6689" s="9"/>
      <c r="I6689" s="9"/>
      <c r="J6689" s="9"/>
      <c r="K6689" s="9"/>
      <c r="L6689" s="9"/>
      <c r="M6689" s="9"/>
      <c r="N6689" s="9"/>
      <c r="O6689" s="9"/>
      <c r="P6689" s="9"/>
      <c r="Q6689" s="9"/>
      <c r="R6689" s="9"/>
      <c r="S6689" s="9"/>
      <c r="T6689" s="9"/>
      <c r="U6689" s="9"/>
      <c r="V6689" s="9"/>
      <c r="W6689" s="9"/>
      <c r="X6689" s="9"/>
      <c r="Y6689" s="9"/>
      <c r="Z6689" s="9"/>
      <c r="AA6689" s="9"/>
      <c r="AB6689" s="9"/>
      <c r="AC6689" s="9"/>
      <c r="AG6689" s="3"/>
    </row>
    <row r="6690" spans="1:33">
      <c r="A6690" s="9"/>
      <c r="B6690" s="9"/>
      <c r="C6690" s="9"/>
      <c r="D6690" s="9"/>
      <c r="E6690" s="9"/>
      <c r="F6690" s="9"/>
      <c r="G6690" s="9"/>
      <c r="H6690" s="9"/>
      <c r="I6690" s="9"/>
      <c r="J6690" s="9"/>
      <c r="K6690" s="9"/>
      <c r="L6690" s="9"/>
      <c r="M6690" s="9"/>
      <c r="N6690" s="9"/>
      <c r="O6690" s="9"/>
      <c r="P6690" s="9"/>
      <c r="Q6690" s="9"/>
      <c r="R6690" s="9"/>
      <c r="S6690" s="9"/>
      <c r="T6690" s="9"/>
      <c r="U6690" s="9"/>
      <c r="V6690" s="9"/>
      <c r="W6690" s="9"/>
      <c r="X6690" s="9"/>
      <c r="Y6690" s="9"/>
      <c r="Z6690" s="9"/>
      <c r="AA6690" s="9"/>
      <c r="AB6690" s="9"/>
      <c r="AC6690" s="9"/>
      <c r="AG6690" s="3"/>
    </row>
    <row r="6691" spans="1:33">
      <c r="A6691" s="9"/>
      <c r="B6691" s="9"/>
      <c r="C6691" s="9"/>
      <c r="D6691" s="9"/>
      <c r="E6691" s="9"/>
      <c r="F6691" s="9"/>
      <c r="G6691" s="9"/>
      <c r="H6691" s="9"/>
      <c r="I6691" s="9"/>
      <c r="J6691" s="9"/>
      <c r="K6691" s="9"/>
      <c r="L6691" s="9"/>
      <c r="M6691" s="9"/>
      <c r="N6691" s="9"/>
      <c r="O6691" s="9"/>
      <c r="P6691" s="9"/>
      <c r="Q6691" s="9"/>
      <c r="R6691" s="9"/>
      <c r="S6691" s="9"/>
      <c r="T6691" s="9"/>
      <c r="U6691" s="9"/>
      <c r="V6691" s="9"/>
      <c r="W6691" s="9"/>
      <c r="X6691" s="9"/>
      <c r="Y6691" s="9"/>
      <c r="Z6691" s="9"/>
      <c r="AA6691" s="9"/>
      <c r="AB6691" s="9"/>
      <c r="AC6691" s="9"/>
      <c r="AG6691" s="3"/>
    </row>
    <row r="6692" spans="1:33">
      <c r="A6692" s="9"/>
      <c r="B6692" s="9"/>
      <c r="C6692" s="9"/>
      <c r="D6692" s="9"/>
      <c r="E6692" s="9"/>
      <c r="F6692" s="9"/>
      <c r="G6692" s="9"/>
      <c r="H6692" s="9"/>
      <c r="I6692" s="9"/>
      <c r="J6692" s="9"/>
      <c r="K6692" s="9"/>
      <c r="L6692" s="9"/>
      <c r="M6692" s="9"/>
      <c r="N6692" s="9"/>
      <c r="O6692" s="9"/>
      <c r="P6692" s="9"/>
      <c r="Q6692" s="9"/>
      <c r="R6692" s="9"/>
      <c r="S6692" s="9"/>
      <c r="T6692" s="9"/>
      <c r="U6692" s="9"/>
      <c r="V6692" s="9"/>
      <c r="W6692" s="9"/>
      <c r="X6692" s="9"/>
      <c r="Y6692" s="9"/>
      <c r="Z6692" s="9"/>
      <c r="AA6692" s="9"/>
      <c r="AB6692" s="9"/>
      <c r="AC6692" s="9"/>
      <c r="AG6692" s="3"/>
    </row>
    <row r="6693" spans="1:33">
      <c r="A6693" s="9"/>
      <c r="B6693" s="9"/>
      <c r="C6693" s="9"/>
      <c r="D6693" s="9"/>
      <c r="E6693" s="9"/>
      <c r="F6693" s="9"/>
      <c r="G6693" s="9"/>
      <c r="H6693" s="9"/>
      <c r="I6693" s="9"/>
      <c r="J6693" s="9"/>
      <c r="K6693" s="9"/>
      <c r="L6693" s="9"/>
      <c r="M6693" s="9"/>
      <c r="N6693" s="9"/>
      <c r="O6693" s="9"/>
      <c r="P6693" s="9"/>
      <c r="Q6693" s="9"/>
      <c r="R6693" s="9"/>
      <c r="S6693" s="9"/>
      <c r="T6693" s="9"/>
      <c r="U6693" s="9"/>
      <c r="V6693" s="9"/>
      <c r="W6693" s="9"/>
      <c r="X6693" s="9"/>
      <c r="Y6693" s="9"/>
      <c r="Z6693" s="9"/>
      <c r="AA6693" s="9"/>
      <c r="AB6693" s="9"/>
      <c r="AC6693" s="9"/>
      <c r="AG6693" s="3"/>
    </row>
    <row r="6694" spans="1:33">
      <c r="A6694" s="9"/>
      <c r="B6694" s="9"/>
      <c r="C6694" s="9"/>
      <c r="D6694" s="9"/>
      <c r="E6694" s="9"/>
      <c r="F6694" s="9"/>
      <c r="G6694" s="9"/>
      <c r="H6694" s="9"/>
      <c r="I6694" s="9"/>
      <c r="J6694" s="9"/>
      <c r="K6694" s="9"/>
      <c r="L6694" s="9"/>
      <c r="M6694" s="9"/>
      <c r="N6694" s="9"/>
      <c r="O6694" s="9"/>
      <c r="P6694" s="9"/>
      <c r="Q6694" s="9"/>
      <c r="R6694" s="9"/>
      <c r="S6694" s="9"/>
      <c r="T6694" s="9"/>
      <c r="U6694" s="9"/>
      <c r="V6694" s="9"/>
      <c r="W6694" s="9"/>
      <c r="X6694" s="9"/>
      <c r="Y6694" s="9"/>
      <c r="Z6694" s="9"/>
      <c r="AA6694" s="9"/>
      <c r="AB6694" s="9"/>
      <c r="AC6694" s="9"/>
      <c r="AG6694" s="3"/>
    </row>
    <row r="6695" spans="1:33">
      <c r="A6695" s="9"/>
      <c r="B6695" s="9"/>
      <c r="C6695" s="9"/>
      <c r="D6695" s="9"/>
      <c r="E6695" s="9"/>
      <c r="F6695" s="9"/>
      <c r="G6695" s="9"/>
      <c r="H6695" s="9"/>
      <c r="I6695" s="9"/>
      <c r="J6695" s="9"/>
      <c r="K6695" s="9"/>
      <c r="L6695" s="9"/>
      <c r="M6695" s="9"/>
      <c r="N6695" s="9"/>
      <c r="O6695" s="9"/>
      <c r="P6695" s="9"/>
      <c r="Q6695" s="9"/>
      <c r="R6695" s="9"/>
      <c r="S6695" s="9"/>
      <c r="T6695" s="9"/>
      <c r="U6695" s="9"/>
      <c r="V6695" s="9"/>
      <c r="W6695" s="9"/>
      <c r="X6695" s="9"/>
      <c r="Y6695" s="9"/>
      <c r="Z6695" s="9"/>
      <c r="AA6695" s="9"/>
      <c r="AB6695" s="9"/>
      <c r="AC6695" s="9"/>
      <c r="AG6695" s="3"/>
    </row>
    <row r="6696" spans="1:33">
      <c r="A6696" s="9"/>
      <c r="B6696" s="9"/>
      <c r="C6696" s="9"/>
      <c r="D6696" s="9"/>
      <c r="E6696" s="9"/>
      <c r="F6696" s="9"/>
      <c r="G6696" s="9"/>
      <c r="H6696" s="9"/>
      <c r="I6696" s="9"/>
      <c r="J6696" s="9"/>
      <c r="K6696" s="9"/>
      <c r="L6696" s="9"/>
      <c r="M6696" s="9"/>
      <c r="N6696" s="9"/>
      <c r="O6696" s="9"/>
      <c r="P6696" s="9"/>
      <c r="Q6696" s="9"/>
      <c r="R6696" s="9"/>
      <c r="S6696" s="9"/>
      <c r="T6696" s="9"/>
      <c r="U6696" s="9"/>
      <c r="V6696" s="9"/>
      <c r="W6696" s="9"/>
      <c r="X6696" s="9"/>
      <c r="Y6696" s="9"/>
      <c r="Z6696" s="9"/>
      <c r="AA6696" s="9"/>
      <c r="AB6696" s="9"/>
      <c r="AC6696" s="9"/>
      <c r="AG6696" s="3"/>
    </row>
    <row r="6697" spans="1:33">
      <c r="A6697" s="9"/>
      <c r="B6697" s="9"/>
      <c r="C6697" s="9"/>
      <c r="D6697" s="9"/>
      <c r="E6697" s="9"/>
      <c r="F6697" s="9"/>
      <c r="G6697" s="9"/>
      <c r="H6697" s="9"/>
      <c r="I6697" s="9"/>
      <c r="J6697" s="9"/>
      <c r="K6697" s="9"/>
      <c r="L6697" s="9"/>
      <c r="M6697" s="9"/>
      <c r="N6697" s="9"/>
      <c r="O6697" s="9"/>
      <c r="P6697" s="9"/>
      <c r="Q6697" s="9"/>
      <c r="R6697" s="9"/>
      <c r="S6697" s="9"/>
      <c r="T6697" s="9"/>
      <c r="U6697" s="9"/>
      <c r="V6697" s="9"/>
      <c r="W6697" s="9"/>
      <c r="X6697" s="9"/>
      <c r="Y6697" s="9"/>
      <c r="Z6697" s="9"/>
      <c r="AA6697" s="9"/>
      <c r="AB6697" s="9"/>
      <c r="AC6697" s="9"/>
      <c r="AG6697" s="3"/>
    </row>
    <row r="6698" spans="1:33">
      <c r="A6698" s="9"/>
      <c r="B6698" s="9"/>
      <c r="C6698" s="9"/>
      <c r="D6698" s="9"/>
      <c r="E6698" s="9"/>
      <c r="F6698" s="9"/>
      <c r="G6698" s="9"/>
      <c r="H6698" s="9"/>
      <c r="I6698" s="9"/>
      <c r="J6698" s="9"/>
      <c r="K6698" s="9"/>
      <c r="L6698" s="9"/>
      <c r="M6698" s="9"/>
      <c r="N6698" s="9"/>
      <c r="O6698" s="9"/>
      <c r="P6698" s="9"/>
      <c r="Q6698" s="9"/>
      <c r="R6698" s="9"/>
      <c r="S6698" s="9"/>
      <c r="T6698" s="9"/>
      <c r="U6698" s="9"/>
      <c r="V6698" s="9"/>
      <c r="W6698" s="9"/>
      <c r="X6698" s="9"/>
      <c r="Y6698" s="9"/>
      <c r="Z6698" s="9"/>
      <c r="AA6698" s="9"/>
      <c r="AB6698" s="9"/>
      <c r="AC6698" s="9"/>
      <c r="AG6698" s="3"/>
    </row>
    <row r="6699" spans="1:33">
      <c r="A6699" s="9"/>
      <c r="B6699" s="9"/>
      <c r="C6699" s="9"/>
      <c r="D6699" s="9"/>
      <c r="E6699" s="9"/>
      <c r="F6699" s="9"/>
      <c r="G6699" s="9"/>
      <c r="H6699" s="9"/>
      <c r="I6699" s="9"/>
      <c r="J6699" s="9"/>
      <c r="K6699" s="9"/>
      <c r="L6699" s="9"/>
      <c r="M6699" s="9"/>
      <c r="N6699" s="9"/>
      <c r="O6699" s="9"/>
      <c r="P6699" s="9"/>
      <c r="Q6699" s="9"/>
      <c r="R6699" s="9"/>
      <c r="S6699" s="9"/>
      <c r="T6699" s="9"/>
      <c r="U6699" s="9"/>
      <c r="V6699" s="9"/>
      <c r="W6699" s="9"/>
      <c r="X6699" s="9"/>
      <c r="Y6699" s="9"/>
      <c r="Z6699" s="9"/>
      <c r="AA6699" s="9"/>
      <c r="AB6699" s="9"/>
      <c r="AC6699" s="9"/>
      <c r="AG6699" s="3"/>
    </row>
    <row r="6700" spans="1:33">
      <c r="A6700" s="9"/>
      <c r="B6700" s="9"/>
      <c r="C6700" s="9"/>
      <c r="D6700" s="9"/>
      <c r="E6700" s="9"/>
      <c r="F6700" s="9"/>
      <c r="G6700" s="9"/>
      <c r="H6700" s="9"/>
      <c r="I6700" s="9"/>
      <c r="J6700" s="9"/>
      <c r="K6700" s="9"/>
      <c r="L6700" s="9"/>
      <c r="M6700" s="9"/>
      <c r="N6700" s="9"/>
      <c r="O6700" s="9"/>
      <c r="P6700" s="9"/>
      <c r="Q6700" s="9"/>
      <c r="R6700" s="9"/>
      <c r="S6700" s="9"/>
      <c r="T6700" s="9"/>
      <c r="U6700" s="9"/>
      <c r="V6700" s="9"/>
      <c r="W6700" s="9"/>
      <c r="X6700" s="9"/>
      <c r="Y6700" s="9"/>
      <c r="Z6700" s="9"/>
      <c r="AA6700" s="9"/>
      <c r="AB6700" s="9"/>
      <c r="AC6700" s="9"/>
      <c r="AG6700" s="3"/>
    </row>
    <row r="6701" spans="1:33">
      <c r="A6701" s="9"/>
      <c r="B6701" s="9"/>
      <c r="C6701" s="9"/>
      <c r="D6701" s="9"/>
      <c r="E6701" s="9"/>
      <c r="F6701" s="9"/>
      <c r="G6701" s="9"/>
      <c r="H6701" s="9"/>
      <c r="I6701" s="9"/>
      <c r="J6701" s="9"/>
      <c r="K6701" s="9"/>
      <c r="L6701" s="9"/>
      <c r="M6701" s="9"/>
      <c r="N6701" s="9"/>
      <c r="O6701" s="9"/>
      <c r="P6701" s="9"/>
      <c r="Q6701" s="9"/>
      <c r="R6701" s="9"/>
      <c r="S6701" s="9"/>
      <c r="T6701" s="9"/>
      <c r="U6701" s="9"/>
      <c r="V6701" s="9"/>
      <c r="W6701" s="9"/>
      <c r="X6701" s="9"/>
      <c r="Y6701" s="9"/>
      <c r="Z6701" s="9"/>
      <c r="AA6701" s="9"/>
      <c r="AB6701" s="9"/>
      <c r="AC6701" s="9"/>
      <c r="AG6701" s="3"/>
    </row>
    <row r="6702" spans="1:33">
      <c r="A6702" s="9"/>
      <c r="B6702" s="9"/>
      <c r="C6702" s="9"/>
      <c r="D6702" s="9"/>
      <c r="E6702" s="9"/>
      <c r="F6702" s="9"/>
      <c r="G6702" s="9"/>
      <c r="H6702" s="9"/>
      <c r="I6702" s="9"/>
      <c r="J6702" s="9"/>
      <c r="K6702" s="9"/>
      <c r="L6702" s="9"/>
      <c r="M6702" s="9"/>
      <c r="N6702" s="9"/>
      <c r="O6702" s="9"/>
      <c r="P6702" s="9"/>
      <c r="Q6702" s="9"/>
      <c r="R6702" s="9"/>
      <c r="S6702" s="9"/>
      <c r="T6702" s="9"/>
      <c r="U6702" s="9"/>
      <c r="V6702" s="9"/>
      <c r="W6702" s="9"/>
      <c r="X6702" s="9"/>
      <c r="Y6702" s="9"/>
      <c r="Z6702" s="9"/>
      <c r="AA6702" s="9"/>
      <c r="AB6702" s="9"/>
      <c r="AC6702" s="9"/>
      <c r="AG6702" s="3"/>
    </row>
    <row r="6703" spans="1:33">
      <c r="A6703" s="9"/>
      <c r="B6703" s="9"/>
      <c r="C6703" s="9"/>
      <c r="D6703" s="9"/>
      <c r="E6703" s="9"/>
      <c r="F6703" s="9"/>
      <c r="G6703" s="9"/>
      <c r="H6703" s="9"/>
      <c r="I6703" s="9"/>
      <c r="J6703" s="9"/>
      <c r="K6703" s="9"/>
      <c r="L6703" s="9"/>
      <c r="M6703" s="9"/>
      <c r="N6703" s="9"/>
      <c r="O6703" s="9"/>
      <c r="P6703" s="9"/>
      <c r="Q6703" s="9"/>
      <c r="R6703" s="9"/>
      <c r="S6703" s="9"/>
      <c r="T6703" s="9"/>
      <c r="U6703" s="9"/>
      <c r="V6703" s="9"/>
      <c r="W6703" s="9"/>
      <c r="X6703" s="9"/>
      <c r="Y6703" s="9"/>
      <c r="Z6703" s="9"/>
      <c r="AA6703" s="9"/>
      <c r="AB6703" s="9"/>
      <c r="AC6703" s="9"/>
      <c r="AG6703" s="3"/>
    </row>
    <row r="6704" spans="1:33">
      <c r="A6704" s="9"/>
      <c r="B6704" s="9"/>
      <c r="C6704" s="9"/>
      <c r="D6704" s="9"/>
      <c r="E6704" s="9"/>
      <c r="F6704" s="9"/>
      <c r="G6704" s="9"/>
      <c r="H6704" s="9"/>
      <c r="I6704" s="9"/>
      <c r="J6704" s="9"/>
      <c r="K6704" s="9"/>
      <c r="L6704" s="9"/>
      <c r="M6704" s="9"/>
      <c r="N6704" s="9"/>
      <c r="O6704" s="9"/>
      <c r="P6704" s="9"/>
      <c r="Q6704" s="9"/>
      <c r="R6704" s="9"/>
      <c r="S6704" s="9"/>
      <c r="T6704" s="9"/>
      <c r="U6704" s="9"/>
      <c r="V6704" s="9"/>
      <c r="W6704" s="9"/>
      <c r="X6704" s="9"/>
      <c r="Y6704" s="9"/>
      <c r="Z6704" s="9"/>
      <c r="AA6704" s="9"/>
      <c r="AB6704" s="9"/>
      <c r="AC6704" s="9"/>
      <c r="AG6704" s="3"/>
    </row>
    <row r="6705" spans="1:33">
      <c r="A6705" s="9"/>
      <c r="B6705" s="9"/>
      <c r="C6705" s="9"/>
      <c r="D6705" s="9"/>
      <c r="E6705" s="9"/>
      <c r="F6705" s="9"/>
      <c r="G6705" s="9"/>
      <c r="H6705" s="9"/>
      <c r="I6705" s="9"/>
      <c r="J6705" s="9"/>
      <c r="K6705" s="9"/>
      <c r="L6705" s="9"/>
      <c r="M6705" s="9"/>
      <c r="N6705" s="9"/>
      <c r="O6705" s="9"/>
      <c r="P6705" s="9"/>
      <c r="Q6705" s="9"/>
      <c r="R6705" s="9"/>
      <c r="S6705" s="9"/>
      <c r="T6705" s="9"/>
      <c r="U6705" s="9"/>
      <c r="V6705" s="9"/>
      <c r="W6705" s="9"/>
      <c r="X6705" s="9"/>
      <c r="Y6705" s="9"/>
      <c r="Z6705" s="9"/>
      <c r="AA6705" s="9"/>
      <c r="AB6705" s="9"/>
      <c r="AC6705" s="9"/>
      <c r="AG6705" s="3"/>
    </row>
    <row r="6706" spans="1:33">
      <c r="A6706" s="9"/>
      <c r="B6706" s="9"/>
      <c r="C6706" s="9"/>
      <c r="D6706" s="9"/>
      <c r="E6706" s="9"/>
      <c r="F6706" s="9"/>
      <c r="G6706" s="9"/>
      <c r="H6706" s="9"/>
      <c r="I6706" s="9"/>
      <c r="J6706" s="9"/>
      <c r="K6706" s="9"/>
      <c r="L6706" s="9"/>
      <c r="M6706" s="9"/>
      <c r="N6706" s="9"/>
      <c r="O6706" s="9"/>
      <c r="P6706" s="9"/>
      <c r="Q6706" s="9"/>
      <c r="R6706" s="9"/>
      <c r="S6706" s="9"/>
      <c r="T6706" s="9"/>
      <c r="U6706" s="9"/>
      <c r="V6706" s="9"/>
      <c r="W6706" s="9"/>
      <c r="X6706" s="9"/>
      <c r="Y6706" s="9"/>
      <c r="Z6706" s="9"/>
      <c r="AA6706" s="9"/>
      <c r="AB6706" s="9"/>
      <c r="AC6706" s="9"/>
      <c r="AG6706" s="3"/>
    </row>
    <row r="6707" spans="1:33">
      <c r="A6707" s="9"/>
      <c r="B6707" s="9"/>
      <c r="C6707" s="9"/>
      <c r="D6707" s="9"/>
      <c r="E6707" s="9"/>
      <c r="F6707" s="9"/>
      <c r="G6707" s="9"/>
      <c r="H6707" s="9"/>
      <c r="I6707" s="9"/>
      <c r="J6707" s="9"/>
      <c r="K6707" s="9"/>
      <c r="L6707" s="9"/>
      <c r="M6707" s="9"/>
      <c r="N6707" s="9"/>
      <c r="O6707" s="9"/>
      <c r="P6707" s="9"/>
      <c r="Q6707" s="9"/>
      <c r="R6707" s="9"/>
      <c r="S6707" s="9"/>
      <c r="T6707" s="9"/>
      <c r="U6707" s="9"/>
      <c r="V6707" s="9"/>
      <c r="W6707" s="9"/>
      <c r="X6707" s="9"/>
      <c r="Y6707" s="9"/>
      <c r="Z6707" s="9"/>
      <c r="AA6707" s="9"/>
      <c r="AB6707" s="9"/>
      <c r="AC6707" s="9"/>
      <c r="AG6707" s="3"/>
    </row>
    <row r="6708" spans="1:33">
      <c r="A6708" s="9"/>
      <c r="B6708" s="9"/>
      <c r="C6708" s="9"/>
      <c r="D6708" s="9"/>
      <c r="E6708" s="9"/>
      <c r="F6708" s="9"/>
      <c r="G6708" s="9"/>
      <c r="H6708" s="9"/>
      <c r="I6708" s="9"/>
      <c r="J6708" s="9"/>
      <c r="K6708" s="9"/>
      <c r="L6708" s="9"/>
      <c r="M6708" s="9"/>
      <c r="N6708" s="9"/>
      <c r="O6708" s="9"/>
      <c r="P6708" s="9"/>
      <c r="Q6708" s="9"/>
      <c r="R6708" s="9"/>
      <c r="S6708" s="9"/>
      <c r="T6708" s="9"/>
      <c r="U6708" s="9"/>
      <c r="V6708" s="9"/>
      <c r="W6708" s="9"/>
      <c r="X6708" s="9"/>
      <c r="Y6708" s="9"/>
      <c r="Z6708" s="9"/>
      <c r="AA6708" s="9"/>
      <c r="AB6708" s="9"/>
      <c r="AC6708" s="9"/>
      <c r="AG6708" s="3"/>
    </row>
    <row r="6709" spans="1:33">
      <c r="A6709" s="9"/>
      <c r="B6709" s="9"/>
      <c r="C6709" s="9"/>
      <c r="D6709" s="9"/>
      <c r="E6709" s="9"/>
      <c r="F6709" s="9"/>
      <c r="G6709" s="9"/>
      <c r="H6709" s="9"/>
      <c r="I6709" s="9"/>
      <c r="J6709" s="9"/>
      <c r="K6709" s="9"/>
      <c r="L6709" s="9"/>
      <c r="M6709" s="9"/>
      <c r="N6709" s="9"/>
      <c r="O6709" s="9"/>
      <c r="P6709" s="9"/>
      <c r="Q6709" s="9"/>
      <c r="R6709" s="9"/>
      <c r="S6709" s="9"/>
      <c r="T6709" s="9"/>
      <c r="U6709" s="9"/>
      <c r="V6709" s="9"/>
      <c r="W6709" s="9"/>
      <c r="X6709" s="9"/>
      <c r="Y6709" s="9"/>
      <c r="Z6709" s="9"/>
      <c r="AA6709" s="9"/>
      <c r="AB6709" s="9"/>
      <c r="AC6709" s="9"/>
      <c r="AG6709" s="3"/>
    </row>
    <row r="6710" spans="1:33">
      <c r="A6710" s="9"/>
      <c r="B6710" s="9"/>
      <c r="C6710" s="9"/>
      <c r="D6710" s="9"/>
      <c r="E6710" s="9"/>
      <c r="F6710" s="9"/>
      <c r="G6710" s="9"/>
      <c r="H6710" s="9"/>
      <c r="I6710" s="9"/>
      <c r="J6710" s="9"/>
      <c r="K6710" s="9"/>
      <c r="L6710" s="9"/>
      <c r="M6710" s="9"/>
      <c r="N6710" s="9"/>
      <c r="O6710" s="9"/>
      <c r="P6710" s="9"/>
      <c r="Q6710" s="9"/>
      <c r="R6710" s="9"/>
      <c r="S6710" s="9"/>
      <c r="T6710" s="9"/>
      <c r="U6710" s="9"/>
      <c r="V6710" s="9"/>
      <c r="W6710" s="9"/>
      <c r="X6710" s="9"/>
      <c r="Y6710" s="9"/>
      <c r="Z6710" s="9"/>
      <c r="AA6710" s="9"/>
      <c r="AB6710" s="9"/>
      <c r="AC6710" s="9"/>
      <c r="AG6710" s="3"/>
    </row>
    <row r="6711" spans="1:33">
      <c r="A6711" s="9"/>
      <c r="B6711" s="9"/>
      <c r="C6711" s="9"/>
      <c r="D6711" s="9"/>
      <c r="E6711" s="9"/>
      <c r="F6711" s="9"/>
      <c r="G6711" s="9"/>
      <c r="H6711" s="9"/>
      <c r="I6711" s="9"/>
      <c r="J6711" s="9"/>
      <c r="K6711" s="9"/>
      <c r="L6711" s="9"/>
      <c r="M6711" s="9"/>
      <c r="N6711" s="9"/>
      <c r="O6711" s="9"/>
      <c r="P6711" s="9"/>
      <c r="Q6711" s="9"/>
      <c r="R6711" s="9"/>
      <c r="S6711" s="9"/>
      <c r="T6711" s="9"/>
      <c r="U6711" s="9"/>
      <c r="V6711" s="9"/>
      <c r="W6711" s="9"/>
      <c r="X6711" s="9"/>
      <c r="Y6711" s="9"/>
      <c r="Z6711" s="9"/>
      <c r="AA6711" s="9"/>
      <c r="AB6711" s="9"/>
      <c r="AC6711" s="9"/>
      <c r="AG6711" s="3"/>
    </row>
    <row r="6712" spans="1:33">
      <c r="A6712" s="9"/>
      <c r="B6712" s="9"/>
      <c r="C6712" s="9"/>
      <c r="D6712" s="9"/>
      <c r="E6712" s="9"/>
      <c r="F6712" s="9"/>
      <c r="G6712" s="9"/>
      <c r="H6712" s="9"/>
      <c r="I6712" s="9"/>
      <c r="J6712" s="9"/>
      <c r="K6712" s="9"/>
      <c r="L6712" s="9"/>
      <c r="M6712" s="9"/>
      <c r="N6712" s="9"/>
      <c r="O6712" s="9"/>
      <c r="P6712" s="9"/>
      <c r="Q6712" s="9"/>
      <c r="R6712" s="9"/>
      <c r="S6712" s="9"/>
      <c r="T6712" s="9"/>
      <c r="U6712" s="9"/>
      <c r="V6712" s="9"/>
      <c r="W6712" s="9"/>
      <c r="X6712" s="9"/>
      <c r="Y6712" s="9"/>
      <c r="Z6712" s="9"/>
      <c r="AA6712" s="9"/>
      <c r="AB6712" s="9"/>
      <c r="AC6712" s="9"/>
      <c r="AG6712" s="3"/>
    </row>
    <row r="6713" spans="1:33">
      <c r="A6713" s="9"/>
      <c r="B6713" s="9"/>
      <c r="C6713" s="9"/>
      <c r="D6713" s="9"/>
      <c r="E6713" s="9"/>
      <c r="F6713" s="9"/>
      <c r="G6713" s="9"/>
      <c r="H6713" s="9"/>
      <c r="I6713" s="9"/>
      <c r="J6713" s="9"/>
      <c r="K6713" s="9"/>
      <c r="L6713" s="9"/>
      <c r="M6713" s="9"/>
      <c r="N6713" s="9"/>
      <c r="O6713" s="9"/>
      <c r="P6713" s="9"/>
      <c r="Q6713" s="9"/>
      <c r="R6713" s="9"/>
      <c r="S6713" s="9"/>
      <c r="T6713" s="9"/>
      <c r="U6713" s="9"/>
      <c r="V6713" s="9"/>
      <c r="W6713" s="9"/>
      <c r="X6713" s="9"/>
      <c r="Y6713" s="9"/>
      <c r="Z6713" s="9"/>
      <c r="AA6713" s="9"/>
      <c r="AB6713" s="9"/>
      <c r="AC6713" s="9"/>
      <c r="AG6713" s="3"/>
    </row>
    <row r="6714" spans="1:33">
      <c r="A6714" s="9"/>
      <c r="B6714" s="9"/>
      <c r="C6714" s="9"/>
      <c r="D6714" s="9"/>
      <c r="E6714" s="9"/>
      <c r="F6714" s="9"/>
      <c r="G6714" s="9"/>
      <c r="H6714" s="9"/>
      <c r="I6714" s="9"/>
      <c r="J6714" s="9"/>
      <c r="K6714" s="9"/>
      <c r="L6714" s="9"/>
      <c r="M6714" s="9"/>
      <c r="N6714" s="9"/>
      <c r="O6714" s="9"/>
      <c r="P6714" s="9"/>
      <c r="Q6714" s="9"/>
      <c r="R6714" s="9"/>
      <c r="S6714" s="9"/>
      <c r="T6714" s="9"/>
      <c r="U6714" s="9"/>
      <c r="V6714" s="9"/>
      <c r="W6714" s="9"/>
      <c r="X6714" s="9"/>
      <c r="Y6714" s="9"/>
      <c r="Z6714" s="9"/>
      <c r="AA6714" s="9"/>
      <c r="AB6714" s="9"/>
      <c r="AC6714" s="9"/>
      <c r="AG6714" s="3"/>
    </row>
    <row r="6715" spans="1:33">
      <c r="A6715" s="9"/>
      <c r="B6715" s="9"/>
      <c r="C6715" s="9"/>
      <c r="D6715" s="9"/>
      <c r="E6715" s="9"/>
      <c r="F6715" s="9"/>
      <c r="G6715" s="9"/>
      <c r="H6715" s="9"/>
      <c r="I6715" s="9"/>
      <c r="J6715" s="9"/>
      <c r="K6715" s="9"/>
      <c r="L6715" s="9"/>
      <c r="M6715" s="9"/>
      <c r="N6715" s="9"/>
      <c r="O6715" s="9"/>
      <c r="P6715" s="9"/>
      <c r="Q6715" s="9"/>
      <c r="R6715" s="9"/>
      <c r="S6715" s="9"/>
      <c r="T6715" s="9"/>
      <c r="U6715" s="9"/>
      <c r="V6715" s="9"/>
      <c r="W6715" s="9"/>
      <c r="X6715" s="9"/>
      <c r="Y6715" s="9"/>
      <c r="Z6715" s="9"/>
      <c r="AA6715" s="9"/>
      <c r="AB6715" s="9"/>
      <c r="AC6715" s="9"/>
      <c r="AG6715" s="3"/>
    </row>
    <row r="6716" spans="1:33">
      <c r="A6716" s="9"/>
      <c r="B6716" s="9"/>
      <c r="C6716" s="9"/>
      <c r="D6716" s="9"/>
      <c r="E6716" s="9"/>
      <c r="F6716" s="9"/>
      <c r="G6716" s="9"/>
      <c r="H6716" s="9"/>
      <c r="I6716" s="9"/>
      <c r="J6716" s="9"/>
      <c r="K6716" s="9"/>
      <c r="L6716" s="9"/>
      <c r="M6716" s="9"/>
      <c r="N6716" s="9"/>
      <c r="O6716" s="9"/>
      <c r="P6716" s="9"/>
      <c r="Q6716" s="9"/>
      <c r="R6716" s="9"/>
      <c r="S6716" s="9"/>
      <c r="T6716" s="9"/>
      <c r="U6716" s="9"/>
      <c r="V6716" s="9"/>
      <c r="W6716" s="9"/>
      <c r="X6716" s="9"/>
      <c r="Y6716" s="9"/>
      <c r="Z6716" s="9"/>
      <c r="AA6716" s="9"/>
      <c r="AB6716" s="9"/>
      <c r="AC6716" s="9"/>
      <c r="AG6716" s="3"/>
    </row>
    <row r="6717" spans="1:33">
      <c r="A6717" s="9"/>
      <c r="B6717" s="9"/>
      <c r="C6717" s="9"/>
      <c r="D6717" s="9"/>
      <c r="E6717" s="9"/>
      <c r="F6717" s="9"/>
      <c r="G6717" s="9"/>
      <c r="H6717" s="9"/>
      <c r="I6717" s="9"/>
      <c r="J6717" s="9"/>
      <c r="K6717" s="9"/>
      <c r="L6717" s="9"/>
      <c r="M6717" s="9"/>
      <c r="N6717" s="9"/>
      <c r="O6717" s="9"/>
      <c r="P6717" s="9"/>
      <c r="Q6717" s="9"/>
      <c r="R6717" s="9"/>
      <c r="S6717" s="9"/>
      <c r="T6717" s="9"/>
      <c r="U6717" s="9"/>
      <c r="V6717" s="9"/>
      <c r="W6717" s="9"/>
      <c r="X6717" s="9"/>
      <c r="Y6717" s="9"/>
      <c r="Z6717" s="9"/>
      <c r="AA6717" s="9"/>
      <c r="AB6717" s="9"/>
      <c r="AC6717" s="9"/>
      <c r="AG6717" s="3"/>
    </row>
    <row r="6718" spans="1:33">
      <c r="A6718" s="9"/>
      <c r="B6718" s="9"/>
      <c r="C6718" s="9"/>
      <c r="D6718" s="9"/>
      <c r="E6718" s="9"/>
      <c r="F6718" s="9"/>
      <c r="G6718" s="9"/>
      <c r="H6718" s="9"/>
      <c r="I6718" s="9"/>
      <c r="J6718" s="9"/>
      <c r="K6718" s="9"/>
      <c r="L6718" s="9"/>
      <c r="M6718" s="9"/>
      <c r="N6718" s="9"/>
      <c r="O6718" s="9"/>
      <c r="P6718" s="9"/>
      <c r="Q6718" s="9"/>
      <c r="R6718" s="9"/>
      <c r="S6718" s="9"/>
      <c r="T6718" s="9"/>
      <c r="U6718" s="9"/>
      <c r="V6718" s="9"/>
      <c r="W6718" s="9"/>
      <c r="X6718" s="9"/>
      <c r="Y6718" s="9"/>
      <c r="Z6718" s="9"/>
      <c r="AA6718" s="9"/>
      <c r="AB6718" s="9"/>
      <c r="AC6718" s="9"/>
      <c r="AG6718" s="3"/>
    </row>
    <row r="6719" spans="1:33">
      <c r="A6719" s="9"/>
      <c r="B6719" s="9"/>
      <c r="C6719" s="9"/>
      <c r="D6719" s="9"/>
      <c r="E6719" s="9"/>
      <c r="F6719" s="9"/>
      <c r="G6719" s="9"/>
      <c r="H6719" s="9"/>
      <c r="I6719" s="9"/>
      <c r="J6719" s="9"/>
      <c r="K6719" s="9"/>
      <c r="L6719" s="9"/>
      <c r="M6719" s="9"/>
      <c r="N6719" s="9"/>
      <c r="O6719" s="9"/>
      <c r="P6719" s="9"/>
      <c r="Q6719" s="9"/>
      <c r="R6719" s="9"/>
      <c r="S6719" s="9"/>
      <c r="T6719" s="9"/>
      <c r="U6719" s="9"/>
      <c r="V6719" s="9"/>
      <c r="W6719" s="9"/>
      <c r="X6719" s="9"/>
      <c r="Y6719" s="9"/>
      <c r="Z6719" s="9"/>
      <c r="AA6719" s="9"/>
      <c r="AB6719" s="9"/>
      <c r="AC6719" s="9"/>
      <c r="AG6719" s="3"/>
    </row>
    <row r="6720" spans="1:33">
      <c r="A6720" s="9"/>
      <c r="B6720" s="9"/>
      <c r="C6720" s="9"/>
      <c r="D6720" s="9"/>
      <c r="E6720" s="9"/>
      <c r="F6720" s="9"/>
      <c r="G6720" s="9"/>
      <c r="H6720" s="9"/>
      <c r="I6720" s="9"/>
      <c r="J6720" s="9"/>
      <c r="K6720" s="9"/>
      <c r="L6720" s="9"/>
      <c r="M6720" s="9"/>
      <c r="N6720" s="9"/>
      <c r="O6720" s="9"/>
      <c r="P6720" s="9"/>
      <c r="Q6720" s="9"/>
      <c r="R6720" s="9"/>
      <c r="S6720" s="9"/>
      <c r="T6720" s="9"/>
      <c r="U6720" s="9"/>
      <c r="V6720" s="9"/>
      <c r="W6720" s="9"/>
      <c r="X6720" s="9"/>
      <c r="Y6720" s="9"/>
      <c r="Z6720" s="9"/>
      <c r="AA6720" s="9"/>
      <c r="AB6720" s="9"/>
      <c r="AC6720" s="9"/>
      <c r="AG6720" s="3"/>
    </row>
    <row r="6721" spans="1:33">
      <c r="A6721" s="9"/>
      <c r="B6721" s="9"/>
      <c r="C6721" s="9"/>
      <c r="D6721" s="9"/>
      <c r="E6721" s="9"/>
      <c r="F6721" s="9"/>
      <c r="G6721" s="9"/>
      <c r="H6721" s="9"/>
      <c r="I6721" s="9"/>
      <c r="J6721" s="9"/>
      <c r="K6721" s="9"/>
      <c r="L6721" s="9"/>
      <c r="M6721" s="9"/>
      <c r="N6721" s="9"/>
      <c r="O6721" s="9"/>
      <c r="P6721" s="9"/>
      <c r="Q6721" s="9"/>
      <c r="R6721" s="9"/>
      <c r="S6721" s="9"/>
      <c r="T6721" s="9"/>
      <c r="U6721" s="9"/>
      <c r="V6721" s="9"/>
      <c r="W6721" s="9"/>
      <c r="X6721" s="9"/>
      <c r="Y6721" s="9"/>
      <c r="Z6721" s="9"/>
      <c r="AA6721" s="9"/>
      <c r="AB6721" s="9"/>
      <c r="AC6721" s="9"/>
      <c r="AG6721" s="3"/>
    </row>
    <row r="6722" spans="1:33">
      <c r="A6722" s="9"/>
      <c r="B6722" s="9"/>
      <c r="C6722" s="9"/>
      <c r="D6722" s="9"/>
      <c r="E6722" s="9"/>
      <c r="F6722" s="9"/>
      <c r="G6722" s="9"/>
      <c r="H6722" s="9"/>
      <c r="I6722" s="9"/>
      <c r="J6722" s="9"/>
      <c r="K6722" s="9"/>
      <c r="L6722" s="9"/>
      <c r="M6722" s="9"/>
      <c r="N6722" s="9"/>
      <c r="O6722" s="9"/>
      <c r="P6722" s="9"/>
      <c r="Q6722" s="9"/>
      <c r="R6722" s="9"/>
      <c r="S6722" s="9"/>
      <c r="T6722" s="9"/>
      <c r="U6722" s="9"/>
      <c r="V6722" s="9"/>
      <c r="W6722" s="9"/>
      <c r="X6722" s="9"/>
      <c r="Y6722" s="9"/>
      <c r="Z6722" s="9"/>
      <c r="AA6722" s="9"/>
      <c r="AB6722" s="9"/>
      <c r="AC6722" s="9"/>
      <c r="AG6722" s="3"/>
    </row>
    <row r="6723" spans="1:33">
      <c r="A6723" s="9"/>
      <c r="B6723" s="9"/>
      <c r="C6723" s="9"/>
      <c r="D6723" s="9"/>
      <c r="E6723" s="9"/>
      <c r="F6723" s="9"/>
      <c r="G6723" s="9"/>
      <c r="H6723" s="9"/>
      <c r="I6723" s="9"/>
      <c r="J6723" s="9"/>
      <c r="K6723" s="9"/>
      <c r="L6723" s="9"/>
      <c r="M6723" s="9"/>
      <c r="N6723" s="9"/>
      <c r="O6723" s="9"/>
      <c r="P6723" s="9"/>
      <c r="Q6723" s="9"/>
      <c r="R6723" s="9"/>
      <c r="S6723" s="9"/>
      <c r="T6723" s="9"/>
      <c r="U6723" s="9"/>
      <c r="V6723" s="9"/>
      <c r="W6723" s="9"/>
      <c r="X6723" s="9"/>
      <c r="Y6723" s="9"/>
      <c r="Z6723" s="9"/>
      <c r="AA6723" s="9"/>
      <c r="AB6723" s="9"/>
      <c r="AC6723" s="9"/>
      <c r="AG6723" s="3"/>
    </row>
    <row r="6724" spans="1:33">
      <c r="A6724" s="9"/>
      <c r="B6724" s="9"/>
      <c r="C6724" s="9"/>
      <c r="D6724" s="9"/>
      <c r="E6724" s="9"/>
      <c r="F6724" s="9"/>
      <c r="G6724" s="9"/>
      <c r="H6724" s="9"/>
      <c r="I6724" s="9"/>
      <c r="J6724" s="9"/>
      <c r="K6724" s="9"/>
      <c r="L6724" s="9"/>
      <c r="M6724" s="9"/>
      <c r="N6724" s="9"/>
      <c r="O6724" s="9"/>
      <c r="P6724" s="9"/>
      <c r="Q6724" s="9"/>
      <c r="R6724" s="9"/>
      <c r="S6724" s="9"/>
      <c r="T6724" s="9"/>
      <c r="U6724" s="9"/>
      <c r="V6724" s="9"/>
      <c r="W6724" s="9"/>
      <c r="X6724" s="9"/>
      <c r="Y6724" s="9"/>
      <c r="Z6724" s="9"/>
      <c r="AA6724" s="9"/>
      <c r="AB6724" s="9"/>
      <c r="AC6724" s="9"/>
      <c r="AG6724" s="3"/>
    </row>
    <row r="6725" spans="1:33">
      <c r="A6725" s="9"/>
      <c r="B6725" s="9"/>
      <c r="C6725" s="9"/>
      <c r="D6725" s="9"/>
      <c r="E6725" s="9"/>
      <c r="F6725" s="9"/>
      <c r="G6725" s="9"/>
      <c r="H6725" s="9"/>
      <c r="I6725" s="9"/>
      <c r="J6725" s="9"/>
      <c r="K6725" s="9"/>
      <c r="L6725" s="9"/>
      <c r="M6725" s="9"/>
      <c r="N6725" s="9"/>
      <c r="O6725" s="9"/>
      <c r="P6725" s="9"/>
      <c r="Q6725" s="9"/>
      <c r="R6725" s="9"/>
      <c r="S6725" s="9"/>
      <c r="T6725" s="9"/>
      <c r="U6725" s="9"/>
      <c r="V6725" s="9"/>
      <c r="W6725" s="9"/>
      <c r="X6725" s="9"/>
      <c r="Y6725" s="9"/>
      <c r="Z6725" s="9"/>
      <c r="AA6725" s="9"/>
      <c r="AB6725" s="9"/>
      <c r="AC6725" s="9"/>
      <c r="AG6725" s="3"/>
    </row>
    <row r="6726" spans="1:33">
      <c r="A6726" s="9"/>
      <c r="B6726" s="9"/>
      <c r="C6726" s="9"/>
      <c r="D6726" s="9"/>
      <c r="E6726" s="9"/>
      <c r="F6726" s="9"/>
      <c r="G6726" s="9"/>
      <c r="H6726" s="9"/>
      <c r="I6726" s="9"/>
      <c r="J6726" s="9"/>
      <c r="K6726" s="9"/>
      <c r="L6726" s="9"/>
      <c r="M6726" s="9"/>
      <c r="N6726" s="9"/>
      <c r="O6726" s="9"/>
      <c r="P6726" s="9"/>
      <c r="Q6726" s="9"/>
      <c r="R6726" s="9"/>
      <c r="S6726" s="9"/>
      <c r="T6726" s="9"/>
      <c r="U6726" s="9"/>
      <c r="V6726" s="9"/>
      <c r="W6726" s="9"/>
      <c r="X6726" s="9"/>
      <c r="Y6726" s="9"/>
      <c r="Z6726" s="9"/>
      <c r="AA6726" s="9"/>
      <c r="AB6726" s="9"/>
      <c r="AC6726" s="9"/>
      <c r="AG6726" s="3"/>
    </row>
    <row r="6727" spans="1:33">
      <c r="A6727" s="9"/>
      <c r="B6727" s="9"/>
      <c r="C6727" s="9"/>
      <c r="D6727" s="9"/>
      <c r="E6727" s="9"/>
      <c r="F6727" s="9"/>
      <c r="G6727" s="9"/>
      <c r="H6727" s="9"/>
      <c r="I6727" s="9"/>
      <c r="J6727" s="9"/>
      <c r="K6727" s="9"/>
      <c r="L6727" s="9"/>
      <c r="M6727" s="9"/>
      <c r="N6727" s="9"/>
      <c r="O6727" s="9"/>
      <c r="P6727" s="9"/>
      <c r="Q6727" s="9"/>
      <c r="R6727" s="9"/>
      <c r="S6727" s="9"/>
      <c r="T6727" s="9"/>
      <c r="U6727" s="9"/>
      <c r="V6727" s="9"/>
      <c r="W6727" s="9"/>
      <c r="X6727" s="9"/>
      <c r="Y6727" s="9"/>
      <c r="Z6727" s="9"/>
      <c r="AA6727" s="9"/>
      <c r="AB6727" s="9"/>
      <c r="AC6727" s="9"/>
      <c r="AG6727" s="3"/>
    </row>
    <row r="6728" spans="1:33">
      <c r="A6728" s="9"/>
      <c r="B6728" s="9"/>
      <c r="C6728" s="9"/>
      <c r="D6728" s="9"/>
      <c r="E6728" s="9"/>
      <c r="F6728" s="9"/>
      <c r="G6728" s="9"/>
      <c r="H6728" s="9"/>
      <c r="I6728" s="9"/>
      <c r="J6728" s="9"/>
      <c r="K6728" s="9"/>
      <c r="L6728" s="9"/>
      <c r="M6728" s="9"/>
      <c r="N6728" s="9"/>
      <c r="O6728" s="9"/>
      <c r="P6728" s="9"/>
      <c r="Q6728" s="9"/>
      <c r="R6728" s="9"/>
      <c r="S6728" s="9"/>
      <c r="T6728" s="9"/>
      <c r="U6728" s="9"/>
      <c r="V6728" s="9"/>
      <c r="W6728" s="9"/>
      <c r="X6728" s="9"/>
      <c r="Y6728" s="9"/>
      <c r="Z6728" s="9"/>
      <c r="AA6728" s="9"/>
      <c r="AB6728" s="9"/>
      <c r="AC6728" s="9"/>
      <c r="AG6728" s="3"/>
    </row>
    <row r="6729" spans="1:33">
      <c r="A6729" s="9"/>
      <c r="B6729" s="9"/>
      <c r="C6729" s="9"/>
      <c r="D6729" s="9"/>
      <c r="E6729" s="9"/>
      <c r="F6729" s="9"/>
      <c r="G6729" s="9"/>
      <c r="H6729" s="9"/>
      <c r="I6729" s="9"/>
      <c r="J6729" s="9"/>
      <c r="K6729" s="9"/>
      <c r="L6729" s="9"/>
      <c r="M6729" s="9"/>
      <c r="N6729" s="9"/>
      <c r="O6729" s="9"/>
      <c r="P6729" s="9"/>
      <c r="Q6729" s="9"/>
      <c r="R6729" s="9"/>
      <c r="S6729" s="9"/>
      <c r="T6729" s="9"/>
      <c r="U6729" s="9"/>
      <c r="V6729" s="9"/>
      <c r="W6729" s="9"/>
      <c r="X6729" s="9"/>
      <c r="Y6729" s="9"/>
      <c r="Z6729" s="9"/>
      <c r="AA6729" s="9"/>
      <c r="AB6729" s="9"/>
      <c r="AC6729" s="9"/>
      <c r="AG6729" s="3"/>
    </row>
    <row r="6730" spans="1:33">
      <c r="A6730" s="9"/>
      <c r="B6730" s="9"/>
      <c r="C6730" s="9"/>
      <c r="D6730" s="9"/>
      <c r="E6730" s="9"/>
      <c r="F6730" s="9"/>
      <c r="G6730" s="9"/>
      <c r="H6730" s="9"/>
      <c r="I6730" s="9"/>
      <c r="J6730" s="9"/>
      <c r="K6730" s="9"/>
      <c r="L6730" s="9"/>
      <c r="M6730" s="9"/>
      <c r="N6730" s="9"/>
      <c r="O6730" s="9"/>
      <c r="P6730" s="9"/>
      <c r="Q6730" s="9"/>
      <c r="R6730" s="9"/>
      <c r="S6730" s="9"/>
      <c r="T6730" s="9"/>
      <c r="U6730" s="9"/>
      <c r="V6730" s="9"/>
      <c r="W6730" s="9"/>
      <c r="X6730" s="9"/>
      <c r="Y6730" s="9"/>
      <c r="Z6730" s="9"/>
      <c r="AA6730" s="9"/>
      <c r="AB6730" s="9"/>
      <c r="AC6730" s="9"/>
      <c r="AG6730" s="3"/>
    </row>
    <row r="6731" spans="1:33">
      <c r="A6731" s="9"/>
      <c r="B6731" s="9"/>
      <c r="C6731" s="9"/>
      <c r="D6731" s="9"/>
      <c r="E6731" s="9"/>
      <c r="F6731" s="9"/>
      <c r="G6731" s="9"/>
      <c r="H6731" s="9"/>
      <c r="I6731" s="9"/>
      <c r="J6731" s="9"/>
      <c r="K6731" s="9"/>
      <c r="L6731" s="9"/>
      <c r="M6731" s="9"/>
      <c r="N6731" s="9"/>
      <c r="O6731" s="9"/>
      <c r="P6731" s="9"/>
      <c r="Q6731" s="9"/>
      <c r="R6731" s="9"/>
      <c r="S6731" s="9"/>
      <c r="T6731" s="9"/>
      <c r="U6731" s="9"/>
      <c r="V6731" s="9"/>
      <c r="W6731" s="9"/>
      <c r="X6731" s="9"/>
      <c r="Y6731" s="9"/>
      <c r="Z6731" s="9"/>
      <c r="AA6731" s="9"/>
      <c r="AB6731" s="9"/>
      <c r="AC6731" s="9"/>
      <c r="AG6731" s="3"/>
    </row>
    <row r="6732" spans="1:33">
      <c r="A6732" s="9"/>
      <c r="B6732" s="9"/>
      <c r="C6732" s="9"/>
      <c r="D6732" s="9"/>
      <c r="E6732" s="9"/>
      <c r="F6732" s="9"/>
      <c r="G6732" s="9"/>
      <c r="H6732" s="9"/>
      <c r="I6732" s="9"/>
      <c r="J6732" s="9"/>
      <c r="K6732" s="9"/>
      <c r="L6732" s="9"/>
      <c r="M6732" s="9"/>
      <c r="N6732" s="9"/>
      <c r="O6732" s="9"/>
      <c r="P6732" s="9"/>
      <c r="Q6732" s="9"/>
      <c r="R6732" s="9"/>
      <c r="S6732" s="9"/>
      <c r="T6732" s="9"/>
      <c r="U6732" s="9"/>
      <c r="V6732" s="9"/>
      <c r="W6732" s="9"/>
      <c r="X6732" s="9"/>
      <c r="Y6732" s="9"/>
      <c r="Z6732" s="9"/>
      <c r="AA6732" s="9"/>
      <c r="AB6732" s="9"/>
      <c r="AC6732" s="9"/>
      <c r="AG6732" s="3"/>
    </row>
    <row r="6733" spans="1:33">
      <c r="A6733" s="9"/>
      <c r="B6733" s="9"/>
      <c r="C6733" s="9"/>
      <c r="D6733" s="9"/>
      <c r="E6733" s="9"/>
      <c r="F6733" s="9"/>
      <c r="G6733" s="9"/>
      <c r="H6733" s="9"/>
      <c r="I6733" s="9"/>
      <c r="J6733" s="9"/>
      <c r="K6733" s="9"/>
      <c r="L6733" s="9"/>
      <c r="M6733" s="9"/>
      <c r="N6733" s="9"/>
      <c r="O6733" s="9"/>
      <c r="P6733" s="9"/>
      <c r="Q6733" s="9"/>
      <c r="R6733" s="9"/>
      <c r="S6733" s="9"/>
      <c r="T6733" s="9"/>
      <c r="U6733" s="9"/>
      <c r="V6733" s="9"/>
      <c r="W6733" s="9"/>
      <c r="X6733" s="9"/>
      <c r="Y6733" s="9"/>
      <c r="Z6733" s="9"/>
      <c r="AA6733" s="9"/>
      <c r="AB6733" s="9"/>
      <c r="AC6733" s="9"/>
      <c r="AG6733" s="3"/>
    </row>
    <row r="6734" spans="1:33">
      <c r="A6734" s="9"/>
      <c r="B6734" s="9"/>
      <c r="C6734" s="9"/>
      <c r="D6734" s="9"/>
      <c r="E6734" s="9"/>
      <c r="F6734" s="9"/>
      <c r="G6734" s="9"/>
      <c r="H6734" s="9"/>
      <c r="I6734" s="9"/>
      <c r="J6734" s="9"/>
      <c r="K6734" s="9"/>
      <c r="L6734" s="9"/>
      <c r="M6734" s="9"/>
      <c r="N6734" s="9"/>
      <c r="O6734" s="9"/>
      <c r="P6734" s="9"/>
      <c r="Q6734" s="9"/>
      <c r="R6734" s="9"/>
      <c r="S6734" s="9"/>
      <c r="T6734" s="9"/>
      <c r="U6734" s="9"/>
      <c r="V6734" s="9"/>
      <c r="W6734" s="9"/>
      <c r="X6734" s="9"/>
      <c r="Y6734" s="9"/>
      <c r="Z6734" s="9"/>
      <c r="AA6734" s="9"/>
      <c r="AB6734" s="9"/>
      <c r="AC6734" s="9"/>
      <c r="AG6734" s="3"/>
    </row>
    <row r="6735" spans="1:33">
      <c r="A6735" s="9"/>
      <c r="B6735" s="9"/>
      <c r="C6735" s="9"/>
      <c r="D6735" s="9"/>
      <c r="E6735" s="9"/>
      <c r="F6735" s="9"/>
      <c r="G6735" s="9"/>
      <c r="H6735" s="9"/>
      <c r="I6735" s="9"/>
      <c r="J6735" s="9"/>
      <c r="K6735" s="9"/>
      <c r="L6735" s="9"/>
      <c r="M6735" s="9"/>
      <c r="N6735" s="9"/>
      <c r="O6735" s="9"/>
      <c r="P6735" s="9"/>
      <c r="Q6735" s="9"/>
      <c r="R6735" s="9"/>
      <c r="S6735" s="9"/>
      <c r="T6735" s="9"/>
      <c r="U6735" s="9"/>
      <c r="V6735" s="9"/>
      <c r="W6735" s="9"/>
      <c r="X6735" s="9"/>
      <c r="Y6735" s="9"/>
      <c r="Z6735" s="9"/>
      <c r="AA6735" s="9"/>
      <c r="AB6735" s="9"/>
      <c r="AC6735" s="9"/>
      <c r="AG6735" s="3"/>
    </row>
    <row r="6736" spans="1:33">
      <c r="A6736" s="9"/>
      <c r="B6736" s="9"/>
      <c r="C6736" s="9"/>
      <c r="D6736" s="9"/>
      <c r="E6736" s="9"/>
      <c r="F6736" s="9"/>
      <c r="G6736" s="9"/>
      <c r="H6736" s="9"/>
      <c r="I6736" s="9"/>
      <c r="J6736" s="9"/>
      <c r="K6736" s="9"/>
      <c r="L6736" s="9"/>
      <c r="M6736" s="9"/>
      <c r="N6736" s="9"/>
      <c r="O6736" s="9"/>
      <c r="P6736" s="9"/>
      <c r="Q6736" s="9"/>
      <c r="R6736" s="9"/>
      <c r="S6736" s="9"/>
      <c r="T6736" s="9"/>
      <c r="U6736" s="9"/>
      <c r="V6736" s="9"/>
      <c r="W6736" s="9"/>
      <c r="X6736" s="9"/>
      <c r="Y6736" s="9"/>
      <c r="Z6736" s="9"/>
      <c r="AA6736" s="9"/>
      <c r="AB6736" s="9"/>
      <c r="AC6736" s="9"/>
      <c r="AG6736" s="3"/>
    </row>
    <row r="6737" spans="1:33">
      <c r="A6737" s="9"/>
      <c r="B6737" s="9"/>
      <c r="C6737" s="9"/>
      <c r="D6737" s="9"/>
      <c r="E6737" s="9"/>
      <c r="F6737" s="9"/>
      <c r="G6737" s="9"/>
      <c r="H6737" s="9"/>
      <c r="I6737" s="9"/>
      <c r="J6737" s="9"/>
      <c r="K6737" s="9"/>
      <c r="L6737" s="9"/>
      <c r="M6737" s="9"/>
      <c r="N6737" s="9"/>
      <c r="O6737" s="9"/>
      <c r="P6737" s="9"/>
      <c r="Q6737" s="9"/>
      <c r="R6737" s="9"/>
      <c r="S6737" s="9"/>
      <c r="T6737" s="9"/>
      <c r="U6737" s="9"/>
      <c r="V6737" s="9"/>
      <c r="W6737" s="9"/>
      <c r="X6737" s="9"/>
      <c r="Y6737" s="9"/>
      <c r="Z6737" s="9"/>
      <c r="AA6737" s="9"/>
      <c r="AB6737" s="9"/>
      <c r="AC6737" s="9"/>
      <c r="AG6737" s="3"/>
    </row>
    <row r="6738" spans="1:33">
      <c r="A6738" s="9"/>
      <c r="B6738" s="9"/>
      <c r="C6738" s="9"/>
      <c r="D6738" s="9"/>
      <c r="E6738" s="9"/>
      <c r="F6738" s="9"/>
      <c r="G6738" s="9"/>
      <c r="H6738" s="9"/>
      <c r="I6738" s="9"/>
      <c r="J6738" s="9"/>
      <c r="K6738" s="9"/>
      <c r="L6738" s="9"/>
      <c r="M6738" s="9"/>
      <c r="N6738" s="9"/>
      <c r="O6738" s="9"/>
      <c r="P6738" s="9"/>
      <c r="Q6738" s="9"/>
      <c r="R6738" s="9"/>
      <c r="S6738" s="9"/>
      <c r="T6738" s="9"/>
      <c r="U6738" s="9"/>
      <c r="V6738" s="9"/>
      <c r="W6738" s="9"/>
      <c r="X6738" s="9"/>
      <c r="Y6738" s="9"/>
      <c r="Z6738" s="9"/>
      <c r="AA6738" s="9"/>
      <c r="AB6738" s="9"/>
      <c r="AC6738" s="9"/>
      <c r="AG6738" s="3"/>
    </row>
    <row r="6739" spans="1:33">
      <c r="A6739" s="9"/>
      <c r="B6739" s="9"/>
      <c r="C6739" s="9"/>
      <c r="D6739" s="9"/>
      <c r="E6739" s="9"/>
      <c r="F6739" s="9"/>
      <c r="G6739" s="9"/>
      <c r="H6739" s="9"/>
      <c r="I6739" s="9"/>
      <c r="J6739" s="9"/>
      <c r="K6739" s="9"/>
      <c r="L6739" s="9"/>
      <c r="M6739" s="9"/>
      <c r="N6739" s="9"/>
      <c r="O6739" s="9"/>
      <c r="P6739" s="9"/>
      <c r="Q6739" s="9"/>
      <c r="R6739" s="9"/>
      <c r="S6739" s="9"/>
      <c r="T6739" s="9"/>
      <c r="U6739" s="9"/>
      <c r="V6739" s="9"/>
      <c r="W6739" s="9"/>
      <c r="X6739" s="9"/>
      <c r="Y6739" s="9"/>
      <c r="Z6739" s="9"/>
      <c r="AA6739" s="9"/>
      <c r="AB6739" s="9"/>
      <c r="AC6739" s="9"/>
      <c r="AG6739" s="3"/>
    </row>
    <row r="6740" spans="1:33">
      <c r="A6740" s="9"/>
      <c r="B6740" s="9"/>
      <c r="C6740" s="9"/>
      <c r="D6740" s="9"/>
      <c r="E6740" s="9"/>
      <c r="F6740" s="9"/>
      <c r="G6740" s="9"/>
      <c r="H6740" s="9"/>
      <c r="I6740" s="9"/>
      <c r="J6740" s="9"/>
      <c r="K6740" s="9"/>
      <c r="L6740" s="9"/>
      <c r="M6740" s="9"/>
      <c r="N6740" s="9"/>
      <c r="O6740" s="9"/>
      <c r="P6740" s="9"/>
      <c r="Q6740" s="9"/>
      <c r="R6740" s="9"/>
      <c r="S6740" s="9"/>
      <c r="T6740" s="9"/>
      <c r="U6740" s="9"/>
      <c r="V6740" s="9"/>
      <c r="W6740" s="9"/>
      <c r="X6740" s="9"/>
      <c r="Y6740" s="9"/>
      <c r="Z6740" s="9"/>
      <c r="AA6740" s="9"/>
      <c r="AB6740" s="9"/>
      <c r="AC6740" s="9"/>
      <c r="AG6740" s="3"/>
    </row>
    <row r="6741" spans="1:33">
      <c r="A6741" s="9"/>
      <c r="B6741" s="9"/>
      <c r="C6741" s="9"/>
      <c r="D6741" s="9"/>
      <c r="E6741" s="9"/>
      <c r="F6741" s="9"/>
      <c r="G6741" s="9"/>
      <c r="H6741" s="9"/>
      <c r="I6741" s="9"/>
      <c r="J6741" s="9"/>
      <c r="K6741" s="9"/>
      <c r="L6741" s="9"/>
      <c r="M6741" s="9"/>
      <c r="N6741" s="9"/>
      <c r="O6741" s="9"/>
      <c r="P6741" s="9"/>
      <c r="Q6741" s="9"/>
      <c r="R6741" s="9"/>
      <c r="S6741" s="9"/>
      <c r="T6741" s="9"/>
      <c r="U6741" s="9"/>
      <c r="V6741" s="9"/>
      <c r="W6741" s="9"/>
      <c r="X6741" s="9"/>
      <c r="Y6741" s="9"/>
      <c r="Z6741" s="9"/>
      <c r="AA6741" s="9"/>
      <c r="AB6741" s="9"/>
      <c r="AC6741" s="9"/>
      <c r="AG6741" s="3"/>
    </row>
    <row r="6742" spans="1:33">
      <c r="A6742" s="9"/>
      <c r="B6742" s="9"/>
      <c r="C6742" s="9"/>
      <c r="D6742" s="9"/>
      <c r="E6742" s="9"/>
      <c r="F6742" s="9"/>
      <c r="G6742" s="9"/>
      <c r="H6742" s="9"/>
      <c r="I6742" s="9"/>
      <c r="J6742" s="9"/>
      <c r="K6742" s="9"/>
      <c r="L6742" s="9"/>
      <c r="M6742" s="9"/>
      <c r="N6742" s="9"/>
      <c r="O6742" s="9"/>
      <c r="P6742" s="9"/>
      <c r="Q6742" s="9"/>
      <c r="R6742" s="9"/>
      <c r="S6742" s="9"/>
      <c r="T6742" s="9"/>
      <c r="U6742" s="9"/>
      <c r="V6742" s="9"/>
      <c r="W6742" s="9"/>
      <c r="X6742" s="9"/>
      <c r="Y6742" s="9"/>
      <c r="Z6742" s="9"/>
      <c r="AA6742" s="9"/>
      <c r="AB6742" s="9"/>
      <c r="AC6742" s="9"/>
      <c r="AG6742" s="3"/>
    </row>
    <row r="6743" spans="1:33">
      <c r="A6743" s="9"/>
      <c r="B6743" s="9"/>
      <c r="C6743" s="9"/>
      <c r="D6743" s="9"/>
      <c r="E6743" s="9"/>
      <c r="F6743" s="9"/>
      <c r="G6743" s="9"/>
      <c r="H6743" s="9"/>
      <c r="I6743" s="9"/>
      <c r="J6743" s="9"/>
      <c r="K6743" s="9"/>
      <c r="L6743" s="9"/>
      <c r="M6743" s="9"/>
      <c r="N6743" s="9"/>
      <c r="O6743" s="9"/>
      <c r="P6743" s="9"/>
      <c r="Q6743" s="9"/>
      <c r="R6743" s="9"/>
      <c r="S6743" s="9"/>
      <c r="T6743" s="9"/>
      <c r="U6743" s="9"/>
      <c r="V6743" s="9"/>
      <c r="W6743" s="9"/>
      <c r="X6743" s="9"/>
      <c r="Y6743" s="9"/>
      <c r="Z6743" s="9"/>
      <c r="AA6743" s="9"/>
      <c r="AB6743" s="9"/>
      <c r="AC6743" s="9"/>
      <c r="AG6743" s="3"/>
    </row>
    <row r="6744" spans="1:33">
      <c r="A6744" s="9"/>
      <c r="B6744" s="9"/>
      <c r="C6744" s="9"/>
      <c r="D6744" s="9"/>
      <c r="E6744" s="9"/>
      <c r="F6744" s="9"/>
      <c r="G6744" s="9"/>
      <c r="H6744" s="9"/>
      <c r="I6744" s="9"/>
      <c r="J6744" s="9"/>
      <c r="K6744" s="9"/>
      <c r="L6744" s="9"/>
      <c r="M6744" s="9"/>
      <c r="N6744" s="9"/>
      <c r="O6744" s="9"/>
      <c r="P6744" s="9"/>
      <c r="Q6744" s="9"/>
      <c r="R6744" s="9"/>
      <c r="S6744" s="9"/>
      <c r="T6744" s="9"/>
      <c r="U6744" s="9"/>
      <c r="V6744" s="9"/>
      <c r="W6744" s="9"/>
      <c r="X6744" s="9"/>
      <c r="Y6744" s="9"/>
      <c r="Z6744" s="9"/>
      <c r="AA6744" s="9"/>
      <c r="AB6744" s="9"/>
      <c r="AC6744" s="9"/>
      <c r="AG6744" s="3"/>
    </row>
    <row r="6745" spans="1:33">
      <c r="A6745" s="9"/>
      <c r="B6745" s="9"/>
      <c r="C6745" s="9"/>
      <c r="D6745" s="9"/>
      <c r="E6745" s="9"/>
      <c r="F6745" s="9"/>
      <c r="G6745" s="9"/>
      <c r="H6745" s="9"/>
      <c r="I6745" s="9"/>
      <c r="J6745" s="9"/>
      <c r="K6745" s="9"/>
      <c r="L6745" s="9"/>
      <c r="M6745" s="9"/>
      <c r="N6745" s="9"/>
      <c r="O6745" s="9"/>
      <c r="P6745" s="9"/>
      <c r="Q6745" s="9"/>
      <c r="R6745" s="9"/>
      <c r="S6745" s="9"/>
      <c r="T6745" s="9"/>
      <c r="U6745" s="9"/>
      <c r="V6745" s="9"/>
      <c r="W6745" s="9"/>
      <c r="X6745" s="9"/>
      <c r="Y6745" s="9"/>
      <c r="Z6745" s="9"/>
      <c r="AA6745" s="9"/>
      <c r="AB6745" s="9"/>
      <c r="AC6745" s="9"/>
      <c r="AG6745" s="3"/>
    </row>
    <row r="6746" spans="1:33">
      <c r="A6746" s="9"/>
      <c r="B6746" s="9"/>
      <c r="C6746" s="9"/>
      <c r="D6746" s="9"/>
      <c r="E6746" s="9"/>
      <c r="F6746" s="9"/>
      <c r="G6746" s="9"/>
      <c r="H6746" s="9"/>
      <c r="I6746" s="9"/>
      <c r="J6746" s="9"/>
      <c r="K6746" s="9"/>
      <c r="L6746" s="9"/>
      <c r="M6746" s="9"/>
      <c r="N6746" s="9"/>
      <c r="O6746" s="9"/>
      <c r="P6746" s="9"/>
      <c r="Q6746" s="9"/>
      <c r="R6746" s="9"/>
      <c r="S6746" s="9"/>
      <c r="T6746" s="9"/>
      <c r="U6746" s="9"/>
      <c r="V6746" s="9"/>
      <c r="W6746" s="9"/>
      <c r="X6746" s="9"/>
      <c r="Y6746" s="9"/>
      <c r="Z6746" s="9"/>
      <c r="AA6746" s="9"/>
      <c r="AB6746" s="9"/>
      <c r="AC6746" s="9"/>
      <c r="AG6746" s="3"/>
    </row>
    <row r="6747" spans="1:33">
      <c r="A6747" s="9"/>
      <c r="B6747" s="9"/>
      <c r="C6747" s="9"/>
      <c r="D6747" s="9"/>
      <c r="E6747" s="9"/>
      <c r="F6747" s="9"/>
      <c r="G6747" s="9"/>
      <c r="H6747" s="9"/>
      <c r="I6747" s="9"/>
      <c r="J6747" s="9"/>
      <c r="K6747" s="9"/>
      <c r="L6747" s="9"/>
      <c r="M6747" s="9"/>
      <c r="N6747" s="9"/>
      <c r="O6747" s="9"/>
      <c r="P6747" s="9"/>
      <c r="Q6747" s="9"/>
      <c r="R6747" s="9"/>
      <c r="S6747" s="9"/>
      <c r="T6747" s="9"/>
      <c r="U6747" s="9"/>
      <c r="V6747" s="9"/>
      <c r="W6747" s="9"/>
      <c r="X6747" s="9"/>
      <c r="Y6747" s="9"/>
      <c r="Z6747" s="9"/>
      <c r="AA6747" s="9"/>
      <c r="AB6747" s="9"/>
      <c r="AC6747" s="9"/>
      <c r="AG6747" s="3"/>
    </row>
    <row r="6748" spans="1:33">
      <c r="A6748" s="9"/>
      <c r="B6748" s="9"/>
      <c r="C6748" s="9"/>
      <c r="D6748" s="9"/>
      <c r="E6748" s="9"/>
      <c r="F6748" s="9"/>
      <c r="G6748" s="9"/>
      <c r="H6748" s="9"/>
      <c r="I6748" s="9"/>
      <c r="J6748" s="9"/>
      <c r="K6748" s="9"/>
      <c r="L6748" s="9"/>
      <c r="M6748" s="9"/>
      <c r="N6748" s="9"/>
      <c r="O6748" s="9"/>
      <c r="P6748" s="9"/>
      <c r="Q6748" s="9"/>
      <c r="R6748" s="9"/>
      <c r="S6748" s="9"/>
      <c r="T6748" s="9"/>
      <c r="U6748" s="9"/>
      <c r="V6748" s="9"/>
      <c r="W6748" s="9"/>
      <c r="X6748" s="9"/>
      <c r="Y6748" s="9"/>
      <c r="Z6748" s="9"/>
      <c r="AA6748" s="9"/>
      <c r="AB6748" s="9"/>
      <c r="AC6748" s="9"/>
      <c r="AG6748" s="3"/>
    </row>
    <row r="6749" spans="1:33">
      <c r="A6749" s="9"/>
      <c r="B6749" s="9"/>
      <c r="C6749" s="9"/>
      <c r="D6749" s="9"/>
      <c r="E6749" s="9"/>
      <c r="F6749" s="9"/>
      <c r="G6749" s="9"/>
      <c r="H6749" s="9"/>
      <c r="I6749" s="9"/>
      <c r="J6749" s="9"/>
      <c r="K6749" s="9"/>
      <c r="L6749" s="9"/>
      <c r="M6749" s="9"/>
      <c r="N6749" s="9"/>
      <c r="O6749" s="9"/>
      <c r="P6749" s="9"/>
      <c r="Q6749" s="9"/>
      <c r="R6749" s="9"/>
      <c r="S6749" s="9"/>
      <c r="T6749" s="9"/>
      <c r="U6749" s="9"/>
      <c r="V6749" s="9"/>
      <c r="W6749" s="9"/>
      <c r="X6749" s="9"/>
      <c r="Y6749" s="9"/>
      <c r="Z6749" s="9"/>
      <c r="AA6749" s="9"/>
      <c r="AB6749" s="9"/>
      <c r="AC6749" s="9"/>
      <c r="AG6749" s="3"/>
    </row>
    <row r="6750" spans="1:33">
      <c r="A6750" s="9"/>
      <c r="B6750" s="9"/>
      <c r="C6750" s="9"/>
      <c r="D6750" s="9"/>
      <c r="E6750" s="9"/>
      <c r="F6750" s="9"/>
      <c r="G6750" s="9"/>
      <c r="H6750" s="9"/>
      <c r="I6750" s="9"/>
      <c r="J6750" s="9"/>
      <c r="K6750" s="9"/>
      <c r="L6750" s="9"/>
      <c r="M6750" s="9"/>
      <c r="N6750" s="9"/>
      <c r="O6750" s="9"/>
      <c r="P6750" s="9"/>
      <c r="Q6750" s="9"/>
      <c r="R6750" s="9"/>
      <c r="S6750" s="9"/>
      <c r="T6750" s="9"/>
      <c r="U6750" s="9"/>
      <c r="V6750" s="9"/>
      <c r="W6750" s="9"/>
      <c r="X6750" s="9"/>
      <c r="Y6750" s="9"/>
      <c r="Z6750" s="9"/>
      <c r="AA6750" s="9"/>
      <c r="AB6750" s="9"/>
      <c r="AC6750" s="9"/>
      <c r="AG6750" s="3"/>
    </row>
    <row r="6751" spans="1:33">
      <c r="A6751" s="9"/>
      <c r="B6751" s="9"/>
      <c r="C6751" s="9"/>
      <c r="D6751" s="9"/>
      <c r="E6751" s="9"/>
      <c r="F6751" s="9"/>
      <c r="G6751" s="9"/>
      <c r="H6751" s="9"/>
      <c r="I6751" s="9"/>
      <c r="J6751" s="9"/>
      <c r="K6751" s="9"/>
      <c r="L6751" s="9"/>
      <c r="M6751" s="9"/>
      <c r="N6751" s="9"/>
      <c r="O6751" s="9"/>
      <c r="P6751" s="9"/>
      <c r="Q6751" s="9"/>
      <c r="R6751" s="9"/>
      <c r="S6751" s="9"/>
      <c r="T6751" s="9"/>
      <c r="U6751" s="9"/>
      <c r="V6751" s="9"/>
      <c r="W6751" s="9"/>
      <c r="X6751" s="9"/>
      <c r="Y6751" s="9"/>
      <c r="Z6751" s="9"/>
      <c r="AA6751" s="9"/>
      <c r="AB6751" s="9"/>
      <c r="AC6751" s="9"/>
      <c r="AG6751" s="3"/>
    </row>
    <row r="6752" spans="1:33">
      <c r="A6752" s="9"/>
      <c r="B6752" s="9"/>
      <c r="C6752" s="9"/>
      <c r="D6752" s="9"/>
      <c r="E6752" s="9"/>
      <c r="F6752" s="9"/>
      <c r="G6752" s="9"/>
      <c r="H6752" s="9"/>
      <c r="I6752" s="9"/>
      <c r="J6752" s="9"/>
      <c r="K6752" s="9"/>
      <c r="L6752" s="9"/>
      <c r="M6752" s="9"/>
      <c r="N6752" s="9"/>
      <c r="O6752" s="9"/>
      <c r="P6752" s="9"/>
      <c r="Q6752" s="9"/>
      <c r="R6752" s="9"/>
      <c r="S6752" s="9"/>
      <c r="T6752" s="9"/>
      <c r="U6752" s="9"/>
      <c r="V6752" s="9"/>
      <c r="W6752" s="9"/>
      <c r="X6752" s="9"/>
      <c r="Y6752" s="9"/>
      <c r="Z6752" s="9"/>
      <c r="AA6752" s="9"/>
      <c r="AB6752" s="9"/>
      <c r="AC6752" s="9"/>
      <c r="AG6752" s="3"/>
    </row>
    <row r="6753" spans="1:33">
      <c r="A6753" s="9"/>
      <c r="B6753" s="9"/>
      <c r="C6753" s="9"/>
      <c r="D6753" s="9"/>
      <c r="E6753" s="9"/>
      <c r="F6753" s="9"/>
      <c r="G6753" s="9"/>
      <c r="H6753" s="9"/>
      <c r="I6753" s="9"/>
      <c r="J6753" s="9"/>
      <c r="K6753" s="9"/>
      <c r="L6753" s="9"/>
      <c r="M6753" s="9"/>
      <c r="N6753" s="9"/>
      <c r="O6753" s="9"/>
      <c r="P6753" s="9"/>
      <c r="Q6753" s="9"/>
      <c r="R6753" s="9"/>
      <c r="S6753" s="9"/>
      <c r="T6753" s="9"/>
      <c r="U6753" s="9"/>
      <c r="V6753" s="9"/>
      <c r="W6753" s="9"/>
      <c r="X6753" s="9"/>
      <c r="Y6753" s="9"/>
      <c r="Z6753" s="9"/>
      <c r="AA6753" s="9"/>
      <c r="AB6753" s="9"/>
      <c r="AC6753" s="9"/>
      <c r="AG6753" s="3"/>
    </row>
    <row r="6754" spans="1:33">
      <c r="A6754" s="9"/>
      <c r="B6754" s="9"/>
      <c r="C6754" s="9"/>
      <c r="D6754" s="9"/>
      <c r="E6754" s="9"/>
      <c r="F6754" s="9"/>
      <c r="G6754" s="9"/>
      <c r="H6754" s="9"/>
      <c r="I6754" s="9"/>
      <c r="J6754" s="9"/>
      <c r="K6754" s="9"/>
      <c r="L6754" s="9"/>
      <c r="M6754" s="9"/>
      <c r="N6754" s="9"/>
      <c r="O6754" s="9"/>
      <c r="P6754" s="9"/>
      <c r="Q6754" s="9"/>
      <c r="R6754" s="9"/>
      <c r="S6754" s="9"/>
      <c r="T6754" s="9"/>
      <c r="U6754" s="9"/>
      <c r="V6754" s="9"/>
      <c r="W6754" s="9"/>
      <c r="X6754" s="9"/>
      <c r="Y6754" s="9"/>
      <c r="Z6754" s="9"/>
      <c r="AA6754" s="9"/>
      <c r="AB6754" s="9"/>
      <c r="AC6754" s="9"/>
      <c r="AG6754" s="3"/>
    </row>
    <row r="6755" spans="1:33">
      <c r="A6755" s="9"/>
      <c r="B6755" s="9"/>
      <c r="C6755" s="9"/>
      <c r="D6755" s="9"/>
      <c r="E6755" s="9"/>
      <c r="F6755" s="9"/>
      <c r="G6755" s="9"/>
      <c r="H6755" s="9"/>
      <c r="I6755" s="9"/>
      <c r="J6755" s="9"/>
      <c r="K6755" s="9"/>
      <c r="L6755" s="9"/>
      <c r="M6755" s="9"/>
      <c r="N6755" s="9"/>
      <c r="O6755" s="9"/>
      <c r="P6755" s="9"/>
      <c r="Q6755" s="9"/>
      <c r="R6755" s="9"/>
      <c r="S6755" s="9"/>
      <c r="T6755" s="9"/>
      <c r="U6755" s="9"/>
      <c r="V6755" s="9"/>
      <c r="W6755" s="9"/>
      <c r="X6755" s="9"/>
      <c r="Y6755" s="9"/>
      <c r="Z6755" s="9"/>
      <c r="AA6755" s="9"/>
      <c r="AB6755" s="9"/>
      <c r="AC6755" s="9"/>
      <c r="AG6755" s="3"/>
    </row>
    <row r="6756" spans="1:33">
      <c r="A6756" s="9"/>
      <c r="B6756" s="9"/>
      <c r="C6756" s="9"/>
      <c r="D6756" s="9"/>
      <c r="E6756" s="9"/>
      <c r="F6756" s="9"/>
      <c r="G6756" s="9"/>
      <c r="H6756" s="9"/>
      <c r="I6756" s="9"/>
      <c r="J6756" s="9"/>
      <c r="K6756" s="9"/>
      <c r="L6756" s="9"/>
      <c r="M6756" s="9"/>
      <c r="N6756" s="9"/>
      <c r="O6756" s="9"/>
      <c r="P6756" s="9"/>
      <c r="Q6756" s="9"/>
      <c r="R6756" s="9"/>
      <c r="S6756" s="9"/>
      <c r="T6756" s="9"/>
      <c r="U6756" s="9"/>
      <c r="V6756" s="9"/>
      <c r="W6756" s="9"/>
      <c r="X6756" s="9"/>
      <c r="Y6756" s="9"/>
      <c r="Z6756" s="9"/>
      <c r="AA6756" s="9"/>
      <c r="AB6756" s="9"/>
      <c r="AC6756" s="9"/>
      <c r="AG6756" s="3"/>
    </row>
    <row r="6757" spans="1:33">
      <c r="A6757" s="9"/>
      <c r="B6757" s="9"/>
      <c r="C6757" s="9"/>
      <c r="D6757" s="9"/>
      <c r="E6757" s="9"/>
      <c r="F6757" s="9"/>
      <c r="G6757" s="9"/>
      <c r="H6757" s="9"/>
      <c r="I6757" s="9"/>
      <c r="J6757" s="9"/>
      <c r="K6757" s="9"/>
      <c r="L6757" s="9"/>
      <c r="M6757" s="9"/>
      <c r="N6757" s="9"/>
      <c r="O6757" s="9"/>
      <c r="P6757" s="9"/>
      <c r="Q6757" s="9"/>
      <c r="R6757" s="9"/>
      <c r="S6757" s="9"/>
      <c r="T6757" s="9"/>
      <c r="U6757" s="9"/>
      <c r="V6757" s="9"/>
      <c r="W6757" s="9"/>
      <c r="X6757" s="9"/>
      <c r="Y6757" s="9"/>
      <c r="Z6757" s="9"/>
      <c r="AA6757" s="9"/>
      <c r="AB6757" s="9"/>
      <c r="AC6757" s="9"/>
      <c r="AG6757" s="3"/>
    </row>
    <row r="6758" spans="1:33">
      <c r="A6758" s="9"/>
      <c r="B6758" s="9"/>
      <c r="C6758" s="9"/>
      <c r="D6758" s="9"/>
      <c r="E6758" s="9"/>
      <c r="F6758" s="9"/>
      <c r="G6758" s="9"/>
      <c r="H6758" s="9"/>
      <c r="I6758" s="9"/>
      <c r="J6758" s="9"/>
      <c r="K6758" s="9"/>
      <c r="L6758" s="9"/>
      <c r="M6758" s="9"/>
      <c r="N6758" s="9"/>
      <c r="O6758" s="9"/>
      <c r="P6758" s="9"/>
      <c r="Q6758" s="9"/>
      <c r="R6758" s="9"/>
      <c r="S6758" s="9"/>
      <c r="T6758" s="9"/>
      <c r="U6758" s="9"/>
      <c r="V6758" s="9"/>
      <c r="W6758" s="9"/>
      <c r="X6758" s="9"/>
      <c r="Y6758" s="9"/>
      <c r="Z6758" s="9"/>
      <c r="AA6758" s="9"/>
      <c r="AB6758" s="9"/>
      <c r="AC6758" s="9"/>
      <c r="AG6758" s="3"/>
    </row>
    <row r="6759" spans="1:33">
      <c r="A6759" s="9"/>
      <c r="B6759" s="9"/>
      <c r="C6759" s="9"/>
      <c r="D6759" s="9"/>
      <c r="E6759" s="9"/>
      <c r="F6759" s="9"/>
      <c r="G6759" s="9"/>
      <c r="H6759" s="9"/>
      <c r="I6759" s="9"/>
      <c r="J6759" s="9"/>
      <c r="K6759" s="9"/>
      <c r="L6759" s="9"/>
      <c r="M6759" s="9"/>
      <c r="N6759" s="9"/>
      <c r="O6759" s="9"/>
      <c r="P6759" s="9"/>
      <c r="Q6759" s="9"/>
      <c r="R6759" s="9"/>
      <c r="S6759" s="9"/>
      <c r="T6759" s="9"/>
      <c r="U6759" s="9"/>
      <c r="V6759" s="9"/>
      <c r="W6759" s="9"/>
      <c r="X6759" s="9"/>
      <c r="Y6759" s="9"/>
      <c r="Z6759" s="9"/>
      <c r="AA6759" s="9"/>
      <c r="AB6759" s="9"/>
      <c r="AC6759" s="9"/>
      <c r="AG6759" s="3"/>
    </row>
    <row r="6760" spans="1:33">
      <c r="A6760" s="9"/>
      <c r="B6760" s="9"/>
      <c r="C6760" s="9"/>
      <c r="D6760" s="9"/>
      <c r="E6760" s="9"/>
      <c r="F6760" s="9"/>
      <c r="G6760" s="9"/>
      <c r="H6760" s="9"/>
      <c r="I6760" s="9"/>
      <c r="J6760" s="9"/>
      <c r="K6760" s="9"/>
      <c r="L6760" s="9"/>
      <c r="M6760" s="9"/>
      <c r="N6760" s="9"/>
      <c r="O6760" s="9"/>
      <c r="P6760" s="9"/>
      <c r="Q6760" s="9"/>
      <c r="R6760" s="9"/>
      <c r="S6760" s="9"/>
      <c r="T6760" s="9"/>
      <c r="U6760" s="9"/>
      <c r="V6760" s="9"/>
      <c r="W6760" s="9"/>
      <c r="X6760" s="9"/>
      <c r="Y6760" s="9"/>
      <c r="Z6760" s="9"/>
      <c r="AA6760" s="9"/>
      <c r="AB6760" s="9"/>
      <c r="AC6760" s="9"/>
      <c r="AG6760" s="3"/>
    </row>
    <row r="6761" spans="1:33">
      <c r="A6761" s="9"/>
      <c r="B6761" s="9"/>
      <c r="C6761" s="9"/>
      <c r="D6761" s="9"/>
      <c r="E6761" s="9"/>
      <c r="F6761" s="9"/>
      <c r="G6761" s="9"/>
      <c r="H6761" s="9"/>
      <c r="I6761" s="9"/>
      <c r="J6761" s="9"/>
      <c r="K6761" s="9"/>
      <c r="L6761" s="9"/>
      <c r="M6761" s="9"/>
      <c r="N6761" s="9"/>
      <c r="O6761" s="9"/>
      <c r="P6761" s="9"/>
      <c r="Q6761" s="9"/>
      <c r="R6761" s="9"/>
      <c r="S6761" s="9"/>
      <c r="T6761" s="9"/>
      <c r="U6761" s="9"/>
      <c r="V6761" s="9"/>
      <c r="W6761" s="9"/>
      <c r="X6761" s="9"/>
      <c r="Y6761" s="9"/>
      <c r="Z6761" s="9"/>
      <c r="AA6761" s="9"/>
      <c r="AB6761" s="9"/>
      <c r="AC6761" s="9"/>
      <c r="AG6761" s="3"/>
    </row>
    <row r="6762" spans="1:33">
      <c r="A6762" s="9"/>
      <c r="B6762" s="9"/>
      <c r="C6762" s="9"/>
      <c r="D6762" s="9"/>
      <c r="E6762" s="9"/>
      <c r="F6762" s="9"/>
      <c r="G6762" s="9"/>
      <c r="H6762" s="9"/>
      <c r="I6762" s="9"/>
      <c r="J6762" s="9"/>
      <c r="K6762" s="9"/>
      <c r="L6762" s="9"/>
      <c r="M6762" s="9"/>
      <c r="N6762" s="9"/>
      <c r="O6762" s="9"/>
      <c r="P6762" s="9"/>
      <c r="Q6762" s="9"/>
      <c r="R6762" s="9"/>
      <c r="S6762" s="9"/>
      <c r="T6762" s="9"/>
      <c r="U6762" s="9"/>
      <c r="V6762" s="9"/>
      <c r="W6762" s="9"/>
      <c r="X6762" s="9"/>
      <c r="Y6762" s="9"/>
      <c r="Z6762" s="9"/>
      <c r="AA6762" s="9"/>
      <c r="AB6762" s="9"/>
      <c r="AC6762" s="9"/>
      <c r="AG6762" s="3"/>
    </row>
    <row r="6763" spans="1:33">
      <c r="A6763" s="9"/>
      <c r="B6763" s="9"/>
      <c r="C6763" s="9"/>
      <c r="D6763" s="9"/>
      <c r="E6763" s="9"/>
      <c r="F6763" s="9"/>
      <c r="G6763" s="9"/>
      <c r="H6763" s="9"/>
      <c r="I6763" s="9"/>
      <c r="J6763" s="9"/>
      <c r="K6763" s="9"/>
      <c r="L6763" s="9"/>
      <c r="M6763" s="9"/>
      <c r="N6763" s="9"/>
      <c r="O6763" s="9"/>
      <c r="P6763" s="9"/>
      <c r="Q6763" s="9"/>
      <c r="R6763" s="9"/>
      <c r="S6763" s="9"/>
      <c r="T6763" s="9"/>
      <c r="U6763" s="9"/>
      <c r="V6763" s="9"/>
      <c r="W6763" s="9"/>
      <c r="X6763" s="9"/>
      <c r="Y6763" s="9"/>
      <c r="Z6763" s="9"/>
      <c r="AA6763" s="9"/>
      <c r="AB6763" s="9"/>
      <c r="AC6763" s="9"/>
      <c r="AG6763" s="3"/>
    </row>
    <row r="6764" spans="1:33">
      <c r="A6764" s="9"/>
      <c r="B6764" s="9"/>
      <c r="C6764" s="9"/>
      <c r="D6764" s="9"/>
      <c r="E6764" s="9"/>
      <c r="F6764" s="9"/>
      <c r="G6764" s="9"/>
      <c r="H6764" s="9"/>
      <c r="I6764" s="9"/>
      <c r="J6764" s="9"/>
      <c r="K6764" s="9"/>
      <c r="L6764" s="9"/>
      <c r="M6764" s="9"/>
      <c r="N6764" s="9"/>
      <c r="O6764" s="9"/>
      <c r="P6764" s="9"/>
      <c r="Q6764" s="9"/>
      <c r="R6764" s="9"/>
      <c r="S6764" s="9"/>
      <c r="T6764" s="9"/>
      <c r="U6764" s="9"/>
      <c r="V6764" s="9"/>
      <c r="W6764" s="9"/>
      <c r="X6764" s="9"/>
      <c r="Y6764" s="9"/>
      <c r="Z6764" s="9"/>
      <c r="AA6764" s="9"/>
      <c r="AB6764" s="9"/>
      <c r="AC6764" s="9"/>
      <c r="AG6764" s="3"/>
    </row>
    <row r="6765" spans="1:33">
      <c r="A6765" s="9"/>
      <c r="B6765" s="9"/>
      <c r="C6765" s="9"/>
      <c r="D6765" s="9"/>
      <c r="E6765" s="9"/>
      <c r="F6765" s="9"/>
      <c r="G6765" s="9"/>
      <c r="H6765" s="9"/>
      <c r="I6765" s="9"/>
      <c r="J6765" s="9"/>
      <c r="K6765" s="9"/>
      <c r="L6765" s="9"/>
      <c r="M6765" s="9"/>
      <c r="N6765" s="9"/>
      <c r="O6765" s="9"/>
      <c r="P6765" s="9"/>
      <c r="Q6765" s="9"/>
      <c r="R6765" s="9"/>
      <c r="S6765" s="9"/>
      <c r="T6765" s="9"/>
      <c r="U6765" s="9"/>
      <c r="V6765" s="9"/>
      <c r="W6765" s="9"/>
      <c r="X6765" s="9"/>
      <c r="Y6765" s="9"/>
      <c r="Z6765" s="9"/>
      <c r="AA6765" s="9"/>
      <c r="AB6765" s="9"/>
      <c r="AC6765" s="9"/>
      <c r="AG6765" s="3"/>
    </row>
    <row r="6766" spans="1:33">
      <c r="A6766" s="9"/>
      <c r="B6766" s="9"/>
      <c r="C6766" s="9"/>
      <c r="D6766" s="9"/>
      <c r="E6766" s="9"/>
      <c r="F6766" s="9"/>
      <c r="G6766" s="9"/>
      <c r="H6766" s="9"/>
      <c r="I6766" s="9"/>
      <c r="J6766" s="9"/>
      <c r="K6766" s="9"/>
      <c r="L6766" s="9"/>
      <c r="M6766" s="9"/>
      <c r="N6766" s="9"/>
      <c r="O6766" s="9"/>
      <c r="P6766" s="9"/>
      <c r="Q6766" s="9"/>
      <c r="R6766" s="9"/>
      <c r="S6766" s="9"/>
      <c r="T6766" s="9"/>
      <c r="U6766" s="9"/>
      <c r="V6766" s="9"/>
      <c r="W6766" s="9"/>
      <c r="X6766" s="9"/>
      <c r="Y6766" s="9"/>
      <c r="Z6766" s="9"/>
      <c r="AA6766" s="9"/>
      <c r="AB6766" s="9"/>
      <c r="AC6766" s="9"/>
      <c r="AG6766" s="3"/>
    </row>
    <row r="6767" spans="1:33">
      <c r="A6767" s="9"/>
      <c r="B6767" s="9"/>
      <c r="C6767" s="9"/>
      <c r="D6767" s="9"/>
      <c r="E6767" s="9"/>
      <c r="F6767" s="9"/>
      <c r="G6767" s="9"/>
      <c r="H6767" s="9"/>
      <c r="I6767" s="9"/>
      <c r="J6767" s="9"/>
      <c r="K6767" s="9"/>
      <c r="L6767" s="9"/>
      <c r="M6767" s="9"/>
      <c r="N6767" s="9"/>
      <c r="O6767" s="9"/>
      <c r="P6767" s="9"/>
      <c r="Q6767" s="9"/>
      <c r="R6767" s="9"/>
      <c r="S6767" s="9"/>
      <c r="T6767" s="9"/>
      <c r="U6767" s="9"/>
      <c r="V6767" s="9"/>
      <c r="W6767" s="9"/>
      <c r="X6767" s="9"/>
      <c r="Y6767" s="9"/>
      <c r="Z6767" s="9"/>
      <c r="AA6767" s="9"/>
      <c r="AB6767" s="9"/>
      <c r="AC6767" s="9"/>
      <c r="AG6767" s="3"/>
    </row>
    <row r="6768" spans="1:33">
      <c r="A6768" s="9"/>
      <c r="B6768" s="9"/>
      <c r="C6768" s="9"/>
      <c r="D6768" s="9"/>
      <c r="E6768" s="9"/>
      <c r="F6768" s="9"/>
      <c r="G6768" s="9"/>
      <c r="H6768" s="9"/>
      <c r="I6768" s="9"/>
      <c r="J6768" s="9"/>
      <c r="K6768" s="9"/>
      <c r="L6768" s="9"/>
      <c r="M6768" s="9"/>
      <c r="N6768" s="9"/>
      <c r="O6768" s="9"/>
      <c r="P6768" s="9"/>
      <c r="Q6768" s="9"/>
      <c r="R6768" s="9"/>
      <c r="S6768" s="9"/>
      <c r="T6768" s="9"/>
      <c r="U6768" s="9"/>
      <c r="V6768" s="9"/>
      <c r="W6768" s="9"/>
      <c r="X6768" s="9"/>
      <c r="Y6768" s="9"/>
      <c r="Z6768" s="9"/>
      <c r="AA6768" s="9"/>
      <c r="AB6768" s="9"/>
      <c r="AC6768" s="9"/>
      <c r="AG6768" s="3"/>
    </row>
    <row r="6769" spans="1:33">
      <c r="A6769" s="9"/>
      <c r="B6769" s="9"/>
      <c r="C6769" s="9"/>
      <c r="D6769" s="9"/>
      <c r="E6769" s="9"/>
      <c r="F6769" s="9"/>
      <c r="G6769" s="9"/>
      <c r="H6769" s="9"/>
      <c r="I6769" s="9"/>
      <c r="J6769" s="9"/>
      <c r="K6769" s="9"/>
      <c r="L6769" s="9"/>
      <c r="M6769" s="9"/>
      <c r="N6769" s="9"/>
      <c r="O6769" s="9"/>
      <c r="P6769" s="9"/>
      <c r="Q6769" s="9"/>
      <c r="R6769" s="9"/>
      <c r="S6769" s="9"/>
      <c r="T6769" s="9"/>
      <c r="U6769" s="9"/>
      <c r="V6769" s="9"/>
      <c r="W6769" s="9"/>
      <c r="X6769" s="9"/>
      <c r="Y6769" s="9"/>
      <c r="Z6769" s="9"/>
      <c r="AA6769" s="9"/>
      <c r="AB6769" s="9"/>
      <c r="AC6769" s="9"/>
      <c r="AG6769" s="3"/>
    </row>
    <row r="6770" spans="1:33">
      <c r="A6770" s="9"/>
      <c r="B6770" s="9"/>
      <c r="C6770" s="9"/>
      <c r="D6770" s="9"/>
      <c r="E6770" s="9"/>
      <c r="F6770" s="9"/>
      <c r="G6770" s="9"/>
      <c r="H6770" s="9"/>
      <c r="I6770" s="9"/>
      <c r="J6770" s="9"/>
      <c r="K6770" s="9"/>
      <c r="L6770" s="9"/>
      <c r="M6770" s="9"/>
      <c r="N6770" s="9"/>
      <c r="O6770" s="9"/>
      <c r="P6770" s="9"/>
      <c r="Q6770" s="9"/>
      <c r="R6770" s="9"/>
      <c r="S6770" s="9"/>
      <c r="T6770" s="9"/>
      <c r="U6770" s="9"/>
      <c r="V6770" s="9"/>
      <c r="W6770" s="9"/>
      <c r="X6770" s="9"/>
      <c r="Y6770" s="9"/>
      <c r="Z6770" s="9"/>
      <c r="AA6770" s="9"/>
      <c r="AB6770" s="9"/>
      <c r="AC6770" s="9"/>
      <c r="AG6770" s="3"/>
    </row>
    <row r="6771" spans="1:33">
      <c r="A6771" s="9"/>
      <c r="B6771" s="9"/>
      <c r="C6771" s="9"/>
      <c r="D6771" s="9"/>
      <c r="E6771" s="9"/>
      <c r="F6771" s="9"/>
      <c r="G6771" s="9"/>
      <c r="H6771" s="9"/>
      <c r="I6771" s="9"/>
      <c r="J6771" s="9"/>
      <c r="K6771" s="9"/>
      <c r="L6771" s="9"/>
      <c r="M6771" s="9"/>
      <c r="N6771" s="9"/>
      <c r="O6771" s="9"/>
      <c r="P6771" s="9"/>
      <c r="Q6771" s="9"/>
      <c r="R6771" s="9"/>
      <c r="S6771" s="9"/>
      <c r="T6771" s="9"/>
      <c r="U6771" s="9"/>
      <c r="V6771" s="9"/>
      <c r="W6771" s="9"/>
      <c r="X6771" s="9"/>
      <c r="Y6771" s="9"/>
      <c r="Z6771" s="9"/>
      <c r="AA6771" s="9"/>
      <c r="AB6771" s="9"/>
      <c r="AC6771" s="9"/>
      <c r="AG6771" s="3"/>
    </row>
    <row r="6772" spans="1:33">
      <c r="A6772" s="9"/>
      <c r="B6772" s="9"/>
      <c r="C6772" s="9"/>
      <c r="D6772" s="9"/>
      <c r="E6772" s="9"/>
      <c r="F6772" s="9"/>
      <c r="G6772" s="9"/>
      <c r="H6772" s="9"/>
      <c r="I6772" s="9"/>
      <c r="J6772" s="9"/>
      <c r="K6772" s="9"/>
      <c r="L6772" s="9"/>
      <c r="M6772" s="9"/>
      <c r="N6772" s="9"/>
      <c r="O6772" s="9"/>
      <c r="P6772" s="9"/>
      <c r="Q6772" s="9"/>
      <c r="R6772" s="9"/>
      <c r="S6772" s="9"/>
      <c r="T6772" s="9"/>
      <c r="U6772" s="9"/>
      <c r="V6772" s="9"/>
      <c r="W6772" s="9"/>
      <c r="X6772" s="9"/>
      <c r="Y6772" s="9"/>
      <c r="Z6772" s="9"/>
      <c r="AA6772" s="9"/>
      <c r="AB6772" s="9"/>
      <c r="AC6772" s="9"/>
      <c r="AG6772" s="3"/>
    </row>
    <row r="6773" spans="1:33">
      <c r="A6773" s="9"/>
      <c r="B6773" s="9"/>
      <c r="C6773" s="9"/>
      <c r="D6773" s="9"/>
      <c r="E6773" s="9"/>
      <c r="F6773" s="9"/>
      <c r="G6773" s="9"/>
      <c r="H6773" s="9"/>
      <c r="I6773" s="9"/>
      <c r="J6773" s="9"/>
      <c r="K6773" s="9"/>
      <c r="L6773" s="9"/>
      <c r="M6773" s="9"/>
      <c r="N6773" s="9"/>
      <c r="O6773" s="9"/>
      <c r="P6773" s="9"/>
      <c r="Q6773" s="9"/>
      <c r="R6773" s="9"/>
      <c r="S6773" s="9"/>
      <c r="T6773" s="9"/>
      <c r="U6773" s="9"/>
      <c r="V6773" s="9"/>
      <c r="W6773" s="9"/>
      <c r="X6773" s="9"/>
      <c r="Y6773" s="9"/>
      <c r="Z6773" s="9"/>
      <c r="AA6773" s="9"/>
      <c r="AB6773" s="9"/>
      <c r="AC6773" s="9"/>
      <c r="AG6773" s="3"/>
    </row>
    <row r="6774" spans="1:33">
      <c r="A6774" s="9"/>
      <c r="B6774" s="9"/>
      <c r="C6774" s="9"/>
      <c r="D6774" s="9"/>
      <c r="E6774" s="9"/>
      <c r="F6774" s="9"/>
      <c r="G6774" s="9"/>
      <c r="H6774" s="9"/>
      <c r="I6774" s="9"/>
      <c r="J6774" s="9"/>
      <c r="K6774" s="9"/>
      <c r="L6774" s="9"/>
      <c r="M6774" s="9"/>
      <c r="N6774" s="9"/>
      <c r="O6774" s="9"/>
      <c r="P6774" s="9"/>
      <c r="Q6774" s="9"/>
      <c r="R6774" s="9"/>
      <c r="S6774" s="9"/>
      <c r="T6774" s="9"/>
      <c r="U6774" s="9"/>
      <c r="V6774" s="9"/>
      <c r="W6774" s="9"/>
      <c r="X6774" s="9"/>
      <c r="Y6774" s="9"/>
      <c r="Z6774" s="9"/>
      <c r="AA6774" s="9"/>
      <c r="AB6774" s="9"/>
      <c r="AC6774" s="9"/>
      <c r="AG6774" s="3"/>
    </row>
    <row r="6775" spans="1:33">
      <c r="A6775" s="9"/>
      <c r="B6775" s="9"/>
      <c r="C6775" s="9"/>
      <c r="D6775" s="9"/>
      <c r="E6775" s="9"/>
      <c r="F6775" s="9"/>
      <c r="G6775" s="9"/>
      <c r="H6775" s="9"/>
      <c r="I6775" s="9"/>
      <c r="J6775" s="9"/>
      <c r="K6775" s="9"/>
      <c r="L6775" s="9"/>
      <c r="M6775" s="9"/>
      <c r="N6775" s="9"/>
      <c r="O6775" s="9"/>
      <c r="P6775" s="9"/>
      <c r="Q6775" s="9"/>
      <c r="R6775" s="9"/>
      <c r="S6775" s="9"/>
      <c r="T6775" s="9"/>
      <c r="U6775" s="9"/>
      <c r="V6775" s="9"/>
      <c r="W6775" s="9"/>
      <c r="X6775" s="9"/>
      <c r="Y6775" s="9"/>
      <c r="Z6775" s="9"/>
      <c r="AA6775" s="9"/>
      <c r="AB6775" s="9"/>
      <c r="AC6775" s="9"/>
      <c r="AG6775" s="3"/>
    </row>
    <row r="6776" spans="1:33">
      <c r="A6776" s="9"/>
      <c r="B6776" s="9"/>
      <c r="C6776" s="9"/>
      <c r="D6776" s="9"/>
      <c r="E6776" s="9"/>
      <c r="F6776" s="9"/>
      <c r="G6776" s="9"/>
      <c r="H6776" s="9"/>
      <c r="I6776" s="9"/>
      <c r="J6776" s="9"/>
      <c r="K6776" s="9"/>
      <c r="L6776" s="9"/>
      <c r="M6776" s="9"/>
      <c r="N6776" s="9"/>
      <c r="O6776" s="9"/>
      <c r="P6776" s="9"/>
      <c r="Q6776" s="9"/>
      <c r="R6776" s="9"/>
      <c r="S6776" s="9"/>
      <c r="T6776" s="9"/>
      <c r="U6776" s="9"/>
      <c r="V6776" s="9"/>
      <c r="W6776" s="9"/>
      <c r="X6776" s="9"/>
      <c r="Y6776" s="9"/>
      <c r="Z6776" s="9"/>
      <c r="AA6776" s="9"/>
      <c r="AB6776" s="9"/>
      <c r="AC6776" s="9"/>
      <c r="AG6776" s="3"/>
    </row>
    <row r="6777" spans="1:33">
      <c r="A6777" s="9"/>
      <c r="B6777" s="9"/>
      <c r="C6777" s="9"/>
      <c r="D6777" s="9"/>
      <c r="E6777" s="9"/>
      <c r="F6777" s="9"/>
      <c r="G6777" s="9"/>
      <c r="H6777" s="9"/>
      <c r="I6777" s="9"/>
      <c r="J6777" s="9"/>
      <c r="K6777" s="9"/>
      <c r="L6777" s="9"/>
      <c r="M6777" s="9"/>
      <c r="N6777" s="9"/>
      <c r="O6777" s="9"/>
      <c r="P6777" s="9"/>
      <c r="Q6777" s="9"/>
      <c r="R6777" s="9"/>
      <c r="S6777" s="9"/>
      <c r="T6777" s="9"/>
      <c r="U6777" s="9"/>
      <c r="V6777" s="9"/>
      <c r="W6777" s="9"/>
      <c r="X6777" s="9"/>
      <c r="Y6777" s="9"/>
      <c r="Z6777" s="9"/>
      <c r="AA6777" s="9"/>
      <c r="AB6777" s="9"/>
      <c r="AC6777" s="9"/>
      <c r="AG6777" s="3"/>
    </row>
    <row r="6778" spans="1:33">
      <c r="A6778" s="9"/>
      <c r="B6778" s="9"/>
      <c r="C6778" s="9"/>
      <c r="D6778" s="9"/>
      <c r="E6778" s="9"/>
      <c r="F6778" s="9"/>
      <c r="G6778" s="9"/>
      <c r="H6778" s="9"/>
      <c r="I6778" s="9"/>
      <c r="J6778" s="9"/>
      <c r="K6778" s="9"/>
      <c r="L6778" s="9"/>
      <c r="M6778" s="9"/>
      <c r="N6778" s="9"/>
      <c r="O6778" s="9"/>
      <c r="P6778" s="9"/>
      <c r="Q6778" s="9"/>
      <c r="R6778" s="9"/>
      <c r="S6778" s="9"/>
      <c r="T6778" s="9"/>
      <c r="U6778" s="9"/>
      <c r="V6778" s="9"/>
      <c r="W6778" s="9"/>
      <c r="X6778" s="9"/>
      <c r="Y6778" s="9"/>
      <c r="Z6778" s="9"/>
      <c r="AA6778" s="9"/>
      <c r="AB6778" s="9"/>
      <c r="AC6778" s="9"/>
      <c r="AG6778" s="3"/>
    </row>
    <row r="6779" spans="1:33">
      <c r="A6779" s="9"/>
      <c r="B6779" s="9"/>
      <c r="C6779" s="9"/>
      <c r="D6779" s="9"/>
      <c r="E6779" s="9"/>
      <c r="F6779" s="9"/>
      <c r="G6779" s="9"/>
      <c r="H6779" s="9"/>
      <c r="I6779" s="9"/>
      <c r="J6779" s="9"/>
      <c r="K6779" s="9"/>
      <c r="L6779" s="9"/>
      <c r="M6779" s="9"/>
      <c r="N6779" s="9"/>
      <c r="O6779" s="9"/>
      <c r="P6779" s="9"/>
      <c r="Q6779" s="9"/>
      <c r="R6779" s="9"/>
      <c r="S6779" s="9"/>
      <c r="T6779" s="9"/>
      <c r="U6779" s="9"/>
      <c r="V6779" s="9"/>
      <c r="W6779" s="9"/>
      <c r="X6779" s="9"/>
      <c r="Y6779" s="9"/>
      <c r="Z6779" s="9"/>
      <c r="AA6779" s="9"/>
      <c r="AB6779" s="9"/>
      <c r="AC6779" s="9"/>
      <c r="AG6779" s="3"/>
    </row>
    <row r="6780" spans="1:33">
      <c r="A6780" s="9"/>
      <c r="B6780" s="9"/>
      <c r="C6780" s="9"/>
      <c r="D6780" s="9"/>
      <c r="E6780" s="9"/>
      <c r="F6780" s="9"/>
      <c r="G6780" s="9"/>
      <c r="H6780" s="9"/>
      <c r="I6780" s="9"/>
      <c r="J6780" s="9"/>
      <c r="K6780" s="9"/>
      <c r="L6780" s="9"/>
      <c r="M6780" s="9"/>
      <c r="N6780" s="9"/>
      <c r="O6780" s="9"/>
      <c r="P6780" s="9"/>
      <c r="Q6780" s="9"/>
      <c r="R6780" s="9"/>
      <c r="S6780" s="9"/>
      <c r="T6780" s="9"/>
      <c r="U6780" s="9"/>
      <c r="V6780" s="9"/>
      <c r="W6780" s="9"/>
      <c r="X6780" s="9"/>
      <c r="Y6780" s="9"/>
      <c r="Z6780" s="9"/>
      <c r="AA6780" s="9"/>
      <c r="AB6780" s="9"/>
      <c r="AC6780" s="9"/>
      <c r="AG6780" s="3"/>
    </row>
    <row r="6781" spans="1:33">
      <c r="A6781" s="9"/>
      <c r="B6781" s="9"/>
      <c r="C6781" s="9"/>
      <c r="D6781" s="9"/>
      <c r="E6781" s="9"/>
      <c r="F6781" s="9"/>
      <c r="G6781" s="9"/>
      <c r="H6781" s="9"/>
      <c r="I6781" s="9"/>
      <c r="J6781" s="9"/>
      <c r="K6781" s="9"/>
      <c r="L6781" s="9"/>
      <c r="M6781" s="9"/>
      <c r="N6781" s="9"/>
      <c r="O6781" s="9"/>
      <c r="P6781" s="9"/>
      <c r="Q6781" s="9"/>
      <c r="R6781" s="9"/>
      <c r="S6781" s="9"/>
      <c r="T6781" s="9"/>
      <c r="U6781" s="9"/>
      <c r="V6781" s="9"/>
      <c r="W6781" s="9"/>
      <c r="X6781" s="9"/>
      <c r="Y6781" s="9"/>
      <c r="Z6781" s="9"/>
      <c r="AA6781" s="9"/>
      <c r="AB6781" s="9"/>
      <c r="AC6781" s="9"/>
      <c r="AG6781" s="3"/>
    </row>
    <row r="6782" spans="1:33">
      <c r="A6782" s="9"/>
      <c r="B6782" s="9"/>
      <c r="C6782" s="9"/>
      <c r="D6782" s="9"/>
      <c r="E6782" s="9"/>
      <c r="F6782" s="9"/>
      <c r="G6782" s="9"/>
      <c r="H6782" s="9"/>
      <c r="I6782" s="9"/>
      <c r="J6782" s="9"/>
      <c r="K6782" s="9"/>
      <c r="L6782" s="9"/>
      <c r="M6782" s="9"/>
      <c r="N6782" s="9"/>
      <c r="O6782" s="9"/>
      <c r="P6782" s="9"/>
      <c r="Q6782" s="9"/>
      <c r="R6782" s="9"/>
      <c r="S6782" s="9"/>
      <c r="T6782" s="9"/>
      <c r="U6782" s="9"/>
      <c r="V6782" s="9"/>
      <c r="W6782" s="9"/>
      <c r="X6782" s="9"/>
      <c r="Y6782" s="9"/>
      <c r="Z6782" s="9"/>
      <c r="AA6782" s="9"/>
      <c r="AB6782" s="9"/>
      <c r="AC6782" s="9"/>
      <c r="AG6782" s="3"/>
    </row>
    <row r="6783" spans="1:33">
      <c r="A6783" s="9"/>
      <c r="B6783" s="9"/>
      <c r="C6783" s="9"/>
      <c r="D6783" s="9"/>
      <c r="E6783" s="9"/>
      <c r="F6783" s="9"/>
      <c r="G6783" s="9"/>
      <c r="H6783" s="9"/>
      <c r="I6783" s="9"/>
      <c r="J6783" s="9"/>
      <c r="K6783" s="9"/>
      <c r="L6783" s="9"/>
      <c r="M6783" s="9"/>
      <c r="N6783" s="9"/>
      <c r="O6783" s="9"/>
      <c r="P6783" s="9"/>
      <c r="Q6783" s="9"/>
      <c r="R6783" s="9"/>
      <c r="S6783" s="9"/>
      <c r="T6783" s="9"/>
      <c r="U6783" s="9"/>
      <c r="V6783" s="9"/>
      <c r="W6783" s="9"/>
      <c r="X6783" s="9"/>
      <c r="Y6783" s="9"/>
      <c r="Z6783" s="9"/>
      <c r="AA6783" s="9"/>
      <c r="AB6783" s="9"/>
      <c r="AC6783" s="9"/>
      <c r="AG6783" s="3"/>
    </row>
    <row r="6784" spans="1:33">
      <c r="A6784" s="9"/>
      <c r="B6784" s="9"/>
      <c r="C6784" s="9"/>
      <c r="D6784" s="9"/>
      <c r="E6784" s="9"/>
      <c r="F6784" s="9"/>
      <c r="G6784" s="9"/>
      <c r="H6784" s="9"/>
      <c r="I6784" s="9"/>
      <c r="J6784" s="9"/>
      <c r="K6784" s="9"/>
      <c r="L6784" s="9"/>
      <c r="M6784" s="9"/>
      <c r="N6784" s="9"/>
      <c r="O6784" s="9"/>
      <c r="P6784" s="9"/>
      <c r="Q6784" s="9"/>
      <c r="R6784" s="9"/>
      <c r="S6784" s="9"/>
      <c r="T6784" s="9"/>
      <c r="U6784" s="9"/>
      <c r="V6784" s="9"/>
      <c r="W6784" s="9"/>
      <c r="X6784" s="9"/>
      <c r="Y6784" s="9"/>
      <c r="Z6784" s="9"/>
      <c r="AA6784" s="9"/>
      <c r="AB6784" s="9"/>
      <c r="AC6784" s="9"/>
      <c r="AG6784" s="3"/>
    </row>
    <row r="6785" spans="1:33">
      <c r="A6785" s="9"/>
      <c r="B6785" s="9"/>
      <c r="C6785" s="9"/>
      <c r="D6785" s="9"/>
      <c r="E6785" s="9"/>
      <c r="F6785" s="9"/>
      <c r="G6785" s="9"/>
      <c r="H6785" s="9"/>
      <c r="I6785" s="9"/>
      <c r="J6785" s="9"/>
      <c r="K6785" s="9"/>
      <c r="L6785" s="9"/>
      <c r="M6785" s="9"/>
      <c r="N6785" s="9"/>
      <c r="O6785" s="9"/>
      <c r="P6785" s="9"/>
      <c r="Q6785" s="9"/>
      <c r="R6785" s="9"/>
      <c r="S6785" s="9"/>
      <c r="T6785" s="9"/>
      <c r="U6785" s="9"/>
      <c r="V6785" s="9"/>
      <c r="W6785" s="9"/>
      <c r="X6785" s="9"/>
      <c r="Y6785" s="9"/>
      <c r="Z6785" s="9"/>
      <c r="AA6785" s="9"/>
      <c r="AB6785" s="9"/>
      <c r="AC6785" s="9"/>
      <c r="AG6785" s="3"/>
    </row>
    <row r="6786" spans="1:33">
      <c r="A6786" s="9"/>
      <c r="B6786" s="9"/>
      <c r="C6786" s="9"/>
      <c r="D6786" s="9"/>
      <c r="E6786" s="9"/>
      <c r="F6786" s="9"/>
      <c r="G6786" s="9"/>
      <c r="H6786" s="9"/>
      <c r="I6786" s="9"/>
      <c r="J6786" s="9"/>
      <c r="K6786" s="9"/>
      <c r="L6786" s="9"/>
      <c r="M6786" s="9"/>
      <c r="N6786" s="9"/>
      <c r="O6786" s="9"/>
      <c r="P6786" s="9"/>
      <c r="Q6786" s="9"/>
      <c r="R6786" s="9"/>
      <c r="S6786" s="9"/>
      <c r="T6786" s="9"/>
      <c r="U6786" s="9"/>
      <c r="V6786" s="9"/>
      <c r="W6786" s="9"/>
      <c r="X6786" s="9"/>
      <c r="Y6786" s="9"/>
      <c r="Z6786" s="9"/>
      <c r="AA6786" s="9"/>
      <c r="AB6786" s="9"/>
      <c r="AC6786" s="9"/>
      <c r="AG6786" s="3"/>
    </row>
    <row r="6787" spans="1:33">
      <c r="A6787" s="9"/>
      <c r="B6787" s="9"/>
      <c r="C6787" s="9"/>
      <c r="D6787" s="9"/>
      <c r="E6787" s="9"/>
      <c r="F6787" s="9"/>
      <c r="G6787" s="9"/>
      <c r="H6787" s="9"/>
      <c r="I6787" s="9"/>
      <c r="J6787" s="9"/>
      <c r="K6787" s="9"/>
      <c r="L6787" s="9"/>
      <c r="M6787" s="9"/>
      <c r="N6787" s="9"/>
      <c r="O6787" s="9"/>
      <c r="P6787" s="9"/>
      <c r="Q6787" s="9"/>
      <c r="R6787" s="9"/>
      <c r="S6787" s="9"/>
      <c r="T6787" s="9"/>
      <c r="U6787" s="9"/>
      <c r="V6787" s="9"/>
      <c r="W6787" s="9"/>
      <c r="X6787" s="9"/>
      <c r="Y6787" s="9"/>
      <c r="Z6787" s="9"/>
      <c r="AA6787" s="9"/>
      <c r="AB6787" s="9"/>
      <c r="AC6787" s="9"/>
      <c r="AG6787" s="3"/>
    </row>
    <row r="6788" spans="1:33">
      <c r="A6788" s="9"/>
      <c r="B6788" s="9"/>
      <c r="C6788" s="9"/>
      <c r="D6788" s="9"/>
      <c r="E6788" s="9"/>
      <c r="F6788" s="9"/>
      <c r="G6788" s="9"/>
      <c r="H6788" s="9"/>
      <c r="I6788" s="9"/>
      <c r="J6788" s="9"/>
      <c r="K6788" s="9"/>
      <c r="L6788" s="9"/>
      <c r="M6788" s="9"/>
      <c r="N6788" s="9"/>
      <c r="O6788" s="9"/>
      <c r="P6788" s="9"/>
      <c r="Q6788" s="9"/>
      <c r="R6788" s="9"/>
      <c r="S6788" s="9"/>
      <c r="T6788" s="9"/>
      <c r="U6788" s="9"/>
      <c r="V6788" s="9"/>
      <c r="W6788" s="9"/>
      <c r="X6788" s="9"/>
      <c r="Y6788" s="9"/>
      <c r="Z6788" s="9"/>
      <c r="AA6788" s="9"/>
      <c r="AB6788" s="9"/>
      <c r="AC6788" s="9"/>
      <c r="AG6788" s="3"/>
    </row>
    <row r="6789" spans="1:33">
      <c r="A6789" s="9"/>
      <c r="B6789" s="9"/>
      <c r="C6789" s="9"/>
      <c r="D6789" s="9"/>
      <c r="E6789" s="9"/>
      <c r="F6789" s="9"/>
      <c r="G6789" s="9"/>
      <c r="H6789" s="9"/>
      <c r="I6789" s="9"/>
      <c r="J6789" s="9"/>
      <c r="K6789" s="9"/>
      <c r="L6789" s="9"/>
      <c r="M6789" s="9"/>
      <c r="N6789" s="9"/>
      <c r="O6789" s="9"/>
      <c r="P6789" s="9"/>
      <c r="Q6789" s="9"/>
      <c r="R6789" s="9"/>
      <c r="S6789" s="9"/>
      <c r="T6789" s="9"/>
      <c r="U6789" s="9"/>
      <c r="V6789" s="9"/>
      <c r="W6789" s="9"/>
      <c r="X6789" s="9"/>
      <c r="Y6789" s="9"/>
      <c r="Z6789" s="9"/>
      <c r="AA6789" s="9"/>
      <c r="AB6789" s="9"/>
      <c r="AC6789" s="9"/>
      <c r="AG6789" s="3"/>
    </row>
    <row r="6790" spans="1:33">
      <c r="A6790" s="9"/>
      <c r="B6790" s="9"/>
      <c r="C6790" s="9"/>
      <c r="D6790" s="9"/>
      <c r="E6790" s="9"/>
      <c r="F6790" s="9"/>
      <c r="G6790" s="9"/>
      <c r="H6790" s="9"/>
      <c r="I6790" s="9"/>
      <c r="J6790" s="9"/>
      <c r="K6790" s="9"/>
      <c r="L6790" s="9"/>
      <c r="M6790" s="9"/>
      <c r="N6790" s="9"/>
      <c r="O6790" s="9"/>
      <c r="P6790" s="9"/>
      <c r="Q6790" s="9"/>
      <c r="R6790" s="9"/>
      <c r="S6790" s="9"/>
      <c r="T6790" s="9"/>
      <c r="U6790" s="9"/>
      <c r="V6790" s="9"/>
      <c r="W6790" s="9"/>
      <c r="X6790" s="9"/>
      <c r="Y6790" s="9"/>
      <c r="Z6790" s="9"/>
      <c r="AA6790" s="9"/>
      <c r="AB6790" s="9"/>
      <c r="AC6790" s="9"/>
      <c r="AG6790" s="3"/>
    </row>
    <row r="6791" spans="1:33">
      <c r="A6791" s="9"/>
      <c r="B6791" s="9"/>
      <c r="C6791" s="9"/>
      <c r="D6791" s="9"/>
      <c r="E6791" s="9"/>
      <c r="F6791" s="9"/>
      <c r="G6791" s="9"/>
      <c r="H6791" s="9"/>
      <c r="I6791" s="9"/>
      <c r="J6791" s="9"/>
      <c r="K6791" s="9"/>
      <c r="L6791" s="9"/>
      <c r="M6791" s="9"/>
      <c r="N6791" s="9"/>
      <c r="O6791" s="9"/>
      <c r="P6791" s="9"/>
      <c r="Q6791" s="9"/>
      <c r="R6791" s="9"/>
      <c r="S6791" s="9"/>
      <c r="T6791" s="9"/>
      <c r="U6791" s="9"/>
      <c r="V6791" s="9"/>
      <c r="W6791" s="9"/>
      <c r="X6791" s="9"/>
      <c r="Y6791" s="9"/>
      <c r="Z6791" s="9"/>
      <c r="AA6791" s="9"/>
      <c r="AB6791" s="9"/>
      <c r="AC6791" s="9"/>
      <c r="AG6791" s="3"/>
    </row>
    <row r="6792" spans="1:33">
      <c r="A6792" s="9"/>
      <c r="B6792" s="9"/>
      <c r="C6792" s="9"/>
      <c r="D6792" s="9"/>
      <c r="E6792" s="9"/>
      <c r="F6792" s="9"/>
      <c r="G6792" s="9"/>
      <c r="H6792" s="9"/>
      <c r="I6792" s="9"/>
      <c r="J6792" s="9"/>
      <c r="K6792" s="9"/>
      <c r="L6792" s="9"/>
      <c r="M6792" s="9"/>
      <c r="N6792" s="9"/>
      <c r="O6792" s="9"/>
      <c r="P6792" s="9"/>
      <c r="Q6792" s="9"/>
      <c r="R6792" s="9"/>
      <c r="S6792" s="9"/>
      <c r="T6792" s="9"/>
      <c r="U6792" s="9"/>
      <c r="V6792" s="9"/>
      <c r="W6792" s="9"/>
      <c r="X6792" s="9"/>
      <c r="Y6792" s="9"/>
      <c r="Z6792" s="9"/>
      <c r="AA6792" s="9"/>
      <c r="AB6792" s="9"/>
      <c r="AC6792" s="9"/>
      <c r="AG6792" s="3"/>
    </row>
    <row r="6793" spans="1:33">
      <c r="A6793" s="9"/>
      <c r="B6793" s="9"/>
      <c r="C6793" s="9"/>
      <c r="D6793" s="9"/>
      <c r="E6793" s="9"/>
      <c r="F6793" s="9"/>
      <c r="G6793" s="9"/>
      <c r="H6793" s="9"/>
      <c r="I6793" s="9"/>
      <c r="J6793" s="9"/>
      <c r="K6793" s="9"/>
      <c r="L6793" s="9"/>
      <c r="M6793" s="9"/>
      <c r="N6793" s="9"/>
      <c r="O6793" s="9"/>
      <c r="P6793" s="9"/>
      <c r="Q6793" s="9"/>
      <c r="R6793" s="9"/>
      <c r="S6793" s="9"/>
      <c r="T6793" s="9"/>
      <c r="U6793" s="9"/>
      <c r="V6793" s="9"/>
      <c r="W6793" s="9"/>
      <c r="X6793" s="9"/>
      <c r="Y6793" s="9"/>
      <c r="Z6793" s="9"/>
      <c r="AA6793" s="9"/>
      <c r="AB6793" s="9"/>
      <c r="AC6793" s="9"/>
      <c r="AG6793" s="3"/>
    </row>
    <row r="6794" spans="1:33">
      <c r="A6794" s="9"/>
      <c r="B6794" s="9"/>
      <c r="C6794" s="9"/>
      <c r="D6794" s="9"/>
      <c r="E6794" s="9"/>
      <c r="F6794" s="9"/>
      <c r="G6794" s="9"/>
      <c r="H6794" s="9"/>
      <c r="I6794" s="9"/>
      <c r="J6794" s="9"/>
      <c r="K6794" s="9"/>
      <c r="L6794" s="9"/>
      <c r="M6794" s="9"/>
      <c r="N6794" s="9"/>
      <c r="O6794" s="9"/>
      <c r="P6794" s="9"/>
      <c r="Q6794" s="9"/>
      <c r="R6794" s="9"/>
      <c r="S6794" s="9"/>
      <c r="T6794" s="9"/>
      <c r="U6794" s="9"/>
      <c r="V6794" s="9"/>
      <c r="W6794" s="9"/>
      <c r="X6794" s="9"/>
      <c r="Y6794" s="9"/>
      <c r="Z6794" s="9"/>
      <c r="AA6794" s="9"/>
      <c r="AB6794" s="9"/>
      <c r="AC6794" s="9"/>
      <c r="AG6794" s="3"/>
    </row>
    <row r="6795" spans="1:33">
      <c r="A6795" s="9"/>
      <c r="B6795" s="9"/>
      <c r="C6795" s="9"/>
      <c r="D6795" s="9"/>
      <c r="E6795" s="9"/>
      <c r="F6795" s="9"/>
      <c r="G6795" s="9"/>
      <c r="H6795" s="9"/>
      <c r="I6795" s="9"/>
      <c r="J6795" s="9"/>
      <c r="K6795" s="9"/>
      <c r="L6795" s="9"/>
      <c r="M6795" s="9"/>
      <c r="N6795" s="9"/>
      <c r="O6795" s="9"/>
      <c r="P6795" s="9"/>
      <c r="Q6795" s="9"/>
      <c r="R6795" s="9"/>
      <c r="S6795" s="9"/>
      <c r="T6795" s="9"/>
      <c r="U6795" s="9"/>
      <c r="V6795" s="9"/>
      <c r="W6795" s="9"/>
      <c r="X6795" s="9"/>
      <c r="Y6795" s="9"/>
      <c r="Z6795" s="9"/>
      <c r="AA6795" s="9"/>
      <c r="AB6795" s="9"/>
      <c r="AC6795" s="9"/>
      <c r="AG6795" s="3"/>
    </row>
    <row r="6796" spans="1:33">
      <c r="A6796" s="9"/>
      <c r="B6796" s="9"/>
      <c r="C6796" s="9"/>
      <c r="D6796" s="9"/>
      <c r="E6796" s="9"/>
      <c r="F6796" s="9"/>
      <c r="G6796" s="9"/>
      <c r="H6796" s="9"/>
      <c r="I6796" s="9"/>
      <c r="J6796" s="9"/>
      <c r="K6796" s="9"/>
      <c r="L6796" s="9"/>
      <c r="M6796" s="9"/>
      <c r="N6796" s="9"/>
      <c r="O6796" s="9"/>
      <c r="P6796" s="9"/>
      <c r="Q6796" s="9"/>
      <c r="R6796" s="9"/>
      <c r="S6796" s="9"/>
      <c r="T6796" s="9"/>
      <c r="U6796" s="9"/>
      <c r="V6796" s="9"/>
      <c r="W6796" s="9"/>
      <c r="X6796" s="9"/>
      <c r="Y6796" s="9"/>
      <c r="Z6796" s="9"/>
      <c r="AA6796" s="9"/>
      <c r="AB6796" s="9"/>
      <c r="AC6796" s="9"/>
      <c r="AG6796" s="3"/>
    </row>
    <row r="6797" spans="1:33">
      <c r="A6797" s="9"/>
      <c r="B6797" s="9"/>
      <c r="C6797" s="9"/>
      <c r="D6797" s="9"/>
      <c r="E6797" s="9"/>
      <c r="F6797" s="9"/>
      <c r="G6797" s="9"/>
      <c r="H6797" s="9"/>
      <c r="I6797" s="9"/>
      <c r="J6797" s="9"/>
      <c r="K6797" s="9"/>
      <c r="L6797" s="9"/>
      <c r="M6797" s="9"/>
      <c r="N6797" s="9"/>
      <c r="O6797" s="9"/>
      <c r="P6797" s="9"/>
      <c r="Q6797" s="9"/>
      <c r="R6797" s="9"/>
      <c r="S6797" s="9"/>
      <c r="T6797" s="9"/>
      <c r="U6797" s="9"/>
      <c r="V6797" s="9"/>
      <c r="W6797" s="9"/>
      <c r="X6797" s="9"/>
      <c r="Y6797" s="9"/>
      <c r="Z6797" s="9"/>
      <c r="AA6797" s="9"/>
      <c r="AB6797" s="9"/>
      <c r="AC6797" s="9"/>
      <c r="AG6797" s="3"/>
    </row>
    <row r="6798" spans="1:33">
      <c r="A6798" s="9"/>
      <c r="B6798" s="9"/>
      <c r="C6798" s="9"/>
      <c r="D6798" s="9"/>
      <c r="E6798" s="9"/>
      <c r="F6798" s="9"/>
      <c r="G6798" s="9"/>
      <c r="H6798" s="9"/>
      <c r="I6798" s="9"/>
      <c r="J6798" s="9"/>
      <c r="K6798" s="9"/>
      <c r="L6798" s="9"/>
      <c r="M6798" s="9"/>
      <c r="N6798" s="9"/>
      <c r="O6798" s="9"/>
      <c r="P6798" s="9"/>
      <c r="Q6798" s="9"/>
      <c r="R6798" s="9"/>
      <c r="S6798" s="9"/>
      <c r="T6798" s="9"/>
      <c r="U6798" s="9"/>
      <c r="V6798" s="9"/>
      <c r="W6798" s="9"/>
      <c r="X6798" s="9"/>
      <c r="Y6798" s="9"/>
      <c r="Z6798" s="9"/>
      <c r="AA6798" s="9"/>
      <c r="AB6798" s="9"/>
      <c r="AC6798" s="9"/>
      <c r="AG6798" s="3"/>
    </row>
    <row r="6799" spans="1:33">
      <c r="A6799" s="9"/>
      <c r="B6799" s="9"/>
      <c r="C6799" s="9"/>
      <c r="D6799" s="9"/>
      <c r="E6799" s="9"/>
      <c r="F6799" s="9"/>
      <c r="G6799" s="9"/>
      <c r="H6799" s="9"/>
      <c r="I6799" s="9"/>
      <c r="J6799" s="9"/>
      <c r="K6799" s="9"/>
      <c r="L6799" s="9"/>
      <c r="M6799" s="9"/>
      <c r="N6799" s="9"/>
      <c r="O6799" s="9"/>
      <c r="P6799" s="9"/>
      <c r="Q6799" s="9"/>
      <c r="R6799" s="9"/>
      <c r="S6799" s="9"/>
      <c r="T6799" s="9"/>
      <c r="U6799" s="9"/>
      <c r="V6799" s="9"/>
      <c r="W6799" s="9"/>
      <c r="X6799" s="9"/>
      <c r="Y6799" s="9"/>
      <c r="Z6799" s="9"/>
      <c r="AA6799" s="9"/>
      <c r="AB6799" s="9"/>
      <c r="AC6799" s="9"/>
      <c r="AG6799" s="3"/>
    </row>
    <row r="6800" spans="1:33">
      <c r="A6800" s="9"/>
      <c r="B6800" s="9"/>
      <c r="C6800" s="9"/>
      <c r="D6800" s="9"/>
      <c r="E6800" s="9"/>
      <c r="F6800" s="9"/>
      <c r="G6800" s="9"/>
      <c r="H6800" s="9"/>
      <c r="I6800" s="9"/>
      <c r="J6800" s="9"/>
      <c r="K6800" s="9"/>
      <c r="L6800" s="9"/>
      <c r="M6800" s="9"/>
      <c r="N6800" s="9"/>
      <c r="O6800" s="9"/>
      <c r="P6800" s="9"/>
      <c r="Q6800" s="9"/>
      <c r="R6800" s="9"/>
      <c r="S6800" s="9"/>
      <c r="T6800" s="9"/>
      <c r="U6800" s="9"/>
      <c r="V6800" s="9"/>
      <c r="W6800" s="9"/>
      <c r="X6800" s="9"/>
      <c r="Y6800" s="9"/>
      <c r="Z6800" s="9"/>
      <c r="AA6800" s="9"/>
      <c r="AB6800" s="9"/>
      <c r="AC6800" s="9"/>
      <c r="AG6800" s="3"/>
    </row>
    <row r="6801" spans="1:33">
      <c r="A6801" s="9"/>
      <c r="B6801" s="9"/>
      <c r="C6801" s="9"/>
      <c r="D6801" s="9"/>
      <c r="E6801" s="9"/>
      <c r="F6801" s="9"/>
      <c r="G6801" s="9"/>
      <c r="H6801" s="9"/>
      <c r="I6801" s="9"/>
      <c r="J6801" s="9"/>
      <c r="K6801" s="9"/>
      <c r="L6801" s="9"/>
      <c r="M6801" s="9"/>
      <c r="N6801" s="9"/>
      <c r="O6801" s="9"/>
      <c r="P6801" s="9"/>
      <c r="Q6801" s="9"/>
      <c r="R6801" s="9"/>
      <c r="S6801" s="9"/>
      <c r="T6801" s="9"/>
      <c r="U6801" s="9"/>
      <c r="V6801" s="9"/>
      <c r="W6801" s="9"/>
      <c r="X6801" s="9"/>
      <c r="Y6801" s="9"/>
      <c r="Z6801" s="9"/>
      <c r="AA6801" s="9"/>
      <c r="AB6801" s="9"/>
      <c r="AC6801" s="9"/>
      <c r="AG6801" s="3"/>
    </row>
    <row r="6802" spans="1:33">
      <c r="A6802" s="9"/>
      <c r="B6802" s="9"/>
      <c r="C6802" s="9"/>
      <c r="D6802" s="9"/>
      <c r="E6802" s="9"/>
      <c r="F6802" s="9"/>
      <c r="G6802" s="9"/>
      <c r="H6802" s="9"/>
      <c r="I6802" s="9"/>
      <c r="J6802" s="9"/>
      <c r="K6802" s="9"/>
      <c r="L6802" s="9"/>
      <c r="M6802" s="9"/>
      <c r="N6802" s="9"/>
      <c r="O6802" s="9"/>
      <c r="P6802" s="9"/>
      <c r="Q6802" s="9"/>
      <c r="R6802" s="9"/>
      <c r="S6802" s="9"/>
      <c r="T6802" s="9"/>
      <c r="U6802" s="9"/>
      <c r="V6802" s="9"/>
      <c r="W6802" s="9"/>
      <c r="X6802" s="9"/>
      <c r="Y6802" s="9"/>
      <c r="Z6802" s="9"/>
      <c r="AA6802" s="9"/>
      <c r="AB6802" s="9"/>
      <c r="AC6802" s="9"/>
      <c r="AG6802" s="3"/>
    </row>
    <row r="6803" spans="1:33">
      <c r="A6803" s="9"/>
      <c r="B6803" s="9"/>
      <c r="C6803" s="9"/>
      <c r="D6803" s="9"/>
      <c r="E6803" s="9"/>
      <c r="F6803" s="9"/>
      <c r="G6803" s="9"/>
      <c r="H6803" s="9"/>
      <c r="I6803" s="9"/>
      <c r="J6803" s="9"/>
      <c r="K6803" s="9"/>
      <c r="L6803" s="9"/>
      <c r="M6803" s="9"/>
      <c r="N6803" s="9"/>
      <c r="O6803" s="9"/>
      <c r="P6803" s="9"/>
      <c r="Q6803" s="9"/>
      <c r="R6803" s="9"/>
      <c r="S6803" s="9"/>
      <c r="T6803" s="9"/>
      <c r="U6803" s="9"/>
      <c r="V6803" s="9"/>
      <c r="W6803" s="9"/>
      <c r="X6803" s="9"/>
      <c r="Y6803" s="9"/>
      <c r="Z6803" s="9"/>
      <c r="AA6803" s="9"/>
      <c r="AB6803" s="9"/>
      <c r="AC6803" s="9"/>
      <c r="AG6803" s="3"/>
    </row>
    <row r="6804" spans="1:33">
      <c r="A6804" s="9"/>
      <c r="B6804" s="9"/>
      <c r="C6804" s="9"/>
      <c r="D6804" s="9"/>
      <c r="E6804" s="9"/>
      <c r="F6804" s="9"/>
      <c r="G6804" s="9"/>
      <c r="H6804" s="9"/>
      <c r="I6804" s="9"/>
      <c r="J6804" s="9"/>
      <c r="K6804" s="9"/>
      <c r="L6804" s="9"/>
      <c r="M6804" s="9"/>
      <c r="N6804" s="9"/>
      <c r="O6804" s="9"/>
      <c r="P6804" s="9"/>
      <c r="Q6804" s="9"/>
      <c r="R6804" s="9"/>
      <c r="S6804" s="9"/>
      <c r="T6804" s="9"/>
      <c r="U6804" s="9"/>
      <c r="V6804" s="9"/>
      <c r="W6804" s="9"/>
      <c r="X6804" s="9"/>
      <c r="Y6804" s="9"/>
      <c r="Z6804" s="9"/>
      <c r="AA6804" s="9"/>
      <c r="AB6804" s="9"/>
      <c r="AC6804" s="9"/>
      <c r="AG6804" s="3"/>
    </row>
    <row r="6805" spans="1:33">
      <c r="A6805" s="9"/>
      <c r="B6805" s="9"/>
      <c r="C6805" s="9"/>
      <c r="D6805" s="9"/>
      <c r="E6805" s="9"/>
      <c r="F6805" s="9"/>
      <c r="G6805" s="9"/>
      <c r="H6805" s="9"/>
      <c r="I6805" s="9"/>
      <c r="J6805" s="9"/>
      <c r="K6805" s="9"/>
      <c r="L6805" s="9"/>
      <c r="M6805" s="9"/>
      <c r="N6805" s="9"/>
      <c r="O6805" s="9"/>
      <c r="P6805" s="9"/>
      <c r="Q6805" s="9"/>
      <c r="R6805" s="9"/>
      <c r="S6805" s="9"/>
      <c r="T6805" s="9"/>
      <c r="U6805" s="9"/>
      <c r="V6805" s="9"/>
      <c r="W6805" s="9"/>
      <c r="X6805" s="9"/>
      <c r="Y6805" s="9"/>
      <c r="Z6805" s="9"/>
      <c r="AA6805" s="9"/>
      <c r="AB6805" s="9"/>
      <c r="AC6805" s="9"/>
      <c r="AG6805" s="3"/>
    </row>
    <row r="6806" spans="1:33">
      <c r="A6806" s="9"/>
      <c r="B6806" s="9"/>
      <c r="C6806" s="9"/>
      <c r="D6806" s="9"/>
      <c r="E6806" s="9"/>
      <c r="F6806" s="9"/>
      <c r="G6806" s="9"/>
      <c r="H6806" s="9"/>
      <c r="I6806" s="9"/>
      <c r="J6806" s="9"/>
      <c r="K6806" s="9"/>
      <c r="L6806" s="9"/>
      <c r="M6806" s="9"/>
      <c r="N6806" s="9"/>
      <c r="O6806" s="9"/>
      <c r="P6806" s="9"/>
      <c r="Q6806" s="9"/>
      <c r="R6806" s="9"/>
      <c r="S6806" s="9"/>
      <c r="T6806" s="9"/>
      <c r="U6806" s="9"/>
      <c r="V6806" s="9"/>
      <c r="W6806" s="9"/>
      <c r="X6806" s="9"/>
      <c r="Y6806" s="9"/>
      <c r="Z6806" s="9"/>
      <c r="AA6806" s="9"/>
      <c r="AB6806" s="9"/>
      <c r="AC6806" s="9"/>
      <c r="AG6806" s="3"/>
    </row>
    <row r="6807" spans="1:33">
      <c r="A6807" s="9"/>
      <c r="B6807" s="9"/>
      <c r="C6807" s="9"/>
      <c r="D6807" s="9"/>
      <c r="E6807" s="9"/>
      <c r="F6807" s="9"/>
      <c r="G6807" s="9"/>
      <c r="H6807" s="9"/>
      <c r="I6807" s="9"/>
      <c r="J6807" s="9"/>
      <c r="K6807" s="9"/>
      <c r="L6807" s="9"/>
      <c r="M6807" s="9"/>
      <c r="N6807" s="9"/>
      <c r="O6807" s="9"/>
      <c r="P6807" s="9"/>
      <c r="Q6807" s="9"/>
      <c r="R6807" s="9"/>
      <c r="S6807" s="9"/>
      <c r="T6807" s="9"/>
      <c r="U6807" s="9"/>
      <c r="V6807" s="9"/>
      <c r="W6807" s="9"/>
      <c r="X6807" s="9"/>
      <c r="Y6807" s="9"/>
      <c r="Z6807" s="9"/>
      <c r="AA6807" s="9"/>
      <c r="AB6807" s="9"/>
      <c r="AC6807" s="9"/>
      <c r="AG6807" s="3"/>
    </row>
    <row r="6808" spans="1:33">
      <c r="A6808" s="9"/>
      <c r="B6808" s="9"/>
      <c r="C6808" s="9"/>
      <c r="D6808" s="9"/>
      <c r="E6808" s="9"/>
      <c r="F6808" s="9"/>
      <c r="G6808" s="9"/>
      <c r="H6808" s="9"/>
      <c r="I6808" s="9"/>
      <c r="J6808" s="9"/>
      <c r="K6808" s="9"/>
      <c r="L6808" s="9"/>
      <c r="M6808" s="9"/>
      <c r="N6808" s="9"/>
      <c r="O6808" s="9"/>
      <c r="P6808" s="9"/>
      <c r="Q6808" s="9"/>
      <c r="R6808" s="9"/>
      <c r="S6808" s="9"/>
      <c r="T6808" s="9"/>
      <c r="U6808" s="9"/>
      <c r="V6808" s="9"/>
      <c r="W6808" s="9"/>
      <c r="X6808" s="9"/>
      <c r="Y6808" s="9"/>
      <c r="Z6808" s="9"/>
      <c r="AA6808" s="9"/>
      <c r="AB6808" s="9"/>
      <c r="AC6808" s="9"/>
      <c r="AG6808" s="3"/>
    </row>
    <row r="6809" spans="1:33">
      <c r="A6809" s="9"/>
      <c r="B6809" s="9"/>
      <c r="C6809" s="9"/>
      <c r="D6809" s="9"/>
      <c r="E6809" s="9"/>
      <c r="F6809" s="9"/>
      <c r="G6809" s="9"/>
      <c r="H6809" s="9"/>
      <c r="I6809" s="9"/>
      <c r="J6809" s="9"/>
      <c r="K6809" s="9"/>
      <c r="L6809" s="9"/>
      <c r="M6809" s="9"/>
      <c r="N6809" s="9"/>
      <c r="O6809" s="9"/>
      <c r="P6809" s="9"/>
      <c r="Q6809" s="9"/>
      <c r="R6809" s="9"/>
      <c r="S6809" s="9"/>
      <c r="T6809" s="9"/>
      <c r="U6809" s="9"/>
      <c r="V6809" s="9"/>
      <c r="W6809" s="9"/>
      <c r="X6809" s="9"/>
      <c r="Y6809" s="9"/>
      <c r="Z6809" s="9"/>
      <c r="AA6809" s="9"/>
      <c r="AB6809" s="9"/>
      <c r="AC6809" s="9"/>
      <c r="AG6809" s="3"/>
    </row>
    <row r="6810" spans="1:33">
      <c r="A6810" s="9"/>
      <c r="B6810" s="9"/>
      <c r="C6810" s="9"/>
      <c r="D6810" s="9"/>
      <c r="E6810" s="9"/>
      <c r="F6810" s="9"/>
      <c r="G6810" s="9"/>
      <c r="H6810" s="9"/>
      <c r="I6810" s="9"/>
      <c r="J6810" s="9"/>
      <c r="K6810" s="9"/>
      <c r="L6810" s="9"/>
      <c r="M6810" s="9"/>
      <c r="N6810" s="9"/>
      <c r="O6810" s="9"/>
      <c r="P6810" s="9"/>
      <c r="Q6810" s="9"/>
      <c r="R6810" s="9"/>
      <c r="S6810" s="9"/>
      <c r="T6810" s="9"/>
      <c r="U6810" s="9"/>
      <c r="V6810" s="9"/>
      <c r="W6810" s="9"/>
      <c r="X6810" s="9"/>
      <c r="Y6810" s="9"/>
      <c r="Z6810" s="9"/>
      <c r="AA6810" s="9"/>
      <c r="AB6810" s="9"/>
      <c r="AC6810" s="9"/>
      <c r="AG6810" s="3"/>
    </row>
    <row r="6811" spans="1:33">
      <c r="A6811" s="9"/>
      <c r="B6811" s="9"/>
      <c r="C6811" s="9"/>
      <c r="D6811" s="9"/>
      <c r="E6811" s="9"/>
      <c r="F6811" s="9"/>
      <c r="G6811" s="9"/>
      <c r="H6811" s="9"/>
      <c r="I6811" s="9"/>
      <c r="J6811" s="9"/>
      <c r="K6811" s="9"/>
      <c r="L6811" s="9"/>
      <c r="M6811" s="9"/>
      <c r="N6811" s="9"/>
      <c r="O6811" s="9"/>
      <c r="P6811" s="9"/>
      <c r="Q6811" s="9"/>
      <c r="R6811" s="9"/>
      <c r="S6811" s="9"/>
      <c r="T6811" s="9"/>
      <c r="U6811" s="9"/>
      <c r="V6811" s="9"/>
      <c r="W6811" s="9"/>
      <c r="X6811" s="9"/>
      <c r="Y6811" s="9"/>
      <c r="Z6811" s="9"/>
      <c r="AA6811" s="9"/>
      <c r="AB6811" s="9"/>
      <c r="AC6811" s="9"/>
      <c r="AG6811" s="3"/>
    </row>
    <row r="6812" spans="1:33">
      <c r="A6812" s="9"/>
      <c r="B6812" s="9"/>
      <c r="C6812" s="9"/>
      <c r="D6812" s="9"/>
      <c r="E6812" s="9"/>
      <c r="F6812" s="9"/>
      <c r="G6812" s="9"/>
      <c r="H6812" s="9"/>
      <c r="I6812" s="9"/>
      <c r="J6812" s="9"/>
      <c r="K6812" s="9"/>
      <c r="L6812" s="9"/>
      <c r="M6812" s="9"/>
      <c r="N6812" s="9"/>
      <c r="O6812" s="9"/>
      <c r="P6812" s="9"/>
      <c r="Q6812" s="9"/>
      <c r="R6812" s="9"/>
      <c r="S6812" s="9"/>
      <c r="T6812" s="9"/>
      <c r="U6812" s="9"/>
      <c r="V6812" s="9"/>
      <c r="W6812" s="9"/>
      <c r="X6812" s="9"/>
      <c r="Y6812" s="9"/>
      <c r="Z6812" s="9"/>
      <c r="AA6812" s="9"/>
      <c r="AB6812" s="9"/>
      <c r="AC6812" s="9"/>
      <c r="AG6812" s="3"/>
    </row>
    <row r="6813" spans="1:33">
      <c r="A6813" s="9"/>
      <c r="B6813" s="9"/>
      <c r="C6813" s="9"/>
      <c r="D6813" s="9"/>
      <c r="E6813" s="9"/>
      <c r="F6813" s="9"/>
      <c r="G6813" s="9"/>
      <c r="H6813" s="9"/>
      <c r="I6813" s="9"/>
      <c r="J6813" s="9"/>
      <c r="K6813" s="9"/>
      <c r="L6813" s="9"/>
      <c r="M6813" s="9"/>
      <c r="N6813" s="9"/>
      <c r="O6813" s="9"/>
      <c r="P6813" s="9"/>
      <c r="Q6813" s="9"/>
      <c r="R6813" s="9"/>
      <c r="S6813" s="9"/>
      <c r="T6813" s="9"/>
      <c r="U6813" s="9"/>
      <c r="V6813" s="9"/>
      <c r="W6813" s="9"/>
      <c r="X6813" s="9"/>
      <c r="Y6813" s="9"/>
      <c r="Z6813" s="9"/>
      <c r="AA6813" s="9"/>
      <c r="AB6813" s="9"/>
      <c r="AC6813" s="9"/>
      <c r="AG6813" s="3"/>
    </row>
    <row r="6814" spans="1:33">
      <c r="A6814" s="9"/>
      <c r="B6814" s="9"/>
      <c r="C6814" s="9"/>
      <c r="D6814" s="9"/>
      <c r="E6814" s="9"/>
      <c r="F6814" s="9"/>
      <c r="G6814" s="9"/>
      <c r="H6814" s="9"/>
      <c r="I6814" s="9"/>
      <c r="J6814" s="9"/>
      <c r="K6814" s="9"/>
      <c r="L6814" s="9"/>
      <c r="M6814" s="9"/>
      <c r="N6814" s="9"/>
      <c r="O6814" s="9"/>
      <c r="P6814" s="9"/>
      <c r="Q6814" s="9"/>
      <c r="R6814" s="9"/>
      <c r="S6814" s="9"/>
      <c r="T6814" s="9"/>
      <c r="U6814" s="9"/>
      <c r="V6814" s="9"/>
      <c r="W6814" s="9"/>
      <c r="X6814" s="9"/>
      <c r="Y6814" s="9"/>
      <c r="Z6814" s="9"/>
      <c r="AA6814" s="9"/>
      <c r="AB6814" s="9"/>
      <c r="AC6814" s="9"/>
      <c r="AG6814" s="3"/>
    </row>
    <row r="6815" spans="1:33">
      <c r="A6815" s="9"/>
      <c r="B6815" s="9"/>
      <c r="C6815" s="9"/>
      <c r="D6815" s="9"/>
      <c r="E6815" s="9"/>
      <c r="F6815" s="9"/>
      <c r="G6815" s="9"/>
      <c r="H6815" s="9"/>
      <c r="I6815" s="9"/>
      <c r="J6815" s="9"/>
      <c r="K6815" s="9"/>
      <c r="L6815" s="9"/>
      <c r="M6815" s="9"/>
      <c r="N6815" s="9"/>
      <c r="O6815" s="9"/>
      <c r="P6815" s="9"/>
      <c r="Q6815" s="9"/>
      <c r="R6815" s="9"/>
      <c r="S6815" s="9"/>
      <c r="T6815" s="9"/>
      <c r="U6815" s="9"/>
      <c r="V6815" s="9"/>
      <c r="W6815" s="9"/>
      <c r="X6815" s="9"/>
      <c r="Y6815" s="9"/>
      <c r="Z6815" s="9"/>
      <c r="AA6815" s="9"/>
      <c r="AB6815" s="9"/>
      <c r="AC6815" s="9"/>
      <c r="AG6815" s="3"/>
    </row>
    <row r="6816" spans="1:33">
      <c r="A6816" s="9"/>
      <c r="B6816" s="9"/>
      <c r="C6816" s="9"/>
      <c r="D6816" s="9"/>
      <c r="E6816" s="9"/>
      <c r="F6816" s="9"/>
      <c r="G6816" s="9"/>
      <c r="H6816" s="9"/>
      <c r="I6816" s="9"/>
      <c r="J6816" s="9"/>
      <c r="K6816" s="9"/>
      <c r="L6816" s="9"/>
      <c r="M6816" s="9"/>
      <c r="N6816" s="9"/>
      <c r="O6816" s="9"/>
      <c r="P6816" s="9"/>
      <c r="Q6816" s="9"/>
      <c r="R6816" s="9"/>
      <c r="S6816" s="9"/>
      <c r="T6816" s="9"/>
      <c r="U6816" s="9"/>
      <c r="V6816" s="9"/>
      <c r="W6816" s="9"/>
      <c r="X6816" s="9"/>
      <c r="Y6816" s="9"/>
      <c r="Z6816" s="9"/>
      <c r="AA6816" s="9"/>
      <c r="AB6816" s="9"/>
      <c r="AC6816" s="9"/>
      <c r="AG6816" s="3"/>
    </row>
    <row r="6817" spans="1:33">
      <c r="A6817" s="9"/>
      <c r="B6817" s="9"/>
      <c r="C6817" s="9"/>
      <c r="D6817" s="9"/>
      <c r="E6817" s="9"/>
      <c r="F6817" s="9"/>
      <c r="G6817" s="9"/>
      <c r="H6817" s="9"/>
      <c r="I6817" s="9"/>
      <c r="J6817" s="9"/>
      <c r="K6817" s="9"/>
      <c r="L6817" s="9"/>
      <c r="M6817" s="9"/>
      <c r="N6817" s="9"/>
      <c r="O6817" s="9"/>
      <c r="P6817" s="9"/>
      <c r="Q6817" s="9"/>
      <c r="R6817" s="9"/>
      <c r="S6817" s="9"/>
      <c r="T6817" s="9"/>
      <c r="U6817" s="9"/>
      <c r="V6817" s="9"/>
      <c r="W6817" s="9"/>
      <c r="X6817" s="9"/>
      <c r="Y6817" s="9"/>
      <c r="Z6817" s="9"/>
      <c r="AA6817" s="9"/>
      <c r="AB6817" s="9"/>
      <c r="AC6817" s="9"/>
      <c r="AG6817" s="3"/>
    </row>
    <row r="6818" spans="1:33">
      <c r="A6818" s="9"/>
      <c r="B6818" s="9"/>
      <c r="C6818" s="9"/>
      <c r="D6818" s="9"/>
      <c r="E6818" s="9"/>
      <c r="F6818" s="9"/>
      <c r="G6818" s="9"/>
      <c r="H6818" s="9"/>
      <c r="I6818" s="9"/>
      <c r="J6818" s="9"/>
      <c r="K6818" s="9"/>
      <c r="L6818" s="9"/>
      <c r="M6818" s="9"/>
      <c r="N6818" s="9"/>
      <c r="O6818" s="9"/>
      <c r="P6818" s="9"/>
      <c r="Q6818" s="9"/>
      <c r="R6818" s="9"/>
      <c r="S6818" s="9"/>
      <c r="T6818" s="9"/>
      <c r="U6818" s="9"/>
      <c r="V6818" s="9"/>
      <c r="W6818" s="9"/>
      <c r="X6818" s="9"/>
      <c r="Y6818" s="9"/>
      <c r="Z6818" s="9"/>
      <c r="AA6818" s="9"/>
      <c r="AB6818" s="9"/>
      <c r="AC6818" s="9"/>
      <c r="AG6818" s="3"/>
    </row>
    <row r="6819" spans="1:33">
      <c r="A6819" s="9"/>
      <c r="B6819" s="9"/>
      <c r="C6819" s="9"/>
      <c r="D6819" s="9"/>
      <c r="E6819" s="9"/>
      <c r="F6819" s="9"/>
      <c r="G6819" s="9"/>
      <c r="H6819" s="9"/>
      <c r="I6819" s="9"/>
      <c r="J6819" s="9"/>
      <c r="K6819" s="9"/>
      <c r="L6819" s="9"/>
      <c r="M6819" s="9"/>
      <c r="N6819" s="9"/>
      <c r="O6819" s="9"/>
      <c r="P6819" s="9"/>
      <c r="Q6819" s="9"/>
      <c r="R6819" s="9"/>
      <c r="S6819" s="9"/>
      <c r="T6819" s="9"/>
      <c r="U6819" s="9"/>
      <c r="V6819" s="9"/>
      <c r="W6819" s="9"/>
      <c r="X6819" s="9"/>
      <c r="Y6819" s="9"/>
      <c r="Z6819" s="9"/>
      <c r="AA6819" s="9"/>
      <c r="AB6819" s="9"/>
      <c r="AC6819" s="9"/>
      <c r="AG6819" s="3"/>
    </row>
    <row r="6820" spans="1:33">
      <c r="A6820" s="9"/>
      <c r="B6820" s="9"/>
      <c r="C6820" s="9"/>
      <c r="D6820" s="9"/>
      <c r="E6820" s="9"/>
      <c r="F6820" s="9"/>
      <c r="G6820" s="9"/>
      <c r="H6820" s="9"/>
      <c r="I6820" s="9"/>
      <c r="J6820" s="9"/>
      <c r="K6820" s="9"/>
      <c r="L6820" s="9"/>
      <c r="M6820" s="9"/>
      <c r="N6820" s="9"/>
      <c r="O6820" s="9"/>
      <c r="P6820" s="9"/>
      <c r="Q6820" s="9"/>
      <c r="R6820" s="9"/>
      <c r="S6820" s="9"/>
      <c r="T6820" s="9"/>
      <c r="U6820" s="9"/>
      <c r="V6820" s="9"/>
      <c r="W6820" s="9"/>
      <c r="X6820" s="9"/>
      <c r="Y6820" s="9"/>
      <c r="Z6820" s="9"/>
      <c r="AA6820" s="9"/>
      <c r="AB6820" s="9"/>
      <c r="AC6820" s="9"/>
      <c r="AG6820" s="3"/>
    </row>
    <row r="6821" spans="1:33">
      <c r="A6821" s="9"/>
      <c r="B6821" s="9"/>
      <c r="C6821" s="9"/>
      <c r="D6821" s="9"/>
      <c r="E6821" s="9"/>
      <c r="F6821" s="9"/>
      <c r="G6821" s="9"/>
      <c r="H6821" s="9"/>
      <c r="I6821" s="9"/>
      <c r="J6821" s="9"/>
      <c r="K6821" s="9"/>
      <c r="L6821" s="9"/>
      <c r="M6821" s="9"/>
      <c r="N6821" s="9"/>
      <c r="O6821" s="9"/>
      <c r="P6821" s="9"/>
      <c r="Q6821" s="9"/>
      <c r="R6821" s="9"/>
      <c r="S6821" s="9"/>
      <c r="T6821" s="9"/>
      <c r="U6821" s="9"/>
      <c r="V6821" s="9"/>
      <c r="W6821" s="9"/>
      <c r="X6821" s="9"/>
      <c r="Y6821" s="9"/>
      <c r="Z6821" s="9"/>
      <c r="AA6821" s="9"/>
      <c r="AB6821" s="9"/>
      <c r="AC6821" s="9"/>
      <c r="AG6821" s="3"/>
    </row>
    <row r="6822" spans="1:33">
      <c r="A6822" s="9"/>
      <c r="B6822" s="9"/>
      <c r="C6822" s="9"/>
      <c r="D6822" s="9"/>
      <c r="E6822" s="9"/>
      <c r="F6822" s="9"/>
      <c r="G6822" s="9"/>
      <c r="H6822" s="9"/>
      <c r="I6822" s="9"/>
      <c r="J6822" s="9"/>
      <c r="K6822" s="9"/>
      <c r="L6822" s="9"/>
      <c r="M6822" s="9"/>
      <c r="N6822" s="9"/>
      <c r="O6822" s="9"/>
      <c r="P6822" s="9"/>
      <c r="Q6822" s="9"/>
      <c r="R6822" s="9"/>
      <c r="S6822" s="9"/>
      <c r="T6822" s="9"/>
      <c r="U6822" s="9"/>
      <c r="V6822" s="9"/>
      <c r="W6822" s="9"/>
      <c r="X6822" s="9"/>
      <c r="Y6822" s="9"/>
      <c r="Z6822" s="9"/>
      <c r="AA6822" s="9"/>
      <c r="AB6822" s="9"/>
      <c r="AC6822" s="9"/>
      <c r="AG6822" s="3"/>
    </row>
    <row r="6823" spans="1:33">
      <c r="A6823" s="9"/>
      <c r="B6823" s="9"/>
      <c r="C6823" s="9"/>
      <c r="D6823" s="9"/>
      <c r="E6823" s="9"/>
      <c r="F6823" s="9"/>
      <c r="G6823" s="9"/>
      <c r="H6823" s="9"/>
      <c r="I6823" s="9"/>
      <c r="J6823" s="9"/>
      <c r="K6823" s="9"/>
      <c r="L6823" s="9"/>
      <c r="M6823" s="9"/>
      <c r="N6823" s="9"/>
      <c r="O6823" s="9"/>
      <c r="P6823" s="9"/>
      <c r="Q6823" s="9"/>
      <c r="R6823" s="9"/>
      <c r="S6823" s="9"/>
      <c r="T6823" s="9"/>
      <c r="U6823" s="9"/>
      <c r="V6823" s="9"/>
      <c r="W6823" s="9"/>
      <c r="X6823" s="9"/>
      <c r="Y6823" s="9"/>
      <c r="Z6823" s="9"/>
      <c r="AA6823" s="9"/>
      <c r="AB6823" s="9"/>
      <c r="AC6823" s="9"/>
      <c r="AG6823" s="3"/>
    </row>
    <row r="6824" spans="1:33">
      <c r="A6824" s="9"/>
      <c r="B6824" s="9"/>
      <c r="C6824" s="9"/>
      <c r="D6824" s="9"/>
      <c r="E6824" s="9"/>
      <c r="F6824" s="9"/>
      <c r="G6824" s="9"/>
      <c r="H6824" s="9"/>
      <c r="I6824" s="9"/>
      <c r="J6824" s="9"/>
      <c r="K6824" s="9"/>
      <c r="L6824" s="9"/>
      <c r="M6824" s="9"/>
      <c r="N6824" s="9"/>
      <c r="O6824" s="9"/>
      <c r="P6824" s="9"/>
      <c r="Q6824" s="9"/>
      <c r="R6824" s="9"/>
      <c r="S6824" s="9"/>
      <c r="T6824" s="9"/>
      <c r="U6824" s="9"/>
      <c r="V6824" s="9"/>
      <c r="W6824" s="9"/>
      <c r="X6824" s="9"/>
      <c r="Y6824" s="9"/>
      <c r="Z6824" s="9"/>
      <c r="AA6824" s="9"/>
      <c r="AB6824" s="9"/>
      <c r="AC6824" s="9"/>
      <c r="AG6824" s="3"/>
    </row>
    <row r="6825" spans="1:33">
      <c r="A6825" s="9"/>
      <c r="B6825" s="9"/>
      <c r="C6825" s="9"/>
      <c r="D6825" s="9"/>
      <c r="E6825" s="9"/>
      <c r="F6825" s="9"/>
      <c r="G6825" s="9"/>
      <c r="H6825" s="9"/>
      <c r="I6825" s="9"/>
      <c r="J6825" s="9"/>
      <c r="K6825" s="9"/>
      <c r="L6825" s="9"/>
      <c r="M6825" s="9"/>
      <c r="N6825" s="9"/>
      <c r="O6825" s="9"/>
      <c r="P6825" s="9"/>
      <c r="Q6825" s="9"/>
      <c r="R6825" s="9"/>
      <c r="S6825" s="9"/>
      <c r="T6825" s="9"/>
      <c r="U6825" s="9"/>
      <c r="V6825" s="9"/>
      <c r="W6825" s="9"/>
      <c r="X6825" s="9"/>
      <c r="Y6825" s="9"/>
      <c r="Z6825" s="9"/>
      <c r="AA6825" s="9"/>
      <c r="AB6825" s="9"/>
      <c r="AC6825" s="9"/>
      <c r="AG6825" s="3"/>
    </row>
    <row r="6826" spans="1:33">
      <c r="A6826" s="9"/>
      <c r="B6826" s="9"/>
      <c r="C6826" s="9"/>
      <c r="D6826" s="9"/>
      <c r="E6826" s="9"/>
      <c r="F6826" s="9"/>
      <c r="G6826" s="9"/>
      <c r="H6826" s="9"/>
      <c r="I6826" s="9"/>
      <c r="J6826" s="9"/>
      <c r="K6826" s="9"/>
      <c r="L6826" s="9"/>
      <c r="M6826" s="9"/>
      <c r="N6826" s="9"/>
      <c r="O6826" s="9"/>
      <c r="P6826" s="9"/>
      <c r="Q6826" s="9"/>
      <c r="R6826" s="9"/>
      <c r="S6826" s="9"/>
      <c r="T6826" s="9"/>
      <c r="U6826" s="9"/>
      <c r="V6826" s="9"/>
      <c r="W6826" s="9"/>
      <c r="X6826" s="9"/>
      <c r="Y6826" s="9"/>
      <c r="Z6826" s="9"/>
      <c r="AA6826" s="9"/>
      <c r="AB6826" s="9"/>
      <c r="AC6826" s="9"/>
      <c r="AG6826" s="3"/>
    </row>
    <row r="6827" spans="1:33">
      <c r="A6827" s="9"/>
      <c r="B6827" s="9"/>
      <c r="C6827" s="9"/>
      <c r="D6827" s="9"/>
      <c r="E6827" s="9"/>
      <c r="F6827" s="9"/>
      <c r="G6827" s="9"/>
      <c r="H6827" s="9"/>
      <c r="I6827" s="9"/>
      <c r="J6827" s="9"/>
      <c r="K6827" s="9"/>
      <c r="L6827" s="9"/>
      <c r="M6827" s="9"/>
      <c r="N6827" s="9"/>
      <c r="O6827" s="9"/>
      <c r="P6827" s="9"/>
      <c r="Q6827" s="9"/>
      <c r="R6827" s="9"/>
      <c r="S6827" s="9"/>
      <c r="T6827" s="9"/>
      <c r="U6827" s="9"/>
      <c r="V6827" s="9"/>
      <c r="W6827" s="9"/>
      <c r="X6827" s="9"/>
      <c r="Y6827" s="9"/>
      <c r="Z6827" s="9"/>
      <c r="AA6827" s="9"/>
      <c r="AB6827" s="9"/>
      <c r="AC6827" s="9"/>
      <c r="AG6827" s="3"/>
    </row>
    <row r="6828" spans="1:33">
      <c r="A6828" s="9"/>
      <c r="B6828" s="9"/>
      <c r="C6828" s="9"/>
      <c r="D6828" s="9"/>
      <c r="E6828" s="9"/>
      <c r="F6828" s="9"/>
      <c r="G6828" s="9"/>
      <c r="H6828" s="9"/>
      <c r="I6828" s="9"/>
      <c r="J6828" s="9"/>
      <c r="K6828" s="9"/>
      <c r="L6828" s="9"/>
      <c r="M6828" s="9"/>
      <c r="N6828" s="9"/>
      <c r="O6828" s="9"/>
      <c r="P6828" s="9"/>
      <c r="Q6828" s="9"/>
      <c r="R6828" s="9"/>
      <c r="S6828" s="9"/>
      <c r="T6828" s="9"/>
      <c r="U6828" s="9"/>
      <c r="V6828" s="9"/>
      <c r="W6828" s="9"/>
      <c r="X6828" s="9"/>
      <c r="Y6828" s="9"/>
      <c r="Z6828" s="9"/>
      <c r="AA6828" s="9"/>
      <c r="AB6828" s="9"/>
      <c r="AC6828" s="9"/>
      <c r="AG6828" s="3"/>
    </row>
    <row r="6829" spans="1:33">
      <c r="A6829" s="9"/>
      <c r="B6829" s="9"/>
      <c r="C6829" s="9"/>
      <c r="D6829" s="9"/>
      <c r="E6829" s="9"/>
      <c r="F6829" s="9"/>
      <c r="G6829" s="9"/>
      <c r="H6829" s="9"/>
      <c r="I6829" s="9"/>
      <c r="J6829" s="9"/>
      <c r="K6829" s="9"/>
      <c r="L6829" s="9"/>
      <c r="M6829" s="9"/>
      <c r="N6829" s="9"/>
      <c r="O6829" s="9"/>
      <c r="P6829" s="9"/>
      <c r="Q6829" s="9"/>
      <c r="R6829" s="9"/>
      <c r="S6829" s="9"/>
      <c r="T6829" s="9"/>
      <c r="U6829" s="9"/>
      <c r="V6829" s="9"/>
      <c r="W6829" s="9"/>
      <c r="X6829" s="9"/>
      <c r="Y6829" s="9"/>
      <c r="Z6829" s="9"/>
      <c r="AA6829" s="9"/>
      <c r="AB6829" s="9"/>
      <c r="AC6829" s="9"/>
      <c r="AG6829" s="3"/>
    </row>
    <row r="6830" spans="1:33">
      <c r="A6830" s="9"/>
      <c r="B6830" s="9"/>
      <c r="C6830" s="9"/>
      <c r="D6830" s="9"/>
      <c r="E6830" s="9"/>
      <c r="F6830" s="9"/>
      <c r="G6830" s="9"/>
      <c r="H6830" s="9"/>
      <c r="I6830" s="9"/>
      <c r="J6830" s="9"/>
      <c r="K6830" s="9"/>
      <c r="L6830" s="9"/>
      <c r="M6830" s="9"/>
      <c r="N6830" s="9"/>
      <c r="O6830" s="9"/>
      <c r="P6830" s="9"/>
      <c r="Q6830" s="9"/>
      <c r="R6830" s="9"/>
      <c r="S6830" s="9"/>
      <c r="T6830" s="9"/>
      <c r="U6830" s="9"/>
      <c r="V6830" s="9"/>
      <c r="W6830" s="9"/>
      <c r="X6830" s="9"/>
      <c r="Y6830" s="9"/>
      <c r="Z6830" s="9"/>
      <c r="AA6830" s="9"/>
      <c r="AB6830" s="9"/>
      <c r="AC6830" s="9"/>
      <c r="AG6830" s="3"/>
    </row>
    <row r="6831" spans="1:33">
      <c r="A6831" s="9"/>
      <c r="B6831" s="9"/>
      <c r="C6831" s="9"/>
      <c r="D6831" s="9"/>
      <c r="E6831" s="9"/>
      <c r="F6831" s="9"/>
      <c r="G6831" s="9"/>
      <c r="H6831" s="9"/>
      <c r="I6831" s="9"/>
      <c r="J6831" s="9"/>
      <c r="K6831" s="9"/>
      <c r="L6831" s="9"/>
      <c r="M6831" s="9"/>
      <c r="N6831" s="9"/>
      <c r="O6831" s="9"/>
      <c r="P6831" s="9"/>
      <c r="Q6831" s="9"/>
      <c r="R6831" s="9"/>
      <c r="S6831" s="9"/>
      <c r="T6831" s="9"/>
      <c r="U6831" s="9"/>
      <c r="V6831" s="9"/>
      <c r="W6831" s="9"/>
      <c r="X6831" s="9"/>
      <c r="Y6831" s="9"/>
      <c r="Z6831" s="9"/>
      <c r="AA6831" s="9"/>
      <c r="AB6831" s="9"/>
      <c r="AC6831" s="9"/>
      <c r="AG6831" s="3"/>
    </row>
    <row r="6832" spans="1:33">
      <c r="A6832" s="9"/>
      <c r="B6832" s="9"/>
      <c r="C6832" s="9"/>
      <c r="D6832" s="9"/>
      <c r="E6832" s="9"/>
      <c r="F6832" s="9"/>
      <c r="G6832" s="9"/>
      <c r="H6832" s="9"/>
      <c r="I6832" s="9"/>
      <c r="J6832" s="9"/>
      <c r="K6832" s="9"/>
      <c r="L6832" s="9"/>
      <c r="M6832" s="9"/>
      <c r="N6832" s="9"/>
      <c r="O6832" s="9"/>
      <c r="P6832" s="9"/>
      <c r="Q6832" s="9"/>
      <c r="R6832" s="9"/>
      <c r="S6832" s="9"/>
      <c r="T6832" s="9"/>
      <c r="U6832" s="9"/>
      <c r="V6832" s="9"/>
      <c r="W6832" s="9"/>
      <c r="X6832" s="9"/>
      <c r="Y6832" s="9"/>
      <c r="Z6832" s="9"/>
      <c r="AA6832" s="9"/>
      <c r="AB6832" s="9"/>
      <c r="AC6832" s="9"/>
      <c r="AG6832" s="3"/>
    </row>
    <row r="6833" spans="1:33">
      <c r="A6833" s="9"/>
      <c r="B6833" s="9"/>
      <c r="C6833" s="9"/>
      <c r="D6833" s="9"/>
      <c r="E6833" s="9"/>
      <c r="F6833" s="9"/>
      <c r="G6833" s="9"/>
      <c r="H6833" s="9"/>
      <c r="I6833" s="9"/>
      <c r="J6833" s="9"/>
      <c r="K6833" s="9"/>
      <c r="L6833" s="9"/>
      <c r="M6833" s="9"/>
      <c r="N6833" s="9"/>
      <c r="O6833" s="9"/>
      <c r="P6833" s="9"/>
      <c r="Q6833" s="9"/>
      <c r="R6833" s="9"/>
      <c r="S6833" s="9"/>
      <c r="T6833" s="9"/>
      <c r="U6833" s="9"/>
      <c r="V6833" s="9"/>
      <c r="W6833" s="9"/>
      <c r="X6833" s="9"/>
      <c r="Y6833" s="9"/>
      <c r="Z6833" s="9"/>
      <c r="AA6833" s="9"/>
      <c r="AB6833" s="9"/>
      <c r="AC6833" s="9"/>
      <c r="AG6833" s="3"/>
    </row>
    <row r="6834" spans="1:33">
      <c r="A6834" s="9"/>
      <c r="B6834" s="9"/>
      <c r="C6834" s="9"/>
      <c r="D6834" s="9"/>
      <c r="E6834" s="9"/>
      <c r="F6834" s="9"/>
      <c r="G6834" s="9"/>
      <c r="H6834" s="9"/>
      <c r="I6834" s="9"/>
      <c r="J6834" s="9"/>
      <c r="K6834" s="9"/>
      <c r="L6834" s="9"/>
      <c r="M6834" s="9"/>
      <c r="N6834" s="9"/>
      <c r="O6834" s="9"/>
      <c r="P6834" s="9"/>
      <c r="Q6834" s="9"/>
      <c r="R6834" s="9"/>
      <c r="S6834" s="9"/>
      <c r="T6834" s="9"/>
      <c r="U6834" s="9"/>
      <c r="V6834" s="9"/>
      <c r="W6834" s="9"/>
      <c r="X6834" s="9"/>
      <c r="Y6834" s="9"/>
      <c r="Z6834" s="9"/>
      <c r="AA6834" s="9"/>
      <c r="AB6834" s="9"/>
      <c r="AC6834" s="9"/>
      <c r="AG6834" s="3"/>
    </row>
    <row r="6835" spans="1:33">
      <c r="A6835" s="9"/>
      <c r="B6835" s="9"/>
      <c r="C6835" s="9"/>
      <c r="D6835" s="9"/>
      <c r="E6835" s="9"/>
      <c r="F6835" s="9"/>
      <c r="G6835" s="9"/>
      <c r="H6835" s="9"/>
      <c r="I6835" s="9"/>
      <c r="J6835" s="9"/>
      <c r="K6835" s="9"/>
      <c r="L6835" s="9"/>
      <c r="M6835" s="9"/>
      <c r="N6835" s="9"/>
      <c r="O6835" s="9"/>
      <c r="P6835" s="9"/>
      <c r="Q6835" s="9"/>
      <c r="R6835" s="9"/>
      <c r="S6835" s="9"/>
      <c r="T6835" s="9"/>
      <c r="U6835" s="9"/>
      <c r="V6835" s="9"/>
      <c r="W6835" s="9"/>
      <c r="X6835" s="9"/>
      <c r="Y6835" s="9"/>
      <c r="Z6835" s="9"/>
      <c r="AA6835" s="9"/>
      <c r="AB6835" s="9"/>
      <c r="AC6835" s="9"/>
      <c r="AG6835" s="3"/>
    </row>
    <row r="6836" spans="1:33">
      <c r="A6836" s="9"/>
      <c r="B6836" s="9"/>
      <c r="C6836" s="9"/>
      <c r="D6836" s="9"/>
      <c r="E6836" s="9"/>
      <c r="F6836" s="9"/>
      <c r="G6836" s="9"/>
      <c r="H6836" s="9"/>
      <c r="I6836" s="9"/>
      <c r="J6836" s="9"/>
      <c r="K6836" s="9"/>
      <c r="L6836" s="9"/>
      <c r="M6836" s="9"/>
      <c r="N6836" s="9"/>
      <c r="O6836" s="9"/>
      <c r="P6836" s="9"/>
      <c r="Q6836" s="9"/>
      <c r="R6836" s="9"/>
      <c r="S6836" s="9"/>
      <c r="T6836" s="9"/>
      <c r="U6836" s="9"/>
      <c r="V6836" s="9"/>
      <c r="W6836" s="9"/>
      <c r="X6836" s="9"/>
      <c r="Y6836" s="9"/>
      <c r="Z6836" s="9"/>
      <c r="AA6836" s="9"/>
      <c r="AB6836" s="9"/>
      <c r="AC6836" s="9"/>
      <c r="AG6836" s="3"/>
    </row>
    <row r="6837" spans="1:33">
      <c r="A6837" s="9"/>
      <c r="B6837" s="9"/>
      <c r="C6837" s="9"/>
      <c r="D6837" s="9"/>
      <c r="E6837" s="9"/>
      <c r="F6837" s="9"/>
      <c r="G6837" s="9"/>
      <c r="H6837" s="9"/>
      <c r="I6837" s="9"/>
      <c r="J6837" s="9"/>
      <c r="K6837" s="9"/>
      <c r="L6837" s="9"/>
      <c r="M6837" s="9"/>
      <c r="N6837" s="9"/>
      <c r="O6837" s="9"/>
      <c r="P6837" s="9"/>
      <c r="Q6837" s="9"/>
      <c r="R6837" s="9"/>
      <c r="S6837" s="9"/>
      <c r="T6837" s="9"/>
      <c r="U6837" s="9"/>
      <c r="V6837" s="9"/>
      <c r="W6837" s="9"/>
      <c r="X6837" s="9"/>
      <c r="Y6837" s="9"/>
      <c r="Z6837" s="9"/>
      <c r="AA6837" s="9"/>
      <c r="AB6837" s="9"/>
      <c r="AC6837" s="9"/>
      <c r="AG6837" s="3"/>
    </row>
    <row r="6838" spans="1:33">
      <c r="A6838" s="9"/>
      <c r="B6838" s="9"/>
      <c r="C6838" s="9"/>
      <c r="D6838" s="9"/>
      <c r="E6838" s="9"/>
      <c r="F6838" s="9"/>
      <c r="G6838" s="9"/>
      <c r="H6838" s="9"/>
      <c r="I6838" s="9"/>
      <c r="J6838" s="9"/>
      <c r="K6838" s="9"/>
      <c r="L6838" s="9"/>
      <c r="M6838" s="9"/>
      <c r="N6838" s="9"/>
      <c r="O6838" s="9"/>
      <c r="P6838" s="9"/>
      <c r="Q6838" s="9"/>
      <c r="R6838" s="9"/>
      <c r="S6838" s="9"/>
      <c r="T6838" s="9"/>
      <c r="U6838" s="9"/>
      <c r="V6838" s="9"/>
      <c r="W6838" s="9"/>
      <c r="X6838" s="9"/>
      <c r="Y6838" s="9"/>
      <c r="Z6838" s="9"/>
      <c r="AA6838" s="9"/>
      <c r="AB6838" s="9"/>
      <c r="AC6838" s="9"/>
      <c r="AG6838" s="3"/>
    </row>
    <row r="6839" spans="1:33">
      <c r="A6839" s="9"/>
      <c r="B6839" s="9"/>
      <c r="C6839" s="9"/>
      <c r="D6839" s="9"/>
      <c r="E6839" s="9"/>
      <c r="F6839" s="9"/>
      <c r="G6839" s="9"/>
      <c r="H6839" s="9"/>
      <c r="I6839" s="9"/>
      <c r="J6839" s="9"/>
      <c r="K6839" s="9"/>
      <c r="L6839" s="9"/>
      <c r="M6839" s="9"/>
      <c r="N6839" s="9"/>
      <c r="O6839" s="9"/>
      <c r="P6839" s="9"/>
      <c r="Q6839" s="9"/>
      <c r="R6839" s="9"/>
      <c r="S6839" s="9"/>
      <c r="T6839" s="9"/>
      <c r="U6839" s="9"/>
      <c r="V6839" s="9"/>
      <c r="W6839" s="9"/>
      <c r="X6839" s="9"/>
      <c r="Y6839" s="9"/>
      <c r="Z6839" s="9"/>
      <c r="AA6839" s="9"/>
      <c r="AB6839" s="9"/>
      <c r="AC6839" s="9"/>
      <c r="AG6839" s="3"/>
    </row>
    <row r="6840" spans="1:33">
      <c r="A6840" s="9"/>
      <c r="B6840" s="9"/>
      <c r="C6840" s="9"/>
      <c r="D6840" s="9"/>
      <c r="E6840" s="9"/>
      <c r="F6840" s="9"/>
      <c r="G6840" s="9"/>
      <c r="H6840" s="9"/>
      <c r="I6840" s="9"/>
      <c r="J6840" s="9"/>
      <c r="K6840" s="9"/>
      <c r="L6840" s="9"/>
      <c r="M6840" s="9"/>
      <c r="N6840" s="9"/>
      <c r="O6840" s="9"/>
      <c r="P6840" s="9"/>
      <c r="Q6840" s="9"/>
      <c r="R6840" s="9"/>
      <c r="S6840" s="9"/>
      <c r="T6840" s="9"/>
      <c r="U6840" s="9"/>
      <c r="V6840" s="9"/>
      <c r="W6840" s="9"/>
      <c r="X6840" s="9"/>
      <c r="Y6840" s="9"/>
      <c r="Z6840" s="9"/>
      <c r="AA6840" s="9"/>
      <c r="AB6840" s="9"/>
      <c r="AC6840" s="9"/>
      <c r="AG6840" s="3"/>
    </row>
    <row r="6841" spans="1:33">
      <c r="A6841" s="9"/>
      <c r="B6841" s="9"/>
      <c r="C6841" s="9"/>
      <c r="D6841" s="9"/>
      <c r="E6841" s="9"/>
      <c r="F6841" s="9"/>
      <c r="G6841" s="9"/>
      <c r="H6841" s="9"/>
      <c r="I6841" s="9"/>
      <c r="J6841" s="9"/>
      <c r="K6841" s="9"/>
      <c r="L6841" s="9"/>
      <c r="M6841" s="9"/>
      <c r="N6841" s="9"/>
      <c r="O6841" s="9"/>
      <c r="P6841" s="9"/>
      <c r="Q6841" s="9"/>
      <c r="R6841" s="9"/>
      <c r="S6841" s="9"/>
      <c r="T6841" s="9"/>
      <c r="U6841" s="9"/>
      <c r="V6841" s="9"/>
      <c r="W6841" s="9"/>
      <c r="X6841" s="9"/>
      <c r="Y6841" s="9"/>
      <c r="Z6841" s="9"/>
      <c r="AA6841" s="9"/>
      <c r="AB6841" s="9"/>
      <c r="AC6841" s="9"/>
      <c r="AG6841" s="3"/>
    </row>
    <row r="6842" spans="1:33">
      <c r="A6842" s="9"/>
      <c r="B6842" s="9"/>
      <c r="C6842" s="9"/>
      <c r="D6842" s="9"/>
      <c r="E6842" s="9"/>
      <c r="F6842" s="9"/>
      <c r="G6842" s="9"/>
      <c r="H6842" s="9"/>
      <c r="I6842" s="9"/>
      <c r="J6842" s="9"/>
      <c r="K6842" s="9"/>
      <c r="L6842" s="9"/>
      <c r="M6842" s="9"/>
      <c r="N6842" s="9"/>
      <c r="O6842" s="9"/>
      <c r="P6842" s="9"/>
      <c r="Q6842" s="9"/>
      <c r="R6842" s="9"/>
      <c r="S6842" s="9"/>
      <c r="T6842" s="9"/>
      <c r="U6842" s="9"/>
      <c r="V6842" s="9"/>
      <c r="W6842" s="9"/>
      <c r="X6842" s="9"/>
      <c r="Y6842" s="9"/>
      <c r="Z6842" s="9"/>
      <c r="AA6842" s="9"/>
      <c r="AB6842" s="9"/>
      <c r="AC6842" s="9"/>
      <c r="AG6842" s="3"/>
    </row>
    <row r="6843" spans="1:33">
      <c r="A6843" s="9"/>
      <c r="B6843" s="9"/>
      <c r="C6843" s="9"/>
      <c r="D6843" s="9"/>
      <c r="E6843" s="9"/>
      <c r="F6843" s="9"/>
      <c r="G6843" s="9"/>
      <c r="H6843" s="9"/>
      <c r="I6843" s="9"/>
      <c r="J6843" s="9"/>
      <c r="K6843" s="9"/>
      <c r="L6843" s="9"/>
      <c r="M6843" s="9"/>
      <c r="N6843" s="9"/>
      <c r="O6843" s="9"/>
      <c r="P6843" s="9"/>
      <c r="Q6843" s="9"/>
      <c r="R6843" s="9"/>
      <c r="S6843" s="9"/>
      <c r="T6843" s="9"/>
      <c r="U6843" s="9"/>
      <c r="V6843" s="9"/>
      <c r="W6843" s="9"/>
      <c r="X6843" s="9"/>
      <c r="Y6843" s="9"/>
      <c r="Z6843" s="9"/>
      <c r="AA6843" s="9"/>
      <c r="AB6843" s="9"/>
      <c r="AC6843" s="9"/>
      <c r="AG6843" s="3"/>
    </row>
    <row r="6844" spans="1:33">
      <c r="A6844" s="9"/>
      <c r="B6844" s="9"/>
      <c r="C6844" s="9"/>
      <c r="D6844" s="9"/>
      <c r="E6844" s="9"/>
      <c r="F6844" s="9"/>
      <c r="G6844" s="9"/>
      <c r="H6844" s="9"/>
      <c r="I6844" s="9"/>
      <c r="J6844" s="9"/>
      <c r="K6844" s="9"/>
      <c r="L6844" s="9"/>
      <c r="M6844" s="9"/>
      <c r="N6844" s="9"/>
      <c r="O6844" s="9"/>
      <c r="P6844" s="9"/>
      <c r="Q6844" s="9"/>
      <c r="R6844" s="9"/>
      <c r="S6844" s="9"/>
      <c r="T6844" s="9"/>
      <c r="U6844" s="9"/>
      <c r="V6844" s="9"/>
      <c r="W6844" s="9"/>
      <c r="X6844" s="9"/>
      <c r="Y6844" s="9"/>
      <c r="Z6844" s="9"/>
      <c r="AA6844" s="9"/>
      <c r="AB6844" s="9"/>
      <c r="AC6844" s="9"/>
      <c r="AG6844" s="3"/>
    </row>
    <row r="6845" spans="1:33">
      <c r="A6845" s="9"/>
      <c r="B6845" s="9"/>
      <c r="C6845" s="9"/>
      <c r="D6845" s="9"/>
      <c r="E6845" s="9"/>
      <c r="F6845" s="9"/>
      <c r="G6845" s="9"/>
      <c r="H6845" s="9"/>
      <c r="I6845" s="9"/>
      <c r="J6845" s="9"/>
      <c r="K6845" s="9"/>
      <c r="L6845" s="9"/>
      <c r="M6845" s="9"/>
      <c r="N6845" s="9"/>
      <c r="O6845" s="9"/>
      <c r="P6845" s="9"/>
      <c r="Q6845" s="9"/>
      <c r="R6845" s="9"/>
      <c r="S6845" s="9"/>
      <c r="T6845" s="9"/>
      <c r="U6845" s="9"/>
      <c r="V6845" s="9"/>
      <c r="W6845" s="9"/>
      <c r="X6845" s="9"/>
      <c r="Y6845" s="9"/>
      <c r="Z6845" s="9"/>
      <c r="AA6845" s="9"/>
      <c r="AB6845" s="9"/>
      <c r="AC6845" s="9"/>
      <c r="AG6845" s="3"/>
    </row>
    <row r="6846" spans="1:33">
      <c r="A6846" s="9"/>
      <c r="B6846" s="9"/>
      <c r="C6846" s="9"/>
      <c r="D6846" s="9"/>
      <c r="E6846" s="9"/>
      <c r="F6846" s="9"/>
      <c r="G6846" s="9"/>
      <c r="H6846" s="9"/>
      <c r="I6846" s="9"/>
      <c r="J6846" s="9"/>
      <c r="K6846" s="9"/>
      <c r="L6846" s="9"/>
      <c r="M6846" s="9"/>
      <c r="N6846" s="9"/>
      <c r="O6846" s="9"/>
      <c r="P6846" s="9"/>
      <c r="Q6846" s="9"/>
      <c r="R6846" s="9"/>
      <c r="S6846" s="9"/>
      <c r="T6846" s="9"/>
      <c r="U6846" s="9"/>
      <c r="V6846" s="9"/>
      <c r="W6846" s="9"/>
      <c r="X6846" s="9"/>
      <c r="Y6846" s="9"/>
      <c r="Z6846" s="9"/>
      <c r="AA6846" s="9"/>
      <c r="AB6846" s="9"/>
      <c r="AC6846" s="9"/>
      <c r="AG6846" s="3"/>
    </row>
    <row r="6847" spans="1:33">
      <c r="A6847" s="9"/>
      <c r="B6847" s="9"/>
      <c r="C6847" s="9"/>
      <c r="D6847" s="9"/>
      <c r="E6847" s="9"/>
      <c r="F6847" s="9"/>
      <c r="G6847" s="9"/>
      <c r="H6847" s="9"/>
      <c r="I6847" s="9"/>
      <c r="J6847" s="9"/>
      <c r="K6847" s="9"/>
      <c r="L6847" s="9"/>
      <c r="M6847" s="9"/>
      <c r="N6847" s="9"/>
      <c r="O6847" s="9"/>
      <c r="P6847" s="9"/>
      <c r="Q6847" s="9"/>
      <c r="R6847" s="9"/>
      <c r="S6847" s="9"/>
      <c r="T6847" s="9"/>
      <c r="U6847" s="9"/>
      <c r="V6847" s="9"/>
      <c r="W6847" s="9"/>
      <c r="X6847" s="9"/>
      <c r="Y6847" s="9"/>
      <c r="Z6847" s="9"/>
      <c r="AA6847" s="9"/>
      <c r="AB6847" s="9"/>
      <c r="AC6847" s="9"/>
      <c r="AG6847" s="3"/>
    </row>
    <row r="6848" spans="1:33">
      <c r="A6848" s="9"/>
      <c r="B6848" s="9"/>
      <c r="C6848" s="9"/>
      <c r="D6848" s="9"/>
      <c r="E6848" s="9"/>
      <c r="F6848" s="9"/>
      <c r="G6848" s="9"/>
      <c r="H6848" s="9"/>
      <c r="I6848" s="9"/>
      <c r="J6848" s="9"/>
      <c r="K6848" s="9"/>
      <c r="L6848" s="9"/>
      <c r="M6848" s="9"/>
      <c r="N6848" s="9"/>
      <c r="O6848" s="9"/>
      <c r="P6848" s="9"/>
      <c r="Q6848" s="9"/>
      <c r="R6848" s="9"/>
      <c r="S6848" s="9"/>
      <c r="T6848" s="9"/>
      <c r="U6848" s="9"/>
      <c r="V6848" s="9"/>
      <c r="W6848" s="9"/>
      <c r="X6848" s="9"/>
      <c r="Y6848" s="9"/>
      <c r="Z6848" s="9"/>
      <c r="AA6848" s="9"/>
      <c r="AB6848" s="9"/>
      <c r="AC6848" s="9"/>
      <c r="AG6848" s="3"/>
    </row>
    <row r="6849" spans="1:33">
      <c r="A6849" s="9"/>
      <c r="B6849" s="9"/>
      <c r="C6849" s="9"/>
      <c r="D6849" s="9"/>
      <c r="E6849" s="9"/>
      <c r="F6849" s="9"/>
      <c r="G6849" s="9"/>
      <c r="H6849" s="9"/>
      <c r="I6849" s="9"/>
      <c r="J6849" s="9"/>
      <c r="K6849" s="9"/>
      <c r="L6849" s="9"/>
      <c r="M6849" s="9"/>
      <c r="N6849" s="9"/>
      <c r="O6849" s="9"/>
      <c r="P6849" s="9"/>
      <c r="Q6849" s="9"/>
      <c r="R6849" s="9"/>
      <c r="S6849" s="9"/>
      <c r="T6849" s="9"/>
      <c r="U6849" s="9"/>
      <c r="V6849" s="9"/>
      <c r="W6849" s="9"/>
      <c r="X6849" s="9"/>
      <c r="Y6849" s="9"/>
      <c r="Z6849" s="9"/>
      <c r="AA6849" s="9"/>
      <c r="AB6849" s="9"/>
      <c r="AC6849" s="9"/>
      <c r="AG6849" s="3"/>
    </row>
    <row r="6850" spans="1:33">
      <c r="A6850" s="9"/>
      <c r="B6850" s="9"/>
      <c r="C6850" s="9"/>
      <c r="D6850" s="9"/>
      <c r="E6850" s="9"/>
      <c r="F6850" s="9"/>
      <c r="G6850" s="9"/>
      <c r="H6850" s="9"/>
      <c r="I6850" s="9"/>
      <c r="J6850" s="9"/>
      <c r="K6850" s="9"/>
      <c r="L6850" s="9"/>
      <c r="M6850" s="9"/>
      <c r="N6850" s="9"/>
      <c r="O6850" s="9"/>
      <c r="P6850" s="9"/>
      <c r="Q6850" s="9"/>
      <c r="R6850" s="9"/>
      <c r="S6850" s="9"/>
      <c r="T6850" s="9"/>
      <c r="U6850" s="9"/>
      <c r="V6850" s="9"/>
      <c r="W6850" s="9"/>
      <c r="X6850" s="9"/>
      <c r="Y6850" s="9"/>
      <c r="Z6850" s="9"/>
      <c r="AA6850" s="9"/>
      <c r="AB6850" s="9"/>
      <c r="AC6850" s="9"/>
      <c r="AG6850" s="3"/>
    </row>
    <row r="6851" spans="1:33">
      <c r="A6851" s="9"/>
      <c r="B6851" s="9"/>
      <c r="C6851" s="9"/>
      <c r="D6851" s="9"/>
      <c r="E6851" s="9"/>
      <c r="F6851" s="9"/>
      <c r="G6851" s="9"/>
      <c r="H6851" s="9"/>
      <c r="I6851" s="9"/>
      <c r="J6851" s="9"/>
      <c r="K6851" s="9"/>
      <c r="L6851" s="9"/>
      <c r="M6851" s="9"/>
      <c r="N6851" s="9"/>
      <c r="O6851" s="9"/>
      <c r="P6851" s="9"/>
      <c r="Q6851" s="9"/>
      <c r="R6851" s="9"/>
      <c r="S6851" s="9"/>
      <c r="T6851" s="9"/>
      <c r="U6851" s="9"/>
      <c r="V6851" s="9"/>
      <c r="W6851" s="9"/>
      <c r="X6851" s="9"/>
      <c r="Y6851" s="9"/>
      <c r="Z6851" s="9"/>
      <c r="AA6851" s="9"/>
      <c r="AB6851" s="9"/>
      <c r="AC6851" s="9"/>
      <c r="AG6851" s="3"/>
    </row>
    <row r="6852" spans="1:33">
      <c r="A6852" s="9"/>
      <c r="B6852" s="9"/>
      <c r="C6852" s="9"/>
      <c r="D6852" s="9"/>
      <c r="E6852" s="9"/>
      <c r="F6852" s="9"/>
      <c r="G6852" s="9"/>
      <c r="H6852" s="9"/>
      <c r="I6852" s="9"/>
      <c r="J6852" s="9"/>
      <c r="K6852" s="9"/>
      <c r="L6852" s="9"/>
      <c r="M6852" s="9"/>
      <c r="N6852" s="9"/>
      <c r="O6852" s="9"/>
      <c r="P6852" s="9"/>
      <c r="Q6852" s="9"/>
      <c r="R6852" s="9"/>
      <c r="S6852" s="9"/>
      <c r="T6852" s="9"/>
      <c r="U6852" s="9"/>
      <c r="V6852" s="9"/>
      <c r="W6852" s="9"/>
      <c r="X6852" s="9"/>
      <c r="Y6852" s="9"/>
      <c r="Z6852" s="9"/>
      <c r="AA6852" s="9"/>
      <c r="AB6852" s="9"/>
      <c r="AC6852" s="9"/>
      <c r="AG6852" s="3"/>
    </row>
    <row r="6853" s="9" customFormat="1" spans="33:33">
      <c r="AG6853" s="3"/>
    </row>
    <row r="6854" s="9" customFormat="1" spans="33:33">
      <c r="AG6854" s="3"/>
    </row>
    <row r="6855" s="9" customFormat="1" spans="33:33">
      <c r="AG6855" s="3"/>
    </row>
    <row r="6856" s="9" customFormat="1" spans="33:33">
      <c r="AG6856" s="3"/>
    </row>
    <row r="6857" s="9" customFormat="1" spans="33:33">
      <c r="AG6857" s="3"/>
    </row>
    <row r="6858" s="9" customFormat="1" spans="33:33">
      <c r="AG6858" s="3"/>
    </row>
    <row r="6859" s="9" customFormat="1" spans="33:33">
      <c r="AG6859" s="3"/>
    </row>
    <row r="6860" s="9" customFormat="1" spans="33:33">
      <c r="AG6860" s="3"/>
    </row>
    <row r="6861" s="9" customFormat="1" spans="33:33">
      <c r="AG6861" s="3"/>
    </row>
    <row r="6862" s="9" customFormat="1" spans="33:33">
      <c r="AG6862" s="3"/>
    </row>
    <row r="6863" s="9" customFormat="1" spans="33:33">
      <c r="AG6863" s="3"/>
    </row>
    <row r="6864" s="9" customFormat="1" spans="33:33">
      <c r="AG6864" s="3"/>
    </row>
    <row r="6865" s="9" customFormat="1" spans="33:33">
      <c r="AG6865" s="3"/>
    </row>
    <row r="6866" s="9" customFormat="1" spans="33:33">
      <c r="AG6866" s="3"/>
    </row>
    <row r="6867" s="9" customFormat="1" spans="33:33">
      <c r="AG6867" s="3"/>
    </row>
    <row r="6868" s="9" customFormat="1" spans="33:33">
      <c r="AG6868" s="3"/>
    </row>
    <row r="6869" s="9" customFormat="1" spans="33:33">
      <c r="AG6869" s="3"/>
    </row>
    <row r="6870" s="9" customFormat="1" spans="33:33">
      <c r="AG6870" s="3"/>
    </row>
    <row r="6871" s="9" customFormat="1" spans="33:33">
      <c r="AG6871" s="3"/>
    </row>
    <row r="6872" s="9" customFormat="1" spans="33:33">
      <c r="AG6872" s="3"/>
    </row>
    <row r="6873" s="9" customFormat="1" spans="33:33">
      <c r="AG6873" s="3"/>
    </row>
    <row r="6874" s="9" customFormat="1" spans="33:33">
      <c r="AG6874" s="3"/>
    </row>
    <row r="6875" s="9" customFormat="1" spans="33:33">
      <c r="AG6875" s="3"/>
    </row>
    <row r="6876" s="9" customFormat="1" spans="33:33">
      <c r="AG6876" s="3"/>
    </row>
    <row r="6877" s="9" customFormat="1" spans="33:33">
      <c r="AG6877" s="3"/>
    </row>
    <row r="6878" s="9" customFormat="1" spans="33:33">
      <c r="AG6878" s="3"/>
    </row>
    <row r="6879" s="9" customFormat="1" spans="33:33">
      <c r="AG6879" s="3"/>
    </row>
    <row r="6880" s="9" customFormat="1" spans="33:33">
      <c r="AG6880" s="3"/>
    </row>
    <row r="6881" s="9" customFormat="1" spans="33:33">
      <c r="AG6881" s="3"/>
    </row>
    <row r="6882" s="9" customFormat="1" spans="33:33">
      <c r="AG6882" s="3"/>
    </row>
    <row r="6883" s="9" customFormat="1" spans="33:33">
      <c r="AG6883" s="3"/>
    </row>
    <row r="6884" s="9" customFormat="1" spans="33:33">
      <c r="AG6884" s="3"/>
    </row>
    <row r="6885" s="9" customFormat="1" spans="33:33">
      <c r="AG6885" s="3"/>
    </row>
    <row r="6886" s="9" customFormat="1" spans="33:33">
      <c r="AG6886" s="3"/>
    </row>
    <row r="6887" s="9" customFormat="1" spans="33:33">
      <c r="AG6887" s="3"/>
    </row>
    <row r="6888" s="9" customFormat="1" spans="33:33">
      <c r="AG6888" s="3"/>
    </row>
    <row r="6889" s="9" customFormat="1" spans="33:33">
      <c r="AG6889" s="3"/>
    </row>
    <row r="6890" s="9" customFormat="1" spans="33:33">
      <c r="AG6890" s="3"/>
    </row>
    <row r="6891" s="9" customFormat="1" spans="33:33">
      <c r="AG6891" s="3"/>
    </row>
    <row r="6892" s="9" customFormat="1" spans="33:33">
      <c r="AG6892" s="3"/>
    </row>
    <row r="6893" s="9" customFormat="1" spans="33:33">
      <c r="AG6893" s="3"/>
    </row>
    <row r="6894" s="9" customFormat="1" spans="33:33">
      <c r="AG6894" s="3"/>
    </row>
    <row r="6895" s="9" customFormat="1" spans="33:33">
      <c r="AG6895" s="3"/>
    </row>
    <row r="6896" s="9" customFormat="1" spans="33:33">
      <c r="AG6896" s="3"/>
    </row>
    <row r="6897" s="9" customFormat="1" spans="33:33">
      <c r="AG6897" s="3"/>
    </row>
    <row r="6898" s="9" customFormat="1" spans="33:33">
      <c r="AG6898" s="3"/>
    </row>
    <row r="6899" s="9" customFormat="1" spans="33:33">
      <c r="AG6899" s="3"/>
    </row>
    <row r="6900" s="9" customFormat="1" spans="33:33">
      <c r="AG6900" s="3"/>
    </row>
    <row r="6901" s="9" customFormat="1" spans="33:33">
      <c r="AG6901" s="3"/>
    </row>
    <row r="6902" s="9" customFormat="1" spans="33:33">
      <c r="AG6902" s="3"/>
    </row>
    <row r="6903" s="9" customFormat="1" spans="33:33">
      <c r="AG6903" s="3"/>
    </row>
    <row r="6904" s="9" customFormat="1" spans="33:33">
      <c r="AG6904" s="3"/>
    </row>
    <row r="6905" s="9" customFormat="1" spans="33:33">
      <c r="AG6905" s="3"/>
    </row>
    <row r="6906" s="9" customFormat="1" spans="33:33">
      <c r="AG6906" s="3"/>
    </row>
    <row r="6907" s="9" customFormat="1" spans="33:33">
      <c r="AG6907" s="3"/>
    </row>
    <row r="6908" s="9" customFormat="1" spans="33:33">
      <c r="AG6908" s="3"/>
    </row>
    <row r="6909" s="9" customFormat="1" spans="33:33">
      <c r="AG6909" s="3"/>
    </row>
    <row r="6910" s="9" customFormat="1" spans="33:33">
      <c r="AG6910" s="3"/>
    </row>
    <row r="6911" s="9" customFormat="1" spans="33:33">
      <c r="AG6911" s="3"/>
    </row>
    <row r="6912" s="9" customFormat="1" spans="33:33">
      <c r="AG6912" s="3"/>
    </row>
    <row r="6913" s="9" customFormat="1" spans="33:33">
      <c r="AG6913" s="3"/>
    </row>
    <row r="6914" s="9" customFormat="1" spans="33:33">
      <c r="AG6914" s="3"/>
    </row>
    <row r="6915" s="9" customFormat="1" spans="33:33">
      <c r="AG6915" s="3"/>
    </row>
    <row r="6916" s="9" customFormat="1" spans="33:33">
      <c r="AG6916" s="3"/>
    </row>
    <row r="6917" s="9" customFormat="1" spans="33:33">
      <c r="AG6917" s="3"/>
    </row>
    <row r="6918" s="9" customFormat="1" spans="33:33">
      <c r="AG6918" s="3"/>
    </row>
    <row r="6919" s="9" customFormat="1" spans="33:33">
      <c r="AG6919" s="3"/>
    </row>
    <row r="6920" s="9" customFormat="1" spans="33:33">
      <c r="AG6920" s="3"/>
    </row>
    <row r="6921" s="9" customFormat="1" spans="33:33">
      <c r="AG6921" s="3"/>
    </row>
    <row r="6922" s="9" customFormat="1" spans="33:33">
      <c r="AG6922" s="3"/>
    </row>
    <row r="6923" s="9" customFormat="1" spans="33:33">
      <c r="AG6923" s="3"/>
    </row>
    <row r="6924" s="9" customFormat="1" spans="33:33">
      <c r="AG6924" s="3"/>
    </row>
    <row r="6925" s="9" customFormat="1" spans="33:33">
      <c r="AG6925" s="3"/>
    </row>
    <row r="6926" s="9" customFormat="1" spans="33:33">
      <c r="AG6926" s="3"/>
    </row>
    <row r="6927" s="9" customFormat="1" spans="33:33">
      <c r="AG6927" s="3"/>
    </row>
    <row r="6928" s="9" customFormat="1" spans="33:33">
      <c r="AG6928" s="3"/>
    </row>
    <row r="6929" s="9" customFormat="1" spans="33:33">
      <c r="AG6929" s="3"/>
    </row>
    <row r="6930" s="9" customFormat="1" spans="33:33">
      <c r="AG6930" s="3"/>
    </row>
    <row r="6931" s="9" customFormat="1" spans="33:33">
      <c r="AG6931" s="3"/>
    </row>
    <row r="6932" s="9" customFormat="1" spans="33:33">
      <c r="AG6932" s="3"/>
    </row>
    <row r="6933" s="9" customFormat="1" spans="33:33">
      <c r="AG6933" s="3"/>
    </row>
    <row r="6934" s="9" customFormat="1" spans="33:33">
      <c r="AG6934" s="3"/>
    </row>
    <row r="6935" s="9" customFormat="1" spans="33:33">
      <c r="AG6935" s="3"/>
    </row>
    <row r="6936" s="9" customFormat="1" spans="33:33">
      <c r="AG6936" s="3"/>
    </row>
    <row r="6937" s="9" customFormat="1" spans="33:33">
      <c r="AG6937" s="3"/>
    </row>
    <row r="6938" s="9" customFormat="1" spans="33:33">
      <c r="AG6938" s="3"/>
    </row>
    <row r="6939" s="9" customFormat="1" spans="33:33">
      <c r="AG6939" s="3"/>
    </row>
    <row r="6940" s="9" customFormat="1" spans="33:33">
      <c r="AG6940" s="3"/>
    </row>
    <row r="6941" s="9" customFormat="1" spans="33:33">
      <c r="AG6941" s="3"/>
    </row>
    <row r="6942" s="9" customFormat="1" spans="33:33">
      <c r="AG6942" s="3"/>
    </row>
    <row r="6943" s="9" customFormat="1" spans="33:33">
      <c r="AG6943" s="3"/>
    </row>
    <row r="6944" s="9" customFormat="1" spans="33:33">
      <c r="AG6944" s="3"/>
    </row>
    <row r="6945" s="9" customFormat="1" spans="33:33">
      <c r="AG6945" s="3"/>
    </row>
    <row r="6946" s="9" customFormat="1" spans="33:33">
      <c r="AG6946" s="3"/>
    </row>
    <row r="6947" s="9" customFormat="1" spans="33:33">
      <c r="AG6947" s="3"/>
    </row>
    <row r="6948" s="9" customFormat="1" spans="33:33">
      <c r="AG6948" s="3"/>
    </row>
    <row r="6949" s="9" customFormat="1" spans="33:33">
      <c r="AG6949" s="3"/>
    </row>
    <row r="6950" s="9" customFormat="1" spans="33:33">
      <c r="AG6950" s="3"/>
    </row>
    <row r="6951" s="9" customFormat="1" spans="33:33">
      <c r="AG6951" s="3"/>
    </row>
    <row r="6952" s="9" customFormat="1" spans="33:33">
      <c r="AG6952" s="3"/>
    </row>
    <row r="6953" s="9" customFormat="1" spans="33:33">
      <c r="AG6953" s="3"/>
    </row>
    <row r="6954" s="9" customFormat="1" spans="33:33">
      <c r="AG6954" s="3"/>
    </row>
    <row r="6955" s="9" customFormat="1" spans="33:33">
      <c r="AG6955" s="3"/>
    </row>
    <row r="6956" s="9" customFormat="1" spans="33:33">
      <c r="AG6956" s="3"/>
    </row>
    <row r="6957" s="9" customFormat="1" spans="33:33">
      <c r="AG6957" s="3"/>
    </row>
    <row r="6958" s="9" customFormat="1" spans="33:33">
      <c r="AG6958" s="3"/>
    </row>
    <row r="6959" s="9" customFormat="1" spans="33:33">
      <c r="AG6959" s="3"/>
    </row>
    <row r="6960" s="9" customFormat="1" spans="33:33">
      <c r="AG6960" s="3"/>
    </row>
    <row r="6961" s="9" customFormat="1" spans="33:33">
      <c r="AG6961" s="3"/>
    </row>
    <row r="6962" s="9" customFormat="1" spans="33:33">
      <c r="AG6962" s="3"/>
    </row>
    <row r="6963" s="9" customFormat="1" spans="33:33">
      <c r="AG6963" s="3"/>
    </row>
    <row r="6964" s="9" customFormat="1" spans="33:33">
      <c r="AG6964" s="3"/>
    </row>
    <row r="6965" s="9" customFormat="1" spans="33:33">
      <c r="AG6965" s="3"/>
    </row>
    <row r="6966" s="9" customFormat="1" spans="33:33">
      <c r="AG6966" s="3"/>
    </row>
    <row r="6967" s="9" customFormat="1" spans="33:33">
      <c r="AG6967" s="3"/>
    </row>
    <row r="6968" s="9" customFormat="1" spans="33:33">
      <c r="AG6968" s="3"/>
    </row>
    <row r="6969" s="9" customFormat="1" spans="33:33">
      <c r="AG6969" s="3"/>
    </row>
    <row r="6970" s="9" customFormat="1" spans="33:33">
      <c r="AG6970" s="3"/>
    </row>
    <row r="6971" s="9" customFormat="1" spans="33:33">
      <c r="AG6971" s="3"/>
    </row>
    <row r="6972" s="9" customFormat="1" spans="33:33">
      <c r="AG6972" s="3"/>
    </row>
    <row r="6973" s="9" customFormat="1" spans="33:33">
      <c r="AG6973" s="3"/>
    </row>
    <row r="6974" s="9" customFormat="1" spans="33:33">
      <c r="AG6974" s="3"/>
    </row>
    <row r="6975" s="9" customFormat="1" spans="33:33">
      <c r="AG6975" s="3"/>
    </row>
    <row r="6976" s="9" customFormat="1" spans="33:33">
      <c r="AG6976" s="3"/>
    </row>
    <row r="6977" s="9" customFormat="1" spans="33:33">
      <c r="AG6977" s="3"/>
    </row>
    <row r="6978" s="9" customFormat="1" spans="33:33">
      <c r="AG6978" s="3"/>
    </row>
    <row r="6979" s="9" customFormat="1" spans="33:33">
      <c r="AG6979" s="3"/>
    </row>
    <row r="6980" s="9" customFormat="1" spans="33:33">
      <c r="AG6980" s="3"/>
    </row>
    <row r="6981" s="9" customFormat="1" spans="33:33">
      <c r="AG6981" s="3"/>
    </row>
    <row r="6982" s="9" customFormat="1" spans="33:33">
      <c r="AG6982" s="3"/>
    </row>
    <row r="6983" s="9" customFormat="1" spans="33:33">
      <c r="AG6983" s="3"/>
    </row>
    <row r="6984" s="9" customFormat="1" spans="33:33">
      <c r="AG6984" s="3"/>
    </row>
    <row r="6985" s="9" customFormat="1" spans="33:33">
      <c r="AG6985" s="3"/>
    </row>
    <row r="6986" s="9" customFormat="1" spans="33:33">
      <c r="AG6986" s="3"/>
    </row>
    <row r="6987" s="9" customFormat="1" spans="33:33">
      <c r="AG6987" s="3"/>
    </row>
    <row r="6988" s="9" customFormat="1" spans="33:33">
      <c r="AG6988" s="3"/>
    </row>
    <row r="6989" s="9" customFormat="1" spans="33:33">
      <c r="AG6989" s="3"/>
    </row>
    <row r="6990" s="9" customFormat="1" spans="33:33">
      <c r="AG6990" s="3"/>
    </row>
    <row r="6991" s="9" customFormat="1" spans="33:33">
      <c r="AG6991" s="3"/>
    </row>
    <row r="6992" s="9" customFormat="1" spans="33:33">
      <c r="AG6992" s="3"/>
    </row>
    <row r="6993" s="9" customFormat="1" spans="33:33">
      <c r="AG6993" s="3"/>
    </row>
    <row r="6994" s="9" customFormat="1" spans="33:33">
      <c r="AG6994" s="3"/>
    </row>
    <row r="6995" s="9" customFormat="1" spans="33:33">
      <c r="AG6995" s="3"/>
    </row>
    <row r="6996" s="9" customFormat="1" spans="33:33">
      <c r="AG6996" s="3"/>
    </row>
    <row r="6997" s="9" customFormat="1" spans="33:33">
      <c r="AG6997" s="3"/>
    </row>
    <row r="6998" s="9" customFormat="1" spans="33:33">
      <c r="AG6998" s="3"/>
    </row>
    <row r="6999" s="9" customFormat="1" spans="33:33">
      <c r="AG6999" s="3"/>
    </row>
    <row r="7000" s="9" customFormat="1" spans="33:33">
      <c r="AG7000" s="3"/>
    </row>
    <row r="7001" s="9" customFormat="1" spans="33:33">
      <c r="AG7001" s="3"/>
    </row>
    <row r="7002" s="9" customFormat="1" spans="33:33">
      <c r="AG7002" s="3"/>
    </row>
    <row r="7003" s="9" customFormat="1" spans="33:33">
      <c r="AG7003" s="3"/>
    </row>
    <row r="7004" s="9" customFormat="1" spans="33:33">
      <c r="AG7004" s="3"/>
    </row>
    <row r="7005" s="9" customFormat="1" spans="33:33">
      <c r="AG7005" s="3"/>
    </row>
    <row r="7006" s="9" customFormat="1" spans="33:33">
      <c r="AG7006" s="3"/>
    </row>
    <row r="7007" s="9" customFormat="1" spans="33:33">
      <c r="AG7007" s="3"/>
    </row>
    <row r="7008" s="9" customFormat="1" spans="33:33">
      <c r="AG7008" s="3"/>
    </row>
    <row r="7009" s="9" customFormat="1" spans="33:33">
      <c r="AG7009" s="3"/>
    </row>
    <row r="7010" s="9" customFormat="1" spans="33:33">
      <c r="AG7010" s="3"/>
    </row>
    <row r="7011" s="9" customFormat="1" spans="33:33">
      <c r="AG7011" s="3"/>
    </row>
    <row r="7012" s="9" customFormat="1" spans="33:33">
      <c r="AG7012" s="3"/>
    </row>
    <row r="7013" s="9" customFormat="1" spans="33:33">
      <c r="AG7013" s="3"/>
    </row>
    <row r="7014" s="9" customFormat="1" spans="33:33">
      <c r="AG7014" s="3"/>
    </row>
    <row r="7015" s="9" customFormat="1" spans="33:33">
      <c r="AG7015" s="3"/>
    </row>
    <row r="7016" s="9" customFormat="1" spans="33:33">
      <c r="AG7016" s="3"/>
    </row>
    <row r="7017" s="9" customFormat="1" spans="33:33">
      <c r="AG7017" s="3"/>
    </row>
    <row r="7018" s="9" customFormat="1" spans="33:33">
      <c r="AG7018" s="3"/>
    </row>
    <row r="7019" s="9" customFormat="1" spans="33:33">
      <c r="AG7019" s="3"/>
    </row>
    <row r="7020" s="9" customFormat="1" spans="33:33">
      <c r="AG7020" s="3"/>
    </row>
    <row r="7021" s="9" customFormat="1" spans="33:33">
      <c r="AG7021" s="3"/>
    </row>
    <row r="7022" s="9" customFormat="1" spans="33:33">
      <c r="AG7022" s="3"/>
    </row>
    <row r="7023" s="9" customFormat="1" spans="33:33">
      <c r="AG7023" s="3"/>
    </row>
    <row r="7024" s="9" customFormat="1" spans="33:33">
      <c r="AG7024" s="3"/>
    </row>
    <row r="7025" s="9" customFormat="1" spans="33:33">
      <c r="AG7025" s="3"/>
    </row>
    <row r="7026" s="9" customFormat="1" spans="33:33">
      <c r="AG7026" s="3"/>
    </row>
    <row r="7027" s="9" customFormat="1" spans="33:33">
      <c r="AG7027" s="3"/>
    </row>
    <row r="7028" s="9" customFormat="1" spans="33:33">
      <c r="AG7028" s="3"/>
    </row>
    <row r="7029" s="9" customFormat="1" spans="33:33">
      <c r="AG7029" s="3"/>
    </row>
    <row r="7030" s="9" customFormat="1" spans="33:33">
      <c r="AG7030" s="3"/>
    </row>
    <row r="7031" s="9" customFormat="1" spans="33:33">
      <c r="AG7031" s="3"/>
    </row>
    <row r="7032" s="9" customFormat="1" spans="33:33">
      <c r="AG7032" s="3"/>
    </row>
    <row r="7033" s="9" customFormat="1" spans="33:33">
      <c r="AG7033" s="3"/>
    </row>
    <row r="7034" s="9" customFormat="1" spans="33:33">
      <c r="AG7034" s="3"/>
    </row>
    <row r="7035" s="9" customFormat="1" spans="33:33">
      <c r="AG7035" s="3"/>
    </row>
    <row r="7036" s="9" customFormat="1" spans="33:33">
      <c r="AG7036" s="3"/>
    </row>
    <row r="7037" s="9" customFormat="1" spans="33:33">
      <c r="AG7037" s="3"/>
    </row>
    <row r="7038" s="9" customFormat="1" spans="33:33">
      <c r="AG7038" s="3"/>
    </row>
    <row r="7039" s="9" customFormat="1" spans="33:33">
      <c r="AG7039" s="3"/>
    </row>
    <row r="7040" s="9" customFormat="1" spans="33:33">
      <c r="AG7040" s="3"/>
    </row>
    <row r="7041" s="9" customFormat="1" spans="33:33">
      <c r="AG7041" s="3"/>
    </row>
    <row r="7042" s="9" customFormat="1" spans="33:33">
      <c r="AG7042" s="3"/>
    </row>
    <row r="7043" s="9" customFormat="1" spans="33:33">
      <c r="AG7043" s="3"/>
    </row>
    <row r="7044" s="9" customFormat="1" spans="33:33">
      <c r="AG7044" s="3"/>
    </row>
    <row r="7045" s="9" customFormat="1" spans="33:33">
      <c r="AG7045" s="3"/>
    </row>
    <row r="7046" s="9" customFormat="1" spans="33:33">
      <c r="AG7046" s="3"/>
    </row>
    <row r="7047" s="9" customFormat="1" spans="33:33">
      <c r="AG7047" s="3"/>
    </row>
    <row r="7048" s="9" customFormat="1" spans="33:33">
      <c r="AG7048" s="3"/>
    </row>
    <row r="7049" s="9" customFormat="1" spans="33:33">
      <c r="AG7049" s="3"/>
    </row>
    <row r="7050" s="9" customFormat="1" spans="33:33">
      <c r="AG7050" s="3"/>
    </row>
    <row r="7051" s="9" customFormat="1" spans="33:33">
      <c r="AG7051" s="3"/>
    </row>
    <row r="7052" s="9" customFormat="1" spans="33:33">
      <c r="AG7052" s="3"/>
    </row>
    <row r="7053" s="9" customFormat="1" spans="33:33">
      <c r="AG7053" s="3"/>
    </row>
    <row r="7054" s="9" customFormat="1" spans="33:33">
      <c r="AG7054" s="3"/>
    </row>
    <row r="7055" s="9" customFormat="1" spans="33:33">
      <c r="AG7055" s="3"/>
    </row>
    <row r="7056" s="9" customFormat="1" spans="33:33">
      <c r="AG7056" s="3"/>
    </row>
    <row r="7057" s="9" customFormat="1" spans="33:33">
      <c r="AG7057" s="3"/>
    </row>
    <row r="7058" s="9" customFormat="1" spans="33:33">
      <c r="AG7058" s="3"/>
    </row>
    <row r="7059" s="9" customFormat="1" spans="33:33">
      <c r="AG7059" s="3"/>
    </row>
    <row r="7060" s="9" customFormat="1" spans="33:33">
      <c r="AG7060" s="3"/>
    </row>
    <row r="7061" s="9" customFormat="1" spans="33:33">
      <c r="AG7061" s="3"/>
    </row>
    <row r="7062" s="9" customFormat="1" spans="33:33">
      <c r="AG7062" s="3"/>
    </row>
    <row r="7063" s="9" customFormat="1" spans="33:33">
      <c r="AG7063" s="3"/>
    </row>
    <row r="7064" s="9" customFormat="1" spans="33:33">
      <c r="AG7064" s="3"/>
    </row>
    <row r="7065" s="9" customFormat="1" spans="33:33">
      <c r="AG7065" s="3"/>
    </row>
    <row r="7066" s="9" customFormat="1" spans="33:33">
      <c r="AG7066" s="3"/>
    </row>
    <row r="7067" s="9" customFormat="1" spans="33:33">
      <c r="AG7067" s="3"/>
    </row>
    <row r="7068" s="9" customFormat="1" spans="33:33">
      <c r="AG7068" s="3"/>
    </row>
    <row r="7069" s="9" customFormat="1" spans="33:33">
      <c r="AG7069" s="3"/>
    </row>
    <row r="7070" s="9" customFormat="1" spans="33:33">
      <c r="AG7070" s="3"/>
    </row>
    <row r="7071" s="9" customFormat="1" spans="33:33">
      <c r="AG7071" s="3"/>
    </row>
    <row r="7072" s="9" customFormat="1" spans="33:33">
      <c r="AG7072" s="3"/>
    </row>
    <row r="7073" s="9" customFormat="1" spans="33:33">
      <c r="AG7073" s="3"/>
    </row>
    <row r="7074" s="9" customFormat="1" spans="33:33">
      <c r="AG7074" s="3"/>
    </row>
    <row r="7075" s="9" customFormat="1" spans="33:33">
      <c r="AG7075" s="3"/>
    </row>
    <row r="7076" s="9" customFormat="1" spans="33:33">
      <c r="AG7076" s="3"/>
    </row>
    <row r="7077" s="9" customFormat="1" spans="33:33">
      <c r="AG7077" s="3"/>
    </row>
    <row r="7078" s="9" customFormat="1" spans="33:33">
      <c r="AG7078" s="3"/>
    </row>
    <row r="7079" s="9" customFormat="1" spans="33:33">
      <c r="AG7079" s="3"/>
    </row>
    <row r="7080" s="9" customFormat="1" spans="33:33">
      <c r="AG7080" s="3"/>
    </row>
    <row r="7081" s="9" customFormat="1" spans="33:33">
      <c r="AG7081" s="3"/>
    </row>
    <row r="7082" s="9" customFormat="1" spans="33:33">
      <c r="AG7082" s="3"/>
    </row>
    <row r="7083" s="9" customFormat="1" spans="33:33">
      <c r="AG7083" s="3"/>
    </row>
    <row r="7084" s="9" customFormat="1" spans="33:33">
      <c r="AG7084" s="3"/>
    </row>
    <row r="7085" s="9" customFormat="1" spans="33:33">
      <c r="AG7085" s="3"/>
    </row>
    <row r="7086" s="9" customFormat="1" spans="33:33">
      <c r="AG7086" s="3"/>
    </row>
    <row r="7087" s="9" customFormat="1" spans="33:33">
      <c r="AG7087" s="3"/>
    </row>
    <row r="7088" s="9" customFormat="1" spans="33:33">
      <c r="AG7088" s="3"/>
    </row>
    <row r="7089" s="9" customFormat="1" spans="33:33">
      <c r="AG7089" s="3"/>
    </row>
    <row r="7090" s="9" customFormat="1" spans="33:33">
      <c r="AG7090" s="3"/>
    </row>
    <row r="7091" s="9" customFormat="1" spans="33:33">
      <c r="AG7091" s="3"/>
    </row>
    <row r="7092" s="9" customFormat="1" spans="33:33">
      <c r="AG7092" s="3"/>
    </row>
    <row r="7093" s="9" customFormat="1" spans="33:33">
      <c r="AG7093" s="3"/>
    </row>
    <row r="7094" s="9" customFormat="1" spans="33:33">
      <c r="AG7094" s="3"/>
    </row>
    <row r="7095" s="9" customFormat="1" spans="33:33">
      <c r="AG7095" s="3"/>
    </row>
    <row r="7096" s="9" customFormat="1" spans="33:33">
      <c r="AG7096" s="3"/>
    </row>
    <row r="7097" s="9" customFormat="1" spans="33:33">
      <c r="AG7097" s="3"/>
    </row>
    <row r="7098" s="9" customFormat="1" spans="33:33">
      <c r="AG7098" s="3"/>
    </row>
    <row r="7099" s="9" customFormat="1" spans="33:33">
      <c r="AG7099" s="3"/>
    </row>
    <row r="7100" s="9" customFormat="1" spans="33:33">
      <c r="AG7100" s="3"/>
    </row>
    <row r="7101" s="9" customFormat="1" spans="33:33">
      <c r="AG7101" s="3"/>
    </row>
    <row r="7102" s="9" customFormat="1" spans="33:33">
      <c r="AG7102" s="3"/>
    </row>
    <row r="7103" s="9" customFormat="1" spans="33:33">
      <c r="AG7103" s="3"/>
    </row>
    <row r="7104" s="9" customFormat="1" spans="33:33">
      <c r="AG7104" s="3"/>
    </row>
    <row r="7105" s="9" customFormat="1" spans="33:33">
      <c r="AG7105" s="3"/>
    </row>
    <row r="7106" s="9" customFormat="1" spans="33:33">
      <c r="AG7106" s="3"/>
    </row>
    <row r="7107" s="9" customFormat="1" spans="33:33">
      <c r="AG7107" s="3"/>
    </row>
    <row r="7108" s="9" customFormat="1" spans="33:33">
      <c r="AG7108" s="3"/>
    </row>
    <row r="7109" s="9" customFormat="1" spans="33:33">
      <c r="AG7109" s="3"/>
    </row>
    <row r="7110" s="9" customFormat="1" spans="33:33">
      <c r="AG7110" s="3"/>
    </row>
    <row r="7111" s="9" customFormat="1" spans="33:33">
      <c r="AG7111" s="3"/>
    </row>
    <row r="7112" s="9" customFormat="1" spans="33:33">
      <c r="AG7112" s="3"/>
    </row>
    <row r="7113" s="9" customFormat="1" spans="33:33">
      <c r="AG7113" s="3"/>
    </row>
    <row r="7114" s="9" customFormat="1" spans="33:33">
      <c r="AG7114" s="3"/>
    </row>
    <row r="7115" s="9" customFormat="1" spans="33:33">
      <c r="AG7115" s="3"/>
    </row>
    <row r="7116" s="9" customFormat="1" spans="33:33">
      <c r="AG7116" s="3"/>
    </row>
    <row r="7117" s="9" customFormat="1" spans="33:33">
      <c r="AG7117" s="3"/>
    </row>
    <row r="7118" s="9" customFormat="1" spans="33:33">
      <c r="AG7118" s="3"/>
    </row>
    <row r="7119" s="9" customFormat="1" spans="33:33">
      <c r="AG7119" s="3"/>
    </row>
    <row r="7120" s="9" customFormat="1" spans="33:33">
      <c r="AG7120" s="3"/>
    </row>
    <row r="7121" s="9" customFormat="1" spans="33:33">
      <c r="AG7121" s="3"/>
    </row>
    <row r="7122" s="9" customFormat="1" spans="33:33">
      <c r="AG7122" s="3"/>
    </row>
    <row r="7123" s="9" customFormat="1" spans="33:33">
      <c r="AG7123" s="3"/>
    </row>
    <row r="7124" s="9" customFormat="1" spans="33:33">
      <c r="AG7124" s="3"/>
    </row>
    <row r="7125" s="9" customFormat="1" spans="33:33">
      <c r="AG7125" s="3"/>
    </row>
    <row r="7126" s="9" customFormat="1" spans="33:33">
      <c r="AG7126" s="3"/>
    </row>
    <row r="7127" s="9" customFormat="1" spans="33:33">
      <c r="AG7127" s="3"/>
    </row>
    <row r="7128" s="9" customFormat="1" spans="33:33">
      <c r="AG7128" s="3"/>
    </row>
    <row r="7129" s="9" customFormat="1" spans="33:33">
      <c r="AG7129" s="3"/>
    </row>
    <row r="7130" s="9" customFormat="1" spans="33:33">
      <c r="AG7130" s="3"/>
    </row>
    <row r="7131" s="9" customFormat="1" spans="33:33">
      <c r="AG7131" s="3"/>
    </row>
    <row r="7132" s="9" customFormat="1" spans="33:33">
      <c r="AG7132" s="3"/>
    </row>
    <row r="7133" s="9" customFormat="1" spans="33:33">
      <c r="AG7133" s="3"/>
    </row>
    <row r="7134" s="9" customFormat="1" spans="33:33">
      <c r="AG7134" s="3"/>
    </row>
    <row r="7135" s="9" customFormat="1" spans="33:33">
      <c r="AG7135" s="3"/>
    </row>
    <row r="7136" s="9" customFormat="1" spans="33:33">
      <c r="AG7136" s="3"/>
    </row>
    <row r="7137" s="9" customFormat="1" spans="33:33">
      <c r="AG7137" s="3"/>
    </row>
    <row r="7138" s="9" customFormat="1" spans="33:33">
      <c r="AG7138" s="3"/>
    </row>
    <row r="7139" s="9" customFormat="1" spans="33:33">
      <c r="AG7139" s="3"/>
    </row>
    <row r="7140" s="9" customFormat="1" spans="33:33">
      <c r="AG7140" s="3"/>
    </row>
    <row r="7141" s="9" customFormat="1" spans="33:33">
      <c r="AG7141" s="3"/>
    </row>
    <row r="7142" s="9" customFormat="1" spans="33:33">
      <c r="AG7142" s="3"/>
    </row>
    <row r="7143" s="9" customFormat="1" spans="33:33">
      <c r="AG7143" s="3"/>
    </row>
    <row r="7144" s="9" customFormat="1" spans="33:33">
      <c r="AG7144" s="3"/>
    </row>
    <row r="7145" s="9" customFormat="1" spans="33:33">
      <c r="AG7145" s="3"/>
    </row>
    <row r="7146" s="9" customFormat="1" spans="33:33">
      <c r="AG7146" s="3"/>
    </row>
    <row r="7147" s="9" customFormat="1" spans="33:33">
      <c r="AG7147" s="3"/>
    </row>
    <row r="7148" s="9" customFormat="1" spans="33:33">
      <c r="AG7148" s="3"/>
    </row>
    <row r="7149" s="9" customFormat="1" spans="33:33">
      <c r="AG7149" s="3"/>
    </row>
    <row r="7150" s="9" customFormat="1" spans="33:33">
      <c r="AG7150" s="3"/>
    </row>
    <row r="7151" s="9" customFormat="1" spans="33:33">
      <c r="AG7151" s="3"/>
    </row>
    <row r="7152" s="9" customFormat="1" spans="33:33">
      <c r="AG7152" s="3"/>
    </row>
    <row r="7153" s="9" customFormat="1" spans="33:33">
      <c r="AG7153" s="3"/>
    </row>
    <row r="7154" s="9" customFormat="1" spans="33:33">
      <c r="AG7154" s="3"/>
    </row>
    <row r="7155" s="9" customFormat="1" spans="33:33">
      <c r="AG7155" s="3"/>
    </row>
    <row r="7156" s="9" customFormat="1" spans="33:33">
      <c r="AG7156" s="3"/>
    </row>
    <row r="7157" s="9" customFormat="1" spans="33:33">
      <c r="AG7157" s="3"/>
    </row>
    <row r="7158" s="9" customFormat="1" spans="33:33">
      <c r="AG7158" s="3"/>
    </row>
    <row r="7159" s="9" customFormat="1" spans="33:33">
      <c r="AG7159" s="3"/>
    </row>
    <row r="7160" s="9" customFormat="1" spans="33:33">
      <c r="AG7160" s="3"/>
    </row>
    <row r="7161" s="9" customFormat="1" spans="33:33">
      <c r="AG7161" s="3"/>
    </row>
    <row r="7162" s="9" customFormat="1" spans="33:33">
      <c r="AG7162" s="3"/>
    </row>
    <row r="7163" s="9" customFormat="1" spans="33:33">
      <c r="AG7163" s="3"/>
    </row>
    <row r="7164" s="9" customFormat="1" spans="33:33">
      <c r="AG7164" s="3"/>
    </row>
    <row r="7165" s="9" customFormat="1" spans="33:33">
      <c r="AG7165" s="3"/>
    </row>
    <row r="7166" s="9" customFormat="1" spans="33:33">
      <c r="AG7166" s="3"/>
    </row>
    <row r="7167" s="9" customFormat="1" spans="33:33">
      <c r="AG7167" s="3"/>
    </row>
    <row r="7168" s="9" customFormat="1" spans="33:33">
      <c r="AG7168" s="3"/>
    </row>
    <row r="7169" s="9" customFormat="1" spans="33:33">
      <c r="AG7169" s="3"/>
    </row>
    <row r="7170" s="9" customFormat="1" spans="33:33">
      <c r="AG7170" s="3"/>
    </row>
    <row r="7171" s="9" customFormat="1" spans="33:33">
      <c r="AG7171" s="3"/>
    </row>
    <row r="7172" s="9" customFormat="1" spans="33:33">
      <c r="AG7172" s="3"/>
    </row>
    <row r="7173" s="9" customFormat="1" spans="33:33">
      <c r="AG7173" s="3"/>
    </row>
    <row r="7174" s="9" customFormat="1" spans="33:33">
      <c r="AG7174" s="3"/>
    </row>
    <row r="7175" s="9" customFormat="1" spans="33:33">
      <c r="AG7175" s="3"/>
    </row>
    <row r="7176" s="9" customFormat="1" spans="33:33">
      <c r="AG7176" s="3"/>
    </row>
    <row r="7177" s="9" customFormat="1" spans="33:33">
      <c r="AG7177" s="3"/>
    </row>
    <row r="7178" s="9" customFormat="1" spans="33:33">
      <c r="AG7178" s="3"/>
    </row>
    <row r="7179" s="9" customFormat="1" spans="33:33">
      <c r="AG7179" s="3"/>
    </row>
    <row r="7180" s="9" customFormat="1" spans="33:33">
      <c r="AG7180" s="3"/>
    </row>
    <row r="7181" s="9" customFormat="1" spans="33:33">
      <c r="AG7181" s="3"/>
    </row>
    <row r="7182" s="9" customFormat="1" spans="33:33">
      <c r="AG7182" s="3"/>
    </row>
    <row r="7183" s="9" customFormat="1" spans="33:33">
      <c r="AG7183" s="3"/>
    </row>
    <row r="7184" s="9" customFormat="1" spans="33:33">
      <c r="AG7184" s="3"/>
    </row>
    <row r="7185" s="9" customFormat="1" spans="33:33">
      <c r="AG7185" s="3"/>
    </row>
    <row r="7186" s="9" customFormat="1" spans="33:33">
      <c r="AG7186" s="3"/>
    </row>
    <row r="7187" s="9" customFormat="1" spans="33:33">
      <c r="AG7187" s="3"/>
    </row>
    <row r="7188" s="9" customFormat="1" spans="33:33">
      <c r="AG7188" s="3"/>
    </row>
    <row r="7189" s="9" customFormat="1" spans="33:33">
      <c r="AG7189" s="3"/>
    </row>
    <row r="7190" s="9" customFormat="1" spans="33:33">
      <c r="AG7190" s="3"/>
    </row>
    <row r="7191" s="9" customFormat="1" spans="33:33">
      <c r="AG7191" s="3"/>
    </row>
    <row r="7192" s="9" customFormat="1" spans="33:33">
      <c r="AG7192" s="3"/>
    </row>
    <row r="7193" s="9" customFormat="1" spans="33:33">
      <c r="AG7193" s="3"/>
    </row>
    <row r="7194" s="9" customFormat="1" spans="33:33">
      <c r="AG7194" s="3"/>
    </row>
    <row r="7195" s="9" customFormat="1" spans="33:33">
      <c r="AG7195" s="3"/>
    </row>
    <row r="7196" s="9" customFormat="1" spans="33:33">
      <c r="AG7196" s="3"/>
    </row>
    <row r="7197" s="9" customFormat="1" spans="33:33">
      <c r="AG7197" s="3"/>
    </row>
    <row r="7198" s="9" customFormat="1" spans="33:33">
      <c r="AG7198" s="3"/>
    </row>
    <row r="7199" s="9" customFormat="1" spans="33:33">
      <c r="AG7199" s="3"/>
    </row>
    <row r="7200" s="9" customFormat="1" spans="33:33">
      <c r="AG7200" s="3"/>
    </row>
    <row r="7201" s="9" customFormat="1" spans="33:33">
      <c r="AG7201" s="3"/>
    </row>
    <row r="7202" s="9" customFormat="1" spans="33:33">
      <c r="AG7202" s="3"/>
    </row>
    <row r="7203" s="9" customFormat="1" spans="33:33">
      <c r="AG7203" s="3"/>
    </row>
    <row r="7204" s="9" customFormat="1" spans="33:33">
      <c r="AG7204" s="3"/>
    </row>
    <row r="7205" s="9" customFormat="1" spans="33:33">
      <c r="AG7205" s="3"/>
    </row>
    <row r="7206" s="9" customFormat="1" spans="33:33">
      <c r="AG7206" s="3"/>
    </row>
    <row r="7207" s="9" customFormat="1" spans="33:33">
      <c r="AG7207" s="3"/>
    </row>
    <row r="7208" s="9" customFormat="1" spans="33:33">
      <c r="AG7208" s="3"/>
    </row>
    <row r="7209" s="9" customFormat="1" spans="33:33">
      <c r="AG7209" s="3"/>
    </row>
    <row r="7210" s="9" customFormat="1" spans="33:33">
      <c r="AG7210" s="3"/>
    </row>
    <row r="7211" s="9" customFormat="1" spans="33:33">
      <c r="AG7211" s="3"/>
    </row>
    <row r="7212" s="9" customFormat="1" spans="33:33">
      <c r="AG7212" s="3"/>
    </row>
    <row r="7213" s="9" customFormat="1" spans="33:33">
      <c r="AG7213" s="3"/>
    </row>
    <row r="7214" s="9" customFormat="1" spans="33:33">
      <c r="AG7214" s="3"/>
    </row>
    <row r="7215" s="9" customFormat="1" spans="33:33">
      <c r="AG7215" s="3"/>
    </row>
    <row r="7216" s="9" customFormat="1" spans="33:33">
      <c r="AG7216" s="3"/>
    </row>
    <row r="7217" s="9" customFormat="1" spans="33:33">
      <c r="AG7217" s="3"/>
    </row>
    <row r="7218" s="9" customFormat="1" spans="33:33">
      <c r="AG7218" s="3"/>
    </row>
    <row r="7219" s="9" customFormat="1" spans="33:33">
      <c r="AG7219" s="3"/>
    </row>
    <row r="7220" s="9" customFormat="1" spans="33:33">
      <c r="AG7220" s="3"/>
    </row>
    <row r="7221" s="9" customFormat="1" spans="33:33">
      <c r="AG7221" s="3"/>
    </row>
    <row r="7222" s="9" customFormat="1" spans="33:33">
      <c r="AG7222" s="3"/>
    </row>
    <row r="7223" s="9" customFormat="1" spans="33:33">
      <c r="AG7223" s="3"/>
    </row>
    <row r="7224" s="9" customFormat="1" spans="33:33">
      <c r="AG7224" s="3"/>
    </row>
    <row r="7225" s="9" customFormat="1" spans="33:33">
      <c r="AG7225" s="3"/>
    </row>
    <row r="7226" s="9" customFormat="1" spans="33:33">
      <c r="AG7226" s="3"/>
    </row>
    <row r="7227" s="9" customFormat="1" spans="33:33">
      <c r="AG7227" s="3"/>
    </row>
    <row r="7228" s="9" customFormat="1" spans="33:33">
      <c r="AG7228" s="3"/>
    </row>
    <row r="7229" s="9" customFormat="1" spans="33:33">
      <c r="AG7229" s="3"/>
    </row>
    <row r="7230" s="9" customFormat="1" spans="33:33">
      <c r="AG7230" s="3"/>
    </row>
    <row r="7231" s="9" customFormat="1" spans="33:33">
      <c r="AG7231" s="3"/>
    </row>
    <row r="7232" s="9" customFormat="1" spans="33:33">
      <c r="AG7232" s="3"/>
    </row>
    <row r="7233" s="9" customFormat="1" spans="33:33">
      <c r="AG7233" s="3"/>
    </row>
    <row r="7234" s="9" customFormat="1" spans="33:33">
      <c r="AG7234" s="3"/>
    </row>
    <row r="7235" s="9" customFormat="1" spans="33:33">
      <c r="AG7235" s="3"/>
    </row>
    <row r="7236" s="9" customFormat="1" spans="33:33">
      <c r="AG7236" s="3"/>
    </row>
    <row r="7237" s="9" customFormat="1" spans="33:33">
      <c r="AG7237" s="3"/>
    </row>
    <row r="7238" s="9" customFormat="1" spans="33:33">
      <c r="AG7238" s="3"/>
    </row>
    <row r="7239" s="9" customFormat="1" spans="33:33">
      <c r="AG7239" s="3"/>
    </row>
    <row r="7240" s="9" customFormat="1" spans="33:33">
      <c r="AG7240" s="3"/>
    </row>
    <row r="7241" s="9" customFormat="1" spans="33:33">
      <c r="AG7241" s="3"/>
    </row>
    <row r="7242" s="9" customFormat="1" spans="33:33">
      <c r="AG7242" s="3"/>
    </row>
    <row r="7243" s="9" customFormat="1" spans="33:33">
      <c r="AG7243" s="3"/>
    </row>
    <row r="7244" s="9" customFormat="1" spans="33:33">
      <c r="AG7244" s="3"/>
    </row>
    <row r="7245" s="9" customFormat="1" spans="33:33">
      <c r="AG7245" s="3"/>
    </row>
    <row r="7246" s="9" customFormat="1" spans="33:33">
      <c r="AG7246" s="3"/>
    </row>
    <row r="7247" s="9" customFormat="1" spans="33:33">
      <c r="AG7247" s="3"/>
    </row>
    <row r="7248" s="9" customFormat="1" spans="33:33">
      <c r="AG7248" s="3"/>
    </row>
    <row r="7249" s="9" customFormat="1" spans="33:33">
      <c r="AG7249" s="3"/>
    </row>
    <row r="7250" s="9" customFormat="1" spans="33:33">
      <c r="AG7250" s="3"/>
    </row>
    <row r="7251" s="9" customFormat="1" spans="33:33">
      <c r="AG7251" s="3"/>
    </row>
    <row r="7252" s="9" customFormat="1" spans="33:33">
      <c r="AG7252" s="3"/>
    </row>
    <row r="7253" s="9" customFormat="1" spans="33:33">
      <c r="AG7253" s="3"/>
    </row>
    <row r="7254" s="9" customFormat="1" spans="33:33">
      <c r="AG7254" s="3"/>
    </row>
    <row r="7255" s="9" customFormat="1" spans="33:33">
      <c r="AG7255" s="3"/>
    </row>
    <row r="7256" s="9" customFormat="1" spans="33:33">
      <c r="AG7256" s="3"/>
    </row>
    <row r="7257" s="9" customFormat="1" spans="33:33">
      <c r="AG7257" s="3"/>
    </row>
    <row r="7258" s="9" customFormat="1" spans="33:33">
      <c r="AG7258" s="3"/>
    </row>
    <row r="7259" s="9" customFormat="1" spans="33:33">
      <c r="AG7259" s="3"/>
    </row>
    <row r="7260" s="9" customFormat="1" spans="33:33">
      <c r="AG7260" s="3"/>
    </row>
    <row r="7261" s="9" customFormat="1" spans="33:33">
      <c r="AG7261" s="3"/>
    </row>
    <row r="7262" s="9" customFormat="1" spans="33:33">
      <c r="AG7262" s="3"/>
    </row>
    <row r="7263" s="9" customFormat="1" spans="33:33">
      <c r="AG7263" s="3"/>
    </row>
    <row r="7264" s="9" customFormat="1" spans="33:33">
      <c r="AG7264" s="3"/>
    </row>
    <row r="7265" s="9" customFormat="1" spans="33:33">
      <c r="AG7265" s="3"/>
    </row>
    <row r="7266" s="9" customFormat="1" spans="33:33">
      <c r="AG7266" s="3"/>
    </row>
    <row r="7267" s="9" customFormat="1" spans="33:33">
      <c r="AG7267" s="3"/>
    </row>
    <row r="7268" s="9" customFormat="1" spans="33:33">
      <c r="AG7268" s="3"/>
    </row>
    <row r="7269" s="9" customFormat="1" spans="33:33">
      <c r="AG7269" s="3"/>
    </row>
    <row r="7270" s="9" customFormat="1" spans="33:33">
      <c r="AG7270" s="3"/>
    </row>
    <row r="7271" s="9" customFormat="1" spans="33:33">
      <c r="AG7271" s="3"/>
    </row>
    <row r="7272" s="9" customFormat="1" spans="33:33">
      <c r="AG7272" s="3"/>
    </row>
    <row r="7273" s="9" customFormat="1" spans="33:33">
      <c r="AG7273" s="3"/>
    </row>
    <row r="7274" s="9" customFormat="1" spans="33:33">
      <c r="AG7274" s="3"/>
    </row>
    <row r="7275" s="9" customFormat="1" spans="33:33">
      <c r="AG7275" s="3"/>
    </row>
    <row r="7276" s="9" customFormat="1" spans="33:33">
      <c r="AG7276" s="3"/>
    </row>
    <row r="7277" s="9" customFormat="1" spans="33:33">
      <c r="AG7277" s="3"/>
    </row>
    <row r="7278" s="9" customFormat="1" spans="33:33">
      <c r="AG7278" s="3"/>
    </row>
    <row r="7279" s="9" customFormat="1" spans="33:33">
      <c r="AG7279" s="3"/>
    </row>
    <row r="7280" s="9" customFormat="1" spans="33:33">
      <c r="AG7280" s="3"/>
    </row>
    <row r="7281" s="9" customFormat="1" spans="33:33">
      <c r="AG7281" s="3"/>
    </row>
    <row r="7282" s="9" customFormat="1" spans="33:33">
      <c r="AG7282" s="3"/>
    </row>
    <row r="7283" s="9" customFormat="1" spans="33:33">
      <c r="AG7283" s="3"/>
    </row>
    <row r="7284" s="9" customFormat="1" spans="33:33">
      <c r="AG7284" s="3"/>
    </row>
    <row r="7285" s="9" customFormat="1" spans="33:33">
      <c r="AG7285" s="3"/>
    </row>
    <row r="7286" s="9" customFormat="1" spans="33:33">
      <c r="AG7286" s="3"/>
    </row>
    <row r="7287" s="9" customFormat="1" spans="33:33">
      <c r="AG7287" s="3"/>
    </row>
    <row r="7288" s="9" customFormat="1" spans="33:33">
      <c r="AG7288" s="3"/>
    </row>
    <row r="7289" s="9" customFormat="1" spans="33:33">
      <c r="AG7289" s="3"/>
    </row>
    <row r="7290" s="9" customFormat="1" spans="33:33">
      <c r="AG7290" s="3"/>
    </row>
    <row r="7291" s="9" customFormat="1" spans="33:33">
      <c r="AG7291" s="3"/>
    </row>
    <row r="7292" s="9" customFormat="1" spans="33:33">
      <c r="AG7292" s="3"/>
    </row>
    <row r="7293" s="9" customFormat="1" spans="33:33">
      <c r="AG7293" s="3"/>
    </row>
    <row r="7294" s="9" customFormat="1" spans="33:33">
      <c r="AG7294" s="3"/>
    </row>
    <row r="7295" s="9" customFormat="1" spans="33:33">
      <c r="AG7295" s="3"/>
    </row>
    <row r="7296" s="9" customFormat="1" spans="33:33">
      <c r="AG7296" s="3"/>
    </row>
    <row r="7297" s="9" customFormat="1" spans="33:33">
      <c r="AG7297" s="3"/>
    </row>
    <row r="7298" s="9" customFormat="1" spans="33:33">
      <c r="AG7298" s="3"/>
    </row>
    <row r="7299" s="9" customFormat="1" spans="33:33">
      <c r="AG7299" s="3"/>
    </row>
    <row r="7300" s="9" customFormat="1" spans="33:33">
      <c r="AG7300" s="3"/>
    </row>
    <row r="7301" s="9" customFormat="1" spans="33:33">
      <c r="AG7301" s="3"/>
    </row>
    <row r="7302" s="9" customFormat="1" spans="33:33">
      <c r="AG7302" s="3"/>
    </row>
    <row r="7303" s="9" customFormat="1" spans="33:33">
      <c r="AG7303" s="3"/>
    </row>
    <row r="7304" s="9" customFormat="1" spans="33:33">
      <c r="AG7304" s="3"/>
    </row>
    <row r="7305" s="9" customFormat="1" spans="33:33">
      <c r="AG7305" s="3"/>
    </row>
    <row r="7306" s="9" customFormat="1" spans="33:33">
      <c r="AG7306" s="3"/>
    </row>
    <row r="7307" s="9" customFormat="1" spans="33:33">
      <c r="AG7307" s="3"/>
    </row>
    <row r="7308" s="9" customFormat="1" spans="33:33">
      <c r="AG7308" s="3"/>
    </row>
    <row r="7309" s="9" customFormat="1" spans="33:33">
      <c r="AG7309" s="3"/>
    </row>
    <row r="7310" s="9" customFormat="1" spans="33:33">
      <c r="AG7310" s="3"/>
    </row>
    <row r="7311" s="9" customFormat="1" spans="33:33">
      <c r="AG7311" s="3"/>
    </row>
    <row r="7312" s="9" customFormat="1" spans="33:33">
      <c r="AG7312" s="3"/>
    </row>
    <row r="7313" s="9" customFormat="1" spans="33:33">
      <c r="AG7313" s="3"/>
    </row>
    <row r="7314" s="9" customFormat="1" spans="33:33">
      <c r="AG7314" s="3"/>
    </row>
    <row r="7315" s="9" customFormat="1" spans="33:33">
      <c r="AG7315" s="3"/>
    </row>
    <row r="7316" s="9" customFormat="1" spans="33:33">
      <c r="AG7316" s="3"/>
    </row>
    <row r="7317" s="9" customFormat="1" spans="33:33">
      <c r="AG7317" s="3"/>
    </row>
    <row r="7318" s="9" customFormat="1" spans="33:33">
      <c r="AG7318" s="3"/>
    </row>
    <row r="7319" s="9" customFormat="1" spans="33:33">
      <c r="AG7319" s="3"/>
    </row>
    <row r="7320" s="9" customFormat="1" spans="33:33">
      <c r="AG7320" s="3"/>
    </row>
    <row r="7321" s="9" customFormat="1" spans="33:33">
      <c r="AG7321" s="3"/>
    </row>
    <row r="7322" s="9" customFormat="1" spans="33:33">
      <c r="AG7322" s="3"/>
    </row>
    <row r="7323" s="9" customFormat="1" spans="33:33">
      <c r="AG7323" s="3"/>
    </row>
    <row r="7324" s="9" customFormat="1" spans="33:33">
      <c r="AG7324" s="3"/>
    </row>
    <row r="7325" s="9" customFormat="1" spans="33:33">
      <c r="AG7325" s="3"/>
    </row>
    <row r="7326" s="9" customFormat="1" spans="33:33">
      <c r="AG7326" s="3"/>
    </row>
    <row r="7327" s="9" customFormat="1" spans="33:33">
      <c r="AG7327" s="3"/>
    </row>
    <row r="7328" s="9" customFormat="1" spans="33:33">
      <c r="AG7328" s="3"/>
    </row>
    <row r="7329" s="9" customFormat="1" spans="33:33">
      <c r="AG7329" s="3"/>
    </row>
    <row r="7330" s="9" customFormat="1" spans="33:33">
      <c r="AG7330" s="3"/>
    </row>
    <row r="7331" s="9" customFormat="1" spans="33:33">
      <c r="AG7331" s="3"/>
    </row>
    <row r="7332" s="9" customFormat="1" spans="33:33">
      <c r="AG7332" s="3"/>
    </row>
    <row r="7333" s="9" customFormat="1" spans="33:33">
      <c r="AG7333" s="3"/>
    </row>
    <row r="7334" s="9" customFormat="1" spans="33:33">
      <c r="AG7334" s="3"/>
    </row>
    <row r="7335" s="9" customFormat="1" spans="33:33">
      <c r="AG7335" s="3"/>
    </row>
    <row r="7336" s="9" customFormat="1" spans="33:33">
      <c r="AG7336" s="3"/>
    </row>
    <row r="7337" s="9" customFormat="1" spans="33:33">
      <c r="AG7337" s="3"/>
    </row>
    <row r="7338" s="9" customFormat="1" spans="33:33">
      <c r="AG7338" s="3"/>
    </row>
    <row r="7339" s="9" customFormat="1" spans="33:33">
      <c r="AG7339" s="3"/>
    </row>
    <row r="7340" s="9" customFormat="1" spans="33:33">
      <c r="AG7340" s="3"/>
    </row>
    <row r="7341" s="9" customFormat="1" spans="33:33">
      <c r="AG7341" s="3"/>
    </row>
    <row r="7342" s="9" customFormat="1" spans="33:33">
      <c r="AG7342" s="3"/>
    </row>
    <row r="7343" s="9" customFormat="1" spans="33:33">
      <c r="AG7343" s="3"/>
    </row>
    <row r="7344" s="9" customFormat="1" spans="33:33">
      <c r="AG7344" s="3"/>
    </row>
    <row r="7345" s="9" customFormat="1" spans="33:33">
      <c r="AG7345" s="3"/>
    </row>
    <row r="7346" s="9" customFormat="1" spans="33:33">
      <c r="AG7346" s="3"/>
    </row>
    <row r="7347" s="9" customFormat="1" spans="33:33">
      <c r="AG7347" s="3"/>
    </row>
    <row r="7348" s="9" customFormat="1" spans="33:33">
      <c r="AG7348" s="3"/>
    </row>
    <row r="7349" s="9" customFormat="1" spans="33:33">
      <c r="AG7349" s="3"/>
    </row>
    <row r="7350" s="9" customFormat="1" spans="33:33">
      <c r="AG7350" s="3"/>
    </row>
    <row r="7351" s="9" customFormat="1" spans="33:33">
      <c r="AG7351" s="3"/>
    </row>
    <row r="7352" s="9" customFormat="1" spans="33:33">
      <c r="AG7352" s="3"/>
    </row>
    <row r="7353" s="9" customFormat="1" spans="33:33">
      <c r="AG7353" s="3"/>
    </row>
    <row r="7354" s="9" customFormat="1" spans="33:33">
      <c r="AG7354" s="3"/>
    </row>
    <row r="7355" s="9" customFormat="1" spans="33:33">
      <c r="AG7355" s="3"/>
    </row>
    <row r="7356" s="9" customFormat="1" spans="33:33">
      <c r="AG7356" s="3"/>
    </row>
    <row r="7357" s="9" customFormat="1" spans="33:33">
      <c r="AG7357" s="3"/>
    </row>
    <row r="7358" s="9" customFormat="1" spans="33:33">
      <c r="AG7358" s="3"/>
    </row>
    <row r="7359" s="9" customFormat="1" spans="33:33">
      <c r="AG7359" s="3"/>
    </row>
    <row r="7360" s="9" customFormat="1" spans="33:33">
      <c r="AG7360" s="3"/>
    </row>
    <row r="7361" s="9" customFormat="1" spans="33:33">
      <c r="AG7361" s="3"/>
    </row>
    <row r="7362" s="9" customFormat="1" spans="33:33">
      <c r="AG7362" s="3"/>
    </row>
    <row r="7363" s="9" customFormat="1" spans="33:33">
      <c r="AG7363" s="3"/>
    </row>
    <row r="7364" s="9" customFormat="1" spans="33:33">
      <c r="AG7364" s="3"/>
    </row>
    <row r="7365" s="9" customFormat="1" spans="33:33">
      <c r="AG7365" s="3"/>
    </row>
    <row r="7366" s="9" customFormat="1" spans="33:33">
      <c r="AG7366" s="3"/>
    </row>
    <row r="7367" s="9" customFormat="1" spans="33:33">
      <c r="AG7367" s="3"/>
    </row>
    <row r="7368" s="9" customFormat="1" spans="33:33">
      <c r="AG7368" s="3"/>
    </row>
    <row r="7369" s="9" customFormat="1" spans="33:33">
      <c r="AG7369" s="3"/>
    </row>
    <row r="7370" s="9" customFormat="1" spans="33:33">
      <c r="AG7370" s="3"/>
    </row>
    <row r="7371" s="9" customFormat="1" spans="33:33">
      <c r="AG7371" s="3"/>
    </row>
    <row r="7372" s="9" customFormat="1" spans="33:33">
      <c r="AG7372" s="3"/>
    </row>
    <row r="7373" s="9" customFormat="1" spans="33:33">
      <c r="AG7373" s="3"/>
    </row>
    <row r="7374" s="9" customFormat="1" spans="33:33">
      <c r="AG7374" s="3"/>
    </row>
    <row r="7375" s="9" customFormat="1" spans="33:33">
      <c r="AG7375" s="3"/>
    </row>
    <row r="7376" s="9" customFormat="1" spans="33:33">
      <c r="AG7376" s="3"/>
    </row>
    <row r="7377" s="9" customFormat="1" spans="33:33">
      <c r="AG7377" s="3"/>
    </row>
    <row r="7378" s="9" customFormat="1" spans="33:33">
      <c r="AG7378" s="3"/>
    </row>
    <row r="7379" s="9" customFormat="1" spans="33:33">
      <c r="AG7379" s="3"/>
    </row>
    <row r="7380" s="9" customFormat="1" spans="33:33">
      <c r="AG7380" s="3"/>
    </row>
    <row r="7381" s="9" customFormat="1" spans="33:33">
      <c r="AG7381" s="3"/>
    </row>
    <row r="7382" s="9" customFormat="1" spans="33:33">
      <c r="AG7382" s="3"/>
    </row>
    <row r="7383" s="9" customFormat="1" spans="33:33">
      <c r="AG7383" s="3"/>
    </row>
    <row r="7384" s="9" customFormat="1" spans="33:33">
      <c r="AG7384" s="3"/>
    </row>
    <row r="7385" s="9" customFormat="1" spans="33:33">
      <c r="AG7385" s="3"/>
    </row>
    <row r="7386" s="9" customFormat="1" spans="33:33">
      <c r="AG7386" s="3"/>
    </row>
    <row r="7387" s="9" customFormat="1" spans="33:33">
      <c r="AG7387" s="3"/>
    </row>
    <row r="7388" s="9" customFormat="1" spans="33:33">
      <c r="AG7388" s="3"/>
    </row>
    <row r="7389" s="9" customFormat="1" spans="33:33">
      <c r="AG7389" s="3"/>
    </row>
    <row r="7390" s="9" customFormat="1" spans="33:33">
      <c r="AG7390" s="3"/>
    </row>
    <row r="7391" s="9" customFormat="1" spans="33:33">
      <c r="AG7391" s="3"/>
    </row>
    <row r="7392" s="9" customFormat="1" spans="33:33">
      <c r="AG7392" s="3"/>
    </row>
    <row r="7393" s="9" customFormat="1" spans="33:33">
      <c r="AG7393" s="3"/>
    </row>
    <row r="7394" s="9" customFormat="1" spans="33:33">
      <c r="AG7394" s="3"/>
    </row>
    <row r="7395" s="9" customFormat="1" spans="33:33">
      <c r="AG7395" s="3"/>
    </row>
    <row r="7396" s="9" customFormat="1" spans="33:33">
      <c r="AG7396" s="3"/>
    </row>
    <row r="7397" s="9" customFormat="1" spans="33:33">
      <c r="AG7397" s="3"/>
    </row>
    <row r="7398" s="9" customFormat="1" spans="33:33">
      <c r="AG7398" s="3"/>
    </row>
    <row r="7399" s="9" customFormat="1" spans="33:33">
      <c r="AG7399" s="3"/>
    </row>
    <row r="7400" s="9" customFormat="1" spans="33:33">
      <c r="AG7400" s="3"/>
    </row>
    <row r="7401" s="9" customFormat="1" spans="33:33">
      <c r="AG7401" s="3"/>
    </row>
    <row r="7402" s="9" customFormat="1" spans="33:33">
      <c r="AG7402" s="3"/>
    </row>
    <row r="7403" s="9" customFormat="1" spans="33:33">
      <c r="AG7403" s="3"/>
    </row>
    <row r="7404" s="9" customFormat="1" spans="33:33">
      <c r="AG7404" s="3"/>
    </row>
    <row r="7405" s="9" customFormat="1" spans="33:33">
      <c r="AG7405" s="3"/>
    </row>
    <row r="7406" s="9" customFormat="1" spans="33:33">
      <c r="AG7406" s="3"/>
    </row>
    <row r="7407" s="9" customFormat="1" spans="33:33">
      <c r="AG7407" s="3"/>
    </row>
    <row r="7408" s="9" customFormat="1" spans="33:33">
      <c r="AG7408" s="3"/>
    </row>
    <row r="7409" s="9" customFormat="1" spans="33:33">
      <c r="AG7409" s="3"/>
    </row>
    <row r="7410" s="9" customFormat="1" spans="33:33">
      <c r="AG7410" s="3"/>
    </row>
    <row r="7411" s="9" customFormat="1" spans="33:33">
      <c r="AG7411" s="3"/>
    </row>
    <row r="7412" s="9" customFormat="1" spans="33:33">
      <c r="AG7412" s="3"/>
    </row>
    <row r="7413" s="9" customFormat="1" spans="33:33">
      <c r="AG7413" s="3"/>
    </row>
    <row r="7414" s="9" customFormat="1" spans="33:33">
      <c r="AG7414" s="3"/>
    </row>
    <row r="7415" s="9" customFormat="1" spans="33:33">
      <c r="AG7415" s="3"/>
    </row>
    <row r="7416" s="9" customFormat="1" spans="33:33">
      <c r="AG7416" s="3"/>
    </row>
    <row r="7417" s="9" customFormat="1" spans="33:33">
      <c r="AG7417" s="3"/>
    </row>
    <row r="7418" s="9" customFormat="1" spans="33:33">
      <c r="AG7418" s="3"/>
    </row>
    <row r="7419" s="9" customFormat="1" spans="33:33">
      <c r="AG7419" s="3"/>
    </row>
    <row r="7420" s="9" customFormat="1" spans="33:33">
      <c r="AG7420" s="3"/>
    </row>
    <row r="7421" s="9" customFormat="1" spans="33:33">
      <c r="AG7421" s="3"/>
    </row>
    <row r="7422" s="9" customFormat="1" spans="33:33">
      <c r="AG7422" s="3"/>
    </row>
    <row r="7423" s="9" customFormat="1" spans="33:33">
      <c r="AG7423" s="3"/>
    </row>
    <row r="7424" s="9" customFormat="1" spans="33:33">
      <c r="AG7424" s="3"/>
    </row>
    <row r="7425" s="9" customFormat="1" spans="33:33">
      <c r="AG7425" s="3"/>
    </row>
    <row r="7426" s="9" customFormat="1" spans="33:33">
      <c r="AG7426" s="3"/>
    </row>
    <row r="7427" s="9" customFormat="1" spans="33:33">
      <c r="AG7427" s="3"/>
    </row>
    <row r="7428" s="9" customFormat="1" spans="33:33">
      <c r="AG7428" s="3"/>
    </row>
    <row r="7429" s="9" customFormat="1" spans="33:33">
      <c r="AG7429" s="3"/>
    </row>
    <row r="7430" s="9" customFormat="1" spans="33:33">
      <c r="AG7430" s="3"/>
    </row>
    <row r="7431" s="9" customFormat="1" spans="33:33">
      <c r="AG7431" s="3"/>
    </row>
    <row r="7432" s="9" customFormat="1" spans="33:33">
      <c r="AG7432" s="3"/>
    </row>
    <row r="7433" s="9" customFormat="1" spans="33:33">
      <c r="AG7433" s="3"/>
    </row>
    <row r="7434" s="9" customFormat="1" spans="33:33">
      <c r="AG7434" s="3"/>
    </row>
    <row r="7435" s="9" customFormat="1" spans="33:33">
      <c r="AG7435" s="3"/>
    </row>
    <row r="7436" s="9" customFormat="1" spans="33:33">
      <c r="AG7436" s="3"/>
    </row>
    <row r="7437" s="9" customFormat="1" spans="33:33">
      <c r="AG7437" s="3"/>
    </row>
    <row r="7438" s="9" customFormat="1" spans="33:33">
      <c r="AG7438" s="3"/>
    </row>
    <row r="7439" s="9" customFormat="1" spans="33:33">
      <c r="AG7439" s="3"/>
    </row>
    <row r="7440" s="9" customFormat="1" spans="33:33">
      <c r="AG7440" s="3"/>
    </row>
    <row r="7441" s="9" customFormat="1" spans="33:33">
      <c r="AG7441" s="3"/>
    </row>
    <row r="7442" s="9" customFormat="1" spans="33:33">
      <c r="AG7442" s="3"/>
    </row>
    <row r="7443" s="9" customFormat="1" spans="33:33">
      <c r="AG7443" s="3"/>
    </row>
    <row r="7444" s="9" customFormat="1" spans="33:33">
      <c r="AG7444" s="3"/>
    </row>
    <row r="7445" s="9" customFormat="1" spans="33:33">
      <c r="AG7445" s="3"/>
    </row>
    <row r="7446" s="9" customFormat="1" spans="33:33">
      <c r="AG7446" s="3"/>
    </row>
    <row r="7447" s="9" customFormat="1" spans="33:33">
      <c r="AG7447" s="3"/>
    </row>
    <row r="7448" s="9" customFormat="1" spans="33:33">
      <c r="AG7448" s="3"/>
    </row>
    <row r="7449" s="9" customFormat="1" spans="33:33">
      <c r="AG7449" s="3"/>
    </row>
    <row r="7450" s="9" customFormat="1" spans="33:33">
      <c r="AG7450" s="3"/>
    </row>
    <row r="7451" s="9" customFormat="1" spans="33:33">
      <c r="AG7451" s="3"/>
    </row>
    <row r="7452" s="9" customFormat="1" spans="33:33">
      <c r="AG7452" s="3"/>
    </row>
    <row r="7453" s="9" customFormat="1" spans="33:33">
      <c r="AG7453" s="3"/>
    </row>
    <row r="7454" s="9" customFormat="1" spans="33:33">
      <c r="AG7454" s="3"/>
    </row>
    <row r="7455" s="9" customFormat="1" spans="33:33">
      <c r="AG7455" s="3"/>
    </row>
    <row r="7456" s="9" customFormat="1" spans="33:33">
      <c r="AG7456" s="3"/>
    </row>
    <row r="7457" s="9" customFormat="1" spans="33:33">
      <c r="AG7457" s="3"/>
    </row>
    <row r="7458" s="9" customFormat="1" spans="33:33">
      <c r="AG7458" s="3"/>
    </row>
    <row r="7459" s="9" customFormat="1" spans="33:33">
      <c r="AG7459" s="3"/>
    </row>
    <row r="7460" s="9" customFormat="1" spans="33:33">
      <c r="AG7460" s="3"/>
    </row>
    <row r="7461" s="9" customFormat="1" spans="33:33">
      <c r="AG7461" s="3"/>
    </row>
    <row r="7462" s="9" customFormat="1" spans="33:33">
      <c r="AG7462" s="3"/>
    </row>
    <row r="7463" s="9" customFormat="1" spans="33:33">
      <c r="AG7463" s="3"/>
    </row>
    <row r="7464" s="9" customFormat="1" spans="33:33">
      <c r="AG7464" s="3"/>
    </row>
    <row r="7465" s="9" customFormat="1" spans="33:33">
      <c r="AG7465" s="3"/>
    </row>
    <row r="7466" s="9" customFormat="1" spans="33:33">
      <c r="AG7466" s="3"/>
    </row>
    <row r="7467" s="9" customFormat="1" spans="33:33">
      <c r="AG7467" s="3"/>
    </row>
    <row r="7468" s="9" customFormat="1" spans="33:33">
      <c r="AG7468" s="3"/>
    </row>
    <row r="7469" s="9" customFormat="1" spans="33:33">
      <c r="AG7469" s="3"/>
    </row>
    <row r="7470" s="9" customFormat="1" spans="33:33">
      <c r="AG7470" s="3"/>
    </row>
    <row r="7471" s="9" customFormat="1" spans="33:33">
      <c r="AG7471" s="3"/>
    </row>
    <row r="7472" s="9" customFormat="1" spans="33:33">
      <c r="AG7472" s="3"/>
    </row>
    <row r="7473" s="9" customFormat="1" spans="33:33">
      <c r="AG7473" s="3"/>
    </row>
    <row r="7474" s="9" customFormat="1" spans="33:33">
      <c r="AG7474" s="3"/>
    </row>
    <row r="7475" s="9" customFormat="1" spans="33:33">
      <c r="AG7475" s="3"/>
    </row>
    <row r="7476" s="9" customFormat="1" spans="33:33">
      <c r="AG7476" s="3"/>
    </row>
    <row r="7477" s="9" customFormat="1" spans="33:33">
      <c r="AG7477" s="3"/>
    </row>
    <row r="7478" s="9" customFormat="1" spans="33:33">
      <c r="AG7478" s="3"/>
    </row>
    <row r="7479" s="9" customFormat="1" spans="33:33">
      <c r="AG7479" s="3"/>
    </row>
    <row r="7480" s="9" customFormat="1" spans="33:33">
      <c r="AG7480" s="3"/>
    </row>
    <row r="7481" s="9" customFormat="1" spans="33:33">
      <c r="AG7481" s="3"/>
    </row>
    <row r="7482" s="9" customFormat="1" spans="33:33">
      <c r="AG7482" s="3"/>
    </row>
    <row r="7483" s="9" customFormat="1" spans="33:33">
      <c r="AG7483" s="3"/>
    </row>
    <row r="7484" s="9" customFormat="1" spans="33:33">
      <c r="AG7484" s="3"/>
    </row>
    <row r="7485" s="9" customFormat="1" spans="33:33">
      <c r="AG7485" s="3"/>
    </row>
    <row r="7486" s="9" customFormat="1" spans="33:33">
      <c r="AG7486" s="3"/>
    </row>
    <row r="7487" s="9" customFormat="1" spans="33:33">
      <c r="AG7487" s="3"/>
    </row>
    <row r="7488" s="9" customFormat="1" spans="33:33">
      <c r="AG7488" s="3"/>
    </row>
    <row r="7489" s="9" customFormat="1" spans="33:33">
      <c r="AG7489" s="3"/>
    </row>
    <row r="7490" s="9" customFormat="1" spans="33:33">
      <c r="AG7490" s="3"/>
    </row>
    <row r="7491" s="9" customFormat="1" spans="33:33">
      <c r="AG7491" s="3"/>
    </row>
    <row r="7492" s="9" customFormat="1" spans="33:33">
      <c r="AG7492" s="3"/>
    </row>
    <row r="7493" s="9" customFormat="1" spans="33:33">
      <c r="AG7493" s="3"/>
    </row>
    <row r="7494" s="9" customFormat="1" spans="33:33">
      <c r="AG7494" s="3"/>
    </row>
    <row r="7495" s="9" customFormat="1" spans="33:33">
      <c r="AG7495" s="3"/>
    </row>
    <row r="7496" s="9" customFormat="1" spans="33:33">
      <c r="AG7496" s="3"/>
    </row>
    <row r="7497" s="9" customFormat="1" spans="33:33">
      <c r="AG7497" s="3"/>
    </row>
    <row r="7498" s="9" customFormat="1" spans="33:33">
      <c r="AG7498" s="3"/>
    </row>
    <row r="7499" s="9" customFormat="1" spans="33:33">
      <c r="AG7499" s="3"/>
    </row>
    <row r="7500" s="9" customFormat="1" spans="33:33">
      <c r="AG7500" s="3"/>
    </row>
    <row r="7501" s="9" customFormat="1" spans="33:33">
      <c r="AG7501" s="3"/>
    </row>
    <row r="7502" s="9" customFormat="1" spans="33:33">
      <c r="AG7502" s="3"/>
    </row>
    <row r="7503" s="9" customFormat="1" spans="33:33">
      <c r="AG7503" s="3"/>
    </row>
    <row r="7504" s="9" customFormat="1" spans="33:33">
      <c r="AG7504" s="3"/>
    </row>
    <row r="7505" s="9" customFormat="1" spans="33:33">
      <c r="AG7505" s="3"/>
    </row>
    <row r="7506" s="9" customFormat="1" spans="33:33">
      <c r="AG7506" s="3"/>
    </row>
    <row r="7507" s="9" customFormat="1" spans="33:33">
      <c r="AG7507" s="3"/>
    </row>
    <row r="7508" s="9" customFormat="1" spans="33:33">
      <c r="AG7508" s="3"/>
    </row>
    <row r="7509" s="9" customFormat="1" spans="33:33">
      <c r="AG7509" s="3"/>
    </row>
    <row r="7510" s="9" customFormat="1" spans="33:33">
      <c r="AG7510" s="3"/>
    </row>
    <row r="7511" s="9" customFormat="1" spans="33:33">
      <c r="AG7511" s="3"/>
    </row>
    <row r="7512" s="9" customFormat="1" spans="33:33">
      <c r="AG7512" s="3"/>
    </row>
    <row r="7513" s="9" customFormat="1" spans="33:33">
      <c r="AG7513" s="3"/>
    </row>
    <row r="7514" s="9" customFormat="1" spans="33:33">
      <c r="AG7514" s="3"/>
    </row>
    <row r="7515" s="9" customFormat="1" spans="33:33">
      <c r="AG7515" s="3"/>
    </row>
    <row r="7516" s="9" customFormat="1" spans="33:33">
      <c r="AG7516" s="3"/>
    </row>
    <row r="7517" s="9" customFormat="1" spans="33:33">
      <c r="AG7517" s="3"/>
    </row>
    <row r="7518" s="9" customFormat="1" spans="33:33">
      <c r="AG7518" s="3"/>
    </row>
    <row r="7519" s="9" customFormat="1" spans="33:33">
      <c r="AG7519" s="3"/>
    </row>
    <row r="7520" s="9" customFormat="1" spans="33:33">
      <c r="AG7520" s="3"/>
    </row>
    <row r="7521" s="9" customFormat="1" spans="33:33">
      <c r="AG7521" s="3"/>
    </row>
    <row r="7522" s="9" customFormat="1" spans="33:33">
      <c r="AG7522" s="3"/>
    </row>
    <row r="7523" s="9" customFormat="1" spans="33:33">
      <c r="AG7523" s="3"/>
    </row>
    <row r="7524" s="9" customFormat="1" spans="33:33">
      <c r="AG7524" s="3"/>
    </row>
    <row r="7525" s="9" customFormat="1" spans="33:33">
      <c r="AG7525" s="3"/>
    </row>
    <row r="7526" s="9" customFormat="1" spans="33:33">
      <c r="AG7526" s="3"/>
    </row>
    <row r="7527" s="9" customFormat="1" spans="33:33">
      <c r="AG7527" s="3"/>
    </row>
    <row r="7528" s="9" customFormat="1" spans="33:33">
      <c r="AG7528" s="3"/>
    </row>
    <row r="7529" s="9" customFormat="1" spans="33:33">
      <c r="AG7529" s="3"/>
    </row>
    <row r="7530" s="9" customFormat="1" spans="33:33">
      <c r="AG7530" s="3"/>
    </row>
    <row r="7531" s="9" customFormat="1" spans="33:33">
      <c r="AG7531" s="3"/>
    </row>
    <row r="7532" s="9" customFormat="1" spans="33:33">
      <c r="AG7532" s="3"/>
    </row>
    <row r="7533" s="9" customFormat="1" spans="33:33">
      <c r="AG7533" s="3"/>
    </row>
    <row r="7534" s="9" customFormat="1" spans="33:33">
      <c r="AG7534" s="3"/>
    </row>
    <row r="7535" s="9" customFormat="1" spans="33:33">
      <c r="AG7535" s="3"/>
    </row>
    <row r="7536" s="9" customFormat="1" spans="33:33">
      <c r="AG7536" s="3"/>
    </row>
    <row r="7537" s="9" customFormat="1" spans="33:33">
      <c r="AG7537" s="3"/>
    </row>
    <row r="7538" s="9" customFormat="1" spans="33:33">
      <c r="AG7538" s="3"/>
    </row>
    <row r="7539" s="9" customFormat="1" spans="33:33">
      <c r="AG7539" s="3"/>
    </row>
    <row r="7540" s="9" customFormat="1" spans="33:33">
      <c r="AG7540" s="3"/>
    </row>
    <row r="7541" s="9" customFormat="1" spans="33:33">
      <c r="AG7541" s="3"/>
    </row>
    <row r="7542" s="9" customFormat="1" spans="33:33">
      <c r="AG7542" s="3"/>
    </row>
    <row r="7543" s="9" customFormat="1" spans="33:33">
      <c r="AG7543" s="3"/>
    </row>
    <row r="7544" s="9" customFormat="1" spans="33:33">
      <c r="AG7544" s="3"/>
    </row>
    <row r="7545" s="9" customFormat="1" spans="33:33">
      <c r="AG7545" s="3"/>
    </row>
    <row r="7546" s="9" customFormat="1" spans="33:33">
      <c r="AG7546" s="3"/>
    </row>
    <row r="7547" s="9" customFormat="1" spans="33:33">
      <c r="AG7547" s="3"/>
    </row>
    <row r="7548" s="9" customFormat="1" spans="33:33">
      <c r="AG7548" s="3"/>
    </row>
    <row r="7549" s="9" customFormat="1" spans="33:33">
      <c r="AG7549" s="3"/>
    </row>
    <row r="7550" s="9" customFormat="1" spans="33:33">
      <c r="AG7550" s="3"/>
    </row>
    <row r="7551" s="9" customFormat="1" spans="33:33">
      <c r="AG7551" s="3"/>
    </row>
    <row r="7552" s="9" customFormat="1" spans="33:33">
      <c r="AG7552" s="3"/>
    </row>
    <row r="7553" s="9" customFormat="1" spans="33:33">
      <c r="AG7553" s="3"/>
    </row>
    <row r="7554" s="9" customFormat="1" spans="33:33">
      <c r="AG7554" s="3"/>
    </row>
    <row r="7555" s="9" customFormat="1" spans="33:33">
      <c r="AG7555" s="3"/>
    </row>
    <row r="7556" s="9" customFormat="1" spans="33:33">
      <c r="AG7556" s="3"/>
    </row>
    <row r="7557" s="9" customFormat="1" spans="33:33">
      <c r="AG7557" s="3"/>
    </row>
    <row r="7558" s="9" customFormat="1" spans="33:33">
      <c r="AG7558" s="3"/>
    </row>
    <row r="7559" s="9" customFormat="1" spans="33:33">
      <c r="AG7559" s="3"/>
    </row>
    <row r="7560" s="9" customFormat="1" spans="33:33">
      <c r="AG7560" s="3"/>
    </row>
    <row r="7561" s="9" customFormat="1" spans="33:33">
      <c r="AG7561" s="3"/>
    </row>
    <row r="7562" s="9" customFormat="1" spans="33:33">
      <c r="AG7562" s="3"/>
    </row>
    <row r="7563" s="9" customFormat="1" spans="33:33">
      <c r="AG7563" s="3"/>
    </row>
    <row r="7564" s="9" customFormat="1" spans="33:33">
      <c r="AG7564" s="3"/>
    </row>
    <row r="7565" s="9" customFormat="1" spans="33:33">
      <c r="AG7565" s="3"/>
    </row>
    <row r="7566" s="9" customFormat="1" spans="33:33">
      <c r="AG7566" s="3"/>
    </row>
    <row r="7567" s="9" customFormat="1" spans="33:33">
      <c r="AG7567" s="3"/>
    </row>
    <row r="7568" s="9" customFormat="1" spans="33:33">
      <c r="AG7568" s="3"/>
    </row>
    <row r="7569" s="9" customFormat="1" spans="33:33">
      <c r="AG7569" s="3"/>
    </row>
    <row r="7570" s="9" customFormat="1" spans="33:33">
      <c r="AG7570" s="3"/>
    </row>
    <row r="7571" s="9" customFormat="1" spans="33:33">
      <c r="AG7571" s="3"/>
    </row>
    <row r="7572" s="9" customFormat="1" spans="33:33">
      <c r="AG7572" s="3"/>
    </row>
    <row r="7573" s="9" customFormat="1" spans="33:33">
      <c r="AG7573" s="3"/>
    </row>
    <row r="7574" s="9" customFormat="1" spans="33:33">
      <c r="AG7574" s="3"/>
    </row>
    <row r="7575" s="9" customFormat="1" spans="33:33">
      <c r="AG7575" s="3"/>
    </row>
    <row r="7576" s="9" customFormat="1" spans="33:33">
      <c r="AG7576" s="3"/>
    </row>
    <row r="7577" s="9" customFormat="1" spans="33:33">
      <c r="AG7577" s="3"/>
    </row>
    <row r="7578" s="9" customFormat="1" spans="33:33">
      <c r="AG7578" s="3"/>
    </row>
    <row r="7579" s="9" customFormat="1" spans="33:33">
      <c r="AG7579" s="3"/>
    </row>
    <row r="7580" s="9" customFormat="1" spans="33:33">
      <c r="AG7580" s="3"/>
    </row>
    <row r="7581" s="9" customFormat="1" spans="33:33">
      <c r="AG7581" s="3"/>
    </row>
    <row r="7582" s="9" customFormat="1" spans="33:33">
      <c r="AG7582" s="3"/>
    </row>
    <row r="7583" s="9" customFormat="1" spans="33:33">
      <c r="AG7583" s="3"/>
    </row>
    <row r="7584" s="9" customFormat="1" spans="33:33">
      <c r="AG7584" s="3"/>
    </row>
    <row r="7585" s="9" customFormat="1" spans="33:33">
      <c r="AG7585" s="3"/>
    </row>
    <row r="7586" s="9" customFormat="1" spans="33:33">
      <c r="AG7586" s="3"/>
    </row>
    <row r="7587" s="9" customFormat="1" spans="33:33">
      <c r="AG7587" s="3"/>
    </row>
    <row r="7588" s="9" customFormat="1" spans="33:33">
      <c r="AG7588" s="3"/>
    </row>
    <row r="7589" s="9" customFormat="1" spans="33:33">
      <c r="AG7589" s="3"/>
    </row>
    <row r="7590" s="9" customFormat="1" spans="33:33">
      <c r="AG7590" s="3"/>
    </row>
    <row r="7591" s="9" customFormat="1" spans="33:33">
      <c r="AG7591" s="3"/>
    </row>
    <row r="7592" s="9" customFormat="1" spans="33:33">
      <c r="AG7592" s="3"/>
    </row>
    <row r="7593" s="9" customFormat="1" spans="33:33">
      <c r="AG7593" s="3"/>
    </row>
    <row r="7594" s="9" customFormat="1" spans="33:33">
      <c r="AG7594" s="3"/>
    </row>
    <row r="7595" s="9" customFormat="1" spans="33:33">
      <c r="AG7595" s="3"/>
    </row>
    <row r="7596" s="9" customFormat="1" spans="33:33">
      <c r="AG7596" s="3"/>
    </row>
    <row r="7597" s="9" customFormat="1" spans="33:33">
      <c r="AG7597" s="3"/>
    </row>
    <row r="7598" s="9" customFormat="1" spans="33:33">
      <c r="AG7598" s="3"/>
    </row>
    <row r="7599" s="9" customFormat="1" spans="33:33">
      <c r="AG7599" s="3"/>
    </row>
    <row r="7600" s="9" customFormat="1" spans="33:33">
      <c r="AG7600" s="3"/>
    </row>
    <row r="7601" s="9" customFormat="1" spans="33:33">
      <c r="AG7601" s="3"/>
    </row>
    <row r="7602" s="9" customFormat="1" spans="33:33">
      <c r="AG7602" s="3"/>
    </row>
    <row r="7603" s="9" customFormat="1" spans="33:33">
      <c r="AG7603" s="3"/>
    </row>
    <row r="7604" s="9" customFormat="1" spans="33:33">
      <c r="AG7604" s="3"/>
    </row>
    <row r="7605" s="9" customFormat="1" spans="33:33">
      <c r="AG7605" s="3"/>
    </row>
    <row r="7606" s="9" customFormat="1" spans="33:33">
      <c r="AG7606" s="3"/>
    </row>
    <row r="7607" s="9" customFormat="1" spans="33:33">
      <c r="AG7607" s="3"/>
    </row>
    <row r="7608" s="9" customFormat="1" spans="33:33">
      <c r="AG7608" s="3"/>
    </row>
    <row r="7609" s="9" customFormat="1" spans="33:33">
      <c r="AG7609" s="3"/>
    </row>
    <row r="7610" s="9" customFormat="1" spans="33:33">
      <c r="AG7610" s="3"/>
    </row>
    <row r="7611" s="9" customFormat="1" spans="33:33">
      <c r="AG7611" s="3"/>
    </row>
    <row r="7612" s="9" customFormat="1" spans="33:33">
      <c r="AG7612" s="3"/>
    </row>
    <row r="7613" s="9" customFormat="1" spans="33:33">
      <c r="AG7613" s="3"/>
    </row>
    <row r="7614" s="9" customFormat="1" spans="33:33">
      <c r="AG7614" s="3"/>
    </row>
    <row r="7615" s="9" customFormat="1" spans="33:33">
      <c r="AG7615" s="3"/>
    </row>
    <row r="7616" s="9" customFormat="1" spans="33:33">
      <c r="AG7616" s="3"/>
    </row>
    <row r="7617" s="9" customFormat="1" spans="33:33">
      <c r="AG7617" s="3"/>
    </row>
    <row r="7618" s="9" customFormat="1" spans="33:33">
      <c r="AG7618" s="3"/>
    </row>
    <row r="7619" s="9" customFormat="1" spans="33:33">
      <c r="AG7619" s="3"/>
    </row>
    <row r="7620" s="9" customFormat="1" spans="33:33">
      <c r="AG7620" s="3"/>
    </row>
    <row r="7621" s="9" customFormat="1" spans="33:33">
      <c r="AG7621" s="3"/>
    </row>
    <row r="7622" s="9" customFormat="1" spans="33:33">
      <c r="AG7622" s="3"/>
    </row>
    <row r="7623" s="9" customFormat="1" spans="33:33">
      <c r="AG7623" s="3"/>
    </row>
    <row r="7624" s="9" customFormat="1" spans="33:33">
      <c r="AG7624" s="3"/>
    </row>
    <row r="7625" s="9" customFormat="1" spans="33:33">
      <c r="AG7625" s="3"/>
    </row>
    <row r="7626" s="9" customFormat="1" spans="33:33">
      <c r="AG7626" s="3"/>
    </row>
    <row r="7627" s="9" customFormat="1" spans="33:33">
      <c r="AG7627" s="3"/>
    </row>
    <row r="7628" s="9" customFormat="1" spans="33:33">
      <c r="AG7628" s="3"/>
    </row>
    <row r="7629" s="9" customFormat="1" spans="33:33">
      <c r="AG7629" s="3"/>
    </row>
    <row r="7630" s="9" customFormat="1" spans="33:33">
      <c r="AG7630" s="3"/>
    </row>
    <row r="7631" s="9" customFormat="1" spans="33:33">
      <c r="AG7631" s="3"/>
    </row>
    <row r="7632" s="9" customFormat="1" spans="33:33">
      <c r="AG7632" s="3"/>
    </row>
    <row r="7633" s="9" customFormat="1" spans="33:33">
      <c r="AG7633" s="3"/>
    </row>
    <row r="7634" s="9" customFormat="1" spans="33:33">
      <c r="AG7634" s="3"/>
    </row>
    <row r="7635" s="9" customFormat="1" spans="33:33">
      <c r="AG7635" s="3"/>
    </row>
    <row r="7636" s="9" customFormat="1" spans="33:33">
      <c r="AG7636" s="3"/>
    </row>
    <row r="7637" s="9" customFormat="1" spans="33:33">
      <c r="AG7637" s="3"/>
    </row>
    <row r="7638" s="9" customFormat="1" spans="33:33">
      <c r="AG7638" s="3"/>
    </row>
    <row r="7639" s="9" customFormat="1" spans="33:33">
      <c r="AG7639" s="3"/>
    </row>
    <row r="7640" s="9" customFormat="1" spans="33:33">
      <c r="AG7640" s="3"/>
    </row>
    <row r="7641" s="9" customFormat="1" spans="33:33">
      <c r="AG7641" s="3"/>
    </row>
    <row r="7642" s="9" customFormat="1" spans="33:33">
      <c r="AG7642" s="3"/>
    </row>
    <row r="7643" s="9" customFormat="1" spans="33:33">
      <c r="AG7643" s="3"/>
    </row>
    <row r="7644" s="9" customFormat="1" spans="33:33">
      <c r="AG7644" s="3"/>
    </row>
    <row r="7645" s="9" customFormat="1" spans="33:33">
      <c r="AG7645" s="3"/>
    </row>
    <row r="7646" s="9" customFormat="1" spans="33:33">
      <c r="AG7646" s="3"/>
    </row>
    <row r="7647" s="9" customFormat="1" spans="33:33">
      <c r="AG7647" s="3"/>
    </row>
    <row r="7648" s="9" customFormat="1" spans="33:33">
      <c r="AG7648" s="3"/>
    </row>
    <row r="7649" s="9" customFormat="1" spans="33:33">
      <c r="AG7649" s="3"/>
    </row>
    <row r="7650" s="9" customFormat="1" spans="33:33">
      <c r="AG7650" s="3"/>
    </row>
    <row r="7651" s="9" customFormat="1" spans="33:33">
      <c r="AG7651" s="3"/>
    </row>
    <row r="7652" s="9" customFormat="1" spans="33:33">
      <c r="AG7652" s="3"/>
    </row>
    <row r="7653" s="9" customFormat="1" spans="33:33">
      <c r="AG7653" s="3"/>
    </row>
    <row r="7654" s="9" customFormat="1" spans="33:33">
      <c r="AG7654" s="3"/>
    </row>
    <row r="7655" s="9" customFormat="1" spans="33:33">
      <c r="AG7655" s="3"/>
    </row>
    <row r="7656" s="9" customFormat="1" spans="33:33">
      <c r="AG7656" s="3"/>
    </row>
    <row r="7657" s="9" customFormat="1" spans="33:33">
      <c r="AG7657" s="3"/>
    </row>
    <row r="7658" s="9" customFormat="1" spans="33:33">
      <c r="AG7658" s="3"/>
    </row>
    <row r="7659" s="9" customFormat="1" spans="33:33">
      <c r="AG7659" s="3"/>
    </row>
    <row r="7660" s="9" customFormat="1" spans="33:33">
      <c r="AG7660" s="3"/>
    </row>
    <row r="7661" s="9" customFormat="1" spans="33:33">
      <c r="AG7661" s="3"/>
    </row>
    <row r="7662" s="9" customFormat="1" spans="33:33">
      <c r="AG7662" s="3"/>
    </row>
    <row r="7663" s="9" customFormat="1" spans="33:33">
      <c r="AG7663" s="3"/>
    </row>
    <row r="7664" s="9" customFormat="1" spans="33:33">
      <c r="AG7664" s="3"/>
    </row>
    <row r="7665" s="9" customFormat="1" spans="33:33">
      <c r="AG7665" s="3"/>
    </row>
    <row r="7666" s="9" customFormat="1" spans="33:33">
      <c r="AG7666" s="3"/>
    </row>
    <row r="7667" s="9" customFormat="1" spans="33:33">
      <c r="AG7667" s="3"/>
    </row>
    <row r="7668" s="9" customFormat="1" spans="33:33">
      <c r="AG7668" s="3"/>
    </row>
    <row r="7669" s="9" customFormat="1" spans="33:33">
      <c r="AG7669" s="3"/>
    </row>
    <row r="7670" s="9" customFormat="1" spans="33:33">
      <c r="AG7670" s="3"/>
    </row>
    <row r="7671" s="9" customFormat="1" spans="33:33">
      <c r="AG7671" s="3"/>
    </row>
    <row r="7672" s="9" customFormat="1" spans="33:33">
      <c r="AG7672" s="3"/>
    </row>
    <row r="7673" s="9" customFormat="1" spans="33:33">
      <c r="AG7673" s="3"/>
    </row>
    <row r="7674" s="9" customFormat="1" spans="33:33">
      <c r="AG7674" s="3"/>
    </row>
    <row r="7675" s="9" customFormat="1" spans="33:33">
      <c r="AG7675" s="3"/>
    </row>
    <row r="7676" s="9" customFormat="1" spans="33:33">
      <c r="AG7676" s="3"/>
    </row>
    <row r="7677" s="9" customFormat="1" spans="33:33">
      <c r="AG7677" s="3"/>
    </row>
    <row r="7678" s="9" customFormat="1" spans="33:33">
      <c r="AG7678" s="3"/>
    </row>
    <row r="7679" s="9" customFormat="1" spans="33:33">
      <c r="AG7679" s="3"/>
    </row>
    <row r="7680" s="9" customFormat="1" spans="33:33">
      <c r="AG7680" s="3"/>
    </row>
    <row r="7681" s="9" customFormat="1" spans="33:33">
      <c r="AG7681" s="3"/>
    </row>
    <row r="7682" s="9" customFormat="1" spans="33:33">
      <c r="AG7682" s="3"/>
    </row>
    <row r="7683" s="9" customFormat="1" spans="33:33">
      <c r="AG7683" s="3"/>
    </row>
    <row r="7684" s="9" customFormat="1" spans="33:33">
      <c r="AG7684" s="3"/>
    </row>
    <row r="7685" s="9" customFormat="1" spans="33:33">
      <c r="AG7685" s="3"/>
    </row>
    <row r="7686" s="9" customFormat="1" spans="33:33">
      <c r="AG7686" s="3"/>
    </row>
    <row r="7687" s="9" customFormat="1" spans="33:33">
      <c r="AG7687" s="3"/>
    </row>
    <row r="7688" s="9" customFormat="1" spans="33:33">
      <c r="AG7688" s="3"/>
    </row>
    <row r="7689" s="9" customFormat="1" spans="33:33">
      <c r="AG7689" s="3"/>
    </row>
    <row r="7690" s="9" customFormat="1" spans="33:33">
      <c r="AG7690" s="3"/>
    </row>
    <row r="7691" s="9" customFormat="1" spans="33:33">
      <c r="AG7691" s="3"/>
    </row>
    <row r="7692" s="9" customFormat="1" spans="33:33">
      <c r="AG7692" s="3"/>
    </row>
    <row r="7693" s="9" customFormat="1" spans="33:33">
      <c r="AG7693" s="3"/>
    </row>
    <row r="7694" s="9" customFormat="1" spans="33:33">
      <c r="AG7694" s="3"/>
    </row>
    <row r="7695" s="9" customFormat="1" spans="33:33">
      <c r="AG7695" s="3"/>
    </row>
    <row r="7696" s="9" customFormat="1" spans="33:33">
      <c r="AG7696" s="3"/>
    </row>
    <row r="7697" s="9" customFormat="1" spans="33:33">
      <c r="AG7697" s="3"/>
    </row>
    <row r="7698" s="9" customFormat="1" spans="33:33">
      <c r="AG7698" s="3"/>
    </row>
    <row r="7699" s="9" customFormat="1" spans="33:33">
      <c r="AG7699" s="3"/>
    </row>
    <row r="7700" s="9" customFormat="1" spans="33:33">
      <c r="AG7700" s="3"/>
    </row>
    <row r="7701" s="9" customFormat="1" spans="33:33">
      <c r="AG7701" s="3"/>
    </row>
    <row r="7702" s="9" customFormat="1" spans="33:33">
      <c r="AG7702" s="3"/>
    </row>
    <row r="7703" s="9" customFormat="1" spans="33:33">
      <c r="AG7703" s="3"/>
    </row>
    <row r="7704" s="9" customFormat="1" spans="33:33">
      <c r="AG7704" s="3"/>
    </row>
    <row r="7705" s="9" customFormat="1" spans="33:33">
      <c r="AG7705" s="3"/>
    </row>
    <row r="7706" s="9" customFormat="1" spans="33:33">
      <c r="AG7706" s="3"/>
    </row>
    <row r="7707" s="9" customFormat="1" spans="33:33">
      <c r="AG7707" s="3"/>
    </row>
    <row r="7708" s="9" customFormat="1" spans="33:33">
      <c r="AG7708" s="3"/>
    </row>
    <row r="7709" s="9" customFormat="1" spans="33:33">
      <c r="AG7709" s="3"/>
    </row>
    <row r="7710" s="9" customFormat="1" spans="33:33">
      <c r="AG7710" s="3"/>
    </row>
    <row r="7711" s="9" customFormat="1" spans="33:33">
      <c r="AG7711" s="3"/>
    </row>
    <row r="7712" s="9" customFormat="1" spans="33:33">
      <c r="AG7712" s="3"/>
    </row>
    <row r="7713" s="9" customFormat="1" spans="33:33">
      <c r="AG7713" s="3"/>
    </row>
    <row r="7714" s="9" customFormat="1" spans="33:33">
      <c r="AG7714" s="3"/>
    </row>
    <row r="7715" s="9" customFormat="1" spans="33:33">
      <c r="AG7715" s="3"/>
    </row>
    <row r="7716" s="9" customFormat="1" spans="33:33">
      <c r="AG7716" s="3"/>
    </row>
    <row r="7717" s="9" customFormat="1" spans="33:33">
      <c r="AG7717" s="3"/>
    </row>
    <row r="7718" s="9" customFormat="1" spans="33:33">
      <c r="AG7718" s="3"/>
    </row>
    <row r="7719" s="9" customFormat="1" spans="33:33">
      <c r="AG7719" s="3"/>
    </row>
    <row r="7720" s="9" customFormat="1" spans="33:33">
      <c r="AG7720" s="3"/>
    </row>
    <row r="7721" s="9" customFormat="1" spans="33:33">
      <c r="AG7721" s="3"/>
    </row>
    <row r="7722" s="9" customFormat="1" spans="33:33">
      <c r="AG7722" s="3"/>
    </row>
    <row r="7723" s="9" customFormat="1" spans="33:33">
      <c r="AG7723" s="3"/>
    </row>
    <row r="7724" s="9" customFormat="1" spans="33:33">
      <c r="AG7724" s="3"/>
    </row>
    <row r="7725" s="9" customFormat="1" spans="33:33">
      <c r="AG7725" s="3"/>
    </row>
    <row r="7726" s="9" customFormat="1" spans="33:33">
      <c r="AG7726" s="3"/>
    </row>
    <row r="7727" s="9" customFormat="1" spans="33:33">
      <c r="AG7727" s="3"/>
    </row>
    <row r="7728" s="9" customFormat="1" spans="33:33">
      <c r="AG7728" s="3"/>
    </row>
    <row r="7729" s="9" customFormat="1" spans="33:33">
      <c r="AG7729" s="3"/>
    </row>
    <row r="7730" s="9" customFormat="1" spans="33:33">
      <c r="AG7730" s="3"/>
    </row>
    <row r="7731" s="9" customFormat="1" spans="33:33">
      <c r="AG7731" s="3"/>
    </row>
    <row r="7732" s="9" customFormat="1" spans="33:33">
      <c r="AG7732" s="3"/>
    </row>
    <row r="7733" s="9" customFormat="1" spans="33:33">
      <c r="AG7733" s="3"/>
    </row>
    <row r="7734" s="9" customFormat="1" spans="33:33">
      <c r="AG7734" s="3"/>
    </row>
    <row r="7735" s="9" customFormat="1" spans="33:33">
      <c r="AG7735" s="3"/>
    </row>
    <row r="7736" s="9" customFormat="1" spans="33:33">
      <c r="AG7736" s="3"/>
    </row>
    <row r="7737" s="9" customFormat="1" spans="33:33">
      <c r="AG7737" s="3"/>
    </row>
    <row r="7738" s="9" customFormat="1" spans="33:33">
      <c r="AG7738" s="3"/>
    </row>
    <row r="7739" s="9" customFormat="1" spans="33:33">
      <c r="AG7739" s="3"/>
    </row>
    <row r="7740" s="9" customFormat="1" spans="33:33">
      <c r="AG7740" s="3"/>
    </row>
    <row r="7741" s="9" customFormat="1" spans="33:33">
      <c r="AG7741" s="3"/>
    </row>
    <row r="7742" s="9" customFormat="1" spans="33:33">
      <c r="AG7742" s="3"/>
    </row>
    <row r="7743" s="9" customFormat="1" spans="33:33">
      <c r="AG7743" s="3"/>
    </row>
    <row r="7744" s="9" customFormat="1" spans="33:33">
      <c r="AG7744" s="3"/>
    </row>
    <row r="7745" s="9" customFormat="1" spans="33:33">
      <c r="AG7745" s="3"/>
    </row>
    <row r="7746" s="9" customFormat="1" spans="33:33">
      <c r="AG7746" s="3"/>
    </row>
    <row r="7747" s="9" customFormat="1" spans="33:33">
      <c r="AG7747" s="3"/>
    </row>
    <row r="7748" s="9" customFormat="1" spans="33:33">
      <c r="AG7748" s="3"/>
    </row>
    <row r="7749" s="9" customFormat="1" spans="33:33">
      <c r="AG7749" s="3"/>
    </row>
    <row r="7750" s="9" customFormat="1" spans="33:33">
      <c r="AG7750" s="3"/>
    </row>
    <row r="7751" s="9" customFormat="1" spans="33:33">
      <c r="AG7751" s="3"/>
    </row>
    <row r="7752" s="9" customFormat="1" spans="33:33">
      <c r="AG7752" s="3"/>
    </row>
    <row r="7753" s="9" customFormat="1" spans="33:33">
      <c r="AG7753" s="3"/>
    </row>
    <row r="7754" s="9" customFormat="1" spans="33:33">
      <c r="AG7754" s="3"/>
    </row>
    <row r="7755" s="9" customFormat="1" spans="33:33">
      <c r="AG7755" s="3"/>
    </row>
    <row r="7756" s="9" customFormat="1" spans="33:33">
      <c r="AG7756" s="3"/>
    </row>
    <row r="7757" s="9" customFormat="1" spans="33:33">
      <c r="AG7757" s="3"/>
    </row>
    <row r="7758" s="9" customFormat="1" spans="33:33">
      <c r="AG7758" s="3"/>
    </row>
    <row r="7759" s="9" customFormat="1" spans="33:33">
      <c r="AG7759" s="3"/>
    </row>
    <row r="7760" s="9" customFormat="1" spans="33:33">
      <c r="AG7760" s="3"/>
    </row>
    <row r="7761" s="9" customFormat="1" spans="33:33">
      <c r="AG7761" s="3"/>
    </row>
    <row r="7762" s="9" customFormat="1" spans="33:33">
      <c r="AG7762" s="3"/>
    </row>
    <row r="7763" s="9" customFormat="1" spans="33:33">
      <c r="AG7763" s="3"/>
    </row>
    <row r="7764" s="9" customFormat="1" spans="33:33">
      <c r="AG7764" s="3"/>
    </row>
    <row r="7765" s="9" customFormat="1" spans="33:33">
      <c r="AG7765" s="3"/>
    </row>
    <row r="7766" s="9" customFormat="1" spans="33:33">
      <c r="AG7766" s="3"/>
    </row>
    <row r="7767" s="9" customFormat="1" spans="33:33">
      <c r="AG7767" s="3"/>
    </row>
    <row r="7768" s="9" customFormat="1" spans="33:33">
      <c r="AG7768" s="3"/>
    </row>
    <row r="7769" s="9" customFormat="1" spans="33:33">
      <c r="AG7769" s="3"/>
    </row>
    <row r="7770" s="9" customFormat="1" spans="33:33">
      <c r="AG7770" s="3"/>
    </row>
    <row r="7771" s="9" customFormat="1" spans="33:33">
      <c r="AG7771" s="3"/>
    </row>
    <row r="7772" s="9" customFormat="1" spans="33:33">
      <c r="AG7772" s="3"/>
    </row>
    <row r="7773" s="9" customFormat="1" spans="33:33">
      <c r="AG7773" s="3"/>
    </row>
    <row r="7774" s="9" customFormat="1" spans="33:33">
      <c r="AG7774" s="3"/>
    </row>
    <row r="7775" s="9" customFormat="1" spans="33:33">
      <c r="AG7775" s="3"/>
    </row>
    <row r="7776" s="9" customFormat="1" spans="33:33">
      <c r="AG7776" s="3"/>
    </row>
    <row r="7777" s="9" customFormat="1" spans="33:33">
      <c r="AG7777" s="3"/>
    </row>
    <row r="7778" s="9" customFormat="1" spans="33:33">
      <c r="AG7778" s="3"/>
    </row>
    <row r="7779" s="9" customFormat="1" spans="33:33">
      <c r="AG7779" s="3"/>
    </row>
    <row r="7780" s="9" customFormat="1" spans="33:33">
      <c r="AG7780" s="3"/>
    </row>
    <row r="7781" s="9" customFormat="1" spans="33:33">
      <c r="AG7781" s="3"/>
    </row>
    <row r="7782" s="9" customFormat="1" spans="33:33">
      <c r="AG7782" s="3"/>
    </row>
    <row r="7783" s="9" customFormat="1" spans="33:33">
      <c r="AG7783" s="3"/>
    </row>
    <row r="7784" s="9" customFormat="1" spans="33:33">
      <c r="AG7784" s="3"/>
    </row>
    <row r="7785" s="9" customFormat="1" spans="33:33">
      <c r="AG7785" s="3"/>
    </row>
    <row r="7786" s="9" customFormat="1" spans="33:33">
      <c r="AG7786" s="3"/>
    </row>
    <row r="7787" s="9" customFormat="1" spans="33:33">
      <c r="AG7787" s="3"/>
    </row>
    <row r="7788" s="9" customFormat="1" spans="33:33">
      <c r="AG7788" s="3"/>
    </row>
    <row r="7789" s="9" customFormat="1" spans="33:33">
      <c r="AG7789" s="3"/>
    </row>
    <row r="7790" s="9" customFormat="1" spans="33:33">
      <c r="AG7790" s="3"/>
    </row>
    <row r="7791" s="9" customFormat="1" spans="33:33">
      <c r="AG7791" s="3"/>
    </row>
    <row r="7792" s="9" customFormat="1" spans="33:33">
      <c r="AG7792" s="3"/>
    </row>
    <row r="7793" s="9" customFormat="1" spans="33:33">
      <c r="AG7793" s="3"/>
    </row>
    <row r="7794" s="9" customFormat="1" spans="33:33">
      <c r="AG7794" s="3"/>
    </row>
    <row r="7795" s="9" customFormat="1" spans="33:33">
      <c r="AG7795" s="3"/>
    </row>
    <row r="7796" s="9" customFormat="1" spans="33:33">
      <c r="AG7796" s="3"/>
    </row>
    <row r="7797" s="9" customFormat="1" spans="33:33">
      <c r="AG7797" s="3"/>
    </row>
    <row r="7798" s="9" customFormat="1" spans="33:33">
      <c r="AG7798" s="3"/>
    </row>
    <row r="7799" s="9" customFormat="1" spans="33:33">
      <c r="AG7799" s="3"/>
    </row>
    <row r="7800" s="9" customFormat="1" spans="33:33">
      <c r="AG7800" s="3"/>
    </row>
    <row r="7801" s="9" customFormat="1" spans="33:33">
      <c r="AG7801" s="3"/>
    </row>
    <row r="7802" s="9" customFormat="1" spans="33:33">
      <c r="AG7802" s="3"/>
    </row>
    <row r="7803" s="9" customFormat="1" spans="33:33">
      <c r="AG7803" s="3"/>
    </row>
    <row r="7804" s="9" customFormat="1" spans="33:33">
      <c r="AG7804" s="3"/>
    </row>
    <row r="7805" s="9" customFormat="1" spans="33:33">
      <c r="AG7805" s="3"/>
    </row>
    <row r="7806" s="9" customFormat="1" spans="33:33">
      <c r="AG7806" s="3"/>
    </row>
    <row r="7807" s="9" customFormat="1" spans="33:33">
      <c r="AG7807" s="3"/>
    </row>
    <row r="7808" s="9" customFormat="1" spans="33:33">
      <c r="AG7808" s="3"/>
    </row>
    <row r="7809" s="9" customFormat="1" spans="33:33">
      <c r="AG7809" s="3"/>
    </row>
    <row r="7810" s="9" customFormat="1" spans="33:33">
      <c r="AG7810" s="3"/>
    </row>
    <row r="7811" s="9" customFormat="1" spans="33:33">
      <c r="AG7811" s="3"/>
    </row>
    <row r="7812" s="9" customFormat="1" spans="33:33">
      <c r="AG7812" s="3"/>
    </row>
    <row r="7813" s="9" customFormat="1" spans="33:33">
      <c r="AG7813" s="3"/>
    </row>
    <row r="7814" s="9" customFormat="1" spans="33:33">
      <c r="AG7814" s="3"/>
    </row>
    <row r="7815" s="9" customFormat="1" spans="33:33">
      <c r="AG7815" s="3"/>
    </row>
    <row r="7816" s="9" customFormat="1" spans="33:33">
      <c r="AG7816" s="3"/>
    </row>
    <row r="7817" s="9" customFormat="1" spans="33:33">
      <c r="AG7817" s="3"/>
    </row>
    <row r="7818" s="9" customFormat="1" spans="33:33">
      <c r="AG7818" s="3"/>
    </row>
    <row r="7819" s="9" customFormat="1" spans="33:33">
      <c r="AG7819" s="3"/>
    </row>
    <row r="7820" s="9" customFormat="1" spans="33:33">
      <c r="AG7820" s="3"/>
    </row>
    <row r="7821" s="9" customFormat="1" spans="33:33">
      <c r="AG7821" s="3"/>
    </row>
    <row r="7822" s="9" customFormat="1" spans="33:33">
      <c r="AG7822" s="3"/>
    </row>
    <row r="7823" s="9" customFormat="1" spans="33:33">
      <c r="AG7823" s="3"/>
    </row>
    <row r="7824" s="9" customFormat="1" spans="33:33">
      <c r="AG7824" s="3"/>
    </row>
    <row r="7825" s="9" customFormat="1" spans="33:33">
      <c r="AG7825" s="3"/>
    </row>
    <row r="7826" s="9" customFormat="1" spans="33:33">
      <c r="AG7826" s="3"/>
    </row>
    <row r="7827" s="9" customFormat="1" spans="33:33">
      <c r="AG7827" s="3"/>
    </row>
    <row r="7828" s="9" customFormat="1" spans="33:33">
      <c r="AG7828" s="3"/>
    </row>
    <row r="7829" s="9" customFormat="1" spans="33:33">
      <c r="AG7829" s="3"/>
    </row>
    <row r="7830" s="9" customFormat="1" spans="33:33">
      <c r="AG7830" s="3"/>
    </row>
    <row r="7831" s="9" customFormat="1" spans="33:33">
      <c r="AG7831" s="3"/>
    </row>
    <row r="7832" s="9" customFormat="1" spans="33:33">
      <c r="AG7832" s="3"/>
    </row>
    <row r="7833" s="9" customFormat="1" spans="33:33">
      <c r="AG7833" s="3"/>
    </row>
    <row r="7834" s="9" customFormat="1" spans="33:33">
      <c r="AG7834" s="3"/>
    </row>
    <row r="7835" s="9" customFormat="1" spans="33:33">
      <c r="AG7835" s="3"/>
    </row>
    <row r="7836" s="9" customFormat="1" spans="33:33">
      <c r="AG7836" s="3"/>
    </row>
    <row r="7837" s="9" customFormat="1" spans="33:33">
      <c r="AG7837" s="3"/>
    </row>
    <row r="7838" s="9" customFormat="1" spans="33:33">
      <c r="AG7838" s="3"/>
    </row>
    <row r="7839" s="9" customFormat="1" spans="33:33">
      <c r="AG7839" s="3"/>
    </row>
    <row r="7840" s="9" customFormat="1" spans="33:33">
      <c r="AG7840" s="3"/>
    </row>
    <row r="7841" s="9" customFormat="1" spans="33:33">
      <c r="AG7841" s="3"/>
    </row>
    <row r="7842" s="9" customFormat="1" spans="33:33">
      <c r="AG7842" s="3"/>
    </row>
    <row r="7843" s="9" customFormat="1" spans="33:33">
      <c r="AG7843" s="3"/>
    </row>
    <row r="7844" s="9" customFormat="1" spans="33:33">
      <c r="AG7844" s="3"/>
    </row>
    <row r="7845" s="9" customFormat="1" spans="33:33">
      <c r="AG7845" s="3"/>
    </row>
    <row r="7846" s="9" customFormat="1" spans="33:33">
      <c r="AG7846" s="3"/>
    </row>
    <row r="7847" s="9" customFormat="1" spans="33:33">
      <c r="AG7847" s="3"/>
    </row>
    <row r="7848" s="9" customFormat="1" spans="33:33">
      <c r="AG7848" s="3"/>
    </row>
    <row r="7849" s="9" customFormat="1" spans="33:33">
      <c r="AG7849" s="3"/>
    </row>
    <row r="7850" s="9" customFormat="1" spans="33:33">
      <c r="AG7850" s="3"/>
    </row>
    <row r="7851" s="9" customFormat="1" spans="33:33">
      <c r="AG7851" s="3"/>
    </row>
    <row r="7852" s="9" customFormat="1" spans="33:33">
      <c r="AG7852" s="3"/>
    </row>
    <row r="7853" s="9" customFormat="1" spans="33:33">
      <c r="AG7853" s="3"/>
    </row>
    <row r="7854" s="9" customFormat="1" spans="33:33">
      <c r="AG7854" s="3"/>
    </row>
    <row r="7855" s="9" customFormat="1" spans="33:33">
      <c r="AG7855" s="3"/>
    </row>
    <row r="7856" s="9" customFormat="1" spans="33:33">
      <c r="AG7856" s="3"/>
    </row>
    <row r="7857" s="9" customFormat="1" spans="33:33">
      <c r="AG7857" s="3"/>
    </row>
    <row r="7858" s="9" customFormat="1" spans="33:33">
      <c r="AG7858" s="3"/>
    </row>
    <row r="7859" s="9" customFormat="1" spans="33:33">
      <c r="AG7859" s="3"/>
    </row>
    <row r="7860" s="9" customFormat="1" spans="33:33">
      <c r="AG7860" s="3"/>
    </row>
    <row r="7861" s="9" customFormat="1" spans="33:33">
      <c r="AG7861" s="3"/>
    </row>
    <row r="7862" s="9" customFormat="1" spans="33:33">
      <c r="AG7862" s="3"/>
    </row>
    <row r="7863" s="9" customFormat="1" spans="33:33">
      <c r="AG7863" s="3"/>
    </row>
    <row r="7864" s="9" customFormat="1" spans="33:33">
      <c r="AG7864" s="3"/>
    </row>
    <row r="7865" s="9" customFormat="1" spans="33:33">
      <c r="AG7865" s="3"/>
    </row>
    <row r="7866" s="9" customFormat="1" spans="33:33">
      <c r="AG7866" s="3"/>
    </row>
    <row r="7867" s="9" customFormat="1" spans="33:33">
      <c r="AG7867" s="3"/>
    </row>
    <row r="7868" s="9" customFormat="1" spans="33:33">
      <c r="AG7868" s="3"/>
    </row>
    <row r="7869" s="9" customFormat="1" spans="33:33">
      <c r="AG7869" s="3"/>
    </row>
    <row r="7870" s="9" customFormat="1" spans="33:33">
      <c r="AG7870" s="3"/>
    </row>
    <row r="7871" s="9" customFormat="1" spans="33:33">
      <c r="AG7871" s="3"/>
    </row>
    <row r="7872" s="9" customFormat="1" spans="33:33">
      <c r="AG7872" s="3"/>
    </row>
    <row r="7873" s="9" customFormat="1" spans="33:33">
      <c r="AG7873" s="3"/>
    </row>
    <row r="7874" s="9" customFormat="1" spans="33:33">
      <c r="AG7874" s="3"/>
    </row>
    <row r="7875" s="9" customFormat="1" spans="33:33">
      <c r="AG7875" s="3"/>
    </row>
    <row r="7876" s="9" customFormat="1" spans="33:33">
      <c r="AG7876" s="3"/>
    </row>
    <row r="7877" s="9" customFormat="1" spans="33:33">
      <c r="AG7877" s="3"/>
    </row>
    <row r="7878" s="9" customFormat="1" spans="33:33">
      <c r="AG7878" s="3"/>
    </row>
    <row r="7879" s="9" customFormat="1" spans="33:33">
      <c r="AG7879" s="3"/>
    </row>
    <row r="7880" s="9" customFormat="1" spans="33:33">
      <c r="AG7880" s="3"/>
    </row>
    <row r="7881" s="9" customFormat="1" spans="33:33">
      <c r="AG7881" s="3"/>
    </row>
    <row r="7882" s="9" customFormat="1" spans="33:33">
      <c r="AG7882" s="3"/>
    </row>
    <row r="7883" s="9" customFormat="1" spans="33:33">
      <c r="AG7883" s="3"/>
    </row>
    <row r="7884" s="9" customFormat="1" spans="33:33">
      <c r="AG7884" s="3"/>
    </row>
    <row r="7885" s="9" customFormat="1" spans="33:33">
      <c r="AG7885" s="3"/>
    </row>
    <row r="7886" s="9" customFormat="1" spans="33:33">
      <c r="AG7886" s="3"/>
    </row>
    <row r="7887" s="9" customFormat="1" spans="33:33">
      <c r="AG7887" s="3"/>
    </row>
    <row r="7888" s="9" customFormat="1" spans="33:33">
      <c r="AG7888" s="3"/>
    </row>
    <row r="7889" s="9" customFormat="1" spans="33:33">
      <c r="AG7889" s="3"/>
    </row>
    <row r="7890" s="9" customFormat="1" spans="33:33">
      <c r="AG7890" s="3"/>
    </row>
    <row r="7891" s="9" customFormat="1" spans="33:33">
      <c r="AG7891" s="3"/>
    </row>
    <row r="7892" s="9" customFormat="1" spans="33:33">
      <c r="AG7892" s="3"/>
    </row>
    <row r="7893" s="9" customFormat="1" spans="33:33">
      <c r="AG7893" s="3"/>
    </row>
    <row r="7894" s="9" customFormat="1" spans="33:33">
      <c r="AG7894" s="3"/>
    </row>
    <row r="7895" s="9" customFormat="1" spans="33:33">
      <c r="AG7895" s="3"/>
    </row>
    <row r="7896" s="9" customFormat="1" spans="33:33">
      <c r="AG7896" s="3"/>
    </row>
    <row r="7897" s="9" customFormat="1" spans="33:33">
      <c r="AG7897" s="3"/>
    </row>
    <row r="7898" s="9" customFormat="1" spans="33:33">
      <c r="AG7898" s="3"/>
    </row>
    <row r="7899" s="9" customFormat="1" spans="33:33">
      <c r="AG7899" s="3"/>
    </row>
    <row r="7900" s="9" customFormat="1" spans="33:33">
      <c r="AG7900" s="3"/>
    </row>
    <row r="7901" s="9" customFormat="1" spans="33:33">
      <c r="AG7901" s="3"/>
    </row>
    <row r="7902" s="9" customFormat="1" spans="33:33">
      <c r="AG7902" s="3"/>
    </row>
    <row r="7903" s="9" customFormat="1" spans="33:33">
      <c r="AG7903" s="3"/>
    </row>
    <row r="7904" s="9" customFormat="1" spans="33:33">
      <c r="AG7904" s="3"/>
    </row>
    <row r="7905" s="9" customFormat="1" spans="33:33">
      <c r="AG7905" s="3"/>
    </row>
    <row r="7906" s="9" customFormat="1" spans="33:33">
      <c r="AG7906" s="3"/>
    </row>
    <row r="7907" s="9" customFormat="1" spans="33:33">
      <c r="AG7907" s="3"/>
    </row>
    <row r="7908" s="9" customFormat="1" spans="33:33">
      <c r="AG7908" s="3"/>
    </row>
    <row r="7909" s="9" customFormat="1" spans="33:33">
      <c r="AG7909" s="3"/>
    </row>
    <row r="7910" s="9" customFormat="1" spans="33:33">
      <c r="AG7910" s="3"/>
    </row>
    <row r="7911" s="9" customFormat="1" spans="33:33">
      <c r="AG7911" s="3"/>
    </row>
    <row r="7912" s="9" customFormat="1" spans="33:33">
      <c r="AG7912" s="3"/>
    </row>
    <row r="7913" s="9" customFormat="1" spans="33:33">
      <c r="AG7913" s="3"/>
    </row>
    <row r="7914" s="9" customFormat="1" spans="33:33">
      <c r="AG7914" s="3"/>
    </row>
    <row r="7915" s="9" customFormat="1" spans="33:33">
      <c r="AG7915" s="3"/>
    </row>
    <row r="7916" s="9" customFormat="1" spans="33:33">
      <c r="AG7916" s="3"/>
    </row>
    <row r="7917" s="9" customFormat="1" spans="33:33">
      <c r="AG7917" s="3"/>
    </row>
    <row r="7918" s="9" customFormat="1" spans="33:33">
      <c r="AG7918" s="3"/>
    </row>
    <row r="7919" s="9" customFormat="1" spans="33:33">
      <c r="AG7919" s="3"/>
    </row>
    <row r="7920" s="9" customFormat="1" spans="33:33">
      <c r="AG7920" s="3"/>
    </row>
    <row r="7921" s="9" customFormat="1" spans="33:33">
      <c r="AG7921" s="3"/>
    </row>
    <row r="7922" s="9" customFormat="1" spans="33:33">
      <c r="AG7922" s="3"/>
    </row>
    <row r="7923" s="9" customFormat="1" spans="33:33">
      <c r="AG7923" s="3"/>
    </row>
    <row r="7924" s="9" customFormat="1" spans="33:33">
      <c r="AG7924" s="3"/>
    </row>
    <row r="7925" s="9" customFormat="1" spans="33:33">
      <c r="AG7925" s="3"/>
    </row>
    <row r="7926" s="9" customFormat="1" spans="33:33">
      <c r="AG7926" s="3"/>
    </row>
    <row r="7927" s="9" customFormat="1" spans="33:33">
      <c r="AG7927" s="3"/>
    </row>
    <row r="7928" s="9" customFormat="1" spans="33:33">
      <c r="AG7928" s="3"/>
    </row>
    <row r="7929" s="9" customFormat="1" spans="33:33">
      <c r="AG7929" s="3"/>
    </row>
    <row r="7930" s="9" customFormat="1" spans="33:33">
      <c r="AG7930" s="3"/>
    </row>
    <row r="7931" s="9" customFormat="1" spans="33:33">
      <c r="AG7931" s="3"/>
    </row>
    <row r="7932" s="9" customFormat="1" spans="33:33">
      <c r="AG7932" s="3"/>
    </row>
    <row r="7933" s="9" customFormat="1" spans="33:33">
      <c r="AG7933" s="3"/>
    </row>
    <row r="7934" s="9" customFormat="1" spans="33:33">
      <c r="AG7934" s="3"/>
    </row>
    <row r="7935" s="9" customFormat="1" spans="33:33">
      <c r="AG7935" s="3"/>
    </row>
    <row r="7936" s="9" customFormat="1" spans="33:33">
      <c r="AG7936" s="3"/>
    </row>
    <row r="7937" s="9" customFormat="1" spans="33:33">
      <c r="AG7937" s="3"/>
    </row>
    <row r="7938" s="9" customFormat="1" spans="33:33">
      <c r="AG7938" s="3"/>
    </row>
    <row r="7939" s="9" customFormat="1" spans="33:33">
      <c r="AG7939" s="3"/>
    </row>
    <row r="7940" s="9" customFormat="1" spans="33:33">
      <c r="AG7940" s="3"/>
    </row>
    <row r="7941" s="9" customFormat="1" spans="33:33">
      <c r="AG7941" s="3"/>
    </row>
    <row r="7942" s="9" customFormat="1" spans="33:33">
      <c r="AG7942" s="3"/>
    </row>
    <row r="7943" s="9" customFormat="1" spans="33:33">
      <c r="AG7943" s="3"/>
    </row>
    <row r="7944" s="9" customFormat="1" spans="33:33">
      <c r="AG7944" s="3"/>
    </row>
    <row r="7945" s="9" customFormat="1" spans="33:33">
      <c r="AG7945" s="3"/>
    </row>
    <row r="7946" s="9" customFormat="1" spans="33:33">
      <c r="AG7946" s="3"/>
    </row>
    <row r="7947" s="9" customFormat="1" spans="33:33">
      <c r="AG7947" s="3"/>
    </row>
    <row r="7948" s="9" customFormat="1" spans="33:33">
      <c r="AG7948" s="3"/>
    </row>
    <row r="7949" s="9" customFormat="1" spans="33:33">
      <c r="AG7949" s="3"/>
    </row>
    <row r="7950" s="9" customFormat="1" spans="33:33">
      <c r="AG7950" s="3"/>
    </row>
    <row r="7951" s="9" customFormat="1" spans="33:33">
      <c r="AG7951" s="3"/>
    </row>
    <row r="7952" s="9" customFormat="1" spans="33:33">
      <c r="AG7952" s="3"/>
    </row>
    <row r="7953" s="9" customFormat="1" spans="33:33">
      <c r="AG7953" s="3"/>
    </row>
    <row r="7954" s="9" customFormat="1" spans="33:33">
      <c r="AG7954" s="3"/>
    </row>
    <row r="7955" s="9" customFormat="1" spans="33:33">
      <c r="AG7955" s="3"/>
    </row>
    <row r="7956" s="9" customFormat="1" spans="33:33">
      <c r="AG7956" s="3"/>
    </row>
    <row r="7957" s="9" customFormat="1" spans="33:33">
      <c r="AG7957" s="3"/>
    </row>
    <row r="7958" s="9" customFormat="1" spans="33:33">
      <c r="AG7958" s="3"/>
    </row>
    <row r="7959" s="9" customFormat="1" spans="33:33">
      <c r="AG7959" s="3"/>
    </row>
    <row r="7960" s="9" customFormat="1" spans="33:33">
      <c r="AG7960" s="3"/>
    </row>
    <row r="7961" s="9" customFormat="1" spans="33:33">
      <c r="AG7961" s="3"/>
    </row>
    <row r="7962" s="9" customFormat="1" spans="33:33">
      <c r="AG7962" s="3"/>
    </row>
    <row r="7963" s="9" customFormat="1" spans="33:33">
      <c r="AG7963" s="3"/>
    </row>
    <row r="7964" s="9" customFormat="1" spans="33:33">
      <c r="AG7964" s="3"/>
    </row>
    <row r="7965" s="9" customFormat="1" spans="33:33">
      <c r="AG7965" s="3"/>
    </row>
    <row r="7966" s="9" customFormat="1" spans="33:33">
      <c r="AG7966" s="3"/>
    </row>
    <row r="7967" s="9" customFormat="1" spans="33:33">
      <c r="AG7967" s="3"/>
    </row>
    <row r="7968" s="9" customFormat="1" spans="33:33">
      <c r="AG7968" s="3"/>
    </row>
    <row r="7969" s="9" customFormat="1" spans="33:33">
      <c r="AG7969" s="3"/>
    </row>
    <row r="7970" s="9" customFormat="1" spans="33:33">
      <c r="AG7970" s="3"/>
    </row>
    <row r="7971" s="9" customFormat="1" spans="33:33">
      <c r="AG7971" s="3"/>
    </row>
    <row r="7972" s="9" customFormat="1" spans="33:33">
      <c r="AG7972" s="3"/>
    </row>
    <row r="7973" s="9" customFormat="1" spans="33:33">
      <c r="AG7973" s="3"/>
    </row>
    <row r="7974" s="9" customFormat="1" spans="33:33">
      <c r="AG7974" s="3"/>
    </row>
    <row r="7975" s="9" customFormat="1" spans="33:33">
      <c r="AG7975" s="3"/>
    </row>
    <row r="7976" s="9" customFormat="1" spans="33:33">
      <c r="AG7976" s="3"/>
    </row>
    <row r="7977" s="9" customFormat="1" spans="33:33">
      <c r="AG7977" s="3"/>
    </row>
    <row r="7978" s="9" customFormat="1" spans="33:33">
      <c r="AG7978" s="3"/>
    </row>
    <row r="7979" s="9" customFormat="1" spans="33:33">
      <c r="AG7979" s="3"/>
    </row>
    <row r="7980" s="9" customFormat="1" spans="33:33">
      <c r="AG7980" s="3"/>
    </row>
    <row r="7981" s="9" customFormat="1" spans="33:33">
      <c r="AG7981" s="3"/>
    </row>
    <row r="7982" s="9" customFormat="1" spans="33:33">
      <c r="AG7982" s="3"/>
    </row>
    <row r="7983" s="9" customFormat="1" spans="33:33">
      <c r="AG7983" s="3"/>
    </row>
    <row r="7984" s="9" customFormat="1" spans="33:33">
      <c r="AG7984" s="3"/>
    </row>
    <row r="7985" s="9" customFormat="1" spans="33:33">
      <c r="AG7985" s="3"/>
    </row>
    <row r="7986" s="9" customFormat="1" spans="33:33">
      <c r="AG7986" s="3"/>
    </row>
    <row r="7987" s="9" customFormat="1" spans="33:33">
      <c r="AG7987" s="3"/>
    </row>
    <row r="7988" s="9" customFormat="1" spans="33:33">
      <c r="AG7988" s="3"/>
    </row>
    <row r="7989" s="9" customFormat="1" spans="33:33">
      <c r="AG7989" s="3"/>
    </row>
    <row r="7990" s="9" customFormat="1" spans="33:33">
      <c r="AG7990" s="3"/>
    </row>
    <row r="7991" s="9" customFormat="1" spans="33:33">
      <c r="AG7991" s="3"/>
    </row>
    <row r="7992" s="9" customFormat="1" spans="33:33">
      <c r="AG7992" s="3"/>
    </row>
    <row r="7993" s="9" customFormat="1" spans="33:33">
      <c r="AG7993" s="3"/>
    </row>
    <row r="7994" s="9" customFormat="1" spans="33:33">
      <c r="AG7994" s="3"/>
    </row>
    <row r="7995" s="9" customFormat="1" spans="33:33">
      <c r="AG7995" s="3"/>
    </row>
    <row r="7996" s="9" customFormat="1" spans="33:33">
      <c r="AG7996" s="3"/>
    </row>
    <row r="7997" s="9" customFormat="1" spans="33:33">
      <c r="AG7997" s="3"/>
    </row>
    <row r="7998" s="9" customFormat="1" spans="33:33">
      <c r="AG7998" s="3"/>
    </row>
    <row r="7999" s="9" customFormat="1" spans="33:33">
      <c r="AG7999" s="3"/>
    </row>
    <row r="8000" s="9" customFormat="1" spans="33:33">
      <c r="AG8000" s="3"/>
    </row>
    <row r="8001" s="9" customFormat="1" spans="33:33">
      <c r="AG8001" s="3"/>
    </row>
    <row r="8002" s="9" customFormat="1" spans="33:33">
      <c r="AG8002" s="3"/>
    </row>
    <row r="8003" s="9" customFormat="1" spans="33:33">
      <c r="AG8003" s="3"/>
    </row>
    <row r="8004" s="9" customFormat="1" spans="33:33">
      <c r="AG8004" s="3"/>
    </row>
    <row r="8005" s="9" customFormat="1" spans="33:33">
      <c r="AG8005" s="3"/>
    </row>
    <row r="8006" s="9" customFormat="1" spans="33:33">
      <c r="AG8006" s="3"/>
    </row>
    <row r="8007" s="9" customFormat="1" spans="33:33">
      <c r="AG8007" s="3"/>
    </row>
    <row r="8008" s="9" customFormat="1" spans="33:33">
      <c r="AG8008" s="3"/>
    </row>
    <row r="8009" s="9" customFormat="1" spans="33:33">
      <c r="AG8009" s="3"/>
    </row>
    <row r="8010" s="9" customFormat="1" spans="33:33">
      <c r="AG8010" s="3"/>
    </row>
    <row r="8011" s="9" customFormat="1" spans="33:33">
      <c r="AG8011" s="3"/>
    </row>
    <row r="8012" s="9" customFormat="1" spans="33:33">
      <c r="AG8012" s="3"/>
    </row>
    <row r="8013" s="9" customFormat="1" spans="33:33">
      <c r="AG8013" s="3"/>
    </row>
    <row r="8014" s="9" customFormat="1" spans="33:33">
      <c r="AG8014" s="3"/>
    </row>
    <row r="8015" s="9" customFormat="1" spans="33:33">
      <c r="AG8015" s="3"/>
    </row>
    <row r="8016" s="9" customFormat="1" spans="33:33">
      <c r="AG8016" s="3"/>
    </row>
    <row r="8017" s="9" customFormat="1" spans="33:33">
      <c r="AG8017" s="3"/>
    </row>
    <row r="8018" s="9" customFormat="1" spans="33:33">
      <c r="AG8018" s="3"/>
    </row>
    <row r="8019" s="9" customFormat="1" spans="33:33">
      <c r="AG8019" s="3"/>
    </row>
    <row r="8020" s="9" customFormat="1" spans="33:33">
      <c r="AG8020" s="3"/>
    </row>
    <row r="8021" s="9" customFormat="1" spans="33:33">
      <c r="AG8021" s="3"/>
    </row>
    <row r="8022" s="9" customFormat="1" spans="33:33">
      <c r="AG8022" s="3"/>
    </row>
    <row r="8023" s="9" customFormat="1" spans="33:33">
      <c r="AG8023" s="3"/>
    </row>
    <row r="8024" s="9" customFormat="1" spans="33:33">
      <c r="AG8024" s="3"/>
    </row>
    <row r="8025" s="9" customFormat="1" spans="33:33">
      <c r="AG8025" s="3"/>
    </row>
    <row r="8026" s="9" customFormat="1" spans="33:33">
      <c r="AG8026" s="3"/>
    </row>
    <row r="8027" s="9" customFormat="1" spans="33:33">
      <c r="AG8027" s="3"/>
    </row>
    <row r="8028" s="9" customFormat="1" spans="33:33">
      <c r="AG8028" s="3"/>
    </row>
    <row r="8029" s="9" customFormat="1" spans="33:33">
      <c r="AG8029" s="3"/>
    </row>
    <row r="8030" s="9" customFormat="1" spans="33:33">
      <c r="AG8030" s="3"/>
    </row>
    <row r="8031" s="9" customFormat="1" spans="33:33">
      <c r="AG8031" s="3"/>
    </row>
    <row r="8032" s="9" customFormat="1" spans="33:33">
      <c r="AG8032" s="3"/>
    </row>
    <row r="8033" s="9" customFormat="1" spans="33:33">
      <c r="AG8033" s="3"/>
    </row>
    <row r="8034" s="9" customFormat="1" spans="33:33">
      <c r="AG8034" s="3"/>
    </row>
    <row r="8035" s="9" customFormat="1" spans="33:33">
      <c r="AG8035" s="3"/>
    </row>
    <row r="8036" s="9" customFormat="1" spans="33:33">
      <c r="AG8036" s="3"/>
    </row>
    <row r="8037" s="9" customFormat="1" spans="33:33">
      <c r="AG8037" s="3"/>
    </row>
    <row r="8038" s="9" customFormat="1" spans="33:33">
      <c r="AG8038" s="3"/>
    </row>
    <row r="8039" s="9" customFormat="1" spans="33:33">
      <c r="AG8039" s="3"/>
    </row>
    <row r="8040" s="9" customFormat="1" spans="33:33">
      <c r="AG8040" s="3"/>
    </row>
    <row r="8041" s="9" customFormat="1" spans="33:33">
      <c r="AG8041" s="3"/>
    </row>
    <row r="8042" s="9" customFormat="1" spans="33:33">
      <c r="AG8042" s="3"/>
    </row>
    <row r="8043" s="9" customFormat="1" spans="33:33">
      <c r="AG8043" s="3"/>
    </row>
    <row r="8044" s="9" customFormat="1" spans="33:33">
      <c r="AG8044" s="3"/>
    </row>
    <row r="8045" s="9" customFormat="1" spans="33:33">
      <c r="AG8045" s="3"/>
    </row>
    <row r="8046" s="9" customFormat="1" spans="33:33">
      <c r="AG8046" s="3"/>
    </row>
    <row r="8047" s="9" customFormat="1" spans="33:33">
      <c r="AG8047" s="3"/>
    </row>
    <row r="8048" s="9" customFormat="1" spans="33:33">
      <c r="AG8048" s="3"/>
    </row>
    <row r="8049" s="9" customFormat="1" spans="33:33">
      <c r="AG8049" s="3"/>
    </row>
    <row r="8050" s="9" customFormat="1" spans="33:33">
      <c r="AG8050" s="3"/>
    </row>
    <row r="8051" s="9" customFormat="1" spans="33:33">
      <c r="AG8051" s="3"/>
    </row>
    <row r="8052" s="9" customFormat="1" spans="33:33">
      <c r="AG8052" s="3"/>
    </row>
    <row r="8053" s="9" customFormat="1" spans="33:33">
      <c r="AG8053" s="3"/>
    </row>
    <row r="8054" s="9" customFormat="1" spans="33:33">
      <c r="AG8054" s="3"/>
    </row>
    <row r="8055" s="9" customFormat="1" spans="33:33">
      <c r="AG8055" s="3"/>
    </row>
    <row r="8056" s="9" customFormat="1" spans="33:33">
      <c r="AG8056" s="3"/>
    </row>
    <row r="8057" s="9" customFormat="1" spans="33:33">
      <c r="AG8057" s="3"/>
    </row>
    <row r="8058" s="9" customFormat="1" spans="33:33">
      <c r="AG8058" s="3"/>
    </row>
    <row r="8059" s="9" customFormat="1" spans="33:33">
      <c r="AG8059" s="3"/>
    </row>
    <row r="8060" s="9" customFormat="1" spans="33:33">
      <c r="AG8060" s="3"/>
    </row>
    <row r="8061" s="9" customFormat="1" spans="33:33">
      <c r="AG8061" s="3"/>
    </row>
    <row r="8062" s="9" customFormat="1" spans="33:33">
      <c r="AG8062" s="3"/>
    </row>
    <row r="8063" s="9" customFormat="1" spans="33:33">
      <c r="AG8063" s="3"/>
    </row>
    <row r="8064" s="9" customFormat="1" spans="33:33">
      <c r="AG8064" s="3"/>
    </row>
    <row r="8065" s="9" customFormat="1" spans="33:33">
      <c r="AG8065" s="3"/>
    </row>
    <row r="8066" s="9" customFormat="1" spans="33:33">
      <c r="AG8066" s="3"/>
    </row>
    <row r="8067" s="9" customFormat="1" spans="33:33">
      <c r="AG8067" s="3"/>
    </row>
    <row r="8068" s="9" customFormat="1" spans="33:33">
      <c r="AG8068" s="3"/>
    </row>
    <row r="8069" s="9" customFormat="1" spans="33:33">
      <c r="AG8069" s="3"/>
    </row>
    <row r="8070" s="9" customFormat="1" spans="33:33">
      <c r="AG8070" s="3"/>
    </row>
    <row r="8071" s="9" customFormat="1" spans="33:33">
      <c r="AG8071" s="3"/>
    </row>
    <row r="8072" s="9" customFormat="1" spans="33:33">
      <c r="AG8072" s="3"/>
    </row>
    <row r="8073" s="9" customFormat="1" spans="33:33">
      <c r="AG8073" s="3"/>
    </row>
    <row r="8074" s="9" customFormat="1" spans="33:33">
      <c r="AG8074" s="3"/>
    </row>
    <row r="8075" s="9" customFormat="1" spans="33:33">
      <c r="AG8075" s="3"/>
    </row>
    <row r="8076" s="9" customFormat="1" spans="33:33">
      <c r="AG8076" s="3"/>
    </row>
    <row r="8077" s="9" customFormat="1" spans="33:33">
      <c r="AG8077" s="3"/>
    </row>
    <row r="8078" s="9" customFormat="1" spans="33:33">
      <c r="AG8078" s="3"/>
    </row>
    <row r="8079" s="9" customFormat="1" spans="33:33">
      <c r="AG8079" s="3"/>
    </row>
    <row r="8080" s="9" customFormat="1" spans="33:33">
      <c r="AG8080" s="3"/>
    </row>
    <row r="8081" s="9" customFormat="1" spans="33:33">
      <c r="AG8081" s="3"/>
    </row>
    <row r="8082" s="9" customFormat="1" spans="33:33">
      <c r="AG8082" s="3"/>
    </row>
    <row r="8083" s="9" customFormat="1" spans="33:33">
      <c r="AG8083" s="3"/>
    </row>
    <row r="8084" s="9" customFormat="1" spans="33:33">
      <c r="AG8084" s="3"/>
    </row>
    <row r="8085" s="9" customFormat="1" spans="33:33">
      <c r="AG8085" s="3"/>
    </row>
    <row r="8086" s="9" customFormat="1" spans="33:33">
      <c r="AG8086" s="3"/>
    </row>
    <row r="8087" s="9" customFormat="1" spans="33:33">
      <c r="AG8087" s="3"/>
    </row>
    <row r="8088" s="9" customFormat="1" spans="33:33">
      <c r="AG8088" s="3"/>
    </row>
    <row r="8089" s="9" customFormat="1" spans="33:33">
      <c r="AG8089" s="3"/>
    </row>
    <row r="8090" s="9" customFormat="1" spans="33:33">
      <c r="AG8090" s="3"/>
    </row>
    <row r="8091" s="9" customFormat="1" spans="33:33">
      <c r="AG8091" s="3"/>
    </row>
    <row r="8092" s="9" customFormat="1" spans="33:33">
      <c r="AG8092" s="3"/>
    </row>
    <row r="8093" s="9" customFormat="1" spans="33:33">
      <c r="AG8093" s="3"/>
    </row>
    <row r="8094" s="9" customFormat="1" spans="33:33">
      <c r="AG8094" s="3"/>
    </row>
    <row r="8095" s="9" customFormat="1" spans="33:33">
      <c r="AG8095" s="3"/>
    </row>
    <row r="8096" s="9" customFormat="1" spans="33:33">
      <c r="AG8096" s="3"/>
    </row>
    <row r="8097" s="9" customFormat="1" spans="33:33">
      <c r="AG8097" s="3"/>
    </row>
    <row r="8098" s="9" customFormat="1" spans="33:33">
      <c r="AG8098" s="3"/>
    </row>
    <row r="8099" s="9" customFormat="1" spans="33:33">
      <c r="AG8099" s="3"/>
    </row>
    <row r="8100" s="9" customFormat="1" spans="33:33">
      <c r="AG8100" s="3"/>
    </row>
    <row r="8101" s="9" customFormat="1" spans="33:33">
      <c r="AG8101" s="3"/>
    </row>
    <row r="8102" s="9" customFormat="1" spans="33:33">
      <c r="AG8102" s="3"/>
    </row>
    <row r="8103" s="9" customFormat="1" spans="33:33">
      <c r="AG8103" s="3"/>
    </row>
    <row r="8104" s="9" customFormat="1" spans="33:33">
      <c r="AG8104" s="3"/>
    </row>
    <row r="8105" s="9" customFormat="1" spans="33:33">
      <c r="AG8105" s="3"/>
    </row>
    <row r="8106" s="9" customFormat="1" spans="33:33">
      <c r="AG8106" s="3"/>
    </row>
    <row r="8107" s="9" customFormat="1" spans="33:33">
      <c r="AG8107" s="3"/>
    </row>
    <row r="8108" s="9" customFormat="1" spans="33:33">
      <c r="AG8108" s="3"/>
    </row>
    <row r="8109" s="9" customFormat="1" spans="33:33">
      <c r="AG8109" s="3"/>
    </row>
    <row r="8110" s="9" customFormat="1" spans="33:33">
      <c r="AG8110" s="3"/>
    </row>
    <row r="8111" s="9" customFormat="1" spans="33:33">
      <c r="AG8111" s="3"/>
    </row>
    <row r="8112" s="9" customFormat="1" spans="33:33">
      <c r="AG8112" s="3"/>
    </row>
    <row r="8113" s="9" customFormat="1" spans="33:33">
      <c r="AG8113" s="3"/>
    </row>
    <row r="8114" s="9" customFormat="1" spans="33:33">
      <c r="AG8114" s="3"/>
    </row>
    <row r="8115" s="9" customFormat="1" spans="33:33">
      <c r="AG8115" s="3"/>
    </row>
    <row r="8116" s="9" customFormat="1" spans="33:33">
      <c r="AG8116" s="3"/>
    </row>
    <row r="8117" s="9" customFormat="1" spans="33:33">
      <c r="AG8117" s="3"/>
    </row>
    <row r="8118" s="9" customFormat="1" spans="33:33">
      <c r="AG8118" s="3"/>
    </row>
    <row r="8119" s="9" customFormat="1" spans="33:33">
      <c r="AG8119" s="3"/>
    </row>
    <row r="8120" s="9" customFormat="1" spans="33:33">
      <c r="AG8120" s="3"/>
    </row>
    <row r="8121" s="9" customFormat="1" spans="33:33">
      <c r="AG8121" s="3"/>
    </row>
    <row r="8122" s="9" customFormat="1" spans="33:33">
      <c r="AG8122" s="3"/>
    </row>
    <row r="8123" s="9" customFormat="1" spans="33:33">
      <c r="AG8123" s="3"/>
    </row>
    <row r="8124" s="9" customFormat="1" spans="33:33">
      <c r="AG8124" s="3"/>
    </row>
    <row r="8125" s="9" customFormat="1" spans="33:33">
      <c r="AG8125" s="3"/>
    </row>
    <row r="8126" s="9" customFormat="1" spans="33:33">
      <c r="AG8126" s="3"/>
    </row>
    <row r="8127" s="9" customFormat="1" spans="33:33">
      <c r="AG8127" s="3"/>
    </row>
    <row r="8128" s="9" customFormat="1" spans="33:33">
      <c r="AG8128" s="3"/>
    </row>
    <row r="8129" s="9" customFormat="1" spans="33:33">
      <c r="AG8129" s="3"/>
    </row>
    <row r="8130" s="9" customFormat="1" spans="33:33">
      <c r="AG8130" s="3"/>
    </row>
    <row r="8131" s="9" customFormat="1" spans="33:33">
      <c r="AG8131" s="3"/>
    </row>
    <row r="8132" s="9" customFormat="1" spans="33:33">
      <c r="AG8132" s="3"/>
    </row>
    <row r="8133" s="9" customFormat="1" spans="33:33">
      <c r="AG8133" s="3"/>
    </row>
    <row r="8134" s="9" customFormat="1" spans="33:33">
      <c r="AG8134" s="3"/>
    </row>
    <row r="8135" s="9" customFormat="1" spans="33:33">
      <c r="AG8135" s="3"/>
    </row>
    <row r="8136" s="9" customFormat="1" spans="33:33">
      <c r="AG8136" s="3"/>
    </row>
    <row r="8137" s="9" customFormat="1" spans="33:33">
      <c r="AG8137" s="3"/>
    </row>
    <row r="8138" s="9" customFormat="1" spans="33:33">
      <c r="AG8138" s="3"/>
    </row>
    <row r="8139" s="9" customFormat="1" spans="33:33">
      <c r="AG8139" s="3"/>
    </row>
    <row r="8140" s="9" customFormat="1" spans="33:33">
      <c r="AG8140" s="3"/>
    </row>
    <row r="8141" s="9" customFormat="1" spans="33:33">
      <c r="AG8141" s="3"/>
    </row>
    <row r="8142" s="9" customFormat="1" spans="33:33">
      <c r="AG8142" s="3"/>
    </row>
    <row r="8143" s="9" customFormat="1" spans="33:33">
      <c r="AG8143" s="3"/>
    </row>
    <row r="8144" s="9" customFormat="1" spans="33:33">
      <c r="AG8144" s="3"/>
    </row>
    <row r="8145" s="9" customFormat="1" spans="33:33">
      <c r="AG8145" s="3"/>
    </row>
    <row r="8146" s="9" customFormat="1" spans="33:33">
      <c r="AG8146" s="3"/>
    </row>
    <row r="8147" s="9" customFormat="1" spans="33:33">
      <c r="AG8147" s="3"/>
    </row>
    <row r="8148" s="9" customFormat="1" spans="33:33">
      <c r="AG8148" s="3"/>
    </row>
    <row r="8149" s="9" customFormat="1" spans="33:33">
      <c r="AG8149" s="3"/>
    </row>
    <row r="8150" s="9" customFormat="1" spans="33:33">
      <c r="AG8150" s="3"/>
    </row>
    <row r="8151" s="9" customFormat="1" spans="33:33">
      <c r="AG8151" s="3"/>
    </row>
    <row r="8152" s="9" customFormat="1" spans="33:33">
      <c r="AG8152" s="3"/>
    </row>
    <row r="8153" s="9" customFormat="1" spans="33:33">
      <c r="AG8153" s="3"/>
    </row>
    <row r="8154" s="9" customFormat="1" spans="33:33">
      <c r="AG8154" s="3"/>
    </row>
    <row r="8155" s="9" customFormat="1" spans="33:33">
      <c r="AG8155" s="3"/>
    </row>
    <row r="8156" s="9" customFormat="1" spans="33:33">
      <c r="AG8156" s="3"/>
    </row>
    <row r="8157" s="9" customFormat="1" spans="33:33">
      <c r="AG8157" s="3"/>
    </row>
    <row r="8158" s="9" customFormat="1" spans="33:33">
      <c r="AG8158" s="3"/>
    </row>
    <row r="8159" s="9" customFormat="1" spans="33:33">
      <c r="AG8159" s="3"/>
    </row>
    <row r="8160" s="9" customFormat="1" spans="33:33">
      <c r="AG8160" s="3"/>
    </row>
    <row r="8161" s="9" customFormat="1" spans="33:33">
      <c r="AG8161" s="3"/>
    </row>
    <row r="8162" s="9" customFormat="1" spans="33:33">
      <c r="AG8162" s="3"/>
    </row>
    <row r="8163" s="9" customFormat="1" spans="33:33">
      <c r="AG8163" s="3"/>
    </row>
    <row r="8164" s="9" customFormat="1" spans="33:33">
      <c r="AG8164" s="3"/>
    </row>
    <row r="8165" s="9" customFormat="1" spans="33:33">
      <c r="AG8165" s="3"/>
    </row>
    <row r="8166" s="9" customFormat="1" spans="33:33">
      <c r="AG8166" s="3"/>
    </row>
    <row r="8167" s="9" customFormat="1" spans="33:33">
      <c r="AG8167" s="3"/>
    </row>
    <row r="8168" s="9" customFormat="1" spans="33:33">
      <c r="AG8168" s="3"/>
    </row>
    <row r="8169" s="9" customFormat="1" spans="33:33">
      <c r="AG8169" s="3"/>
    </row>
    <row r="8170" s="9" customFormat="1" spans="33:33">
      <c r="AG8170" s="3"/>
    </row>
    <row r="8171" s="9" customFormat="1" spans="33:33">
      <c r="AG8171" s="3"/>
    </row>
    <row r="8172" s="9" customFormat="1" spans="33:33">
      <c r="AG8172" s="3"/>
    </row>
    <row r="8173" s="9" customFormat="1" spans="33:33">
      <c r="AG8173" s="3"/>
    </row>
    <row r="8174" s="9" customFormat="1" spans="33:33">
      <c r="AG8174" s="3"/>
    </row>
    <row r="8175" s="9" customFormat="1" spans="33:33">
      <c r="AG8175" s="3"/>
    </row>
    <row r="8176" s="9" customFormat="1" spans="33:33">
      <c r="AG8176" s="3"/>
    </row>
    <row r="8177" s="9" customFormat="1" spans="33:33">
      <c r="AG8177" s="3"/>
    </row>
    <row r="8178" s="9" customFormat="1" spans="33:33">
      <c r="AG8178" s="3"/>
    </row>
    <row r="8179" s="9" customFormat="1" spans="33:33">
      <c r="AG8179" s="3"/>
    </row>
    <row r="8180" s="9" customFormat="1" spans="33:33">
      <c r="AG8180" s="3"/>
    </row>
    <row r="8181" s="9" customFormat="1" spans="33:33">
      <c r="AG8181" s="3"/>
    </row>
    <row r="8182" s="9" customFormat="1" spans="33:33">
      <c r="AG8182" s="3"/>
    </row>
    <row r="8183" s="9" customFormat="1" spans="33:33">
      <c r="AG8183" s="3"/>
    </row>
    <row r="8184" s="9" customFormat="1" spans="33:33">
      <c r="AG8184" s="3"/>
    </row>
    <row r="8185" s="9" customFormat="1" spans="33:33">
      <c r="AG8185" s="3"/>
    </row>
    <row r="8186" s="9" customFormat="1" spans="33:33">
      <c r="AG8186" s="3"/>
    </row>
    <row r="8187" s="9" customFormat="1" spans="33:33">
      <c r="AG8187" s="3"/>
    </row>
    <row r="8188" s="9" customFormat="1" spans="33:33">
      <c r="AG8188" s="3"/>
    </row>
    <row r="8189" s="9" customFormat="1" spans="33:33">
      <c r="AG8189" s="3"/>
    </row>
    <row r="8190" s="9" customFormat="1" spans="33:33">
      <c r="AG8190" s="3"/>
    </row>
    <row r="8191" s="9" customFormat="1" spans="33:33">
      <c r="AG8191" s="3"/>
    </row>
    <row r="8192" s="9" customFormat="1" spans="33:33">
      <c r="AG8192" s="3"/>
    </row>
    <row r="8193" s="9" customFormat="1" spans="33:33">
      <c r="AG8193" s="3"/>
    </row>
    <row r="8194" s="9" customFormat="1" spans="33:33">
      <c r="AG8194" s="3"/>
    </row>
    <row r="8195" s="9" customFormat="1" spans="33:33">
      <c r="AG8195" s="3"/>
    </row>
    <row r="8196" s="9" customFormat="1" spans="33:33">
      <c r="AG8196" s="3"/>
    </row>
    <row r="8197" s="9" customFormat="1" spans="33:33">
      <c r="AG8197" s="3"/>
    </row>
    <row r="8198" s="9" customFormat="1" spans="33:33">
      <c r="AG8198" s="3"/>
    </row>
    <row r="8199" s="9" customFormat="1" spans="33:33">
      <c r="AG8199" s="3"/>
    </row>
    <row r="8200" s="9" customFormat="1" spans="33:33">
      <c r="AG8200" s="3"/>
    </row>
    <row r="8201" s="9" customFormat="1" spans="33:33">
      <c r="AG8201" s="3"/>
    </row>
    <row r="8202" s="9" customFormat="1" spans="33:33">
      <c r="AG8202" s="3"/>
    </row>
    <row r="8203" s="9" customFormat="1" spans="33:33">
      <c r="AG8203" s="3"/>
    </row>
    <row r="8204" s="9" customFormat="1" spans="33:33">
      <c r="AG8204" s="3"/>
    </row>
    <row r="8205" s="9" customFormat="1" spans="33:33">
      <c r="AG8205" s="3"/>
    </row>
    <row r="8206" s="9" customFormat="1" spans="33:33">
      <c r="AG8206" s="3"/>
    </row>
    <row r="8207" s="9" customFormat="1" spans="33:33">
      <c r="AG8207" s="3"/>
    </row>
    <row r="8208" s="9" customFormat="1" spans="33:33">
      <c r="AG8208" s="3"/>
    </row>
    <row r="8209" s="9" customFormat="1" spans="33:33">
      <c r="AG8209" s="3"/>
    </row>
    <row r="8210" s="9" customFormat="1" spans="33:33">
      <c r="AG8210" s="3"/>
    </row>
    <row r="8211" s="9" customFormat="1" spans="33:33">
      <c r="AG8211" s="3"/>
    </row>
    <row r="8212" s="9" customFormat="1" spans="33:33">
      <c r="AG8212" s="3"/>
    </row>
    <row r="8213" s="9" customFormat="1" spans="33:33">
      <c r="AG8213" s="3"/>
    </row>
    <row r="8214" s="9" customFormat="1" spans="33:33">
      <c r="AG8214" s="3"/>
    </row>
    <row r="8215" s="9" customFormat="1" spans="33:33">
      <c r="AG8215" s="3"/>
    </row>
    <row r="8216" s="9" customFormat="1" spans="33:33">
      <c r="AG8216" s="3"/>
    </row>
    <row r="8217" s="9" customFormat="1" spans="33:33">
      <c r="AG8217" s="3"/>
    </row>
    <row r="8218" s="9" customFormat="1" spans="33:33">
      <c r="AG8218" s="3"/>
    </row>
    <row r="8219" s="9" customFormat="1" spans="33:33">
      <c r="AG8219" s="3"/>
    </row>
    <row r="8220" s="9" customFormat="1" spans="33:33">
      <c r="AG8220" s="3"/>
    </row>
    <row r="8221" s="9" customFormat="1" spans="33:33">
      <c r="AG8221" s="3"/>
    </row>
    <row r="8222" s="9" customFormat="1" spans="33:33">
      <c r="AG8222" s="3"/>
    </row>
    <row r="8223" s="9" customFormat="1" spans="33:33">
      <c r="AG8223" s="3"/>
    </row>
    <row r="8224" s="9" customFormat="1" spans="33:33">
      <c r="AG8224" s="3"/>
    </row>
    <row r="8225" s="9" customFormat="1" spans="33:33">
      <c r="AG8225" s="3"/>
    </row>
    <row r="8226" s="9" customFormat="1" spans="33:33">
      <c r="AG8226" s="3"/>
    </row>
    <row r="8227" s="9" customFormat="1" spans="33:33">
      <c r="AG8227" s="3"/>
    </row>
    <row r="8228" s="9" customFormat="1" spans="33:33">
      <c r="AG8228" s="3"/>
    </row>
    <row r="8229" s="9" customFormat="1" spans="33:33">
      <c r="AG8229" s="3"/>
    </row>
    <row r="8230" s="9" customFormat="1" spans="33:33">
      <c r="AG8230" s="3"/>
    </row>
    <row r="8231" s="9" customFormat="1" spans="33:33">
      <c r="AG8231" s="3"/>
    </row>
    <row r="8232" s="9" customFormat="1" spans="33:33">
      <c r="AG8232" s="3"/>
    </row>
    <row r="8233" s="9" customFormat="1" spans="33:33">
      <c r="AG8233" s="3"/>
    </row>
    <row r="8234" s="9" customFormat="1" spans="33:33">
      <c r="AG8234" s="3"/>
    </row>
    <row r="8235" s="9" customFormat="1" spans="33:33">
      <c r="AG8235" s="3"/>
    </row>
    <row r="8236" s="9" customFormat="1" spans="33:33">
      <c r="AG8236" s="3"/>
    </row>
    <row r="8237" s="9" customFormat="1" spans="33:33">
      <c r="AG8237" s="3"/>
    </row>
    <row r="8238" s="9" customFormat="1" spans="33:33">
      <c r="AG8238" s="3"/>
    </row>
    <row r="8239" s="9" customFormat="1" spans="33:33">
      <c r="AG8239" s="3"/>
    </row>
    <row r="8240" s="9" customFormat="1" spans="33:33">
      <c r="AG8240" s="3"/>
    </row>
    <row r="8241" s="9" customFormat="1" spans="33:33">
      <c r="AG8241" s="3"/>
    </row>
    <row r="8242" s="9" customFormat="1" spans="33:33">
      <c r="AG8242" s="3"/>
    </row>
    <row r="8243" s="9" customFormat="1" spans="33:33">
      <c r="AG8243" s="3"/>
    </row>
    <row r="8244" s="9" customFormat="1" spans="33:33">
      <c r="AG8244" s="3"/>
    </row>
    <row r="8245" s="9" customFormat="1" spans="33:33">
      <c r="AG8245" s="3"/>
    </row>
    <row r="8246" s="9" customFormat="1" spans="33:33">
      <c r="AG8246" s="3"/>
    </row>
    <row r="8247" s="9" customFormat="1" spans="33:33">
      <c r="AG8247" s="3"/>
    </row>
    <row r="8248" s="9" customFormat="1" spans="33:33">
      <c r="AG8248" s="3"/>
    </row>
    <row r="8249" s="9" customFormat="1" spans="33:33">
      <c r="AG8249" s="3"/>
    </row>
    <row r="8250" s="9" customFormat="1" spans="33:33">
      <c r="AG8250" s="3"/>
    </row>
    <row r="8251" s="9" customFormat="1" spans="33:33">
      <c r="AG8251" s="3"/>
    </row>
    <row r="8252" s="9" customFormat="1" spans="33:33">
      <c r="AG8252" s="3"/>
    </row>
    <row r="8253" s="9" customFormat="1" spans="33:33">
      <c r="AG8253" s="3"/>
    </row>
    <row r="8254" s="9" customFormat="1" spans="33:33">
      <c r="AG8254" s="3"/>
    </row>
    <row r="8255" s="9" customFormat="1" spans="33:33">
      <c r="AG8255" s="3"/>
    </row>
    <row r="8256" s="9" customFormat="1" spans="33:33">
      <c r="AG8256" s="3"/>
    </row>
    <row r="8257" s="9" customFormat="1" spans="33:33">
      <c r="AG8257" s="3"/>
    </row>
    <row r="8258" s="9" customFormat="1" spans="33:33">
      <c r="AG8258" s="3"/>
    </row>
    <row r="8259" s="9" customFormat="1" spans="33:33">
      <c r="AG8259" s="3"/>
    </row>
    <row r="8260" s="9" customFormat="1" spans="33:33">
      <c r="AG8260" s="3"/>
    </row>
    <row r="8261" s="9" customFormat="1" spans="33:33">
      <c r="AG8261" s="3"/>
    </row>
    <row r="8262" s="9" customFormat="1" spans="33:33">
      <c r="AG8262" s="3"/>
    </row>
    <row r="8263" s="9" customFormat="1" spans="33:33">
      <c r="AG8263" s="3"/>
    </row>
    <row r="8264" s="9" customFormat="1" spans="33:33">
      <c r="AG8264" s="3"/>
    </row>
    <row r="8265" s="9" customFormat="1" spans="33:33">
      <c r="AG8265" s="3"/>
    </row>
    <row r="8266" s="9" customFormat="1" spans="33:33">
      <c r="AG8266" s="3"/>
    </row>
    <row r="8267" s="9" customFormat="1" spans="33:33">
      <c r="AG8267" s="3"/>
    </row>
    <row r="8268" s="9" customFormat="1" spans="33:33">
      <c r="AG8268" s="3"/>
    </row>
    <row r="8269" s="9" customFormat="1" spans="33:33">
      <c r="AG8269" s="3"/>
    </row>
    <row r="8270" s="9" customFormat="1" spans="33:33">
      <c r="AG8270" s="3"/>
    </row>
    <row r="8271" s="9" customFormat="1" spans="33:33">
      <c r="AG8271" s="3"/>
    </row>
    <row r="8272" s="9" customFormat="1" spans="33:33">
      <c r="AG8272" s="3"/>
    </row>
    <row r="8273" s="9" customFormat="1" spans="33:33">
      <c r="AG8273" s="3"/>
    </row>
    <row r="8274" s="9" customFormat="1" spans="33:33">
      <c r="AG8274" s="3"/>
    </row>
    <row r="8275" s="9" customFormat="1" spans="33:33">
      <c r="AG8275" s="3"/>
    </row>
    <row r="8276" s="9" customFormat="1" spans="33:33">
      <c r="AG8276" s="3"/>
    </row>
    <row r="8277" s="9" customFormat="1" spans="33:33">
      <c r="AG8277" s="3"/>
    </row>
    <row r="8278" s="9" customFormat="1" spans="33:33">
      <c r="AG8278" s="3"/>
    </row>
    <row r="8279" s="9" customFormat="1" spans="33:33">
      <c r="AG8279" s="3"/>
    </row>
    <row r="8280" s="9" customFormat="1" spans="33:33">
      <c r="AG8280" s="3"/>
    </row>
    <row r="8281" s="9" customFormat="1" spans="33:33">
      <c r="AG8281" s="3"/>
    </row>
    <row r="8282" s="9" customFormat="1" spans="33:33">
      <c r="AG8282" s="3"/>
    </row>
    <row r="8283" s="9" customFormat="1" spans="33:33">
      <c r="AG8283" s="3"/>
    </row>
    <row r="8284" s="9" customFormat="1" spans="33:33">
      <c r="AG8284" s="3"/>
    </row>
    <row r="8285" s="9" customFormat="1" spans="33:33">
      <c r="AG8285" s="3"/>
    </row>
    <row r="8286" s="9" customFormat="1" spans="33:33">
      <c r="AG8286" s="3"/>
    </row>
    <row r="8287" s="9" customFormat="1" spans="33:33">
      <c r="AG8287" s="3"/>
    </row>
    <row r="8288" s="9" customFormat="1" spans="33:33">
      <c r="AG8288" s="3"/>
    </row>
    <row r="8289" s="9" customFormat="1" spans="33:33">
      <c r="AG8289" s="3"/>
    </row>
    <row r="8290" s="9" customFormat="1" spans="33:33">
      <c r="AG8290" s="3"/>
    </row>
    <row r="8291" s="9" customFormat="1" spans="33:33">
      <c r="AG8291" s="3"/>
    </row>
    <row r="8292" s="9" customFormat="1" spans="33:33">
      <c r="AG8292" s="3"/>
    </row>
    <row r="8293" s="9" customFormat="1" spans="33:33">
      <c r="AG8293" s="3"/>
    </row>
    <row r="8294" s="9" customFormat="1" spans="33:33">
      <c r="AG8294" s="3"/>
    </row>
    <row r="8295" s="9" customFormat="1" spans="33:33">
      <c r="AG8295" s="3"/>
    </row>
    <row r="8296" s="9" customFormat="1" spans="33:33">
      <c r="AG8296" s="3"/>
    </row>
    <row r="8297" s="9" customFormat="1" spans="33:33">
      <c r="AG8297" s="3"/>
    </row>
    <row r="8298" s="9" customFormat="1" spans="33:33">
      <c r="AG8298" s="3"/>
    </row>
    <row r="8299" s="9" customFormat="1" spans="33:33">
      <c r="AG8299" s="3"/>
    </row>
    <row r="8300" s="9" customFormat="1" spans="33:33">
      <c r="AG8300" s="3"/>
    </row>
    <row r="8301" s="9" customFormat="1" spans="33:33">
      <c r="AG8301" s="3"/>
    </row>
    <row r="8302" s="9" customFormat="1" spans="33:33">
      <c r="AG8302" s="3"/>
    </row>
    <row r="8303" s="9" customFormat="1" spans="33:33">
      <c r="AG8303" s="3"/>
    </row>
    <row r="8304" s="9" customFormat="1" spans="33:33">
      <c r="AG8304" s="3"/>
    </row>
    <row r="8305" s="9" customFormat="1" spans="33:33">
      <c r="AG8305" s="3"/>
    </row>
    <row r="8306" s="9" customFormat="1" spans="33:33">
      <c r="AG8306" s="3"/>
    </row>
    <row r="8307" s="9" customFormat="1" spans="33:33">
      <c r="AG8307" s="3"/>
    </row>
    <row r="8308" s="9" customFormat="1" spans="33:33">
      <c r="AG8308" s="3"/>
    </row>
    <row r="8309" s="9" customFormat="1" spans="33:33">
      <c r="AG8309" s="3"/>
    </row>
    <row r="8310" s="9" customFormat="1" spans="33:33">
      <c r="AG8310" s="3"/>
    </row>
    <row r="8311" s="9" customFormat="1" spans="33:33">
      <c r="AG8311" s="3"/>
    </row>
    <row r="8312" s="9" customFormat="1" spans="33:33">
      <c r="AG8312" s="3"/>
    </row>
    <row r="8313" s="9" customFormat="1" spans="33:33">
      <c r="AG8313" s="3"/>
    </row>
    <row r="8314" s="9" customFormat="1" spans="33:33">
      <c r="AG8314" s="3"/>
    </row>
    <row r="8315" s="9" customFormat="1" spans="33:33">
      <c r="AG8315" s="3"/>
    </row>
    <row r="8316" s="9" customFormat="1" spans="33:33">
      <c r="AG8316" s="3"/>
    </row>
    <row r="8317" s="9" customFormat="1" spans="33:33">
      <c r="AG8317" s="3"/>
    </row>
    <row r="8318" s="9" customFormat="1" spans="33:33">
      <c r="AG8318" s="3"/>
    </row>
    <row r="8319" s="9" customFormat="1" spans="33:33">
      <c r="AG8319" s="3"/>
    </row>
    <row r="8320" s="9" customFormat="1" spans="33:33">
      <c r="AG8320" s="3"/>
    </row>
    <row r="8321" s="9" customFormat="1" spans="33:33">
      <c r="AG8321" s="3"/>
    </row>
    <row r="8322" s="9" customFormat="1" spans="33:33">
      <c r="AG8322" s="3"/>
    </row>
    <row r="8323" s="9" customFormat="1" spans="33:33">
      <c r="AG8323" s="3"/>
    </row>
    <row r="8324" s="9" customFormat="1" spans="33:33">
      <c r="AG8324" s="3"/>
    </row>
    <row r="8325" s="9" customFormat="1" spans="33:33">
      <c r="AG8325" s="3"/>
    </row>
    <row r="8326" s="9" customFormat="1" spans="33:33">
      <c r="AG8326" s="3"/>
    </row>
    <row r="8327" s="9" customFormat="1" spans="33:33">
      <c r="AG8327" s="3"/>
    </row>
    <row r="8328" s="9" customFormat="1" spans="33:33">
      <c r="AG8328" s="3"/>
    </row>
    <row r="8329" s="9" customFormat="1" spans="33:33">
      <c r="AG8329" s="3"/>
    </row>
    <row r="8330" s="9" customFormat="1" spans="33:33">
      <c r="AG8330" s="3"/>
    </row>
    <row r="8331" s="9" customFormat="1" spans="33:33">
      <c r="AG8331" s="3"/>
    </row>
    <row r="8332" s="9" customFormat="1" spans="33:33">
      <c r="AG8332" s="3"/>
    </row>
    <row r="8333" s="9" customFormat="1" spans="33:33">
      <c r="AG8333" s="3"/>
    </row>
    <row r="8334" s="9" customFormat="1" spans="33:33">
      <c r="AG8334" s="3"/>
    </row>
    <row r="8335" s="9" customFormat="1" spans="33:33">
      <c r="AG8335" s="3"/>
    </row>
    <row r="8336" s="9" customFormat="1" spans="33:33">
      <c r="AG8336" s="3"/>
    </row>
    <row r="8337" s="9" customFormat="1" spans="33:33">
      <c r="AG8337" s="3"/>
    </row>
    <row r="8338" s="9" customFormat="1" spans="33:33">
      <c r="AG8338" s="3"/>
    </row>
    <row r="8339" s="9" customFormat="1" spans="33:33">
      <c r="AG8339" s="3"/>
    </row>
    <row r="8340" s="9" customFormat="1" spans="33:33">
      <c r="AG8340" s="3"/>
    </row>
    <row r="8341" s="9" customFormat="1" spans="33:33">
      <c r="AG8341" s="3"/>
    </row>
    <row r="8342" s="9" customFormat="1" spans="33:33">
      <c r="AG8342" s="3"/>
    </row>
    <row r="8343" s="9" customFormat="1" spans="33:33">
      <c r="AG8343" s="3"/>
    </row>
    <row r="8344" s="9" customFormat="1" spans="33:33">
      <c r="AG8344" s="3"/>
    </row>
    <row r="8345" s="9" customFormat="1" spans="33:33">
      <c r="AG8345" s="3"/>
    </row>
    <row r="8346" s="9" customFormat="1" spans="33:33">
      <c r="AG8346" s="3"/>
    </row>
    <row r="8347" s="9" customFormat="1" spans="33:33">
      <c r="AG8347" s="3"/>
    </row>
    <row r="8348" s="9" customFormat="1" spans="33:33">
      <c r="AG8348" s="3"/>
    </row>
    <row r="8349" s="9" customFormat="1" spans="33:33">
      <c r="AG8349" s="3"/>
    </row>
    <row r="8350" s="9" customFormat="1" spans="33:33">
      <c r="AG8350" s="3"/>
    </row>
    <row r="8351" s="9" customFormat="1" spans="33:33">
      <c r="AG8351" s="3"/>
    </row>
    <row r="8352" s="9" customFormat="1" spans="33:33">
      <c r="AG8352" s="3"/>
    </row>
    <row r="8353" s="9" customFormat="1" spans="33:33">
      <c r="AG8353" s="3"/>
    </row>
    <row r="8354" s="9" customFormat="1" spans="33:33">
      <c r="AG8354" s="3"/>
    </row>
    <row r="8355" s="9" customFormat="1" spans="33:33">
      <c r="AG8355" s="3"/>
    </row>
    <row r="8356" s="9" customFormat="1" spans="33:33">
      <c r="AG8356" s="3"/>
    </row>
    <row r="8357" s="9" customFormat="1" spans="33:33">
      <c r="AG8357" s="3"/>
    </row>
    <row r="8358" s="9" customFormat="1" spans="33:33">
      <c r="AG8358" s="3"/>
    </row>
    <row r="8359" s="9" customFormat="1" spans="33:33">
      <c r="AG8359" s="3"/>
    </row>
    <row r="8360" s="9" customFormat="1" spans="33:33">
      <c r="AG8360" s="3"/>
    </row>
    <row r="8361" s="9" customFormat="1" spans="33:33">
      <c r="AG8361" s="3"/>
    </row>
    <row r="8362" s="9" customFormat="1" spans="33:33">
      <c r="AG8362" s="3"/>
    </row>
    <row r="8363" s="9" customFormat="1" spans="33:33">
      <c r="AG8363" s="3"/>
    </row>
    <row r="8364" s="9" customFormat="1" spans="33:33">
      <c r="AG8364" s="3"/>
    </row>
    <row r="8365" s="9" customFormat="1" spans="33:33">
      <c r="AG8365" s="3"/>
    </row>
    <row r="8366" s="9" customFormat="1" spans="33:33">
      <c r="AG8366" s="3"/>
    </row>
    <row r="8367" s="9" customFormat="1" spans="33:33">
      <c r="AG8367" s="3"/>
    </row>
    <row r="8368" s="9" customFormat="1" spans="33:33">
      <c r="AG8368" s="3"/>
    </row>
    <row r="8369" s="9" customFormat="1" spans="33:33">
      <c r="AG8369" s="3"/>
    </row>
    <row r="8370" s="9" customFormat="1" spans="33:33">
      <c r="AG8370" s="3"/>
    </row>
    <row r="8371" s="9" customFormat="1" spans="33:33">
      <c r="AG8371" s="3"/>
    </row>
    <row r="8372" s="9" customFormat="1" spans="33:33">
      <c r="AG8372" s="3"/>
    </row>
    <row r="8373" s="9" customFormat="1" spans="33:33">
      <c r="AG8373" s="3"/>
    </row>
    <row r="8374" s="9" customFormat="1" spans="33:33">
      <c r="AG8374" s="3"/>
    </row>
    <row r="8375" s="9" customFormat="1" spans="33:33">
      <c r="AG8375" s="3"/>
    </row>
    <row r="8376" s="9" customFormat="1" spans="33:33">
      <c r="AG8376" s="3"/>
    </row>
    <row r="8377" s="9" customFormat="1" spans="33:33">
      <c r="AG8377" s="3"/>
    </row>
    <row r="8378" s="9" customFormat="1" spans="33:33">
      <c r="AG8378" s="3"/>
    </row>
    <row r="8379" s="9" customFormat="1" spans="33:33">
      <c r="AG8379" s="3"/>
    </row>
    <row r="8380" s="9" customFormat="1" spans="33:33">
      <c r="AG8380" s="3"/>
    </row>
    <row r="8381" s="9" customFormat="1" spans="33:33">
      <c r="AG8381" s="3"/>
    </row>
    <row r="8382" s="9" customFormat="1" spans="33:33">
      <c r="AG8382" s="3"/>
    </row>
    <row r="8383" s="9" customFormat="1" spans="33:33">
      <c r="AG8383" s="3"/>
    </row>
    <row r="8384" s="9" customFormat="1" spans="33:33">
      <c r="AG8384" s="3"/>
    </row>
    <row r="8385" s="9" customFormat="1" spans="33:33">
      <c r="AG8385" s="3"/>
    </row>
    <row r="8386" s="9" customFormat="1" spans="33:33">
      <c r="AG8386" s="3"/>
    </row>
    <row r="8387" s="9" customFormat="1" spans="33:33">
      <c r="AG8387" s="3"/>
    </row>
    <row r="8388" s="9" customFormat="1" spans="33:33">
      <c r="AG8388" s="3"/>
    </row>
    <row r="8389" s="9" customFormat="1" spans="33:33">
      <c r="AG8389" s="3"/>
    </row>
    <row r="8390" s="9" customFormat="1" spans="33:33">
      <c r="AG8390" s="3"/>
    </row>
    <row r="8391" s="9" customFormat="1" spans="33:33">
      <c r="AG8391" s="3"/>
    </row>
    <row r="8392" s="9" customFormat="1" spans="33:33">
      <c r="AG8392" s="3"/>
    </row>
    <row r="8393" s="9" customFormat="1" spans="33:33">
      <c r="AG8393" s="3"/>
    </row>
    <row r="8394" s="9" customFormat="1" spans="33:33">
      <c r="AG8394" s="3"/>
    </row>
    <row r="8395" s="9" customFormat="1" spans="33:33">
      <c r="AG8395" s="3"/>
    </row>
    <row r="8396" s="9" customFormat="1" spans="33:33">
      <c r="AG8396" s="3"/>
    </row>
    <row r="8397" s="9" customFormat="1" spans="33:33">
      <c r="AG8397" s="3"/>
    </row>
    <row r="8398" s="9" customFormat="1" spans="33:33">
      <c r="AG8398" s="3"/>
    </row>
    <row r="8399" s="9" customFormat="1" spans="33:33">
      <c r="AG8399" s="3"/>
    </row>
    <row r="8400" s="9" customFormat="1" spans="33:33">
      <c r="AG8400" s="3"/>
    </row>
    <row r="8401" s="9" customFormat="1" spans="33:33">
      <c r="AG8401" s="3"/>
    </row>
    <row r="8402" s="9" customFormat="1" spans="33:33">
      <c r="AG8402" s="3"/>
    </row>
    <row r="8403" s="9" customFormat="1" spans="33:33">
      <c r="AG8403" s="3"/>
    </row>
    <row r="8404" s="9" customFormat="1" spans="33:33">
      <c r="AG8404" s="3"/>
    </row>
    <row r="8405" s="9" customFormat="1" spans="33:33">
      <c r="AG8405" s="3"/>
    </row>
    <row r="8406" s="9" customFormat="1" spans="33:33">
      <c r="AG8406" s="3"/>
    </row>
    <row r="8407" s="9" customFormat="1" spans="33:33">
      <c r="AG8407" s="3"/>
    </row>
    <row r="8408" s="9" customFormat="1" spans="33:33">
      <c r="AG8408" s="3"/>
    </row>
    <row r="8409" s="9" customFormat="1" spans="33:33">
      <c r="AG8409" s="3"/>
    </row>
    <row r="8410" s="9" customFormat="1" spans="33:33">
      <c r="AG8410" s="3"/>
    </row>
    <row r="8411" s="9" customFormat="1" spans="33:33">
      <c r="AG8411" s="3"/>
    </row>
    <row r="8412" s="9" customFormat="1" spans="33:33">
      <c r="AG8412" s="3"/>
    </row>
    <row r="8413" s="9" customFormat="1" spans="33:33">
      <c r="AG8413" s="3"/>
    </row>
    <row r="8414" s="9" customFormat="1" spans="33:33">
      <c r="AG8414" s="3"/>
    </row>
    <row r="8415" s="9" customFormat="1" spans="33:33">
      <c r="AG8415" s="3"/>
    </row>
    <row r="8416" s="9" customFormat="1" spans="33:33">
      <c r="AG8416" s="3"/>
    </row>
    <row r="8417" s="9" customFormat="1" spans="33:33">
      <c r="AG8417" s="3"/>
    </row>
    <row r="8418" s="9" customFormat="1" spans="33:33">
      <c r="AG8418" s="3"/>
    </row>
    <row r="8419" s="9" customFormat="1" spans="33:33">
      <c r="AG8419" s="3"/>
    </row>
    <row r="8420" s="9" customFormat="1" spans="33:33">
      <c r="AG8420" s="3"/>
    </row>
    <row r="8421" s="9" customFormat="1" spans="33:33">
      <c r="AG8421" s="3"/>
    </row>
    <row r="8422" s="9" customFormat="1" spans="33:33">
      <c r="AG8422" s="3"/>
    </row>
    <row r="8423" s="9" customFormat="1" spans="33:33">
      <c r="AG8423" s="3"/>
    </row>
    <row r="8424" s="9" customFormat="1" spans="33:33">
      <c r="AG8424" s="3"/>
    </row>
    <row r="8425" s="9" customFormat="1" spans="33:33">
      <c r="AG8425" s="3"/>
    </row>
    <row r="8426" s="9" customFormat="1" spans="33:33">
      <c r="AG8426" s="3"/>
    </row>
    <row r="8427" s="9" customFormat="1" spans="33:33">
      <c r="AG8427" s="3"/>
    </row>
    <row r="8428" s="9" customFormat="1" spans="33:33">
      <c r="AG8428" s="3"/>
    </row>
    <row r="8429" s="9" customFormat="1" spans="33:33">
      <c r="AG8429" s="3"/>
    </row>
    <row r="8430" s="9" customFormat="1" spans="33:33">
      <c r="AG8430" s="3"/>
    </row>
    <row r="8431" s="9" customFormat="1" spans="33:33">
      <c r="AG8431" s="3"/>
    </row>
    <row r="8432" s="9" customFormat="1" spans="33:33">
      <c r="AG8432" s="3"/>
    </row>
    <row r="8433" s="9" customFormat="1" spans="33:33">
      <c r="AG8433" s="3"/>
    </row>
    <row r="8434" s="9" customFormat="1" spans="33:33">
      <c r="AG8434" s="3"/>
    </row>
    <row r="8435" s="9" customFormat="1" spans="33:33">
      <c r="AG8435" s="3"/>
    </row>
    <row r="8436" s="9" customFormat="1" spans="33:33">
      <c r="AG8436" s="3"/>
    </row>
    <row r="8437" s="9" customFormat="1" spans="33:33">
      <c r="AG8437" s="3"/>
    </row>
    <row r="8438" s="9" customFormat="1" spans="33:33">
      <c r="AG8438" s="3"/>
    </row>
    <row r="8439" s="9" customFormat="1" spans="33:33">
      <c r="AG8439" s="3"/>
    </row>
    <row r="8440" s="9" customFormat="1" spans="33:33">
      <c r="AG8440" s="3"/>
    </row>
    <row r="8441" s="9" customFormat="1" spans="33:33">
      <c r="AG8441" s="3"/>
    </row>
    <row r="8442" s="9" customFormat="1" spans="33:33">
      <c r="AG8442" s="3"/>
    </row>
    <row r="8443" s="9" customFormat="1" spans="33:33">
      <c r="AG8443" s="3"/>
    </row>
    <row r="8444" s="9" customFormat="1" spans="33:33">
      <c r="AG8444" s="3"/>
    </row>
    <row r="8445" s="9" customFormat="1" spans="33:33">
      <c r="AG8445" s="3"/>
    </row>
    <row r="8446" s="9" customFormat="1" spans="33:33">
      <c r="AG8446" s="3"/>
    </row>
    <row r="8447" s="9" customFormat="1" spans="33:33">
      <c r="AG8447" s="3"/>
    </row>
    <row r="8448" s="9" customFormat="1" spans="33:33">
      <c r="AG8448" s="3"/>
    </row>
    <row r="8449" s="9" customFormat="1" spans="33:33">
      <c r="AG8449" s="3"/>
    </row>
    <row r="8450" s="9" customFormat="1" spans="33:33">
      <c r="AG8450" s="3"/>
    </row>
    <row r="8451" s="9" customFormat="1" spans="33:33">
      <c r="AG8451" s="3"/>
    </row>
    <row r="8452" s="9" customFormat="1" spans="33:33">
      <c r="AG8452" s="3"/>
    </row>
    <row r="8453" s="9" customFormat="1" spans="33:33">
      <c r="AG8453" s="3"/>
    </row>
    <row r="8454" s="9" customFormat="1" spans="33:33">
      <c r="AG8454" s="3"/>
    </row>
    <row r="8455" s="9" customFormat="1" spans="33:33">
      <c r="AG8455" s="3"/>
    </row>
    <row r="8456" s="9" customFormat="1" spans="33:33">
      <c r="AG8456" s="3"/>
    </row>
    <row r="8457" s="9" customFormat="1" spans="33:33">
      <c r="AG8457" s="3"/>
    </row>
    <row r="8458" s="9" customFormat="1" spans="33:33">
      <c r="AG8458" s="3"/>
    </row>
    <row r="8459" s="9" customFormat="1" spans="33:33">
      <c r="AG8459" s="3"/>
    </row>
    <row r="8460" s="9" customFormat="1" spans="33:33">
      <c r="AG8460" s="3"/>
    </row>
    <row r="8461" s="9" customFormat="1" spans="33:33">
      <c r="AG8461" s="3"/>
    </row>
    <row r="8462" s="9" customFormat="1" spans="33:33">
      <c r="AG8462" s="3"/>
    </row>
    <row r="8463" s="9" customFormat="1" spans="33:33">
      <c r="AG8463" s="3"/>
    </row>
    <row r="8464" s="9" customFormat="1" spans="33:33">
      <c r="AG8464" s="3"/>
    </row>
    <row r="8465" s="9" customFormat="1" spans="33:33">
      <c r="AG8465" s="3"/>
    </row>
    <row r="8466" s="9" customFormat="1" spans="33:33">
      <c r="AG8466" s="3"/>
    </row>
    <row r="8467" s="9" customFormat="1" spans="33:33">
      <c r="AG8467" s="3"/>
    </row>
    <row r="8468" s="9" customFormat="1" spans="33:33">
      <c r="AG8468" s="3"/>
    </row>
    <row r="8469" s="9" customFormat="1" spans="33:33">
      <c r="AG8469" s="3"/>
    </row>
    <row r="8470" s="9" customFormat="1" spans="33:33">
      <c r="AG8470" s="3"/>
    </row>
    <row r="8471" s="9" customFormat="1" spans="33:33">
      <c r="AG8471" s="3"/>
    </row>
    <row r="8472" s="9" customFormat="1" spans="33:33">
      <c r="AG8472" s="3"/>
    </row>
    <row r="8473" s="9" customFormat="1" spans="33:33">
      <c r="AG8473" s="3"/>
    </row>
    <row r="8474" s="9" customFormat="1" spans="33:33">
      <c r="AG8474" s="3"/>
    </row>
    <row r="8475" s="9" customFormat="1" spans="33:33">
      <c r="AG8475" s="3"/>
    </row>
    <row r="8476" s="9" customFormat="1" spans="33:33">
      <c r="AG8476" s="3"/>
    </row>
    <row r="8477" s="9" customFormat="1" spans="33:33">
      <c r="AG8477" s="3"/>
    </row>
    <row r="8478" s="9" customFormat="1" spans="33:33">
      <c r="AG8478" s="3"/>
    </row>
    <row r="8479" s="9" customFormat="1" spans="33:33">
      <c r="AG8479" s="3"/>
    </row>
    <row r="8480" s="9" customFormat="1" spans="33:33">
      <c r="AG8480" s="3"/>
    </row>
    <row r="8481" s="9" customFormat="1" spans="33:33">
      <c r="AG8481" s="3"/>
    </row>
    <row r="8482" s="9" customFormat="1" spans="33:33">
      <c r="AG8482" s="3"/>
    </row>
    <row r="8483" s="9" customFormat="1" spans="33:33">
      <c r="AG8483" s="3"/>
    </row>
    <row r="8484" s="9" customFormat="1" spans="33:33">
      <c r="AG8484" s="3"/>
    </row>
    <row r="8485" s="9" customFormat="1" spans="33:33">
      <c r="AG8485" s="3"/>
    </row>
    <row r="8486" s="9" customFormat="1" spans="33:33">
      <c r="AG8486" s="3"/>
    </row>
    <row r="8487" s="9" customFormat="1" spans="33:33">
      <c r="AG8487" s="3"/>
    </row>
    <row r="8488" s="9" customFormat="1" spans="33:33">
      <c r="AG8488" s="3"/>
    </row>
    <row r="8489" s="9" customFormat="1" spans="33:33">
      <c r="AG8489" s="3"/>
    </row>
    <row r="8490" s="9" customFormat="1" spans="33:33">
      <c r="AG8490" s="3"/>
    </row>
    <row r="8491" s="9" customFormat="1" spans="33:33">
      <c r="AG8491" s="3"/>
    </row>
    <row r="8492" s="9" customFormat="1" spans="33:33">
      <c r="AG8492" s="3"/>
    </row>
    <row r="8493" s="9" customFormat="1" spans="33:33">
      <c r="AG8493" s="3"/>
    </row>
    <row r="8494" s="9" customFormat="1" spans="33:33">
      <c r="AG8494" s="3"/>
    </row>
    <row r="8495" s="9" customFormat="1" spans="33:33">
      <c r="AG8495" s="3"/>
    </row>
    <row r="8496" s="9" customFormat="1" spans="33:33">
      <c r="AG8496" s="3"/>
    </row>
    <row r="8497" s="9" customFormat="1" spans="33:33">
      <c r="AG8497" s="3"/>
    </row>
    <row r="8498" s="9" customFormat="1" spans="33:33">
      <c r="AG8498" s="3"/>
    </row>
    <row r="8499" s="9" customFormat="1" spans="33:33">
      <c r="AG8499" s="3"/>
    </row>
    <row r="8500" s="9" customFormat="1" spans="33:33">
      <c r="AG8500" s="3"/>
    </row>
    <row r="8501" s="9" customFormat="1" spans="33:33">
      <c r="AG8501" s="3"/>
    </row>
    <row r="8502" s="9" customFormat="1" spans="33:33">
      <c r="AG8502" s="3"/>
    </row>
    <row r="8503" s="9" customFormat="1" spans="33:33">
      <c r="AG8503" s="3"/>
    </row>
    <row r="8504" s="9" customFormat="1" spans="33:33">
      <c r="AG8504" s="3"/>
    </row>
    <row r="8505" s="9" customFormat="1" spans="33:33">
      <c r="AG8505" s="3"/>
    </row>
    <row r="8506" s="9" customFormat="1" spans="33:33">
      <c r="AG8506" s="3"/>
    </row>
    <row r="8507" s="9" customFormat="1" spans="33:33">
      <c r="AG8507" s="3"/>
    </row>
    <row r="8508" s="9" customFormat="1" spans="33:33">
      <c r="AG8508" s="3"/>
    </row>
    <row r="8509" s="9" customFormat="1" spans="33:33">
      <c r="AG8509" s="3"/>
    </row>
    <row r="8510" s="9" customFormat="1" spans="33:33">
      <c r="AG8510" s="3"/>
    </row>
    <row r="8511" s="9" customFormat="1" spans="33:33">
      <c r="AG8511" s="3"/>
    </row>
    <row r="8512" s="9" customFormat="1" spans="33:33">
      <c r="AG8512" s="3"/>
    </row>
    <row r="8513" s="9" customFormat="1" spans="33:33">
      <c r="AG8513" s="3"/>
    </row>
    <row r="8514" s="9" customFormat="1" spans="33:33">
      <c r="AG8514" s="3"/>
    </row>
    <row r="8515" s="9" customFormat="1" spans="33:33">
      <c r="AG8515" s="3"/>
    </row>
    <row r="8516" s="9" customFormat="1" spans="33:33">
      <c r="AG8516" s="3"/>
    </row>
    <row r="8517" s="9" customFormat="1" spans="33:33">
      <c r="AG8517" s="3"/>
    </row>
    <row r="8518" s="9" customFormat="1" spans="33:33">
      <c r="AG8518" s="3"/>
    </row>
    <row r="8519" s="9" customFormat="1" spans="33:33">
      <c r="AG8519" s="3"/>
    </row>
    <row r="8520" s="9" customFormat="1" spans="33:33">
      <c r="AG8520" s="3"/>
    </row>
    <row r="8521" s="9" customFormat="1" spans="33:33">
      <c r="AG8521" s="3"/>
    </row>
    <row r="8522" s="9" customFormat="1" spans="33:33">
      <c r="AG8522" s="3"/>
    </row>
    <row r="8523" s="9" customFormat="1" spans="33:33">
      <c r="AG8523" s="3"/>
    </row>
    <row r="8524" s="9" customFormat="1" spans="33:33">
      <c r="AG8524" s="3"/>
    </row>
    <row r="8525" s="9" customFormat="1" spans="33:33">
      <c r="AG8525" s="3"/>
    </row>
    <row r="8526" s="9" customFormat="1" spans="33:33">
      <c r="AG8526" s="3"/>
    </row>
    <row r="8527" s="9" customFormat="1" spans="33:33">
      <c r="AG8527" s="3"/>
    </row>
    <row r="8528" s="9" customFormat="1" spans="33:33">
      <c r="AG8528" s="3"/>
    </row>
    <row r="8529" s="9" customFormat="1" spans="33:33">
      <c r="AG8529" s="3"/>
    </row>
    <row r="8530" s="9" customFormat="1" spans="33:33">
      <c r="AG8530" s="3"/>
    </row>
    <row r="8531" s="9" customFormat="1" spans="33:33">
      <c r="AG8531" s="3"/>
    </row>
    <row r="8532" s="9" customFormat="1" spans="33:33">
      <c r="AG8532" s="3"/>
    </row>
    <row r="8533" s="9" customFormat="1" spans="33:33">
      <c r="AG8533" s="3"/>
    </row>
    <row r="8534" s="9" customFormat="1" spans="33:33">
      <c r="AG8534" s="3"/>
    </row>
    <row r="8535" s="9" customFormat="1" spans="33:33">
      <c r="AG8535" s="3"/>
    </row>
    <row r="8536" s="9" customFormat="1" spans="33:33">
      <c r="AG8536" s="3"/>
    </row>
    <row r="8537" s="9" customFormat="1" spans="33:33">
      <c r="AG8537" s="3"/>
    </row>
    <row r="8538" s="9" customFormat="1" spans="33:33">
      <c r="AG8538" s="3"/>
    </row>
    <row r="8539" s="9" customFormat="1" spans="33:33">
      <c r="AG8539" s="3"/>
    </row>
    <row r="8540" s="9" customFormat="1" spans="33:33">
      <c r="AG8540" s="3"/>
    </row>
    <row r="8541" s="9" customFormat="1" spans="33:33">
      <c r="AG8541" s="3"/>
    </row>
    <row r="8542" s="9" customFormat="1" spans="33:33">
      <c r="AG8542" s="3"/>
    </row>
    <row r="8543" s="9" customFormat="1" spans="33:33">
      <c r="AG8543" s="3"/>
    </row>
    <row r="8544" s="9" customFormat="1" spans="33:33">
      <c r="AG8544" s="3"/>
    </row>
    <row r="8545" s="9" customFormat="1" spans="33:33">
      <c r="AG8545" s="3"/>
    </row>
    <row r="8546" s="9" customFormat="1" spans="33:33">
      <c r="AG8546" s="3"/>
    </row>
    <row r="8547" s="9" customFormat="1" spans="33:33">
      <c r="AG8547" s="3"/>
    </row>
    <row r="8548" s="9" customFormat="1" spans="33:33">
      <c r="AG8548" s="3"/>
    </row>
    <row r="8549" s="9" customFormat="1" spans="33:33">
      <c r="AG8549" s="3"/>
    </row>
    <row r="8550" s="9" customFormat="1" spans="33:33">
      <c r="AG8550" s="3"/>
    </row>
    <row r="8551" s="9" customFormat="1" spans="33:33">
      <c r="AG8551" s="3"/>
    </row>
    <row r="8552" s="9" customFormat="1" spans="33:33">
      <c r="AG8552" s="3"/>
    </row>
    <row r="8553" s="9" customFormat="1" spans="33:33">
      <c r="AG8553" s="3"/>
    </row>
    <row r="8554" s="9" customFormat="1" spans="33:33">
      <c r="AG8554" s="3"/>
    </row>
    <row r="8555" s="9" customFormat="1" spans="33:33">
      <c r="AG8555" s="3"/>
    </row>
    <row r="8556" s="9" customFormat="1" spans="33:33">
      <c r="AG8556" s="3"/>
    </row>
    <row r="8557" s="9" customFormat="1" spans="33:33">
      <c r="AG8557" s="3"/>
    </row>
    <row r="8558" s="9" customFormat="1" spans="33:33">
      <c r="AG8558" s="3"/>
    </row>
    <row r="8559" s="9" customFormat="1" spans="33:33">
      <c r="AG8559" s="3"/>
    </row>
    <row r="8560" s="9" customFormat="1" spans="33:33">
      <c r="AG8560" s="3"/>
    </row>
    <row r="8561" s="9" customFormat="1" spans="33:33">
      <c r="AG8561" s="3"/>
    </row>
    <row r="8562" s="9" customFormat="1" spans="33:33">
      <c r="AG8562" s="3"/>
    </row>
    <row r="8563" s="9" customFormat="1" spans="33:33">
      <c r="AG8563" s="3"/>
    </row>
    <row r="8564" s="9" customFormat="1" spans="33:33">
      <c r="AG8564" s="3"/>
    </row>
    <row r="8565" s="9" customFormat="1" spans="33:33">
      <c r="AG8565" s="3"/>
    </row>
    <row r="8566" s="9" customFormat="1" spans="33:33">
      <c r="AG8566" s="3"/>
    </row>
    <row r="8567" s="9" customFormat="1" spans="33:33">
      <c r="AG8567" s="3"/>
    </row>
    <row r="8568" s="9" customFormat="1" spans="33:33">
      <c r="AG8568" s="3"/>
    </row>
    <row r="8569" s="9" customFormat="1" spans="33:33">
      <c r="AG8569" s="3"/>
    </row>
    <row r="8570" s="9" customFormat="1" spans="33:33">
      <c r="AG8570" s="3"/>
    </row>
    <row r="8571" s="9" customFormat="1" spans="33:33">
      <c r="AG8571" s="3"/>
    </row>
    <row r="8572" s="9" customFormat="1" spans="33:33">
      <c r="AG8572" s="3"/>
    </row>
    <row r="8573" s="9" customFormat="1" spans="33:33">
      <c r="AG8573" s="3"/>
    </row>
    <row r="8574" s="9" customFormat="1" spans="33:33">
      <c r="AG8574" s="3"/>
    </row>
    <row r="8575" s="9" customFormat="1" spans="33:33">
      <c r="AG8575" s="3"/>
    </row>
    <row r="8576" s="9" customFormat="1" spans="33:33">
      <c r="AG8576" s="3"/>
    </row>
    <row r="8577" s="9" customFormat="1" spans="33:33">
      <c r="AG8577" s="3"/>
    </row>
    <row r="8578" s="9" customFormat="1" spans="33:33">
      <c r="AG8578" s="3"/>
    </row>
    <row r="8579" s="9" customFormat="1" spans="33:33">
      <c r="AG8579" s="3"/>
    </row>
    <row r="8580" s="9" customFormat="1" spans="33:33">
      <c r="AG8580" s="3"/>
    </row>
    <row r="8581" s="9" customFormat="1" spans="33:33">
      <c r="AG8581" s="3"/>
    </row>
    <row r="8582" s="9" customFormat="1" spans="33:33">
      <c r="AG8582" s="3"/>
    </row>
    <row r="8583" s="9" customFormat="1" spans="33:33">
      <c r="AG8583" s="3"/>
    </row>
    <row r="8584" s="9" customFormat="1" spans="33:33">
      <c r="AG8584" s="3"/>
    </row>
    <row r="8585" s="9" customFormat="1" spans="33:33">
      <c r="AG8585" s="3"/>
    </row>
    <row r="8586" s="9" customFormat="1" spans="33:33">
      <c r="AG8586" s="3"/>
    </row>
    <row r="8587" s="9" customFormat="1" spans="33:33">
      <c r="AG8587" s="3"/>
    </row>
    <row r="8588" s="9" customFormat="1" spans="33:33">
      <c r="AG8588" s="3"/>
    </row>
    <row r="8589" s="9" customFormat="1" spans="33:33">
      <c r="AG8589" s="3"/>
    </row>
    <row r="8590" s="9" customFormat="1" spans="33:33">
      <c r="AG8590" s="3"/>
    </row>
    <row r="8591" s="9" customFormat="1" spans="33:33">
      <c r="AG8591" s="3"/>
    </row>
    <row r="8592" s="9" customFormat="1" spans="33:33">
      <c r="AG8592" s="3"/>
    </row>
    <row r="8593" s="9" customFormat="1" spans="33:33">
      <c r="AG8593" s="3"/>
    </row>
    <row r="8594" s="9" customFormat="1" spans="33:33">
      <c r="AG8594" s="3"/>
    </row>
    <row r="8595" s="9" customFormat="1" spans="33:33">
      <c r="AG8595" s="3"/>
    </row>
    <row r="8596" s="9" customFormat="1" spans="33:33">
      <c r="AG8596" s="3"/>
    </row>
    <row r="8597" s="9" customFormat="1" spans="33:33">
      <c r="AG8597" s="3"/>
    </row>
    <row r="8598" s="9" customFormat="1" spans="33:33">
      <c r="AG8598" s="3"/>
    </row>
    <row r="8599" s="9" customFormat="1" spans="33:33">
      <c r="AG8599" s="3"/>
    </row>
    <row r="8600" s="9" customFormat="1" spans="33:33">
      <c r="AG8600" s="3"/>
    </row>
    <row r="8601" s="9" customFormat="1" spans="33:33">
      <c r="AG8601" s="3"/>
    </row>
    <row r="8602" s="9" customFormat="1" spans="33:33">
      <c r="AG8602" s="3"/>
    </row>
    <row r="8603" s="9" customFormat="1" spans="33:33">
      <c r="AG8603" s="3"/>
    </row>
    <row r="8604" s="9" customFormat="1" spans="33:33">
      <c r="AG8604" s="3"/>
    </row>
    <row r="8605" s="9" customFormat="1" spans="33:33">
      <c r="AG8605" s="3"/>
    </row>
    <row r="8606" s="9" customFormat="1" spans="33:33">
      <c r="AG8606" s="3"/>
    </row>
    <row r="8607" s="9" customFormat="1" spans="33:33">
      <c r="AG8607" s="3"/>
    </row>
    <row r="8608" s="9" customFormat="1" spans="33:33">
      <c r="AG8608" s="3"/>
    </row>
    <row r="8609" s="9" customFormat="1" spans="33:33">
      <c r="AG8609" s="3"/>
    </row>
    <row r="8610" s="9" customFormat="1" spans="33:33">
      <c r="AG8610" s="3"/>
    </row>
    <row r="8611" s="9" customFormat="1" spans="33:33">
      <c r="AG8611" s="3"/>
    </row>
    <row r="8612" s="9" customFormat="1" spans="33:33">
      <c r="AG8612" s="3"/>
    </row>
    <row r="8613" s="9" customFormat="1" spans="33:33">
      <c r="AG8613" s="3"/>
    </row>
    <row r="8614" s="9" customFormat="1" spans="33:33">
      <c r="AG8614" s="3"/>
    </row>
    <row r="8615" s="9" customFormat="1" spans="33:33">
      <c r="AG8615" s="3"/>
    </row>
    <row r="8616" s="9" customFormat="1" spans="33:33">
      <c r="AG8616" s="3"/>
    </row>
    <row r="8617" s="9" customFormat="1" spans="33:33">
      <c r="AG8617" s="3"/>
    </row>
    <row r="8618" s="9" customFormat="1" spans="33:33">
      <c r="AG8618" s="3"/>
    </row>
    <row r="8619" s="9" customFormat="1" spans="33:33">
      <c r="AG8619" s="3"/>
    </row>
    <row r="8620" s="9" customFormat="1" spans="33:33">
      <c r="AG8620" s="3"/>
    </row>
    <row r="8621" s="9" customFormat="1" spans="33:33">
      <c r="AG8621" s="3"/>
    </row>
    <row r="8622" s="9" customFormat="1" spans="33:33">
      <c r="AG8622" s="3"/>
    </row>
    <row r="8623" s="9" customFormat="1" spans="33:33">
      <c r="AG8623" s="3"/>
    </row>
    <row r="8624" s="9" customFormat="1" spans="33:33">
      <c r="AG8624" s="3"/>
    </row>
    <row r="8625" s="9" customFormat="1" spans="33:33">
      <c r="AG8625" s="3"/>
    </row>
    <row r="8626" s="9" customFormat="1" spans="33:33">
      <c r="AG8626" s="3"/>
    </row>
    <row r="8627" s="9" customFormat="1" spans="33:33">
      <c r="AG8627" s="3"/>
    </row>
    <row r="8628" s="9" customFormat="1" spans="33:33">
      <c r="AG8628" s="3"/>
    </row>
    <row r="8629" s="9" customFormat="1" spans="33:33">
      <c r="AG8629" s="3"/>
    </row>
    <row r="8630" s="9" customFormat="1" spans="33:33">
      <c r="AG8630" s="3"/>
    </row>
    <row r="8631" s="9" customFormat="1" spans="33:33">
      <c r="AG8631" s="3"/>
    </row>
    <row r="8632" s="9" customFormat="1" spans="33:33">
      <c r="AG8632" s="3"/>
    </row>
    <row r="8633" s="9" customFormat="1" spans="33:33">
      <c r="AG8633" s="3"/>
    </row>
    <row r="8634" s="9" customFormat="1" spans="33:33">
      <c r="AG8634" s="3"/>
    </row>
    <row r="8635" s="9" customFormat="1" spans="33:33">
      <c r="AG8635" s="3"/>
    </row>
    <row r="8636" s="9" customFormat="1" spans="33:33">
      <c r="AG8636" s="3"/>
    </row>
    <row r="8637" s="9" customFormat="1" spans="33:33">
      <c r="AG8637" s="3"/>
    </row>
    <row r="8638" s="9" customFormat="1" spans="33:33">
      <c r="AG8638" s="3"/>
    </row>
    <row r="8639" s="9" customFormat="1" spans="33:33">
      <c r="AG8639" s="3"/>
    </row>
    <row r="8640" s="9" customFormat="1" spans="33:33">
      <c r="AG8640" s="3"/>
    </row>
    <row r="8641" s="9" customFormat="1" spans="33:33">
      <c r="AG8641" s="3"/>
    </row>
    <row r="8642" s="9" customFormat="1" spans="33:33">
      <c r="AG8642" s="3"/>
    </row>
    <row r="8643" s="9" customFormat="1" spans="33:33">
      <c r="AG8643" s="3"/>
    </row>
    <row r="8644" s="9" customFormat="1" spans="33:33">
      <c r="AG8644" s="3"/>
    </row>
    <row r="8645" s="9" customFormat="1" spans="33:33">
      <c r="AG8645" s="3"/>
    </row>
    <row r="8646" s="9" customFormat="1" spans="33:33">
      <c r="AG8646" s="3"/>
    </row>
    <row r="8647" s="9" customFormat="1" spans="33:33">
      <c r="AG8647" s="3"/>
    </row>
    <row r="8648" s="9" customFormat="1" spans="33:33">
      <c r="AG8648" s="3"/>
    </row>
    <row r="8649" s="9" customFormat="1" spans="33:33">
      <c r="AG8649" s="3"/>
    </row>
    <row r="8650" s="9" customFormat="1" spans="33:33">
      <c r="AG8650" s="3"/>
    </row>
    <row r="8651" s="9" customFormat="1" spans="33:33">
      <c r="AG8651" s="3"/>
    </row>
    <row r="8652" s="9" customFormat="1" spans="33:33">
      <c r="AG8652" s="3"/>
    </row>
    <row r="8653" s="9" customFormat="1" spans="33:33">
      <c r="AG8653" s="3"/>
    </row>
    <row r="8654" s="9" customFormat="1" spans="33:33">
      <c r="AG8654" s="3"/>
    </row>
    <row r="8655" s="9" customFormat="1" spans="33:33">
      <c r="AG8655" s="3"/>
    </row>
    <row r="8656" s="9" customFormat="1" spans="33:33">
      <c r="AG8656" s="3"/>
    </row>
    <row r="8657" s="9" customFormat="1" spans="33:33">
      <c r="AG8657" s="3"/>
    </row>
    <row r="8658" s="9" customFormat="1" spans="33:33">
      <c r="AG8658" s="3"/>
    </row>
    <row r="8659" s="9" customFormat="1" spans="33:33">
      <c r="AG8659" s="3"/>
    </row>
    <row r="8660" s="9" customFormat="1" spans="33:33">
      <c r="AG8660" s="3"/>
    </row>
    <row r="8661" s="9" customFormat="1" spans="33:33">
      <c r="AG8661" s="3"/>
    </row>
    <row r="8662" s="9" customFormat="1" spans="33:33">
      <c r="AG8662" s="3"/>
    </row>
    <row r="8663" s="9" customFormat="1" spans="33:33">
      <c r="AG8663" s="3"/>
    </row>
    <row r="8664" s="9" customFormat="1" spans="33:33">
      <c r="AG8664" s="3"/>
    </row>
    <row r="8665" s="9" customFormat="1" spans="33:33">
      <c r="AG8665" s="3"/>
    </row>
    <row r="8666" s="9" customFormat="1" spans="33:33">
      <c r="AG8666" s="3"/>
    </row>
    <row r="8667" s="9" customFormat="1" spans="33:33">
      <c r="AG8667" s="3"/>
    </row>
    <row r="8668" s="9" customFormat="1" spans="33:33">
      <c r="AG8668" s="3"/>
    </row>
    <row r="8669" s="9" customFormat="1" spans="33:33">
      <c r="AG8669" s="3"/>
    </row>
    <row r="8670" s="9" customFormat="1" spans="33:33">
      <c r="AG8670" s="3"/>
    </row>
    <row r="8671" s="9" customFormat="1" spans="33:33">
      <c r="AG8671" s="3"/>
    </row>
    <row r="8672" s="9" customFormat="1" spans="33:33">
      <c r="AG8672" s="3"/>
    </row>
    <row r="8673" s="9" customFormat="1" spans="33:33">
      <c r="AG8673" s="3"/>
    </row>
    <row r="8674" s="9" customFormat="1" spans="33:33">
      <c r="AG8674" s="3"/>
    </row>
    <row r="8675" s="9" customFormat="1" spans="33:33">
      <c r="AG8675" s="3"/>
    </row>
    <row r="8676" s="9" customFormat="1" spans="33:33">
      <c r="AG8676" s="3"/>
    </row>
    <row r="8677" s="9" customFormat="1" spans="33:33">
      <c r="AG8677" s="3"/>
    </row>
    <row r="8678" s="9" customFormat="1" spans="33:33">
      <c r="AG8678" s="3"/>
    </row>
    <row r="8679" s="9" customFormat="1" spans="33:33">
      <c r="AG8679" s="3"/>
    </row>
    <row r="8680" s="9" customFormat="1" spans="33:33">
      <c r="AG8680" s="3"/>
    </row>
    <row r="8681" s="9" customFormat="1" spans="33:33">
      <c r="AG8681" s="3"/>
    </row>
    <row r="8682" s="9" customFormat="1" spans="33:33">
      <c r="AG8682" s="3"/>
    </row>
    <row r="8683" s="9" customFormat="1" spans="33:33">
      <c r="AG8683" s="3"/>
    </row>
    <row r="8684" s="9" customFormat="1" spans="33:33">
      <c r="AG8684" s="3"/>
    </row>
    <row r="8685" s="9" customFormat="1" spans="33:33">
      <c r="AG8685" s="3"/>
    </row>
    <row r="8686" s="9" customFormat="1" spans="33:33">
      <c r="AG8686" s="3"/>
    </row>
    <row r="8687" s="9" customFormat="1" spans="33:33">
      <c r="AG8687" s="3"/>
    </row>
    <row r="8688" s="9" customFormat="1" spans="33:33">
      <c r="AG8688" s="3"/>
    </row>
    <row r="8689" s="9" customFormat="1" spans="33:33">
      <c r="AG8689" s="3"/>
    </row>
    <row r="8690" s="9" customFormat="1" spans="33:33">
      <c r="AG8690" s="3"/>
    </row>
    <row r="8691" s="9" customFormat="1" spans="33:33">
      <c r="AG8691" s="3"/>
    </row>
    <row r="8692" s="9" customFormat="1" spans="33:33">
      <c r="AG8692" s="3"/>
    </row>
    <row r="8693" s="9" customFormat="1" spans="33:33">
      <c r="AG8693" s="3"/>
    </row>
    <row r="8694" s="9" customFormat="1" spans="33:33">
      <c r="AG8694" s="3"/>
    </row>
    <row r="8695" s="9" customFormat="1" spans="33:33">
      <c r="AG8695" s="3"/>
    </row>
    <row r="8696" s="9" customFormat="1" spans="33:33">
      <c r="AG8696" s="3"/>
    </row>
    <row r="8697" s="9" customFormat="1" spans="33:33">
      <c r="AG8697" s="3"/>
    </row>
    <row r="8698" s="9" customFormat="1" spans="33:33">
      <c r="AG8698" s="3"/>
    </row>
    <row r="8699" s="9" customFormat="1" spans="33:33">
      <c r="AG8699" s="3"/>
    </row>
    <row r="8700" s="9" customFormat="1" spans="33:33">
      <c r="AG8700" s="3"/>
    </row>
    <row r="8701" s="9" customFormat="1" spans="33:33">
      <c r="AG8701" s="3"/>
    </row>
    <row r="8702" s="9" customFormat="1" spans="33:33">
      <c r="AG8702" s="3"/>
    </row>
    <row r="8703" s="9" customFormat="1" spans="33:33">
      <c r="AG8703" s="3"/>
    </row>
    <row r="8704" s="9" customFormat="1" spans="33:33">
      <c r="AG8704" s="3"/>
    </row>
    <row r="8705" s="9" customFormat="1" spans="33:33">
      <c r="AG8705" s="3"/>
    </row>
    <row r="8706" s="9" customFormat="1" spans="33:33">
      <c r="AG8706" s="3"/>
    </row>
    <row r="8707" s="9" customFormat="1" spans="33:33">
      <c r="AG8707" s="3"/>
    </row>
    <row r="8708" s="9" customFormat="1" spans="33:33">
      <c r="AG8708" s="3"/>
    </row>
    <row r="8709" s="9" customFormat="1" spans="33:33">
      <c r="AG8709" s="3"/>
    </row>
    <row r="8710" s="9" customFormat="1" spans="33:33">
      <c r="AG8710" s="3"/>
    </row>
    <row r="8711" s="9" customFormat="1" spans="33:33">
      <c r="AG8711" s="3"/>
    </row>
    <row r="8712" s="9" customFormat="1" spans="33:33">
      <c r="AG8712" s="3"/>
    </row>
    <row r="8713" s="9" customFormat="1" spans="33:33">
      <c r="AG8713" s="3"/>
    </row>
    <row r="8714" s="9" customFormat="1" spans="33:33">
      <c r="AG8714" s="3"/>
    </row>
    <row r="8715" s="9" customFormat="1" spans="33:33">
      <c r="AG8715" s="3"/>
    </row>
    <row r="8716" s="9" customFormat="1" spans="33:33">
      <c r="AG8716" s="3"/>
    </row>
    <row r="8717" s="9" customFormat="1" spans="33:33">
      <c r="AG8717" s="3"/>
    </row>
    <row r="8718" s="9" customFormat="1" spans="33:33">
      <c r="AG8718" s="3"/>
    </row>
    <row r="8719" s="9" customFormat="1" spans="33:33">
      <c r="AG8719" s="3"/>
    </row>
    <row r="8720" s="9" customFormat="1" spans="33:33">
      <c r="AG8720" s="3"/>
    </row>
    <row r="8721" s="9" customFormat="1" spans="33:33">
      <c r="AG8721" s="3"/>
    </row>
    <row r="8722" s="9" customFormat="1" spans="33:33">
      <c r="AG8722" s="3"/>
    </row>
    <row r="8723" s="9" customFormat="1" spans="33:33">
      <c r="AG8723" s="3"/>
    </row>
    <row r="8724" s="9" customFormat="1" spans="33:33">
      <c r="AG8724" s="3"/>
    </row>
    <row r="8725" s="9" customFormat="1" spans="33:33">
      <c r="AG8725" s="3"/>
    </row>
    <row r="8726" s="9" customFormat="1" spans="33:33">
      <c r="AG8726" s="3"/>
    </row>
    <row r="8727" s="9" customFormat="1" spans="33:33">
      <c r="AG8727" s="3"/>
    </row>
    <row r="8728" s="9" customFormat="1" spans="33:33">
      <c r="AG8728" s="3"/>
    </row>
    <row r="8729" s="9" customFormat="1" spans="33:33">
      <c r="AG8729" s="3"/>
    </row>
    <row r="8730" s="9" customFormat="1" spans="33:33">
      <c r="AG8730" s="3"/>
    </row>
    <row r="8731" s="9" customFormat="1" spans="33:33">
      <c r="AG8731" s="3"/>
    </row>
    <row r="8732" s="9" customFormat="1" spans="33:33">
      <c r="AG8732" s="3"/>
    </row>
    <row r="8733" s="9" customFormat="1" spans="33:33">
      <c r="AG8733" s="3"/>
    </row>
    <row r="8734" s="9" customFormat="1" spans="33:33">
      <c r="AG8734" s="3"/>
    </row>
    <row r="8735" s="9" customFormat="1" spans="33:33">
      <c r="AG8735" s="3"/>
    </row>
    <row r="8736" s="9" customFormat="1" spans="33:33">
      <c r="AG8736" s="3"/>
    </row>
    <row r="8737" s="9" customFormat="1" spans="33:33">
      <c r="AG8737" s="3"/>
    </row>
    <row r="8738" s="9" customFormat="1" spans="33:33">
      <c r="AG8738" s="3"/>
    </row>
    <row r="8739" s="9" customFormat="1" spans="33:33">
      <c r="AG8739" s="3"/>
    </row>
    <row r="8740" s="9" customFormat="1" spans="33:33">
      <c r="AG8740" s="3"/>
    </row>
    <row r="8741" s="9" customFormat="1" spans="33:33">
      <c r="AG8741" s="3"/>
    </row>
    <row r="8742" s="9" customFormat="1" spans="33:33">
      <c r="AG8742" s="3"/>
    </row>
    <row r="8743" s="9" customFormat="1" spans="33:33">
      <c r="AG8743" s="3"/>
    </row>
    <row r="8744" s="9" customFormat="1" spans="33:33">
      <c r="AG8744" s="3"/>
    </row>
    <row r="8745" s="9" customFormat="1" spans="33:33">
      <c r="AG8745" s="3"/>
    </row>
    <row r="8746" s="9" customFormat="1" spans="33:33">
      <c r="AG8746" s="3"/>
    </row>
    <row r="8747" s="9" customFormat="1" spans="33:33">
      <c r="AG8747" s="3"/>
    </row>
    <row r="8748" s="9" customFormat="1" spans="33:33">
      <c r="AG8748" s="3"/>
    </row>
    <row r="8749" s="9" customFormat="1" spans="33:33">
      <c r="AG8749" s="3"/>
    </row>
    <row r="8750" s="9" customFormat="1" spans="33:33">
      <c r="AG8750" s="3"/>
    </row>
    <row r="8751" s="9" customFormat="1" spans="33:33">
      <c r="AG8751" s="3"/>
    </row>
    <row r="8752" s="9" customFormat="1" spans="33:33">
      <c r="AG8752" s="3"/>
    </row>
    <row r="8753" s="9" customFormat="1" spans="33:33">
      <c r="AG8753" s="3"/>
    </row>
    <row r="8754" s="9" customFormat="1" spans="33:33">
      <c r="AG8754" s="3"/>
    </row>
    <row r="8755" s="9" customFormat="1" spans="33:33">
      <c r="AG8755" s="3"/>
    </row>
    <row r="8756" s="9" customFormat="1" spans="33:33">
      <c r="AG8756" s="3"/>
    </row>
    <row r="8757" s="9" customFormat="1" spans="33:33">
      <c r="AG8757" s="3"/>
    </row>
    <row r="8758" s="9" customFormat="1" spans="33:33">
      <c r="AG8758" s="3"/>
    </row>
    <row r="8759" s="9" customFormat="1" spans="33:33">
      <c r="AG8759" s="3"/>
    </row>
    <row r="8760" s="9" customFormat="1" spans="33:33">
      <c r="AG8760" s="3"/>
    </row>
    <row r="8761" s="9" customFormat="1" spans="33:33">
      <c r="AG8761" s="3"/>
    </row>
    <row r="8762" s="9" customFormat="1" spans="33:33">
      <c r="AG8762" s="3"/>
    </row>
    <row r="8763" s="9" customFormat="1" spans="33:33">
      <c r="AG8763" s="3"/>
    </row>
    <row r="8764" s="9" customFormat="1" spans="33:33">
      <c r="AG8764" s="3"/>
    </row>
    <row r="8765" s="9" customFormat="1" spans="33:33">
      <c r="AG8765" s="3"/>
    </row>
    <row r="8766" s="9" customFormat="1" spans="33:33">
      <c r="AG8766" s="3"/>
    </row>
    <row r="8767" s="9" customFormat="1" spans="33:33">
      <c r="AG8767" s="3"/>
    </row>
    <row r="8768" s="9" customFormat="1" spans="33:33">
      <c r="AG8768" s="3"/>
    </row>
    <row r="8769" s="9" customFormat="1" spans="33:33">
      <c r="AG8769" s="3"/>
    </row>
    <row r="8770" s="9" customFormat="1" spans="33:33">
      <c r="AG8770" s="3"/>
    </row>
    <row r="8771" s="9" customFormat="1" spans="33:33">
      <c r="AG8771" s="3"/>
    </row>
    <row r="8772" s="9" customFormat="1" spans="33:33">
      <c r="AG8772" s="3"/>
    </row>
    <row r="8773" s="9" customFormat="1" spans="33:33">
      <c r="AG8773" s="3"/>
    </row>
    <row r="8774" s="9" customFormat="1" spans="33:33">
      <c r="AG8774" s="3"/>
    </row>
    <row r="8775" s="9" customFormat="1" spans="33:33">
      <c r="AG8775" s="3"/>
    </row>
    <row r="8776" s="9" customFormat="1" spans="33:33">
      <c r="AG8776" s="3"/>
    </row>
    <row r="8777" s="9" customFormat="1" spans="33:33">
      <c r="AG8777" s="3"/>
    </row>
    <row r="8778" s="9" customFormat="1" spans="33:33">
      <c r="AG8778" s="3"/>
    </row>
    <row r="8779" s="9" customFormat="1" spans="33:33">
      <c r="AG8779" s="3"/>
    </row>
    <row r="8780" s="9" customFormat="1" spans="33:33">
      <c r="AG8780" s="3"/>
    </row>
    <row r="8781" s="9" customFormat="1" spans="33:33">
      <c r="AG8781" s="3"/>
    </row>
    <row r="8782" s="9" customFormat="1" spans="33:33">
      <c r="AG8782" s="3"/>
    </row>
    <row r="8783" s="9" customFormat="1" spans="33:33">
      <c r="AG8783" s="3"/>
    </row>
    <row r="8784" s="9" customFormat="1" spans="33:33">
      <c r="AG8784" s="3"/>
    </row>
    <row r="8785" s="9" customFormat="1" spans="33:33">
      <c r="AG8785" s="3"/>
    </row>
    <row r="8786" s="9" customFormat="1" spans="33:33">
      <c r="AG8786" s="3"/>
    </row>
    <row r="8787" s="9" customFormat="1" spans="33:33">
      <c r="AG8787" s="3"/>
    </row>
    <row r="8788" s="9" customFormat="1" spans="33:33">
      <c r="AG8788" s="3"/>
    </row>
    <row r="8789" s="9" customFormat="1" spans="33:33">
      <c r="AG8789" s="3"/>
    </row>
    <row r="8790" s="9" customFormat="1" spans="33:33">
      <c r="AG8790" s="3"/>
    </row>
    <row r="8791" s="9" customFormat="1" spans="33:33">
      <c r="AG8791" s="3"/>
    </row>
    <row r="8792" s="9" customFormat="1" spans="33:33">
      <c r="AG8792" s="3"/>
    </row>
    <row r="8793" s="9" customFormat="1" spans="33:33">
      <c r="AG8793" s="3"/>
    </row>
    <row r="8794" s="9" customFormat="1" spans="33:33">
      <c r="AG8794" s="3"/>
    </row>
    <row r="8795" s="9" customFormat="1" spans="33:33">
      <c r="AG8795" s="3"/>
    </row>
    <row r="8796" s="9" customFormat="1" spans="33:33">
      <c r="AG8796" s="3"/>
    </row>
    <row r="8797" s="9" customFormat="1" spans="33:33">
      <c r="AG8797" s="3"/>
    </row>
    <row r="8798" s="9" customFormat="1" spans="33:33">
      <c r="AG8798" s="3"/>
    </row>
    <row r="8799" s="9" customFormat="1" spans="33:33">
      <c r="AG8799" s="3"/>
    </row>
    <row r="8800" s="9" customFormat="1" spans="33:33">
      <c r="AG8800" s="3"/>
    </row>
    <row r="8801" s="9" customFormat="1" spans="33:33">
      <c r="AG8801" s="3"/>
    </row>
    <row r="8802" s="9" customFormat="1" spans="33:33">
      <c r="AG8802" s="3"/>
    </row>
    <row r="8803" s="9" customFormat="1" spans="33:33">
      <c r="AG8803" s="3"/>
    </row>
    <row r="8804" s="9" customFormat="1" spans="33:33">
      <c r="AG8804" s="3"/>
    </row>
    <row r="8805" s="9" customFormat="1" spans="33:33">
      <c r="AG8805" s="3"/>
    </row>
    <row r="8806" s="9" customFormat="1" spans="33:33">
      <c r="AG8806" s="3"/>
    </row>
    <row r="8807" s="9" customFormat="1" spans="33:33">
      <c r="AG8807" s="3"/>
    </row>
    <row r="8808" s="9" customFormat="1" spans="33:33">
      <c r="AG8808" s="3"/>
    </row>
    <row r="8809" s="9" customFormat="1" spans="33:33">
      <c r="AG8809" s="3"/>
    </row>
    <row r="8810" s="9" customFormat="1" spans="33:33">
      <c r="AG8810" s="3"/>
    </row>
    <row r="8811" s="9" customFormat="1" spans="33:33">
      <c r="AG8811" s="3"/>
    </row>
    <row r="8812" s="9" customFormat="1" spans="33:33">
      <c r="AG8812" s="3"/>
    </row>
    <row r="8813" s="9" customFormat="1" spans="33:33">
      <c r="AG8813" s="3"/>
    </row>
    <row r="8814" s="9" customFormat="1" spans="33:33">
      <c r="AG8814" s="3"/>
    </row>
    <row r="8815" s="9" customFormat="1" spans="33:33">
      <c r="AG8815" s="3"/>
    </row>
    <row r="8816" s="9" customFormat="1" spans="33:33">
      <c r="AG8816" s="3"/>
    </row>
    <row r="8817" s="9" customFormat="1" spans="33:33">
      <c r="AG8817" s="3"/>
    </row>
    <row r="8818" s="9" customFormat="1" spans="33:33">
      <c r="AG8818" s="3"/>
    </row>
    <row r="8819" s="9" customFormat="1" spans="33:33">
      <c r="AG8819" s="3"/>
    </row>
    <row r="8820" s="9" customFormat="1" spans="33:33">
      <c r="AG8820" s="3"/>
    </row>
    <row r="8821" s="9" customFormat="1" spans="33:33">
      <c r="AG8821" s="3"/>
    </row>
    <row r="8822" s="9" customFormat="1" spans="33:33">
      <c r="AG8822" s="3"/>
    </row>
    <row r="8823" s="9" customFormat="1" spans="33:33">
      <c r="AG8823" s="3"/>
    </row>
    <row r="8824" s="9" customFormat="1" spans="33:33">
      <c r="AG8824" s="3"/>
    </row>
    <row r="8825" s="9" customFormat="1" spans="33:33">
      <c r="AG8825" s="3"/>
    </row>
    <row r="8826" s="9" customFormat="1" spans="33:33">
      <c r="AG8826" s="3"/>
    </row>
    <row r="8827" s="9" customFormat="1" spans="33:33">
      <c r="AG8827" s="3"/>
    </row>
    <row r="8828" s="9" customFormat="1" spans="33:33">
      <c r="AG8828" s="3"/>
    </row>
    <row r="8829" s="9" customFormat="1" spans="33:33">
      <c r="AG8829" s="3"/>
    </row>
    <row r="8830" s="9" customFormat="1" spans="33:33">
      <c r="AG8830" s="3"/>
    </row>
    <row r="8831" s="9" customFormat="1" spans="33:33">
      <c r="AG8831" s="3"/>
    </row>
    <row r="8832" s="9" customFormat="1" spans="33:33">
      <c r="AG8832" s="3"/>
    </row>
    <row r="8833" s="9" customFormat="1" spans="33:33">
      <c r="AG8833" s="3"/>
    </row>
    <row r="8834" s="9" customFormat="1" spans="33:33">
      <c r="AG8834" s="3"/>
    </row>
    <row r="8835" s="9" customFormat="1" spans="33:33">
      <c r="AG8835" s="3"/>
    </row>
    <row r="8836" s="9" customFormat="1" spans="33:33">
      <c r="AG8836" s="3"/>
    </row>
    <row r="8837" s="9" customFormat="1" spans="33:33">
      <c r="AG8837" s="3"/>
    </row>
    <row r="8838" s="9" customFormat="1" spans="33:33">
      <c r="AG8838" s="3"/>
    </row>
    <row r="8839" s="9" customFormat="1" spans="33:33">
      <c r="AG8839" s="3"/>
    </row>
    <row r="8840" s="9" customFormat="1" spans="33:33">
      <c r="AG8840" s="3"/>
    </row>
    <row r="8841" s="9" customFormat="1" spans="33:33">
      <c r="AG8841" s="3"/>
    </row>
    <row r="8842" s="9" customFormat="1" spans="33:33">
      <c r="AG8842" s="3"/>
    </row>
    <row r="8843" s="9" customFormat="1" spans="33:33">
      <c r="AG8843" s="3"/>
    </row>
    <row r="8844" s="9" customFormat="1" spans="33:33">
      <c r="AG8844" s="3"/>
    </row>
    <row r="8845" s="9" customFormat="1" spans="33:33">
      <c r="AG8845" s="3"/>
    </row>
    <row r="8846" s="9" customFormat="1" spans="33:33">
      <c r="AG8846" s="3"/>
    </row>
    <row r="8847" s="9" customFormat="1" spans="33:33">
      <c r="AG8847" s="3"/>
    </row>
    <row r="8848" s="9" customFormat="1" spans="33:33">
      <c r="AG8848" s="3"/>
    </row>
    <row r="8849" s="9" customFormat="1" spans="33:33">
      <c r="AG8849" s="3"/>
    </row>
    <row r="8850" s="9" customFormat="1" spans="33:33">
      <c r="AG8850" s="3"/>
    </row>
    <row r="8851" s="9" customFormat="1" spans="33:33">
      <c r="AG8851" s="3"/>
    </row>
    <row r="8852" s="9" customFormat="1" spans="33:33">
      <c r="AG8852" s="3"/>
    </row>
    <row r="8853" s="9" customFormat="1" spans="33:33">
      <c r="AG8853" s="3"/>
    </row>
    <row r="8854" s="9" customFormat="1" spans="33:33">
      <c r="AG8854" s="3"/>
    </row>
    <row r="8855" s="9" customFormat="1" spans="33:33">
      <c r="AG8855" s="3"/>
    </row>
    <row r="8856" s="9" customFormat="1" spans="33:33">
      <c r="AG8856" s="3"/>
    </row>
    <row r="8857" s="9" customFormat="1" spans="33:33">
      <c r="AG8857" s="3"/>
    </row>
    <row r="8858" s="9" customFormat="1" spans="33:33">
      <c r="AG8858" s="3"/>
    </row>
    <row r="8859" s="9" customFormat="1" spans="33:33">
      <c r="AG8859" s="3"/>
    </row>
    <row r="8860" s="9" customFormat="1" spans="33:33">
      <c r="AG8860" s="3"/>
    </row>
    <row r="8861" s="9" customFormat="1" spans="33:33">
      <c r="AG8861" s="3"/>
    </row>
    <row r="8862" s="9" customFormat="1" spans="33:33">
      <c r="AG8862" s="3"/>
    </row>
    <row r="8863" s="9" customFormat="1" spans="33:33">
      <c r="AG8863" s="3"/>
    </row>
    <row r="8864" s="9" customFormat="1" spans="33:33">
      <c r="AG8864" s="3"/>
    </row>
    <row r="8865" s="9" customFormat="1" spans="33:33">
      <c r="AG8865" s="3"/>
    </row>
    <row r="8866" s="9" customFormat="1" spans="33:33">
      <c r="AG8866" s="3"/>
    </row>
    <row r="8867" s="9" customFormat="1" spans="33:33">
      <c r="AG8867" s="3"/>
    </row>
    <row r="8868" s="9" customFormat="1" spans="33:33">
      <c r="AG8868" s="3"/>
    </row>
    <row r="8869" s="9" customFormat="1" spans="33:33">
      <c r="AG8869" s="3"/>
    </row>
    <row r="8870" s="9" customFormat="1" spans="33:33">
      <c r="AG8870" s="3"/>
    </row>
    <row r="8871" s="9" customFormat="1" spans="33:33">
      <c r="AG8871" s="3"/>
    </row>
    <row r="8872" s="9" customFormat="1" spans="33:33">
      <c r="AG8872" s="3"/>
    </row>
    <row r="8873" s="9" customFormat="1" spans="33:33">
      <c r="AG8873" s="3"/>
    </row>
    <row r="8874" s="9" customFormat="1" spans="33:33">
      <c r="AG8874" s="3"/>
    </row>
    <row r="8875" s="9" customFormat="1" spans="33:33">
      <c r="AG8875" s="3"/>
    </row>
    <row r="8876" s="9" customFormat="1" spans="33:33">
      <c r="AG8876" s="3"/>
    </row>
    <row r="8877" s="9" customFormat="1" spans="33:33">
      <c r="AG8877" s="3"/>
    </row>
    <row r="8878" s="9" customFormat="1" spans="33:33">
      <c r="AG8878" s="3"/>
    </row>
    <row r="8879" s="9" customFormat="1" spans="33:33">
      <c r="AG8879" s="3"/>
    </row>
    <row r="8880" s="9" customFormat="1" spans="33:33">
      <c r="AG8880" s="3"/>
    </row>
    <row r="8881" s="9" customFormat="1" spans="33:33">
      <c r="AG8881" s="3"/>
    </row>
    <row r="8882" s="9" customFormat="1" spans="33:33">
      <c r="AG8882" s="3"/>
    </row>
    <row r="8883" s="9" customFormat="1" spans="33:33">
      <c r="AG8883" s="3"/>
    </row>
    <row r="8884" s="9" customFormat="1" spans="33:33">
      <c r="AG8884" s="3"/>
    </row>
    <row r="8885" s="9" customFormat="1" spans="33:33">
      <c r="AG8885" s="3"/>
    </row>
    <row r="8886" s="9" customFormat="1" spans="33:33">
      <c r="AG8886" s="3"/>
    </row>
    <row r="8887" s="9" customFormat="1" spans="33:33">
      <c r="AG8887" s="3"/>
    </row>
    <row r="8888" s="9" customFormat="1" spans="33:33">
      <c r="AG8888" s="3"/>
    </row>
    <row r="8889" s="9" customFormat="1" spans="33:33">
      <c r="AG8889" s="3"/>
    </row>
    <row r="8890" s="9" customFormat="1" spans="33:33">
      <c r="AG8890" s="3"/>
    </row>
    <row r="8891" s="9" customFormat="1" spans="33:33">
      <c r="AG8891" s="3"/>
    </row>
    <row r="8892" s="9" customFormat="1" spans="33:33">
      <c r="AG8892" s="3"/>
    </row>
    <row r="8893" s="9" customFormat="1" spans="33:33">
      <c r="AG8893" s="3"/>
    </row>
    <row r="8894" s="9" customFormat="1" spans="33:33">
      <c r="AG8894" s="3"/>
    </row>
    <row r="8895" s="9" customFormat="1" spans="33:33">
      <c r="AG8895" s="3"/>
    </row>
    <row r="8896" s="9" customFormat="1" spans="33:33">
      <c r="AG8896" s="3"/>
    </row>
    <row r="8897" s="9" customFormat="1" spans="33:33">
      <c r="AG8897" s="3"/>
    </row>
    <row r="8898" s="9" customFormat="1" spans="33:33">
      <c r="AG8898" s="3"/>
    </row>
    <row r="8899" s="9" customFormat="1" spans="33:33">
      <c r="AG8899" s="3"/>
    </row>
    <row r="8900" s="9" customFormat="1" spans="33:33">
      <c r="AG8900" s="3"/>
    </row>
    <row r="8901" s="9" customFormat="1" spans="33:33">
      <c r="AG8901" s="3"/>
    </row>
    <row r="8902" s="9" customFormat="1" spans="33:33">
      <c r="AG8902" s="3"/>
    </row>
    <row r="8903" s="9" customFormat="1" spans="33:33">
      <c r="AG8903" s="3"/>
    </row>
    <row r="8904" s="9" customFormat="1" spans="33:33">
      <c r="AG8904" s="3"/>
    </row>
    <row r="8905" s="9" customFormat="1" spans="33:33">
      <c r="AG8905" s="3"/>
    </row>
    <row r="8906" s="9" customFormat="1" spans="33:33">
      <c r="AG8906" s="3"/>
    </row>
    <row r="8907" s="9" customFormat="1" spans="33:33">
      <c r="AG8907" s="3"/>
    </row>
    <row r="8908" s="9" customFormat="1" spans="33:33">
      <c r="AG8908" s="3"/>
    </row>
    <row r="8909" s="9" customFormat="1" spans="33:33">
      <c r="AG8909" s="3"/>
    </row>
    <row r="8910" s="9" customFormat="1" spans="33:33">
      <c r="AG8910" s="3"/>
    </row>
    <row r="8911" s="9" customFormat="1" spans="33:33">
      <c r="AG8911" s="3"/>
    </row>
    <row r="8912" s="9" customFormat="1" spans="33:33">
      <c r="AG8912" s="3"/>
    </row>
    <row r="8913" s="9" customFormat="1" spans="33:33">
      <c r="AG8913" s="3"/>
    </row>
    <row r="8914" s="9" customFormat="1" spans="33:33">
      <c r="AG8914" s="3"/>
    </row>
    <row r="8915" s="9" customFormat="1" spans="33:33">
      <c r="AG8915" s="3"/>
    </row>
    <row r="8916" s="9" customFormat="1" spans="33:33">
      <c r="AG8916" s="3"/>
    </row>
    <row r="8917" s="9" customFormat="1" spans="33:33">
      <c r="AG8917" s="3"/>
    </row>
    <row r="8918" s="9" customFormat="1" spans="33:33">
      <c r="AG8918" s="3"/>
    </row>
    <row r="8919" s="9" customFormat="1" spans="33:33">
      <c r="AG8919" s="3"/>
    </row>
    <row r="8920" s="9" customFormat="1" spans="33:33">
      <c r="AG8920" s="3"/>
    </row>
    <row r="8921" s="9" customFormat="1" spans="33:33">
      <c r="AG8921" s="3"/>
    </row>
    <row r="8922" s="9" customFormat="1" spans="33:33">
      <c r="AG8922" s="3"/>
    </row>
    <row r="8923" s="9" customFormat="1" spans="33:33">
      <c r="AG8923" s="3"/>
    </row>
    <row r="8924" s="9" customFormat="1" spans="33:33">
      <c r="AG8924" s="3"/>
    </row>
    <row r="8925" s="9" customFormat="1" spans="33:33">
      <c r="AG8925" s="3"/>
    </row>
    <row r="8926" s="9" customFormat="1" spans="33:33">
      <c r="AG8926" s="3"/>
    </row>
    <row r="8927" s="9" customFormat="1" spans="33:33">
      <c r="AG8927" s="3"/>
    </row>
    <row r="8928" s="9" customFormat="1" spans="33:33">
      <c r="AG8928" s="3"/>
    </row>
    <row r="8929" s="9" customFormat="1" spans="33:33">
      <c r="AG8929" s="3"/>
    </row>
    <row r="8930" s="9" customFormat="1" spans="33:33">
      <c r="AG8930" s="3"/>
    </row>
    <row r="8931" s="9" customFormat="1" spans="33:33">
      <c r="AG8931" s="3"/>
    </row>
    <row r="8932" s="9" customFormat="1" spans="33:33">
      <c r="AG8932" s="3"/>
    </row>
    <row r="8933" s="9" customFormat="1" spans="33:33">
      <c r="AG8933" s="3"/>
    </row>
    <row r="8934" s="9" customFormat="1" spans="33:33">
      <c r="AG8934" s="3"/>
    </row>
    <row r="8935" s="9" customFormat="1" spans="33:33">
      <c r="AG8935" s="3"/>
    </row>
    <row r="8936" s="9" customFormat="1" spans="33:33">
      <c r="AG8936" s="3"/>
    </row>
    <row r="8937" s="9" customFormat="1" spans="33:33">
      <c r="AG8937" s="3"/>
    </row>
    <row r="8938" s="9" customFormat="1" spans="33:33">
      <c r="AG8938" s="3"/>
    </row>
    <row r="8939" s="9" customFormat="1" spans="33:33">
      <c r="AG8939" s="3"/>
    </row>
    <row r="8940" s="9" customFormat="1" spans="33:33">
      <c r="AG8940" s="3"/>
    </row>
    <row r="8941" s="9" customFormat="1" spans="33:33">
      <c r="AG8941" s="3"/>
    </row>
    <row r="8942" s="9" customFormat="1" spans="33:33">
      <c r="AG8942" s="3"/>
    </row>
    <row r="8943" s="9" customFormat="1" spans="33:33">
      <c r="AG8943" s="3"/>
    </row>
    <row r="8944" s="9" customFormat="1" spans="33:33">
      <c r="AG8944" s="3"/>
    </row>
    <row r="8945" s="9" customFormat="1" spans="33:33">
      <c r="AG8945" s="3"/>
    </row>
    <row r="8946" s="9" customFormat="1" spans="33:33">
      <c r="AG8946" s="3"/>
    </row>
    <row r="8947" s="9" customFormat="1" spans="33:33">
      <c r="AG8947" s="3"/>
    </row>
    <row r="8948" s="9" customFormat="1" spans="33:33">
      <c r="AG8948" s="3"/>
    </row>
    <row r="8949" s="9" customFormat="1" spans="33:33">
      <c r="AG8949" s="3"/>
    </row>
    <row r="8950" s="9" customFormat="1" spans="33:33">
      <c r="AG8950" s="3"/>
    </row>
    <row r="8951" s="9" customFormat="1" spans="33:33">
      <c r="AG8951" s="3"/>
    </row>
    <row r="8952" s="9" customFormat="1" spans="33:33">
      <c r="AG8952" s="3"/>
    </row>
    <row r="8953" s="9" customFormat="1" spans="33:33">
      <c r="AG8953" s="3"/>
    </row>
    <row r="8954" s="9" customFormat="1" spans="33:33">
      <c r="AG8954" s="3"/>
    </row>
    <row r="8955" s="9" customFormat="1" spans="33:33">
      <c r="AG8955" s="3"/>
    </row>
    <row r="8956" s="9" customFormat="1" spans="33:33">
      <c r="AG8956" s="3"/>
    </row>
    <row r="8957" s="9" customFormat="1" spans="33:33">
      <c r="AG8957" s="3"/>
    </row>
    <row r="8958" s="9" customFormat="1" spans="33:33">
      <c r="AG8958" s="3"/>
    </row>
    <row r="8959" s="9" customFormat="1" spans="33:33">
      <c r="AG8959" s="3"/>
    </row>
    <row r="8960" s="9" customFormat="1" spans="33:33">
      <c r="AG8960" s="3"/>
    </row>
    <row r="8961" s="9" customFormat="1" spans="33:33">
      <c r="AG8961" s="3"/>
    </row>
    <row r="8962" s="9" customFormat="1" spans="33:33">
      <c r="AG8962" s="3"/>
    </row>
    <row r="8963" s="9" customFormat="1" spans="33:33">
      <c r="AG8963" s="3"/>
    </row>
    <row r="8964" s="9" customFormat="1" spans="33:33">
      <c r="AG8964" s="3"/>
    </row>
    <row r="8965" s="9" customFormat="1" spans="33:33">
      <c r="AG8965" s="3"/>
    </row>
    <row r="8966" s="9" customFormat="1" spans="33:33">
      <c r="AG8966" s="3"/>
    </row>
    <row r="8967" s="9" customFormat="1" spans="33:33">
      <c r="AG8967" s="3"/>
    </row>
    <row r="8968" s="9" customFormat="1" spans="33:33">
      <c r="AG8968" s="3"/>
    </row>
    <row r="8969" s="9" customFormat="1" spans="33:33">
      <c r="AG8969" s="3"/>
    </row>
    <row r="8970" s="9" customFormat="1" spans="33:33">
      <c r="AG8970" s="3"/>
    </row>
    <row r="8971" s="9" customFormat="1" spans="33:33">
      <c r="AG8971" s="3"/>
    </row>
    <row r="8972" s="9" customFormat="1" spans="33:33">
      <c r="AG8972" s="3"/>
    </row>
    <row r="8973" s="9" customFormat="1" spans="33:33">
      <c r="AG8973" s="3"/>
    </row>
    <row r="8974" s="9" customFormat="1" spans="33:33">
      <c r="AG8974" s="3"/>
    </row>
    <row r="8975" s="9" customFormat="1" spans="33:33">
      <c r="AG8975" s="3"/>
    </row>
    <row r="8976" s="9" customFormat="1" spans="33:33">
      <c r="AG8976" s="3"/>
    </row>
    <row r="8977" s="9" customFormat="1" spans="33:33">
      <c r="AG8977" s="3"/>
    </row>
    <row r="8978" s="9" customFormat="1" spans="33:33">
      <c r="AG8978" s="3"/>
    </row>
    <row r="8979" s="9" customFormat="1" spans="33:33">
      <c r="AG8979" s="3"/>
    </row>
    <row r="8980" s="9" customFormat="1" spans="33:33">
      <c r="AG8980" s="3"/>
    </row>
    <row r="8981" s="9" customFormat="1" spans="33:33">
      <c r="AG8981" s="3"/>
    </row>
    <row r="8982" s="9" customFormat="1" spans="33:33">
      <c r="AG8982" s="3"/>
    </row>
    <row r="8983" s="9" customFormat="1" spans="33:33">
      <c r="AG8983" s="3"/>
    </row>
    <row r="8984" s="9" customFormat="1" spans="33:33">
      <c r="AG8984" s="3"/>
    </row>
    <row r="8985" s="9" customFormat="1" spans="33:33">
      <c r="AG8985" s="3"/>
    </row>
    <row r="8986" s="9" customFormat="1" spans="33:33">
      <c r="AG8986" s="3"/>
    </row>
    <row r="8987" s="9" customFormat="1" spans="33:33">
      <c r="AG8987" s="3"/>
    </row>
    <row r="8988" s="9" customFormat="1" spans="33:33">
      <c r="AG8988" s="3"/>
    </row>
    <row r="8989" s="9" customFormat="1" spans="33:33">
      <c r="AG8989" s="3"/>
    </row>
    <row r="8990" s="9" customFormat="1" spans="33:33">
      <c r="AG8990" s="3"/>
    </row>
    <row r="8991" s="9" customFormat="1" spans="33:33">
      <c r="AG8991" s="3"/>
    </row>
    <row r="8992" s="9" customFormat="1" spans="33:33">
      <c r="AG8992" s="3"/>
    </row>
    <row r="8993" s="9" customFormat="1" spans="33:33">
      <c r="AG8993" s="3"/>
    </row>
    <row r="8994" s="9" customFormat="1" spans="33:33">
      <c r="AG8994" s="3"/>
    </row>
    <row r="8995" s="9" customFormat="1" spans="33:33">
      <c r="AG8995" s="3"/>
    </row>
    <row r="8996" s="9" customFormat="1" spans="33:33">
      <c r="AG8996" s="3"/>
    </row>
    <row r="8997" s="9" customFormat="1" spans="33:33">
      <c r="AG8997" s="3"/>
    </row>
    <row r="8998" s="9" customFormat="1" spans="33:33">
      <c r="AG8998" s="3"/>
    </row>
    <row r="8999" s="9" customFormat="1" spans="33:33">
      <c r="AG8999" s="3"/>
    </row>
    <row r="9000" s="9" customFormat="1" spans="33:33">
      <c r="AG9000" s="3"/>
    </row>
    <row r="9001" s="9" customFormat="1" spans="33:33">
      <c r="AG9001" s="3"/>
    </row>
    <row r="9002" s="9" customFormat="1" spans="33:33">
      <c r="AG9002" s="3"/>
    </row>
    <row r="9003" s="9" customFormat="1" spans="33:33">
      <c r="AG9003" s="3"/>
    </row>
    <row r="9004" s="9" customFormat="1" spans="33:33">
      <c r="AG9004" s="3"/>
    </row>
    <row r="9005" s="9" customFormat="1" spans="33:33">
      <c r="AG9005" s="3"/>
    </row>
    <row r="9006" s="9" customFormat="1" spans="33:33">
      <c r="AG9006" s="3"/>
    </row>
    <row r="9007" s="9" customFormat="1" spans="33:33">
      <c r="AG9007" s="3"/>
    </row>
    <row r="9008" s="9" customFormat="1" spans="33:33">
      <c r="AG9008" s="3"/>
    </row>
    <row r="9009" s="9" customFormat="1" spans="33:33">
      <c r="AG9009" s="3"/>
    </row>
    <row r="9010" s="9" customFormat="1" spans="33:33">
      <c r="AG9010" s="3"/>
    </row>
    <row r="9011" s="9" customFormat="1" spans="33:33">
      <c r="AG9011" s="3"/>
    </row>
    <row r="9012" s="9" customFormat="1" spans="33:33">
      <c r="AG9012" s="3"/>
    </row>
    <row r="9013" s="9" customFormat="1" spans="33:33">
      <c r="AG9013" s="3"/>
    </row>
    <row r="9014" s="9" customFormat="1" spans="33:33">
      <c r="AG9014" s="3"/>
    </row>
    <row r="9015" s="9" customFormat="1" spans="33:33">
      <c r="AG9015" s="3"/>
    </row>
    <row r="9016" s="9" customFormat="1" spans="33:33">
      <c r="AG9016" s="3"/>
    </row>
    <row r="9017" s="9" customFormat="1" spans="33:33">
      <c r="AG9017" s="3"/>
    </row>
    <row r="9018" s="9" customFormat="1" spans="33:33">
      <c r="AG9018" s="3"/>
    </row>
    <row r="9019" s="9" customFormat="1" spans="33:33">
      <c r="AG9019" s="3"/>
    </row>
    <row r="9020" s="9" customFormat="1" spans="33:33">
      <c r="AG9020" s="3"/>
    </row>
    <row r="9021" s="9" customFormat="1" spans="33:33">
      <c r="AG9021" s="3"/>
    </row>
    <row r="9022" s="9" customFormat="1" spans="33:33">
      <c r="AG9022" s="3"/>
    </row>
    <row r="9023" s="9" customFormat="1" spans="33:33">
      <c r="AG9023" s="3"/>
    </row>
    <row r="9024" s="9" customFormat="1" spans="33:33">
      <c r="AG9024" s="3"/>
    </row>
    <row r="9025" s="9" customFormat="1" spans="33:33">
      <c r="AG9025" s="3"/>
    </row>
    <row r="9026" s="9" customFormat="1" spans="33:33">
      <c r="AG9026" s="3"/>
    </row>
    <row r="9027" s="9" customFormat="1" spans="33:33">
      <c r="AG9027" s="3"/>
    </row>
    <row r="9028" s="9" customFormat="1" spans="33:33">
      <c r="AG9028" s="3"/>
    </row>
    <row r="9029" s="9" customFormat="1" spans="33:33">
      <c r="AG9029" s="3"/>
    </row>
    <row r="9030" s="9" customFormat="1" spans="33:33">
      <c r="AG9030" s="3"/>
    </row>
    <row r="9031" s="9" customFormat="1" spans="33:33">
      <c r="AG9031" s="3"/>
    </row>
    <row r="9032" s="9" customFormat="1" spans="33:33">
      <c r="AG9032" s="3"/>
    </row>
    <row r="9033" s="9" customFormat="1" spans="33:33">
      <c r="AG9033" s="3"/>
    </row>
    <row r="9034" s="9" customFormat="1" spans="33:33">
      <c r="AG9034" s="3"/>
    </row>
    <row r="9035" s="9" customFormat="1" spans="33:33">
      <c r="AG9035" s="3"/>
    </row>
    <row r="9036" s="9" customFormat="1" spans="33:33">
      <c r="AG9036" s="3"/>
    </row>
    <row r="9037" s="9" customFormat="1" spans="33:33">
      <c r="AG9037" s="3"/>
    </row>
    <row r="9038" s="9" customFormat="1" spans="33:33">
      <c r="AG9038" s="3"/>
    </row>
    <row r="9039" s="9" customFormat="1" spans="33:33">
      <c r="AG9039" s="3"/>
    </row>
    <row r="9040" s="9" customFormat="1" spans="33:33">
      <c r="AG9040" s="3"/>
    </row>
    <row r="9041" s="9" customFormat="1" spans="33:33">
      <c r="AG9041" s="3"/>
    </row>
    <row r="9042" s="9" customFormat="1" spans="33:33">
      <c r="AG9042" s="3"/>
    </row>
    <row r="9043" s="9" customFormat="1" spans="33:33">
      <c r="AG9043" s="3"/>
    </row>
    <row r="9044" s="9" customFormat="1" spans="33:33">
      <c r="AG9044" s="3"/>
    </row>
    <row r="9045" s="9" customFormat="1" spans="33:33">
      <c r="AG9045" s="3"/>
    </row>
    <row r="9046" s="9" customFormat="1" spans="33:33">
      <c r="AG9046" s="3"/>
    </row>
    <row r="9047" s="9" customFormat="1" spans="33:33">
      <c r="AG9047" s="3"/>
    </row>
    <row r="9048" s="9" customFormat="1" spans="33:33">
      <c r="AG9048" s="3"/>
    </row>
    <row r="9049" s="9" customFormat="1" spans="33:33">
      <c r="AG9049" s="3"/>
    </row>
    <row r="9050" s="9" customFormat="1" spans="33:33">
      <c r="AG9050" s="3"/>
    </row>
    <row r="9051" s="9" customFormat="1" spans="33:33">
      <c r="AG9051" s="3"/>
    </row>
    <row r="9052" s="9" customFormat="1" spans="33:33">
      <c r="AG9052" s="3"/>
    </row>
    <row r="9053" s="9" customFormat="1" spans="33:33">
      <c r="AG9053" s="3"/>
    </row>
    <row r="9054" s="9" customFormat="1" spans="33:33">
      <c r="AG9054" s="3"/>
    </row>
    <row r="9055" s="9" customFormat="1" spans="33:33">
      <c r="AG9055" s="3"/>
    </row>
    <row r="9056" s="9" customFormat="1" spans="33:33">
      <c r="AG9056" s="3"/>
    </row>
    <row r="9057" s="9" customFormat="1" spans="33:33">
      <c r="AG9057" s="3"/>
    </row>
    <row r="9058" s="9" customFormat="1" spans="33:33">
      <c r="AG9058" s="3"/>
    </row>
    <row r="9059" s="9" customFormat="1" spans="33:33">
      <c r="AG9059" s="3"/>
    </row>
    <row r="9060" s="9" customFormat="1" spans="33:33">
      <c r="AG9060" s="3"/>
    </row>
    <row r="9061" s="9" customFormat="1" spans="33:33">
      <c r="AG9061" s="3"/>
    </row>
    <row r="9062" s="9" customFormat="1" spans="33:33">
      <c r="AG9062" s="3"/>
    </row>
    <row r="9063" s="9" customFormat="1" spans="33:33">
      <c r="AG9063" s="3"/>
    </row>
    <row r="9064" s="9" customFormat="1" spans="33:33">
      <c r="AG9064" s="3"/>
    </row>
    <row r="9065" s="9" customFormat="1" spans="33:33">
      <c r="AG9065" s="3"/>
    </row>
    <row r="9066" s="9" customFormat="1" spans="33:33">
      <c r="AG9066" s="3"/>
    </row>
    <row r="9067" s="9" customFormat="1" spans="33:33">
      <c r="AG9067" s="3"/>
    </row>
    <row r="9068" s="9" customFormat="1" spans="33:33">
      <c r="AG9068" s="3"/>
    </row>
    <row r="9069" s="9" customFormat="1" spans="33:33">
      <c r="AG9069" s="3"/>
    </row>
    <row r="9070" s="9" customFormat="1" spans="33:33">
      <c r="AG9070" s="3"/>
    </row>
    <row r="9071" s="9" customFormat="1" spans="33:33">
      <c r="AG9071" s="3"/>
    </row>
    <row r="9072" s="9" customFormat="1" spans="33:33">
      <c r="AG9072" s="3"/>
    </row>
    <row r="9073" s="9" customFormat="1" spans="33:33">
      <c r="AG9073" s="3"/>
    </row>
    <row r="9074" s="9" customFormat="1" spans="33:33">
      <c r="AG9074" s="3"/>
    </row>
    <row r="9075" s="9" customFormat="1" spans="33:33">
      <c r="AG9075" s="3"/>
    </row>
    <row r="9076" s="9" customFormat="1" spans="33:33">
      <c r="AG9076" s="3"/>
    </row>
    <row r="9077" s="9" customFormat="1" spans="33:33">
      <c r="AG9077" s="3"/>
    </row>
    <row r="9078" s="9" customFormat="1" spans="33:33">
      <c r="AG9078" s="3"/>
    </row>
    <row r="9079" s="9" customFormat="1" spans="33:33">
      <c r="AG9079" s="3"/>
    </row>
    <row r="9080" s="9" customFormat="1" spans="33:33">
      <c r="AG9080" s="3"/>
    </row>
    <row r="9081" s="9" customFormat="1" spans="33:33">
      <c r="AG9081" s="3"/>
    </row>
    <row r="9082" s="9" customFormat="1" spans="33:33">
      <c r="AG9082" s="3"/>
    </row>
    <row r="9083" s="9" customFormat="1" spans="33:33">
      <c r="AG9083" s="3"/>
    </row>
    <row r="9084" s="9" customFormat="1" spans="33:33">
      <c r="AG9084" s="3"/>
    </row>
    <row r="9085" s="9" customFormat="1" spans="33:33">
      <c r="AG9085" s="3"/>
    </row>
    <row r="9086" s="9" customFormat="1" spans="33:33">
      <c r="AG9086" s="3"/>
    </row>
    <row r="9087" s="9" customFormat="1" spans="33:33">
      <c r="AG9087" s="3"/>
    </row>
    <row r="9088" s="9" customFormat="1" spans="33:33">
      <c r="AG9088" s="3"/>
    </row>
    <row r="9089" s="9" customFormat="1" spans="33:33">
      <c r="AG9089" s="3"/>
    </row>
    <row r="9090" s="9" customFormat="1" spans="33:33">
      <c r="AG9090" s="3"/>
    </row>
    <row r="9091" s="9" customFormat="1" spans="33:33">
      <c r="AG9091" s="3"/>
    </row>
    <row r="9092" s="9" customFormat="1" spans="33:33">
      <c r="AG9092" s="3"/>
    </row>
    <row r="9093" s="9" customFormat="1" spans="33:33">
      <c r="AG9093" s="3"/>
    </row>
    <row r="9094" s="9" customFormat="1" spans="33:33">
      <c r="AG9094" s="3"/>
    </row>
    <row r="9095" s="9" customFormat="1" spans="33:33">
      <c r="AG9095" s="3"/>
    </row>
    <row r="9096" s="9" customFormat="1" spans="33:33">
      <c r="AG9096" s="3"/>
    </row>
    <row r="9097" s="9" customFormat="1" spans="33:33">
      <c r="AG9097" s="3"/>
    </row>
    <row r="9098" s="9" customFormat="1" spans="33:33">
      <c r="AG9098" s="3"/>
    </row>
    <row r="9099" s="9" customFormat="1" spans="33:33">
      <c r="AG9099" s="3"/>
    </row>
    <row r="9100" s="9" customFormat="1" spans="33:33">
      <c r="AG9100" s="3"/>
    </row>
    <row r="9101" s="9" customFormat="1" spans="33:33">
      <c r="AG9101" s="3"/>
    </row>
    <row r="9102" s="9" customFormat="1" spans="33:33">
      <c r="AG9102" s="3"/>
    </row>
    <row r="9103" s="9" customFormat="1" spans="33:33">
      <c r="AG9103" s="3"/>
    </row>
    <row r="9104" s="9" customFormat="1" spans="33:33">
      <c r="AG9104" s="3"/>
    </row>
    <row r="9105" s="9" customFormat="1" spans="33:33">
      <c r="AG9105" s="3"/>
    </row>
    <row r="9106" s="9" customFormat="1" spans="33:33">
      <c r="AG9106" s="3"/>
    </row>
    <row r="9107" s="9" customFormat="1" spans="33:33">
      <c r="AG9107" s="3"/>
    </row>
    <row r="9108" s="9" customFormat="1" spans="33:33">
      <c r="AG9108" s="3"/>
    </row>
    <row r="9109" s="9" customFormat="1" spans="33:33">
      <c r="AG9109" s="3"/>
    </row>
    <row r="9110" s="9" customFormat="1" spans="33:33">
      <c r="AG9110" s="3"/>
    </row>
    <row r="9111" s="9" customFormat="1" spans="33:33">
      <c r="AG9111" s="3"/>
    </row>
    <row r="9112" s="9" customFormat="1" spans="33:33">
      <c r="AG9112" s="3"/>
    </row>
    <row r="9113" s="9" customFormat="1" spans="33:33">
      <c r="AG9113" s="3"/>
    </row>
    <row r="9114" s="9" customFormat="1" spans="33:33">
      <c r="AG9114" s="3"/>
    </row>
    <row r="9115" s="9" customFormat="1" spans="33:33">
      <c r="AG9115" s="3"/>
    </row>
    <row r="9116" s="9" customFormat="1" spans="33:33">
      <c r="AG9116" s="3"/>
    </row>
    <row r="9117" s="9" customFormat="1" spans="33:33">
      <c r="AG9117" s="3"/>
    </row>
    <row r="9118" s="9" customFormat="1" spans="33:33">
      <c r="AG9118" s="3"/>
    </row>
    <row r="9119" s="9" customFormat="1" spans="33:33">
      <c r="AG9119" s="3"/>
    </row>
    <row r="9120" s="9" customFormat="1" spans="33:33">
      <c r="AG9120" s="3"/>
    </row>
    <row r="9121" s="9" customFormat="1" spans="33:33">
      <c r="AG9121" s="3"/>
    </row>
    <row r="9122" s="9" customFormat="1" spans="33:33">
      <c r="AG9122" s="3"/>
    </row>
    <row r="9123" s="9" customFormat="1" spans="33:33">
      <c r="AG9123" s="3"/>
    </row>
    <row r="9124" s="9" customFormat="1" spans="33:33">
      <c r="AG9124" s="3"/>
    </row>
    <row r="9125" s="9" customFormat="1" spans="33:33">
      <c r="AG9125" s="3"/>
    </row>
    <row r="9126" s="9" customFormat="1" spans="33:33">
      <c r="AG9126" s="3"/>
    </row>
    <row r="9127" s="9" customFormat="1" spans="33:33">
      <c r="AG9127" s="3"/>
    </row>
    <row r="9128" s="9" customFormat="1" spans="33:33">
      <c r="AG9128" s="3"/>
    </row>
    <row r="9129" s="9" customFormat="1" spans="33:33">
      <c r="AG9129" s="3"/>
    </row>
    <row r="9130" s="9" customFormat="1" spans="33:33">
      <c r="AG9130" s="3"/>
    </row>
    <row r="9131" s="9" customFormat="1" spans="33:33">
      <c r="AG9131" s="3"/>
    </row>
    <row r="9132" s="9" customFormat="1" spans="33:33">
      <c r="AG9132" s="3"/>
    </row>
    <row r="9133" s="9" customFormat="1" spans="33:33">
      <c r="AG9133" s="3"/>
    </row>
    <row r="9134" s="9" customFormat="1" spans="33:33">
      <c r="AG9134" s="3"/>
    </row>
    <row r="9135" s="9" customFormat="1" spans="33:33">
      <c r="AG9135" s="3"/>
    </row>
    <row r="9136" s="9" customFormat="1" spans="33:33">
      <c r="AG9136" s="3"/>
    </row>
    <row r="9137" s="9" customFormat="1" spans="33:33">
      <c r="AG9137" s="3"/>
    </row>
    <row r="9138" s="9" customFormat="1" spans="33:33">
      <c r="AG9138" s="3"/>
    </row>
    <row r="9139" s="9" customFormat="1" spans="33:33">
      <c r="AG9139" s="3"/>
    </row>
    <row r="9140" s="9" customFormat="1" spans="33:33">
      <c r="AG9140" s="3"/>
    </row>
    <row r="9141" s="9" customFormat="1" spans="33:33">
      <c r="AG9141" s="3"/>
    </row>
    <row r="9142" s="9" customFormat="1" spans="33:33">
      <c r="AG9142" s="3"/>
    </row>
    <row r="9143" s="9" customFormat="1" spans="33:33">
      <c r="AG9143" s="3"/>
    </row>
    <row r="9144" s="9" customFormat="1" spans="33:33">
      <c r="AG9144" s="3"/>
    </row>
    <row r="9145" s="9" customFormat="1" spans="33:33">
      <c r="AG9145" s="3"/>
    </row>
    <row r="9146" s="9" customFormat="1" spans="33:33">
      <c r="AG9146" s="3"/>
    </row>
    <row r="9147" s="9" customFormat="1" spans="33:33">
      <c r="AG9147" s="3"/>
    </row>
    <row r="9148" s="9" customFormat="1" spans="33:33">
      <c r="AG9148" s="3"/>
    </row>
    <row r="9149" s="9" customFormat="1" spans="33:33">
      <c r="AG9149" s="3"/>
    </row>
    <row r="9150" s="9" customFormat="1" spans="33:33">
      <c r="AG9150" s="3"/>
    </row>
    <row r="9151" s="9" customFormat="1" spans="33:33">
      <c r="AG9151" s="3"/>
    </row>
    <row r="9152" s="9" customFormat="1" spans="33:33">
      <c r="AG9152" s="3"/>
    </row>
    <row r="9153" s="9" customFormat="1" spans="33:33">
      <c r="AG9153" s="3"/>
    </row>
    <row r="9154" s="9" customFormat="1" spans="33:33">
      <c r="AG9154" s="3"/>
    </row>
    <row r="9155" s="9" customFormat="1" spans="33:33">
      <c r="AG9155" s="3"/>
    </row>
    <row r="9156" s="9" customFormat="1" spans="33:33">
      <c r="AG9156" s="3"/>
    </row>
    <row r="9157" s="9" customFormat="1" spans="33:33">
      <c r="AG9157" s="3"/>
    </row>
    <row r="9158" s="9" customFormat="1" spans="33:33">
      <c r="AG9158" s="3"/>
    </row>
    <row r="9159" s="9" customFormat="1" spans="33:33">
      <c r="AG9159" s="3"/>
    </row>
    <row r="9160" s="9" customFormat="1" spans="33:33">
      <c r="AG9160" s="3"/>
    </row>
    <row r="9161" s="9" customFormat="1" spans="33:33">
      <c r="AG9161" s="3"/>
    </row>
    <row r="9162" s="9" customFormat="1" spans="33:33">
      <c r="AG9162" s="3"/>
    </row>
    <row r="9163" s="9" customFormat="1" spans="33:33">
      <c r="AG9163" s="3"/>
    </row>
    <row r="9164" s="9" customFormat="1" spans="33:33">
      <c r="AG9164" s="3"/>
    </row>
    <row r="9165" s="9" customFormat="1" spans="33:33">
      <c r="AG9165" s="3"/>
    </row>
    <row r="9166" s="9" customFormat="1" spans="33:33">
      <c r="AG9166" s="3"/>
    </row>
    <row r="9167" s="9" customFormat="1" spans="33:33">
      <c r="AG9167" s="3"/>
    </row>
    <row r="9168" s="9" customFormat="1" spans="33:33">
      <c r="AG9168" s="3"/>
    </row>
    <row r="9169" s="9" customFormat="1" spans="33:33">
      <c r="AG9169" s="3"/>
    </row>
    <row r="9170" s="9" customFormat="1" spans="33:33">
      <c r="AG9170" s="3"/>
    </row>
    <row r="9171" s="9" customFormat="1" spans="33:33">
      <c r="AG9171" s="3"/>
    </row>
    <row r="9172" s="9" customFormat="1" spans="33:33">
      <c r="AG9172" s="3"/>
    </row>
    <row r="9173" s="9" customFormat="1" spans="33:33">
      <c r="AG9173" s="3"/>
    </row>
    <row r="9174" s="9" customFormat="1" spans="33:33">
      <c r="AG9174" s="3"/>
    </row>
    <row r="9175" s="9" customFormat="1" spans="33:33">
      <c r="AG9175" s="3"/>
    </row>
    <row r="9176" s="9" customFormat="1" spans="33:33">
      <c r="AG9176" s="3"/>
    </row>
    <row r="9177" s="9" customFormat="1" spans="33:33">
      <c r="AG9177" s="3"/>
    </row>
    <row r="9178" s="9" customFormat="1" spans="33:33">
      <c r="AG9178" s="3"/>
    </row>
    <row r="9179" s="9" customFormat="1" spans="33:33">
      <c r="AG9179" s="3"/>
    </row>
    <row r="9180" s="9" customFormat="1" spans="33:33">
      <c r="AG9180" s="3"/>
    </row>
    <row r="9181" s="9" customFormat="1" spans="33:33">
      <c r="AG9181" s="3"/>
    </row>
    <row r="9182" s="9" customFormat="1" spans="33:33">
      <c r="AG9182" s="3"/>
    </row>
    <row r="9183" s="9" customFormat="1" spans="33:33">
      <c r="AG9183" s="3"/>
    </row>
    <row r="9184" s="9" customFormat="1" spans="33:33">
      <c r="AG9184" s="3"/>
    </row>
    <row r="9185" s="9" customFormat="1" spans="33:33">
      <c r="AG9185" s="3"/>
    </row>
    <row r="9186" s="9" customFormat="1" spans="33:33">
      <c r="AG9186" s="3"/>
    </row>
    <row r="9187" s="9" customFormat="1" spans="33:33">
      <c r="AG9187" s="3"/>
    </row>
    <row r="9188" s="9" customFormat="1" spans="33:33">
      <c r="AG9188" s="3"/>
    </row>
    <row r="9189" s="9" customFormat="1" spans="33:33">
      <c r="AG9189" s="3"/>
    </row>
    <row r="9190" s="9" customFormat="1" spans="33:33">
      <c r="AG9190" s="3"/>
    </row>
    <row r="9191" s="9" customFormat="1" spans="33:33">
      <c r="AG9191" s="3"/>
    </row>
    <row r="9192" s="9" customFormat="1" spans="33:33">
      <c r="AG9192" s="3"/>
    </row>
    <row r="9193" s="9" customFormat="1" spans="33:33">
      <c r="AG9193" s="3"/>
    </row>
    <row r="9194" s="9" customFormat="1" spans="33:33">
      <c r="AG9194" s="3"/>
    </row>
    <row r="9195" s="9" customFormat="1" spans="33:33">
      <c r="AG9195" s="3"/>
    </row>
    <row r="9196" s="9" customFormat="1" spans="33:33">
      <c r="AG9196" s="3"/>
    </row>
    <row r="9197" s="9" customFormat="1" spans="33:33">
      <c r="AG9197" s="3"/>
    </row>
    <row r="9198" s="9" customFormat="1" spans="33:33">
      <c r="AG9198" s="3"/>
    </row>
    <row r="9199" s="9" customFormat="1" spans="33:33">
      <c r="AG9199" s="3"/>
    </row>
    <row r="9200" s="9" customFormat="1" spans="33:33">
      <c r="AG9200" s="3"/>
    </row>
    <row r="9201" s="9" customFormat="1" spans="33:33">
      <c r="AG9201" s="3"/>
    </row>
    <row r="9202" s="9" customFormat="1" spans="33:33">
      <c r="AG9202" s="3"/>
    </row>
    <row r="9203" s="9" customFormat="1" spans="33:33">
      <c r="AG9203" s="3"/>
    </row>
    <row r="9204" s="9" customFormat="1" spans="33:33">
      <c r="AG9204" s="3"/>
    </row>
    <row r="9205" s="9" customFormat="1" spans="33:33">
      <c r="AG9205" s="3"/>
    </row>
    <row r="9206" s="9" customFormat="1" spans="33:33">
      <c r="AG9206" s="3"/>
    </row>
    <row r="9207" s="9" customFormat="1" spans="33:33">
      <c r="AG9207" s="3"/>
    </row>
    <row r="9208" s="9" customFormat="1" spans="33:33">
      <c r="AG9208" s="3"/>
    </row>
    <row r="9209" s="9" customFormat="1" spans="33:33">
      <c r="AG9209" s="3"/>
    </row>
    <row r="9210" s="9" customFormat="1" spans="33:33">
      <c r="AG9210" s="3"/>
    </row>
    <row r="9211" s="9" customFormat="1" spans="33:33">
      <c r="AG9211" s="3"/>
    </row>
    <row r="9212" s="9" customFormat="1" spans="33:33">
      <c r="AG9212" s="3"/>
    </row>
    <row r="9213" s="9" customFormat="1" spans="33:33">
      <c r="AG9213" s="3"/>
    </row>
    <row r="9214" s="9" customFormat="1" spans="33:33">
      <c r="AG9214" s="3"/>
    </row>
    <row r="9215" s="9" customFormat="1" spans="33:33">
      <c r="AG9215" s="3"/>
    </row>
    <row r="9216" s="9" customFormat="1" spans="33:33">
      <c r="AG9216" s="3"/>
    </row>
    <row r="9217" s="9" customFormat="1" spans="33:33">
      <c r="AG9217" s="3"/>
    </row>
    <row r="9218" s="9" customFormat="1" spans="33:33">
      <c r="AG9218" s="3"/>
    </row>
    <row r="9219" s="9" customFormat="1" spans="33:33">
      <c r="AG9219" s="3"/>
    </row>
    <row r="9220" s="9" customFormat="1" spans="33:33">
      <c r="AG9220" s="3"/>
    </row>
    <row r="9221" s="9" customFormat="1" spans="33:33">
      <c r="AG9221" s="3"/>
    </row>
    <row r="9222" s="9" customFormat="1" spans="33:33">
      <c r="AG9222" s="3"/>
    </row>
    <row r="9223" s="9" customFormat="1" spans="33:33">
      <c r="AG9223" s="3"/>
    </row>
    <row r="9224" s="9" customFormat="1" spans="33:33">
      <c r="AG9224" s="3"/>
    </row>
    <row r="9225" s="9" customFormat="1" spans="33:33">
      <c r="AG9225" s="3"/>
    </row>
    <row r="9226" s="9" customFormat="1" spans="33:33">
      <c r="AG9226" s="3"/>
    </row>
    <row r="9227" s="9" customFormat="1" spans="33:33">
      <c r="AG9227" s="3"/>
    </row>
    <row r="9228" s="9" customFormat="1" spans="33:33">
      <c r="AG9228" s="3"/>
    </row>
    <row r="9229" s="9" customFormat="1" spans="33:33">
      <c r="AG9229" s="3"/>
    </row>
    <row r="9230" s="9" customFormat="1" spans="33:33">
      <c r="AG9230" s="3"/>
    </row>
    <row r="9231" s="9" customFormat="1" spans="33:33">
      <c r="AG9231" s="3"/>
    </row>
    <row r="9232" s="9" customFormat="1" spans="33:33">
      <c r="AG9232" s="3"/>
    </row>
    <row r="9233" s="9" customFormat="1" spans="33:33">
      <c r="AG9233" s="3"/>
    </row>
    <row r="9234" s="9" customFormat="1" spans="33:33">
      <c r="AG9234" s="3"/>
    </row>
    <row r="9235" s="9" customFormat="1" spans="33:33">
      <c r="AG9235" s="3"/>
    </row>
    <row r="9236" s="9" customFormat="1" spans="33:33">
      <c r="AG9236" s="3"/>
    </row>
    <row r="9237" s="9" customFormat="1" spans="33:33">
      <c r="AG9237" s="3"/>
    </row>
    <row r="9238" s="9" customFormat="1" spans="33:33">
      <c r="AG9238" s="3"/>
    </row>
    <row r="9239" s="9" customFormat="1" spans="33:33">
      <c r="AG9239" s="3"/>
    </row>
    <row r="9240" s="9" customFormat="1" spans="33:33">
      <c r="AG9240" s="3"/>
    </row>
    <row r="9241" s="9" customFormat="1" spans="33:33">
      <c r="AG9241" s="3"/>
    </row>
    <row r="9242" s="9" customFormat="1" spans="33:33">
      <c r="AG9242" s="3"/>
    </row>
    <row r="9243" s="9" customFormat="1" spans="33:33">
      <c r="AG9243" s="3"/>
    </row>
    <row r="9244" s="9" customFormat="1" spans="33:33">
      <c r="AG9244" s="3"/>
    </row>
    <row r="9245" s="9" customFormat="1" spans="33:33">
      <c r="AG9245" s="3"/>
    </row>
    <row r="9246" s="9" customFormat="1" spans="33:33">
      <c r="AG9246" s="3"/>
    </row>
    <row r="9247" s="9" customFormat="1" spans="33:33">
      <c r="AG9247" s="3"/>
    </row>
    <row r="9248" s="9" customFormat="1" spans="33:33">
      <c r="AG9248" s="3"/>
    </row>
    <row r="9249" s="9" customFormat="1" spans="33:33">
      <c r="AG9249" s="3"/>
    </row>
    <row r="9250" s="9" customFormat="1" spans="33:33">
      <c r="AG9250" s="3"/>
    </row>
    <row r="9251" s="9" customFormat="1" spans="33:33">
      <c r="AG9251" s="3"/>
    </row>
    <row r="9252" s="9" customFormat="1" spans="33:33">
      <c r="AG9252" s="3"/>
    </row>
    <row r="9253" s="9" customFormat="1" spans="33:33">
      <c r="AG9253" s="3"/>
    </row>
    <row r="9254" s="9" customFormat="1" spans="33:33">
      <c r="AG9254" s="3"/>
    </row>
    <row r="9255" s="9" customFormat="1" spans="33:33">
      <c r="AG9255" s="3"/>
    </row>
    <row r="9256" s="9" customFormat="1" spans="33:33">
      <c r="AG9256" s="3"/>
    </row>
    <row r="9257" s="9" customFormat="1" spans="33:33">
      <c r="AG9257" s="3"/>
    </row>
    <row r="9258" s="9" customFormat="1" spans="33:33">
      <c r="AG9258" s="3"/>
    </row>
    <row r="9259" s="9" customFormat="1" spans="33:33">
      <c r="AG9259" s="3"/>
    </row>
    <row r="9260" s="9" customFormat="1" spans="33:33">
      <c r="AG9260" s="3"/>
    </row>
    <row r="9261" s="9" customFormat="1" spans="33:33">
      <c r="AG9261" s="3"/>
    </row>
    <row r="9262" s="9" customFormat="1" spans="33:33">
      <c r="AG9262" s="3"/>
    </row>
    <row r="9263" s="9" customFormat="1" spans="33:33">
      <c r="AG9263" s="3"/>
    </row>
    <row r="9264" s="9" customFormat="1" spans="33:33">
      <c r="AG9264" s="3"/>
    </row>
    <row r="9265" s="9" customFormat="1" spans="33:33">
      <c r="AG9265" s="3"/>
    </row>
    <row r="9266" s="9" customFormat="1" spans="33:33">
      <c r="AG9266" s="3"/>
    </row>
    <row r="9267" s="9" customFormat="1" spans="33:33">
      <c r="AG9267" s="3"/>
    </row>
    <row r="9268" s="9" customFormat="1" spans="33:33">
      <c r="AG9268" s="3"/>
    </row>
    <row r="9269" s="9" customFormat="1" spans="33:33">
      <c r="AG9269" s="3"/>
    </row>
    <row r="9270" s="9" customFormat="1" spans="33:33">
      <c r="AG9270" s="3"/>
    </row>
    <row r="9271" s="9" customFormat="1" spans="33:33">
      <c r="AG9271" s="3"/>
    </row>
    <row r="9272" s="9" customFormat="1" spans="33:33">
      <c r="AG9272" s="3"/>
    </row>
    <row r="9273" s="9" customFormat="1" spans="33:33">
      <c r="AG9273" s="3"/>
    </row>
    <row r="9274" s="9" customFormat="1" spans="33:33">
      <c r="AG9274" s="3"/>
    </row>
    <row r="9275" s="9" customFormat="1" spans="33:33">
      <c r="AG9275" s="3"/>
    </row>
    <row r="9276" s="9" customFormat="1" spans="33:33">
      <c r="AG9276" s="3"/>
    </row>
    <row r="9277" s="9" customFormat="1" spans="33:33">
      <c r="AG9277" s="3"/>
    </row>
    <row r="9278" s="9" customFormat="1" spans="33:33">
      <c r="AG9278" s="3"/>
    </row>
    <row r="9279" s="9" customFormat="1" spans="33:33">
      <c r="AG9279" s="3"/>
    </row>
    <row r="9280" s="9" customFormat="1" spans="33:33">
      <c r="AG9280" s="3"/>
    </row>
    <row r="9281" s="9" customFormat="1" spans="33:33">
      <c r="AG9281" s="3"/>
    </row>
    <row r="9282" s="9" customFormat="1" spans="33:33">
      <c r="AG9282" s="3"/>
    </row>
    <row r="9283" s="9" customFormat="1" spans="33:33">
      <c r="AG9283" s="3"/>
    </row>
    <row r="9284" s="9" customFormat="1" spans="33:33">
      <c r="AG9284" s="3"/>
    </row>
    <row r="9285" s="9" customFormat="1" spans="33:33">
      <c r="AG9285" s="3"/>
    </row>
    <row r="9286" s="9" customFormat="1" spans="33:33">
      <c r="AG9286" s="3"/>
    </row>
    <row r="9287" s="9" customFormat="1" spans="33:33">
      <c r="AG9287" s="3"/>
    </row>
    <row r="9288" s="9" customFormat="1" spans="33:33">
      <c r="AG9288" s="3"/>
    </row>
    <row r="9289" s="9" customFormat="1" spans="33:33">
      <c r="AG9289" s="3"/>
    </row>
    <row r="9290" s="9" customFormat="1" spans="33:33">
      <c r="AG9290" s="3"/>
    </row>
    <row r="9291" s="9" customFormat="1" spans="33:33">
      <c r="AG9291" s="3"/>
    </row>
    <row r="9292" s="9" customFormat="1" spans="33:33">
      <c r="AG9292" s="3"/>
    </row>
    <row r="9293" s="9" customFormat="1" spans="33:33">
      <c r="AG9293" s="3"/>
    </row>
    <row r="9294" s="9" customFormat="1" spans="33:33">
      <c r="AG9294" s="3"/>
    </row>
    <row r="9295" s="9" customFormat="1" spans="33:33">
      <c r="AG9295" s="3"/>
    </row>
    <row r="9296" s="9" customFormat="1" spans="33:33">
      <c r="AG9296" s="3"/>
    </row>
    <row r="9297" s="9" customFormat="1" spans="33:33">
      <c r="AG9297" s="3"/>
    </row>
    <row r="9298" s="9" customFormat="1" spans="33:33">
      <c r="AG9298" s="3"/>
    </row>
    <row r="9299" s="9" customFormat="1" spans="33:33">
      <c r="AG9299" s="3"/>
    </row>
    <row r="9300" s="9" customFormat="1" spans="33:33">
      <c r="AG9300" s="3"/>
    </row>
    <row r="9301" s="9" customFormat="1" spans="33:33">
      <c r="AG9301" s="3"/>
    </row>
    <row r="9302" s="9" customFormat="1" spans="33:33">
      <c r="AG9302" s="3"/>
    </row>
    <row r="9303" s="9" customFormat="1" spans="33:33">
      <c r="AG9303" s="3"/>
    </row>
    <row r="9304" s="9" customFormat="1" spans="33:33">
      <c r="AG9304" s="3"/>
    </row>
    <row r="9305" s="9" customFormat="1" spans="33:33">
      <c r="AG9305" s="3"/>
    </row>
    <row r="9306" s="9" customFormat="1" spans="33:33">
      <c r="AG9306" s="3"/>
    </row>
    <row r="9307" s="9" customFormat="1" spans="33:33">
      <c r="AG9307" s="3"/>
    </row>
    <row r="9308" s="9" customFormat="1" spans="33:33">
      <c r="AG9308" s="3"/>
    </row>
    <row r="9309" s="9" customFormat="1" spans="33:33">
      <c r="AG9309" s="3"/>
    </row>
    <row r="9310" s="9" customFormat="1" spans="33:33">
      <c r="AG9310" s="3"/>
    </row>
    <row r="9311" s="9" customFormat="1" spans="33:33">
      <c r="AG9311" s="3"/>
    </row>
    <row r="9312" s="9" customFormat="1" spans="33:33">
      <c r="AG9312" s="3"/>
    </row>
    <row r="9313" s="9" customFormat="1" spans="33:33">
      <c r="AG9313" s="3"/>
    </row>
    <row r="9314" s="9" customFormat="1" spans="33:33">
      <c r="AG9314" s="3"/>
    </row>
    <row r="9315" s="9" customFormat="1" spans="33:33">
      <c r="AG9315" s="3"/>
    </row>
    <row r="9316" s="9" customFormat="1" spans="33:33">
      <c r="AG9316" s="3"/>
    </row>
    <row r="9317" s="9" customFormat="1" spans="33:33">
      <c r="AG9317" s="3"/>
    </row>
    <row r="9318" s="9" customFormat="1" spans="33:33">
      <c r="AG9318" s="3"/>
    </row>
    <row r="9319" s="9" customFormat="1" spans="33:33">
      <c r="AG9319" s="3"/>
    </row>
    <row r="9320" s="9" customFormat="1" spans="33:33">
      <c r="AG9320" s="3"/>
    </row>
    <row r="9321" s="9" customFormat="1" spans="33:33">
      <c r="AG9321" s="3"/>
    </row>
    <row r="9322" s="9" customFormat="1" spans="33:33">
      <c r="AG9322" s="3"/>
    </row>
    <row r="9323" s="9" customFormat="1" spans="33:33">
      <c r="AG9323" s="3"/>
    </row>
    <row r="9324" s="9" customFormat="1" spans="33:33">
      <c r="AG9324" s="3"/>
    </row>
    <row r="9325" s="9" customFormat="1" spans="33:33">
      <c r="AG9325" s="3"/>
    </row>
    <row r="9326" s="9" customFormat="1" spans="33:33">
      <c r="AG9326" s="3"/>
    </row>
    <row r="9327" s="9" customFormat="1" spans="33:33">
      <c r="AG9327" s="3"/>
    </row>
    <row r="9328" s="9" customFormat="1" spans="33:33">
      <c r="AG9328" s="3"/>
    </row>
    <row r="9329" s="9" customFormat="1" spans="33:33">
      <c r="AG9329" s="3"/>
    </row>
    <row r="9330" s="9" customFormat="1" spans="33:33">
      <c r="AG9330" s="3"/>
    </row>
    <row r="9331" s="9" customFormat="1" spans="33:33">
      <c r="AG9331" s="3"/>
    </row>
    <row r="9332" s="9" customFormat="1" spans="33:33">
      <c r="AG9332" s="3"/>
    </row>
    <row r="9333" s="9" customFormat="1" spans="33:33">
      <c r="AG9333" s="3"/>
    </row>
    <row r="9334" s="9" customFormat="1" spans="33:33">
      <c r="AG9334" s="3"/>
    </row>
    <row r="9335" s="9" customFormat="1" spans="33:33">
      <c r="AG9335" s="3"/>
    </row>
    <row r="9336" s="9" customFormat="1" spans="33:33">
      <c r="AG9336" s="3"/>
    </row>
    <row r="9337" s="9" customFormat="1" spans="33:33">
      <c r="AG9337" s="3"/>
    </row>
    <row r="9338" s="9" customFormat="1" spans="33:33">
      <c r="AG9338" s="3"/>
    </row>
    <row r="9339" s="9" customFormat="1" spans="33:33">
      <c r="AG9339" s="3"/>
    </row>
    <row r="9340" s="9" customFormat="1" spans="33:33">
      <c r="AG9340" s="3"/>
    </row>
    <row r="9341" s="9" customFormat="1" spans="33:33">
      <c r="AG9341" s="3"/>
    </row>
    <row r="9342" s="9" customFormat="1" spans="33:33">
      <c r="AG9342" s="3"/>
    </row>
    <row r="9343" s="9" customFormat="1" spans="33:33">
      <c r="AG9343" s="3"/>
    </row>
    <row r="9344" s="9" customFormat="1" spans="33:33">
      <c r="AG9344" s="3"/>
    </row>
    <row r="9345" s="9" customFormat="1" spans="33:33">
      <c r="AG9345" s="3"/>
    </row>
    <row r="9346" s="9" customFormat="1" spans="33:33">
      <c r="AG9346" s="3"/>
    </row>
    <row r="9347" s="9" customFormat="1" spans="33:33">
      <c r="AG9347" s="3"/>
    </row>
    <row r="9348" s="9" customFormat="1" spans="33:33">
      <c r="AG9348" s="3"/>
    </row>
    <row r="9349" s="9" customFormat="1" spans="33:33">
      <c r="AG9349" s="3"/>
    </row>
    <row r="9350" s="9" customFormat="1" spans="33:33">
      <c r="AG9350" s="3"/>
    </row>
    <row r="9351" s="9" customFormat="1" spans="33:33">
      <c r="AG9351" s="3"/>
    </row>
    <row r="9352" s="9" customFormat="1" spans="33:33">
      <c r="AG9352" s="3"/>
    </row>
    <row r="9353" s="9" customFormat="1" spans="33:33">
      <c r="AG9353" s="3"/>
    </row>
    <row r="9354" s="9" customFormat="1" spans="33:33">
      <c r="AG9354" s="3"/>
    </row>
    <row r="9355" s="9" customFormat="1" spans="33:33">
      <c r="AG9355" s="3"/>
    </row>
    <row r="9356" s="9" customFormat="1" spans="33:33">
      <c r="AG9356" s="3"/>
    </row>
    <row r="9357" s="9" customFormat="1" spans="33:33">
      <c r="AG9357" s="3"/>
    </row>
    <row r="9358" s="9" customFormat="1" spans="33:33">
      <c r="AG9358" s="3"/>
    </row>
    <row r="9359" s="9" customFormat="1" spans="33:33">
      <c r="AG9359" s="3"/>
    </row>
    <row r="9360" s="9" customFormat="1" spans="33:33">
      <c r="AG9360" s="3"/>
    </row>
    <row r="9361" s="9" customFormat="1" spans="33:33">
      <c r="AG9361" s="3"/>
    </row>
    <row r="9362" s="9" customFormat="1" spans="33:33">
      <c r="AG9362" s="3"/>
    </row>
    <row r="9363" s="9" customFormat="1" spans="33:33">
      <c r="AG9363" s="3"/>
    </row>
    <row r="9364" s="9" customFormat="1" spans="33:33">
      <c r="AG9364" s="3"/>
    </row>
    <row r="9365" s="9" customFormat="1" spans="33:33">
      <c r="AG9365" s="3"/>
    </row>
    <row r="9366" s="9" customFormat="1" spans="33:33">
      <c r="AG9366" s="3"/>
    </row>
    <row r="9367" s="9" customFormat="1" spans="33:33">
      <c r="AG9367" s="3"/>
    </row>
    <row r="9368" s="9" customFormat="1" spans="33:33">
      <c r="AG9368" s="3"/>
    </row>
    <row r="9369" s="9" customFormat="1" spans="33:33">
      <c r="AG9369" s="3"/>
    </row>
    <row r="9370" s="9" customFormat="1" spans="33:33">
      <c r="AG9370" s="3"/>
    </row>
    <row r="9371" s="9" customFormat="1" spans="33:33">
      <c r="AG9371" s="3"/>
    </row>
    <row r="9372" s="9" customFormat="1" spans="33:33">
      <c r="AG9372" s="3"/>
    </row>
    <row r="9373" s="9" customFormat="1" spans="33:33">
      <c r="AG9373" s="3"/>
    </row>
    <row r="9374" s="9" customFormat="1" spans="33:33">
      <c r="AG9374" s="3"/>
    </row>
    <row r="9375" s="9" customFormat="1" spans="33:33">
      <c r="AG9375" s="3"/>
    </row>
    <row r="9376" s="9" customFormat="1" spans="33:33">
      <c r="AG9376" s="3"/>
    </row>
    <row r="9377" s="9" customFormat="1" spans="33:33">
      <c r="AG9377" s="3"/>
    </row>
    <row r="9378" s="9" customFormat="1" spans="33:33">
      <c r="AG9378" s="3"/>
    </row>
    <row r="9379" s="9" customFormat="1" spans="33:33">
      <c r="AG9379" s="3"/>
    </row>
    <row r="9380" s="9" customFormat="1" spans="33:33">
      <c r="AG9380" s="3"/>
    </row>
    <row r="9381" s="9" customFormat="1" spans="33:33">
      <c r="AG9381" s="3"/>
    </row>
    <row r="9382" s="9" customFormat="1" spans="33:33">
      <c r="AG9382" s="3"/>
    </row>
    <row r="9383" s="9" customFormat="1" spans="33:33">
      <c r="AG9383" s="3"/>
    </row>
    <row r="9384" s="9" customFormat="1" spans="33:33">
      <c r="AG9384" s="3"/>
    </row>
    <row r="9385" s="9" customFormat="1" spans="33:33">
      <c r="AG9385" s="3"/>
    </row>
    <row r="9386" s="9" customFormat="1" spans="33:33">
      <c r="AG9386" s="3"/>
    </row>
    <row r="9387" s="9" customFormat="1" spans="33:33">
      <c r="AG9387" s="3"/>
    </row>
    <row r="9388" s="9" customFormat="1" spans="33:33">
      <c r="AG9388" s="3"/>
    </row>
    <row r="9389" s="9" customFormat="1" spans="33:33">
      <c r="AG9389" s="3"/>
    </row>
    <row r="9390" s="9" customFormat="1" spans="33:33">
      <c r="AG9390" s="3"/>
    </row>
    <row r="9391" s="9" customFormat="1" spans="33:33">
      <c r="AG9391" s="3"/>
    </row>
    <row r="9392" s="9" customFormat="1" spans="33:33">
      <c r="AG9392" s="3"/>
    </row>
    <row r="9393" s="9" customFormat="1" spans="33:33">
      <c r="AG9393" s="3"/>
    </row>
    <row r="9394" s="9" customFormat="1" spans="33:33">
      <c r="AG9394" s="3"/>
    </row>
    <row r="9395" s="9" customFormat="1" spans="33:33">
      <c r="AG9395" s="3"/>
    </row>
    <row r="9396" s="9" customFormat="1" spans="33:33">
      <c r="AG9396" s="3"/>
    </row>
    <row r="9397" s="9" customFormat="1" spans="33:33">
      <c r="AG9397" s="3"/>
    </row>
    <row r="9398" s="9" customFormat="1" spans="33:33">
      <c r="AG9398" s="3"/>
    </row>
    <row r="9399" s="9" customFormat="1" spans="33:33">
      <c r="AG9399" s="3"/>
    </row>
    <row r="9400" s="9" customFormat="1" spans="33:33">
      <c r="AG9400" s="3"/>
    </row>
    <row r="9401" s="9" customFormat="1" spans="33:33">
      <c r="AG9401" s="3"/>
    </row>
    <row r="9402" s="9" customFormat="1" spans="33:33">
      <c r="AG9402" s="3"/>
    </row>
    <row r="9403" s="9" customFormat="1" spans="33:33">
      <c r="AG9403" s="3"/>
    </row>
    <row r="9404" s="9" customFormat="1" spans="33:33">
      <c r="AG9404" s="3"/>
    </row>
    <row r="9405" s="9" customFormat="1" spans="33:33">
      <c r="AG9405" s="3"/>
    </row>
    <row r="9406" s="9" customFormat="1" spans="33:33">
      <c r="AG9406" s="3"/>
    </row>
    <row r="9407" s="9" customFormat="1" spans="33:33">
      <c r="AG9407" s="3"/>
    </row>
    <row r="9408" s="9" customFormat="1" spans="33:33">
      <c r="AG9408" s="3"/>
    </row>
    <row r="9409" s="9" customFormat="1" spans="33:33">
      <c r="AG9409" s="3"/>
    </row>
    <row r="9410" s="9" customFormat="1" spans="33:33">
      <c r="AG9410" s="3"/>
    </row>
    <row r="9411" s="9" customFormat="1" spans="33:33">
      <c r="AG9411" s="3"/>
    </row>
    <row r="9412" s="9" customFormat="1" spans="33:33">
      <c r="AG9412" s="3"/>
    </row>
    <row r="9413" s="9" customFormat="1" spans="33:33">
      <c r="AG9413" s="3"/>
    </row>
    <row r="9414" s="9" customFormat="1" spans="33:33">
      <c r="AG9414" s="3"/>
    </row>
    <row r="9415" s="9" customFormat="1" spans="33:33">
      <c r="AG9415" s="3"/>
    </row>
    <row r="9416" s="9" customFormat="1" spans="33:33">
      <c r="AG9416" s="3"/>
    </row>
    <row r="9417" s="9" customFormat="1" spans="33:33">
      <c r="AG9417" s="3"/>
    </row>
    <row r="9418" s="9" customFormat="1" spans="33:33">
      <c r="AG9418" s="3"/>
    </row>
    <row r="9419" s="9" customFormat="1" spans="33:33">
      <c r="AG9419" s="3"/>
    </row>
    <row r="9420" s="9" customFormat="1" spans="33:33">
      <c r="AG9420" s="3"/>
    </row>
    <row r="9421" s="9" customFormat="1" spans="33:33">
      <c r="AG9421" s="3"/>
    </row>
    <row r="9422" s="9" customFormat="1" spans="33:33">
      <c r="AG9422" s="3"/>
    </row>
    <row r="9423" s="9" customFormat="1" spans="33:33">
      <c r="AG9423" s="3"/>
    </row>
    <row r="9424" s="9" customFormat="1" spans="33:33">
      <c r="AG9424" s="3"/>
    </row>
    <row r="9425" s="9" customFormat="1" spans="33:33">
      <c r="AG9425" s="3"/>
    </row>
    <row r="9426" s="9" customFormat="1" spans="33:33">
      <c r="AG9426" s="3"/>
    </row>
    <row r="9427" s="9" customFormat="1" spans="33:33">
      <c r="AG9427" s="3"/>
    </row>
    <row r="9428" s="9" customFormat="1" spans="33:33">
      <c r="AG9428" s="3"/>
    </row>
    <row r="9429" s="9" customFormat="1" spans="33:33">
      <c r="AG9429" s="3"/>
    </row>
    <row r="9430" s="9" customFormat="1" spans="33:33">
      <c r="AG9430" s="3"/>
    </row>
    <row r="9431" s="9" customFormat="1" spans="33:33">
      <c r="AG9431" s="3"/>
    </row>
    <row r="9432" s="9" customFormat="1" spans="33:33">
      <c r="AG9432" s="3"/>
    </row>
    <row r="9433" s="9" customFormat="1" spans="33:33">
      <c r="AG9433" s="3"/>
    </row>
    <row r="9434" s="9" customFormat="1" spans="33:33">
      <c r="AG9434" s="3"/>
    </row>
    <row r="9435" s="9" customFormat="1" spans="33:33">
      <c r="AG9435" s="3"/>
    </row>
    <row r="9436" s="9" customFormat="1" spans="33:33">
      <c r="AG9436" s="3"/>
    </row>
    <row r="9437" s="9" customFormat="1" spans="33:33">
      <c r="AG9437" s="3"/>
    </row>
    <row r="9438" s="9" customFormat="1" spans="33:33">
      <c r="AG9438" s="3"/>
    </row>
    <row r="9439" s="9" customFormat="1" spans="33:33">
      <c r="AG9439" s="3"/>
    </row>
    <row r="9440" s="9" customFormat="1" spans="33:33">
      <c r="AG9440" s="3"/>
    </row>
    <row r="9441" s="9" customFormat="1" spans="33:33">
      <c r="AG9441" s="3"/>
    </row>
    <row r="9442" s="9" customFormat="1" spans="33:33">
      <c r="AG9442" s="3"/>
    </row>
    <row r="9443" s="9" customFormat="1" spans="33:33">
      <c r="AG9443" s="3"/>
    </row>
    <row r="9444" s="9" customFormat="1" spans="33:33">
      <c r="AG9444" s="3"/>
    </row>
    <row r="9445" s="9" customFormat="1" spans="33:33">
      <c r="AG9445" s="3"/>
    </row>
    <row r="9446" s="9" customFormat="1" spans="33:33">
      <c r="AG9446" s="3"/>
    </row>
    <row r="9447" s="9" customFormat="1" spans="33:33">
      <c r="AG9447" s="3"/>
    </row>
    <row r="9448" s="9" customFormat="1" spans="33:33">
      <c r="AG9448" s="3"/>
    </row>
    <row r="9449" s="9" customFormat="1" spans="33:33">
      <c r="AG9449" s="3"/>
    </row>
    <row r="9450" s="9" customFormat="1" spans="33:33">
      <c r="AG9450" s="3"/>
    </row>
    <row r="9451" s="9" customFormat="1" spans="33:33">
      <c r="AG9451" s="3"/>
    </row>
    <row r="9452" s="9" customFormat="1" spans="33:33">
      <c r="AG9452" s="3"/>
    </row>
    <row r="9453" s="9" customFormat="1" spans="33:33">
      <c r="AG9453" s="3"/>
    </row>
    <row r="9454" s="9" customFormat="1" spans="33:33">
      <c r="AG9454" s="3"/>
    </row>
    <row r="9455" s="9" customFormat="1" spans="33:33">
      <c r="AG9455" s="3"/>
    </row>
    <row r="9456" s="9" customFormat="1" spans="33:33">
      <c r="AG9456" s="3"/>
    </row>
    <row r="9457" s="9" customFormat="1" spans="33:33">
      <c r="AG9457" s="3"/>
    </row>
    <row r="9458" s="9" customFormat="1" spans="33:33">
      <c r="AG9458" s="3"/>
    </row>
    <row r="9459" s="9" customFormat="1" spans="33:33">
      <c r="AG9459" s="3"/>
    </row>
    <row r="9460" s="9" customFormat="1" spans="33:33">
      <c r="AG9460" s="3"/>
    </row>
    <row r="9461" s="9" customFormat="1" spans="33:33">
      <c r="AG9461" s="3"/>
    </row>
    <row r="9462" s="9" customFormat="1" spans="33:33">
      <c r="AG9462" s="3"/>
    </row>
    <row r="9463" s="9" customFormat="1" spans="33:33">
      <c r="AG9463" s="3"/>
    </row>
    <row r="9464" s="9" customFormat="1" spans="33:33">
      <c r="AG9464" s="3"/>
    </row>
    <row r="9465" s="9" customFormat="1" spans="33:33">
      <c r="AG9465" s="3"/>
    </row>
    <row r="9466" s="9" customFormat="1" spans="33:33">
      <c r="AG9466" s="3"/>
    </row>
    <row r="9467" s="9" customFormat="1" spans="33:33">
      <c r="AG9467" s="3"/>
    </row>
    <row r="9468" s="9" customFormat="1" spans="33:33">
      <c r="AG9468" s="3"/>
    </row>
    <row r="9469" s="9" customFormat="1" spans="33:33">
      <c r="AG9469" s="3"/>
    </row>
    <row r="9470" s="9" customFormat="1" spans="33:33">
      <c r="AG9470" s="3"/>
    </row>
    <row r="9471" s="9" customFormat="1" spans="33:33">
      <c r="AG9471" s="3"/>
    </row>
    <row r="9472" s="9" customFormat="1" spans="33:33">
      <c r="AG9472" s="3"/>
    </row>
    <row r="9473" s="9" customFormat="1" spans="33:33">
      <c r="AG9473" s="3"/>
    </row>
    <row r="9474" s="9" customFormat="1" spans="33:33">
      <c r="AG9474" s="3"/>
    </row>
    <row r="9475" s="9" customFormat="1" spans="33:33">
      <c r="AG9475" s="3"/>
    </row>
    <row r="9476" s="9" customFormat="1" spans="33:33">
      <c r="AG9476" s="3"/>
    </row>
    <row r="9477" s="9" customFormat="1" spans="33:33">
      <c r="AG9477" s="3"/>
    </row>
    <row r="9478" s="9" customFormat="1" spans="33:33">
      <c r="AG9478" s="3"/>
    </row>
    <row r="9479" s="9" customFormat="1" spans="33:33">
      <c r="AG9479" s="3"/>
    </row>
    <row r="9480" s="9" customFormat="1" spans="33:33">
      <c r="AG9480" s="3"/>
    </row>
    <row r="9481" s="9" customFormat="1" spans="33:33">
      <c r="AG9481" s="3"/>
    </row>
    <row r="9482" s="9" customFormat="1" spans="33:33">
      <c r="AG9482" s="3"/>
    </row>
    <row r="9483" s="9" customFormat="1" spans="33:33">
      <c r="AG9483" s="3"/>
    </row>
    <row r="9484" s="9" customFormat="1" spans="33:33">
      <c r="AG9484" s="3"/>
    </row>
    <row r="9485" s="9" customFormat="1" spans="33:33">
      <c r="AG9485" s="3"/>
    </row>
    <row r="9486" s="9" customFormat="1" spans="33:33">
      <c r="AG9486" s="3"/>
    </row>
    <row r="9487" s="9" customFormat="1" spans="33:33">
      <c r="AG9487" s="3"/>
    </row>
    <row r="9488" s="9" customFormat="1" spans="33:33">
      <c r="AG9488" s="3"/>
    </row>
    <row r="9489" s="9" customFormat="1" spans="33:33">
      <c r="AG9489" s="3"/>
    </row>
    <row r="9490" s="9" customFormat="1" spans="33:33">
      <c r="AG9490" s="3"/>
    </row>
    <row r="9491" s="9" customFormat="1" spans="33:33">
      <c r="AG9491" s="3"/>
    </row>
    <row r="9492" s="9" customFormat="1" spans="33:33">
      <c r="AG9492" s="3"/>
    </row>
    <row r="9493" s="9" customFormat="1" spans="33:33">
      <c r="AG9493" s="3"/>
    </row>
    <row r="9494" s="9" customFormat="1" spans="33:33">
      <c r="AG9494" s="3"/>
    </row>
    <row r="9495" s="9" customFormat="1" spans="33:33">
      <c r="AG9495" s="3"/>
    </row>
    <row r="9496" s="9" customFormat="1" spans="33:33">
      <c r="AG9496" s="3"/>
    </row>
    <row r="9497" s="9" customFormat="1" spans="33:33">
      <c r="AG9497" s="3"/>
    </row>
    <row r="9498" s="9" customFormat="1" spans="33:33">
      <c r="AG9498" s="3"/>
    </row>
    <row r="9499" s="9" customFormat="1" spans="33:33">
      <c r="AG9499" s="3"/>
    </row>
    <row r="9500" s="9" customFormat="1" spans="33:33">
      <c r="AG9500" s="3"/>
    </row>
    <row r="9501" s="9" customFormat="1" spans="33:33">
      <c r="AG9501" s="3"/>
    </row>
    <row r="9502" s="9" customFormat="1" spans="33:33">
      <c r="AG9502" s="3"/>
    </row>
    <row r="9503" s="9" customFormat="1" spans="33:33">
      <c r="AG9503" s="3"/>
    </row>
    <row r="9504" s="9" customFormat="1" spans="33:33">
      <c r="AG9504" s="3"/>
    </row>
    <row r="9505" s="9" customFormat="1" spans="33:33">
      <c r="AG9505" s="3"/>
    </row>
    <row r="9506" s="9" customFormat="1" spans="33:33">
      <c r="AG9506" s="3"/>
    </row>
    <row r="9507" s="9" customFormat="1" spans="33:33">
      <c r="AG9507" s="3"/>
    </row>
    <row r="9508" s="9" customFormat="1" spans="33:33">
      <c r="AG9508" s="3"/>
    </row>
    <row r="9509" s="9" customFormat="1" spans="33:33">
      <c r="AG9509" s="3"/>
    </row>
    <row r="9510" s="9" customFormat="1" spans="33:33">
      <c r="AG9510" s="3"/>
    </row>
    <row r="9511" s="9" customFormat="1" spans="33:33">
      <c r="AG9511" s="3"/>
    </row>
    <row r="9512" s="9" customFormat="1" spans="33:33">
      <c r="AG9512" s="3"/>
    </row>
    <row r="9513" s="9" customFormat="1" spans="33:33">
      <c r="AG9513" s="3"/>
    </row>
    <row r="9514" s="9" customFormat="1" spans="33:33">
      <c r="AG9514" s="3"/>
    </row>
    <row r="9515" s="9" customFormat="1" spans="33:33">
      <c r="AG9515" s="3"/>
    </row>
    <row r="9516" s="9" customFormat="1" spans="33:33">
      <c r="AG9516" s="3"/>
    </row>
    <row r="9517" s="9" customFormat="1" spans="33:33">
      <c r="AG9517" s="3"/>
    </row>
    <row r="9518" s="9" customFormat="1" spans="33:33">
      <c r="AG9518" s="3"/>
    </row>
    <row r="9519" s="9" customFormat="1" spans="33:33">
      <c r="AG9519" s="3"/>
    </row>
    <row r="9520" s="9" customFormat="1" spans="33:33">
      <c r="AG9520" s="3"/>
    </row>
    <row r="9521" s="9" customFormat="1" spans="33:33">
      <c r="AG9521" s="3"/>
    </row>
    <row r="9522" s="9" customFormat="1" spans="33:33">
      <c r="AG9522" s="3"/>
    </row>
    <row r="9523" s="9" customFormat="1" spans="33:33">
      <c r="AG9523" s="3"/>
    </row>
    <row r="9524" s="9" customFormat="1" spans="33:33">
      <c r="AG9524" s="3"/>
    </row>
    <row r="9525" s="9" customFormat="1" spans="33:33">
      <c r="AG9525" s="3"/>
    </row>
    <row r="9526" s="9" customFormat="1" spans="33:33">
      <c r="AG9526" s="3"/>
    </row>
    <row r="9527" s="9" customFormat="1" spans="33:33">
      <c r="AG9527" s="3"/>
    </row>
    <row r="9528" s="9" customFormat="1" spans="33:33">
      <c r="AG9528" s="3"/>
    </row>
    <row r="9529" s="9" customFormat="1" spans="33:33">
      <c r="AG9529" s="3"/>
    </row>
    <row r="9530" s="9" customFormat="1" spans="33:33">
      <c r="AG9530" s="3"/>
    </row>
    <row r="9531" s="9" customFormat="1" spans="33:33">
      <c r="AG9531" s="3"/>
    </row>
    <row r="9532" s="9" customFormat="1" spans="33:33">
      <c r="AG9532" s="3"/>
    </row>
    <row r="9533" s="9" customFormat="1" spans="33:33">
      <c r="AG9533" s="3"/>
    </row>
    <row r="9534" s="9" customFormat="1" spans="33:33">
      <c r="AG9534" s="3"/>
    </row>
    <row r="9535" s="9" customFormat="1" spans="33:33">
      <c r="AG9535" s="3"/>
    </row>
    <row r="9536" s="9" customFormat="1" spans="33:33">
      <c r="AG9536" s="3"/>
    </row>
    <row r="9537" s="9" customFormat="1" spans="33:33">
      <c r="AG9537" s="3"/>
    </row>
    <row r="9538" s="9" customFormat="1" spans="33:33">
      <c r="AG9538" s="3"/>
    </row>
    <row r="9539" s="9" customFormat="1" spans="33:33">
      <c r="AG9539" s="3"/>
    </row>
    <row r="9540" s="9" customFormat="1" spans="33:33">
      <c r="AG9540" s="3"/>
    </row>
    <row r="9541" s="9" customFormat="1" spans="33:33">
      <c r="AG9541" s="3"/>
    </row>
    <row r="9542" s="9" customFormat="1" spans="33:33">
      <c r="AG9542" s="3"/>
    </row>
    <row r="9543" s="9" customFormat="1" spans="33:33">
      <c r="AG9543" s="3"/>
    </row>
    <row r="9544" s="9" customFormat="1" spans="33:33">
      <c r="AG9544" s="3"/>
    </row>
    <row r="9545" s="9" customFormat="1" spans="33:33">
      <c r="AG9545" s="3"/>
    </row>
    <row r="9546" s="9" customFormat="1" spans="33:33">
      <c r="AG9546" s="3"/>
    </row>
    <row r="9547" s="9" customFormat="1" spans="33:33">
      <c r="AG9547" s="3"/>
    </row>
    <row r="9548" s="9" customFormat="1" spans="33:33">
      <c r="AG9548" s="3"/>
    </row>
    <row r="9549" s="9" customFormat="1" spans="33:33">
      <c r="AG9549" s="3"/>
    </row>
    <row r="9550" s="9" customFormat="1" spans="33:33">
      <c r="AG9550" s="3"/>
    </row>
    <row r="9551" s="9" customFormat="1" spans="33:33">
      <c r="AG9551" s="3"/>
    </row>
    <row r="9552" s="9" customFormat="1" spans="33:33">
      <c r="AG9552" s="3"/>
    </row>
    <row r="9553" s="9" customFormat="1" spans="33:33">
      <c r="AG9553" s="3"/>
    </row>
    <row r="9554" s="9" customFormat="1" spans="33:33">
      <c r="AG9554" s="3"/>
    </row>
    <row r="9555" s="9" customFormat="1" spans="33:33">
      <c r="AG9555" s="3"/>
    </row>
    <row r="9556" s="9" customFormat="1" spans="33:33">
      <c r="AG9556" s="3"/>
    </row>
    <row r="9557" s="9" customFormat="1" spans="33:33">
      <c r="AG9557" s="3"/>
    </row>
    <row r="9558" s="9" customFormat="1" spans="33:33">
      <c r="AG9558" s="3"/>
    </row>
    <row r="9559" s="9" customFormat="1" spans="33:33">
      <c r="AG9559" s="3"/>
    </row>
    <row r="9560" s="9" customFormat="1" spans="33:33">
      <c r="AG9560" s="3"/>
    </row>
    <row r="9561" s="9" customFormat="1" spans="33:33">
      <c r="AG9561" s="3"/>
    </row>
    <row r="9562" s="9" customFormat="1" spans="33:33">
      <c r="AG9562" s="3"/>
    </row>
    <row r="9563" s="9" customFormat="1" spans="33:33">
      <c r="AG9563" s="3"/>
    </row>
    <row r="9564" s="9" customFormat="1" spans="33:33">
      <c r="AG9564" s="3"/>
    </row>
    <row r="9565" s="9" customFormat="1" spans="33:33">
      <c r="AG9565" s="3"/>
    </row>
    <row r="9566" s="9" customFormat="1" spans="33:33">
      <c r="AG9566" s="3"/>
    </row>
    <row r="9567" s="9" customFormat="1" spans="33:33">
      <c r="AG9567" s="3"/>
    </row>
    <row r="9568" s="9" customFormat="1" spans="33:33">
      <c r="AG9568" s="3"/>
    </row>
    <row r="9569" s="9" customFormat="1" spans="33:33">
      <c r="AG9569" s="3"/>
    </row>
    <row r="9570" s="9" customFormat="1" spans="33:33">
      <c r="AG9570" s="3"/>
    </row>
    <row r="9571" s="9" customFormat="1" spans="33:33">
      <c r="AG9571" s="3"/>
    </row>
    <row r="9572" s="9" customFormat="1" spans="33:33">
      <c r="AG9572" s="3"/>
    </row>
    <row r="9573" s="9" customFormat="1" spans="33:33">
      <c r="AG9573" s="3"/>
    </row>
    <row r="9574" s="9" customFormat="1" spans="33:33">
      <c r="AG9574" s="3"/>
    </row>
    <row r="9575" s="9" customFormat="1" spans="33:33">
      <c r="AG9575" s="3"/>
    </row>
    <row r="9576" s="9" customFormat="1" spans="33:33">
      <c r="AG9576" s="3"/>
    </row>
    <row r="9577" s="9" customFormat="1" spans="33:33">
      <c r="AG9577" s="3"/>
    </row>
    <row r="9578" s="9" customFormat="1" spans="33:33">
      <c r="AG9578" s="3"/>
    </row>
    <row r="9579" s="9" customFormat="1" spans="33:33">
      <c r="AG9579" s="3"/>
    </row>
    <row r="9580" s="9" customFormat="1" spans="33:33">
      <c r="AG9580" s="3"/>
    </row>
    <row r="9581" s="9" customFormat="1" spans="33:33">
      <c r="AG9581" s="3"/>
    </row>
    <row r="9582" s="9" customFormat="1" spans="33:33">
      <c r="AG9582" s="3"/>
    </row>
    <row r="9583" s="9" customFormat="1" spans="33:33">
      <c r="AG9583" s="3"/>
    </row>
    <row r="9584" s="9" customFormat="1" spans="33:33">
      <c r="AG9584" s="3"/>
    </row>
    <row r="9585" s="9" customFormat="1" spans="33:33">
      <c r="AG9585" s="3"/>
    </row>
    <row r="9586" s="9" customFormat="1" spans="33:33">
      <c r="AG9586" s="3"/>
    </row>
    <row r="9587" s="9" customFormat="1" spans="33:33">
      <c r="AG9587" s="3"/>
    </row>
    <row r="9588" s="9" customFormat="1" spans="33:33">
      <c r="AG9588" s="3"/>
    </row>
    <row r="9589" s="9" customFormat="1" spans="33:33">
      <c r="AG9589" s="3"/>
    </row>
    <row r="9590" s="9" customFormat="1" spans="33:33">
      <c r="AG9590" s="3"/>
    </row>
    <row r="9591" s="9" customFormat="1" spans="33:33">
      <c r="AG9591" s="3"/>
    </row>
    <row r="9592" s="9" customFormat="1" spans="33:33">
      <c r="AG9592" s="3"/>
    </row>
    <row r="9593" s="9" customFormat="1" spans="33:33">
      <c r="AG9593" s="3"/>
    </row>
    <row r="9594" s="9" customFormat="1" spans="33:33">
      <c r="AG9594" s="3"/>
    </row>
    <row r="9595" s="9" customFormat="1" spans="33:33">
      <c r="AG9595" s="3"/>
    </row>
    <row r="9596" s="9" customFormat="1" spans="33:33">
      <c r="AG9596" s="3"/>
    </row>
    <row r="9597" s="9" customFormat="1" spans="33:33">
      <c r="AG9597" s="3"/>
    </row>
    <row r="9598" s="9" customFormat="1" spans="33:33">
      <c r="AG9598" s="3"/>
    </row>
    <row r="9599" s="9" customFormat="1" spans="33:33">
      <c r="AG9599" s="3"/>
    </row>
    <row r="9600" s="9" customFormat="1" spans="33:33">
      <c r="AG9600" s="3"/>
    </row>
    <row r="9601" s="9" customFormat="1" spans="33:33">
      <c r="AG9601" s="3"/>
    </row>
    <row r="9602" s="9" customFormat="1" spans="33:33">
      <c r="AG9602" s="3"/>
    </row>
    <row r="9603" s="9" customFormat="1" spans="33:33">
      <c r="AG9603" s="3"/>
    </row>
    <row r="9604" s="9" customFormat="1" spans="33:33">
      <c r="AG9604" s="3"/>
    </row>
    <row r="9605" s="9" customFormat="1" spans="33:33">
      <c r="AG9605" s="3"/>
    </row>
    <row r="9606" s="9" customFormat="1" spans="33:33">
      <c r="AG9606" s="3"/>
    </row>
    <row r="9607" s="9" customFormat="1" spans="33:33">
      <c r="AG9607" s="3"/>
    </row>
    <row r="9608" s="9" customFormat="1" spans="33:33">
      <c r="AG9608" s="3"/>
    </row>
    <row r="9609" s="9" customFormat="1" spans="33:33">
      <c r="AG9609" s="3"/>
    </row>
    <row r="9610" s="9" customFormat="1" spans="33:33">
      <c r="AG9610" s="3"/>
    </row>
    <row r="9611" s="9" customFormat="1" spans="33:33">
      <c r="AG9611" s="3"/>
    </row>
    <row r="9612" s="9" customFormat="1" spans="33:33">
      <c r="AG9612" s="3"/>
    </row>
    <row r="9613" s="9" customFormat="1" spans="33:33">
      <c r="AG9613" s="3"/>
    </row>
    <row r="9614" s="9" customFormat="1" spans="33:33">
      <c r="AG9614" s="3"/>
    </row>
    <row r="9615" s="9" customFormat="1" spans="33:33">
      <c r="AG9615" s="3"/>
    </row>
    <row r="9616" s="9" customFormat="1" spans="33:33">
      <c r="AG9616" s="3"/>
    </row>
    <row r="9617" s="9" customFormat="1" spans="33:33">
      <c r="AG9617" s="3"/>
    </row>
    <row r="9618" s="9" customFormat="1" spans="33:33">
      <c r="AG9618" s="3"/>
    </row>
    <row r="9619" s="9" customFormat="1" spans="33:33">
      <c r="AG9619" s="3"/>
    </row>
    <row r="9620" s="9" customFormat="1" spans="33:33">
      <c r="AG9620" s="3"/>
    </row>
    <row r="9621" s="9" customFormat="1" spans="33:33">
      <c r="AG9621" s="3"/>
    </row>
    <row r="9622" s="9" customFormat="1" spans="33:33">
      <c r="AG9622" s="3"/>
    </row>
    <row r="9623" s="9" customFormat="1" spans="33:33">
      <c r="AG9623" s="3"/>
    </row>
    <row r="9624" s="9" customFormat="1" spans="33:33">
      <c r="AG9624" s="3"/>
    </row>
    <row r="9625" s="9" customFormat="1" spans="33:33">
      <c r="AG9625" s="3"/>
    </row>
    <row r="9626" s="9" customFormat="1" spans="33:33">
      <c r="AG9626" s="3"/>
    </row>
    <row r="9627" s="9" customFormat="1" spans="33:33">
      <c r="AG9627" s="3"/>
    </row>
    <row r="9628" s="9" customFormat="1" spans="33:33">
      <c r="AG9628" s="3"/>
    </row>
    <row r="9629" s="9" customFormat="1" spans="33:33">
      <c r="AG9629" s="3"/>
    </row>
    <row r="9630" s="9" customFormat="1" spans="33:33">
      <c r="AG9630" s="3"/>
    </row>
    <row r="9631" s="9" customFormat="1" spans="33:33">
      <c r="AG9631" s="3"/>
    </row>
    <row r="9632" s="9" customFormat="1" spans="33:33">
      <c r="AG9632" s="3"/>
    </row>
    <row r="9633" s="9" customFormat="1" spans="33:33">
      <c r="AG9633" s="3"/>
    </row>
    <row r="9634" s="9" customFormat="1" spans="33:33">
      <c r="AG9634" s="3"/>
    </row>
    <row r="9635" s="9" customFormat="1" spans="33:33">
      <c r="AG9635" s="3"/>
    </row>
    <row r="9636" s="9" customFormat="1" spans="33:33">
      <c r="AG9636" s="3"/>
    </row>
    <row r="9637" s="9" customFormat="1" spans="33:33">
      <c r="AG9637" s="3"/>
    </row>
    <row r="9638" s="9" customFormat="1" spans="33:33">
      <c r="AG9638" s="3"/>
    </row>
    <row r="9639" s="9" customFormat="1" spans="33:33">
      <c r="AG9639" s="3"/>
    </row>
    <row r="9640" s="9" customFormat="1" spans="33:33">
      <c r="AG9640" s="3"/>
    </row>
    <row r="9641" s="9" customFormat="1" spans="33:33">
      <c r="AG9641" s="3"/>
    </row>
    <row r="9642" s="9" customFormat="1" spans="33:33">
      <c r="AG9642" s="3"/>
    </row>
    <row r="9643" s="9" customFormat="1" spans="33:33">
      <c r="AG9643" s="3"/>
    </row>
    <row r="9644" s="9" customFormat="1" spans="33:33">
      <c r="AG9644" s="3"/>
    </row>
    <row r="9645" s="9" customFormat="1" spans="33:33">
      <c r="AG9645" s="3"/>
    </row>
    <row r="9646" s="9" customFormat="1" spans="33:33">
      <c r="AG9646" s="3"/>
    </row>
    <row r="9647" s="9" customFormat="1" spans="33:33">
      <c r="AG9647" s="3"/>
    </row>
    <row r="9648" s="9" customFormat="1" spans="33:33">
      <c r="AG9648" s="3"/>
    </row>
    <row r="9649" s="9" customFormat="1" spans="33:33">
      <c r="AG9649" s="3"/>
    </row>
    <row r="9650" s="9" customFormat="1" spans="33:33">
      <c r="AG9650" s="3"/>
    </row>
    <row r="9651" s="9" customFormat="1" spans="33:33">
      <c r="AG9651" s="3"/>
    </row>
    <row r="9652" s="9" customFormat="1" spans="33:33">
      <c r="AG9652" s="3"/>
    </row>
    <row r="9653" s="9" customFormat="1" spans="33:33">
      <c r="AG9653" s="3"/>
    </row>
    <row r="9654" s="9" customFormat="1" spans="33:33">
      <c r="AG9654" s="3"/>
    </row>
    <row r="9655" s="9" customFormat="1" spans="33:33">
      <c r="AG9655" s="3"/>
    </row>
    <row r="9656" s="9" customFormat="1" spans="33:33">
      <c r="AG9656" s="3"/>
    </row>
    <row r="9657" s="9" customFormat="1" spans="33:33">
      <c r="AG9657" s="3"/>
    </row>
    <row r="9658" s="9" customFormat="1" spans="33:33">
      <c r="AG9658" s="3"/>
    </row>
    <row r="9659" s="9" customFormat="1" spans="33:33">
      <c r="AG9659" s="3"/>
    </row>
    <row r="9660" s="9" customFormat="1" spans="33:33">
      <c r="AG9660" s="3"/>
    </row>
    <row r="9661" s="9" customFormat="1" spans="33:33">
      <c r="AG9661" s="3"/>
    </row>
    <row r="9662" s="9" customFormat="1" spans="33:33">
      <c r="AG9662" s="3"/>
    </row>
    <row r="9663" s="9" customFormat="1" spans="33:33">
      <c r="AG9663" s="3"/>
    </row>
    <row r="9664" s="9" customFormat="1" spans="33:33">
      <c r="AG9664" s="3"/>
    </row>
    <row r="9665" s="9" customFormat="1" spans="33:33">
      <c r="AG9665" s="3"/>
    </row>
    <row r="9666" s="9" customFormat="1" spans="33:33">
      <c r="AG9666" s="3"/>
    </row>
    <row r="9667" s="9" customFormat="1" spans="33:33">
      <c r="AG9667" s="3"/>
    </row>
    <row r="9668" s="9" customFormat="1" spans="33:33">
      <c r="AG9668" s="3"/>
    </row>
    <row r="9669" s="9" customFormat="1" spans="33:33">
      <c r="AG9669" s="3"/>
    </row>
    <row r="9670" s="9" customFormat="1" spans="33:33">
      <c r="AG9670" s="3"/>
    </row>
    <row r="9671" s="9" customFormat="1" spans="33:33">
      <c r="AG9671" s="3"/>
    </row>
    <row r="9672" s="9" customFormat="1" spans="33:33">
      <c r="AG9672" s="3"/>
    </row>
    <row r="9673" s="9" customFormat="1" spans="33:33">
      <c r="AG9673" s="3"/>
    </row>
    <row r="9674" s="9" customFormat="1" spans="33:33">
      <c r="AG9674" s="3"/>
    </row>
    <row r="9675" s="9" customFormat="1" spans="33:33">
      <c r="AG9675" s="3"/>
    </row>
    <row r="9676" s="9" customFormat="1" spans="33:33">
      <c r="AG9676" s="3"/>
    </row>
    <row r="9677" s="9" customFormat="1" spans="33:33">
      <c r="AG9677" s="3"/>
    </row>
    <row r="9678" s="9" customFormat="1" spans="33:33">
      <c r="AG9678" s="3"/>
    </row>
    <row r="9679" s="9" customFormat="1" spans="33:33">
      <c r="AG9679" s="3"/>
    </row>
    <row r="9680" s="9" customFormat="1" spans="33:33">
      <c r="AG9680" s="3"/>
    </row>
    <row r="9681" s="9" customFormat="1" spans="33:33">
      <c r="AG9681" s="3"/>
    </row>
    <row r="9682" s="9" customFormat="1" spans="33:33">
      <c r="AG9682" s="3"/>
    </row>
    <row r="9683" s="9" customFormat="1" spans="33:33">
      <c r="AG9683" s="3"/>
    </row>
    <row r="9684" s="9" customFormat="1" spans="33:33">
      <c r="AG9684" s="3"/>
    </row>
    <row r="9685" s="9" customFormat="1" spans="33:33">
      <c r="AG9685" s="3"/>
    </row>
    <row r="9686" s="9" customFormat="1" spans="33:33">
      <c r="AG9686" s="3"/>
    </row>
    <row r="9687" s="9" customFormat="1" spans="33:33">
      <c r="AG9687" s="3"/>
    </row>
    <row r="9688" s="9" customFormat="1" spans="33:33">
      <c r="AG9688" s="3"/>
    </row>
    <row r="9689" s="9" customFormat="1" spans="33:33">
      <c r="AG9689" s="3"/>
    </row>
    <row r="9690" s="9" customFormat="1" spans="33:33">
      <c r="AG9690" s="3"/>
    </row>
    <row r="9691" s="9" customFormat="1" spans="33:33">
      <c r="AG9691" s="3"/>
    </row>
    <row r="9692" s="9" customFormat="1" spans="33:33">
      <c r="AG9692" s="3"/>
    </row>
    <row r="9693" s="9" customFormat="1" spans="33:33">
      <c r="AG9693" s="3"/>
    </row>
    <row r="9694" s="9" customFormat="1" spans="33:33">
      <c r="AG9694" s="3"/>
    </row>
    <row r="9695" s="9" customFormat="1" spans="33:33">
      <c r="AG9695" s="3"/>
    </row>
    <row r="9696" s="9" customFormat="1" spans="33:33">
      <c r="AG9696" s="3"/>
    </row>
    <row r="9697" s="9" customFormat="1" spans="33:33">
      <c r="AG9697" s="3"/>
    </row>
    <row r="9698" s="9" customFormat="1" spans="33:33">
      <c r="AG9698" s="3"/>
    </row>
    <row r="9699" s="9" customFormat="1" spans="33:33">
      <c r="AG9699" s="3"/>
    </row>
    <row r="9700" s="9" customFormat="1" spans="33:33">
      <c r="AG9700" s="3"/>
    </row>
    <row r="9701" s="9" customFormat="1" spans="33:33">
      <c r="AG9701" s="3"/>
    </row>
    <row r="9702" s="9" customFormat="1" spans="33:33">
      <c r="AG9702" s="3"/>
    </row>
    <row r="9703" s="9" customFormat="1" spans="33:33">
      <c r="AG9703" s="3"/>
    </row>
    <row r="9704" s="9" customFormat="1" spans="33:33">
      <c r="AG9704" s="3"/>
    </row>
    <row r="9705" s="9" customFormat="1" spans="33:33">
      <c r="AG9705" s="3"/>
    </row>
    <row r="9706" s="9" customFormat="1" spans="33:33">
      <c r="AG9706" s="3"/>
    </row>
    <row r="9707" s="9" customFormat="1" spans="33:33">
      <c r="AG9707" s="3"/>
    </row>
    <row r="9708" s="9" customFormat="1" spans="33:33">
      <c r="AG9708" s="3"/>
    </row>
    <row r="9709" s="9" customFormat="1" spans="33:33">
      <c r="AG9709" s="3"/>
    </row>
    <row r="9710" s="9" customFormat="1" spans="33:33">
      <c r="AG9710" s="3"/>
    </row>
    <row r="9711" s="9" customFormat="1" spans="33:33">
      <c r="AG9711" s="3"/>
    </row>
    <row r="9712" s="9" customFormat="1" spans="33:33">
      <c r="AG9712" s="3"/>
    </row>
    <row r="9713" s="9" customFormat="1" spans="33:33">
      <c r="AG9713" s="3"/>
    </row>
    <row r="9714" s="9" customFormat="1" spans="33:33">
      <c r="AG9714" s="3"/>
    </row>
    <row r="9715" s="9" customFormat="1" spans="33:33">
      <c r="AG9715" s="3"/>
    </row>
    <row r="9716" s="9" customFormat="1" spans="33:33">
      <c r="AG9716" s="3"/>
    </row>
    <row r="9717" s="9" customFormat="1" spans="33:33">
      <c r="AG9717" s="3"/>
    </row>
    <row r="9718" s="9" customFormat="1" spans="33:33">
      <c r="AG9718" s="3"/>
    </row>
    <row r="9719" s="9" customFormat="1" spans="33:33">
      <c r="AG9719" s="3"/>
    </row>
    <row r="9720" s="9" customFormat="1" spans="33:33">
      <c r="AG9720" s="3"/>
    </row>
    <row r="9721" s="9" customFormat="1" spans="33:33">
      <c r="AG9721" s="3"/>
    </row>
    <row r="9722" s="9" customFormat="1" spans="33:33">
      <c r="AG9722" s="3"/>
    </row>
    <row r="9723" s="9" customFormat="1" spans="33:33">
      <c r="AG9723" s="3"/>
    </row>
    <row r="9724" s="9" customFormat="1" spans="33:33">
      <c r="AG9724" s="3"/>
    </row>
    <row r="9725" s="9" customFormat="1" spans="33:33">
      <c r="AG9725" s="3"/>
    </row>
    <row r="9726" s="9" customFormat="1" spans="33:33">
      <c r="AG9726" s="3"/>
    </row>
    <row r="9727" s="9" customFormat="1" spans="33:33">
      <c r="AG9727" s="3"/>
    </row>
    <row r="9728" s="9" customFormat="1" spans="33:33">
      <c r="AG9728" s="3"/>
    </row>
    <row r="9729" s="9" customFormat="1" spans="33:33">
      <c r="AG9729" s="3"/>
    </row>
    <row r="9730" s="9" customFormat="1" spans="33:33">
      <c r="AG9730" s="3"/>
    </row>
    <row r="9731" s="9" customFormat="1" spans="33:33">
      <c r="AG9731" s="3"/>
    </row>
    <row r="9732" s="9" customFormat="1" spans="33:33">
      <c r="AG9732" s="3"/>
    </row>
    <row r="9733" s="9" customFormat="1" spans="33:33">
      <c r="AG9733" s="3"/>
    </row>
    <row r="9734" s="9" customFormat="1" spans="33:33">
      <c r="AG9734" s="3"/>
    </row>
    <row r="9735" s="9" customFormat="1" spans="33:33">
      <c r="AG9735" s="3"/>
    </row>
    <row r="9736" s="9" customFormat="1" spans="33:33">
      <c r="AG9736" s="3"/>
    </row>
    <row r="9737" s="9" customFormat="1" spans="33:33">
      <c r="AG9737" s="3"/>
    </row>
    <row r="9738" s="9" customFormat="1" spans="33:33">
      <c r="AG9738" s="3"/>
    </row>
    <row r="9739" s="9" customFormat="1" spans="33:33">
      <c r="AG9739" s="3"/>
    </row>
    <row r="9740" s="9" customFormat="1" spans="33:33">
      <c r="AG9740" s="3"/>
    </row>
    <row r="9741" s="9" customFormat="1" spans="33:33">
      <c r="AG9741" s="3"/>
    </row>
    <row r="9742" s="9" customFormat="1" spans="33:33">
      <c r="AG9742" s="3"/>
    </row>
    <row r="9743" s="9" customFormat="1" spans="33:33">
      <c r="AG9743" s="3"/>
    </row>
    <row r="9744" s="9" customFormat="1" spans="33:33">
      <c r="AG9744" s="3"/>
    </row>
    <row r="9745" s="9" customFormat="1" spans="33:33">
      <c r="AG9745" s="3"/>
    </row>
    <row r="9746" s="9" customFormat="1" spans="33:33">
      <c r="AG9746" s="3"/>
    </row>
    <row r="9747" s="9" customFormat="1" spans="33:33">
      <c r="AG9747" s="3"/>
    </row>
    <row r="9748" s="9" customFormat="1" spans="33:33">
      <c r="AG9748" s="3"/>
    </row>
    <row r="9749" s="9" customFormat="1" spans="33:33">
      <c r="AG9749" s="3"/>
    </row>
    <row r="9750" s="9" customFormat="1" spans="33:33">
      <c r="AG9750" s="3"/>
    </row>
    <row r="9751" s="9" customFormat="1" spans="33:33">
      <c r="AG9751" s="3"/>
    </row>
    <row r="9752" s="9" customFormat="1" spans="33:33">
      <c r="AG9752" s="3"/>
    </row>
    <row r="9753" s="9" customFormat="1" spans="33:33">
      <c r="AG9753" s="3"/>
    </row>
    <row r="9754" s="9" customFormat="1" spans="33:33">
      <c r="AG9754" s="3"/>
    </row>
    <row r="9755" s="9" customFormat="1" spans="33:33">
      <c r="AG9755" s="3"/>
    </row>
    <row r="9756" s="9" customFormat="1" spans="33:33">
      <c r="AG9756" s="3"/>
    </row>
    <row r="9757" s="9" customFormat="1" spans="33:33">
      <c r="AG9757" s="3"/>
    </row>
    <row r="9758" s="9" customFormat="1" spans="33:33">
      <c r="AG9758" s="3"/>
    </row>
    <row r="9759" s="9" customFormat="1" spans="33:33">
      <c r="AG9759" s="3"/>
    </row>
    <row r="9760" s="9" customFormat="1" spans="33:33">
      <c r="AG9760" s="3"/>
    </row>
    <row r="9761" s="9" customFormat="1" spans="33:33">
      <c r="AG9761" s="3"/>
    </row>
    <row r="9762" s="9" customFormat="1" spans="33:33">
      <c r="AG9762" s="3"/>
    </row>
    <row r="9763" s="9" customFormat="1" spans="33:33">
      <c r="AG9763" s="3"/>
    </row>
    <row r="9764" s="9" customFormat="1" spans="33:33">
      <c r="AG9764" s="3"/>
    </row>
    <row r="9765" s="9" customFormat="1" spans="33:33">
      <c r="AG9765" s="3"/>
    </row>
    <row r="9766" s="9" customFormat="1" spans="33:33">
      <c r="AG9766" s="3"/>
    </row>
    <row r="9767" s="9" customFormat="1" spans="33:33">
      <c r="AG9767" s="3"/>
    </row>
    <row r="9768" s="9" customFormat="1" spans="33:33">
      <c r="AG9768" s="3"/>
    </row>
    <row r="9769" s="9" customFormat="1" spans="33:33">
      <c r="AG9769" s="3"/>
    </row>
    <row r="9770" s="9" customFormat="1" spans="33:33">
      <c r="AG9770" s="3"/>
    </row>
    <row r="9771" s="9" customFormat="1" spans="33:33">
      <c r="AG9771" s="3"/>
    </row>
    <row r="9772" s="9" customFormat="1" spans="33:33">
      <c r="AG9772" s="3"/>
    </row>
    <row r="9773" s="9" customFormat="1" spans="33:33">
      <c r="AG9773" s="3"/>
    </row>
    <row r="9774" s="9" customFormat="1" spans="33:33">
      <c r="AG9774" s="3"/>
    </row>
    <row r="9775" s="9" customFormat="1" spans="33:33">
      <c r="AG9775" s="3"/>
    </row>
    <row r="9776" s="9" customFormat="1" spans="33:33">
      <c r="AG9776" s="3"/>
    </row>
    <row r="9777" s="9" customFormat="1" spans="33:33">
      <c r="AG9777" s="3"/>
    </row>
    <row r="9778" s="9" customFormat="1" spans="33:33">
      <c r="AG9778" s="3"/>
    </row>
    <row r="9779" s="9" customFormat="1" spans="33:33">
      <c r="AG9779" s="3"/>
    </row>
    <row r="9780" s="9" customFormat="1" spans="33:33">
      <c r="AG9780" s="3"/>
    </row>
    <row r="9781" s="9" customFormat="1" spans="33:33">
      <c r="AG9781" s="3"/>
    </row>
    <row r="9782" s="9" customFormat="1" spans="33:33">
      <c r="AG9782" s="3"/>
    </row>
    <row r="9783" s="9" customFormat="1" spans="33:33">
      <c r="AG9783" s="3"/>
    </row>
    <row r="9784" s="9" customFormat="1" spans="33:33">
      <c r="AG9784" s="3"/>
    </row>
    <row r="9785" s="9" customFormat="1" spans="33:33">
      <c r="AG9785" s="3"/>
    </row>
    <row r="9786" s="9" customFormat="1" spans="33:33">
      <c r="AG9786" s="3"/>
    </row>
    <row r="9787" s="9" customFormat="1" spans="33:33">
      <c r="AG9787" s="3"/>
    </row>
    <row r="9788" s="9" customFormat="1" spans="33:33">
      <c r="AG9788" s="3"/>
    </row>
    <row r="9789" s="9" customFormat="1" spans="33:33">
      <c r="AG9789" s="3"/>
    </row>
    <row r="9790" s="9" customFormat="1" spans="33:33">
      <c r="AG9790" s="3"/>
    </row>
    <row r="9791" s="9" customFormat="1" spans="33:33">
      <c r="AG9791" s="3"/>
    </row>
    <row r="9792" s="9" customFormat="1" spans="33:33">
      <c r="AG9792" s="3"/>
    </row>
    <row r="9793" s="9" customFormat="1" spans="33:33">
      <c r="AG9793" s="3"/>
    </row>
    <row r="9794" s="9" customFormat="1" spans="33:33">
      <c r="AG9794" s="3"/>
    </row>
    <row r="9795" s="9" customFormat="1" spans="33:33">
      <c r="AG9795" s="3"/>
    </row>
    <row r="9796" s="9" customFormat="1" spans="33:33">
      <c r="AG9796" s="3"/>
    </row>
    <row r="9797" s="9" customFormat="1" spans="33:33">
      <c r="AG9797" s="3"/>
    </row>
    <row r="9798" s="9" customFormat="1" spans="33:33">
      <c r="AG9798" s="3"/>
    </row>
    <row r="9799" s="9" customFormat="1" spans="33:33">
      <c r="AG9799" s="3"/>
    </row>
    <row r="9800" s="9" customFormat="1" spans="33:33">
      <c r="AG9800" s="3"/>
    </row>
    <row r="9801" s="9" customFormat="1" spans="33:33">
      <c r="AG9801" s="3"/>
    </row>
    <row r="9802" s="9" customFormat="1" spans="33:33">
      <c r="AG9802" s="3"/>
    </row>
    <row r="9803" s="9" customFormat="1" spans="33:33">
      <c r="AG9803" s="3"/>
    </row>
    <row r="9804" s="9" customFormat="1" spans="33:33">
      <c r="AG9804" s="3"/>
    </row>
    <row r="9805" s="9" customFormat="1" spans="33:33">
      <c r="AG9805" s="3"/>
    </row>
    <row r="9806" s="9" customFormat="1" spans="33:33">
      <c r="AG9806" s="3"/>
    </row>
    <row r="9807" s="9" customFormat="1" spans="33:33">
      <c r="AG9807" s="3"/>
    </row>
    <row r="9808" s="9" customFormat="1" spans="33:33">
      <c r="AG9808" s="3"/>
    </row>
    <row r="9809" s="9" customFormat="1" spans="33:33">
      <c r="AG9809" s="3"/>
    </row>
    <row r="9810" s="9" customFormat="1" spans="33:33">
      <c r="AG9810" s="3"/>
    </row>
    <row r="9811" s="9" customFormat="1" spans="33:33">
      <c r="AG9811" s="3"/>
    </row>
    <row r="9812" s="9" customFormat="1" spans="33:33">
      <c r="AG9812" s="3"/>
    </row>
    <row r="9813" s="9" customFormat="1" spans="33:33">
      <c r="AG9813" s="3"/>
    </row>
    <row r="9814" s="9" customFormat="1" spans="33:33">
      <c r="AG9814" s="3"/>
    </row>
    <row r="9815" s="9" customFormat="1" spans="33:33">
      <c r="AG9815" s="3"/>
    </row>
    <row r="9816" s="9" customFormat="1" spans="33:33">
      <c r="AG9816" s="3"/>
    </row>
    <row r="9817" s="9" customFormat="1" spans="33:33">
      <c r="AG9817" s="3"/>
    </row>
    <row r="9818" s="9" customFormat="1" spans="33:33">
      <c r="AG9818" s="3"/>
    </row>
    <row r="9819" s="9" customFormat="1" spans="33:33">
      <c r="AG9819" s="3"/>
    </row>
    <row r="9820" s="9" customFormat="1" spans="33:33">
      <c r="AG9820" s="3"/>
    </row>
    <row r="9821" s="9" customFormat="1" spans="33:33">
      <c r="AG9821" s="3"/>
    </row>
    <row r="9822" s="9" customFormat="1" spans="33:33">
      <c r="AG9822" s="3"/>
    </row>
    <row r="9823" s="9" customFormat="1" spans="33:33">
      <c r="AG9823" s="3"/>
    </row>
    <row r="9824" s="9" customFormat="1" spans="33:33">
      <c r="AG9824" s="3"/>
    </row>
    <row r="9825" s="9" customFormat="1" spans="33:33">
      <c r="AG9825" s="3"/>
    </row>
    <row r="9826" s="9" customFormat="1" spans="33:33">
      <c r="AG9826" s="3"/>
    </row>
    <row r="9827" s="9" customFormat="1" spans="33:33">
      <c r="AG9827" s="3"/>
    </row>
    <row r="9828" s="9" customFormat="1" spans="33:33">
      <c r="AG9828" s="3"/>
    </row>
    <row r="9829" s="9" customFormat="1" spans="33:33">
      <c r="AG9829" s="3"/>
    </row>
    <row r="9830" s="9" customFormat="1" spans="33:33">
      <c r="AG9830" s="3"/>
    </row>
    <row r="9831" s="9" customFormat="1" spans="33:33">
      <c r="AG9831" s="3"/>
    </row>
    <row r="9832" s="9" customFormat="1" spans="33:33">
      <c r="AG9832" s="3"/>
    </row>
    <row r="9833" s="9" customFormat="1" spans="33:33">
      <c r="AG9833" s="3"/>
    </row>
    <row r="9834" s="9" customFormat="1" spans="33:33">
      <c r="AG9834" s="3"/>
    </row>
    <row r="9835" s="9" customFormat="1" spans="33:33">
      <c r="AG9835" s="3"/>
    </row>
    <row r="9836" s="9" customFormat="1" spans="33:33">
      <c r="AG9836" s="3"/>
    </row>
    <row r="9837" s="9" customFormat="1" spans="33:33">
      <c r="AG9837" s="3"/>
    </row>
    <row r="9838" s="9" customFormat="1" spans="33:33">
      <c r="AG9838" s="3"/>
    </row>
    <row r="9839" s="9" customFormat="1" spans="33:33">
      <c r="AG9839" s="3"/>
    </row>
    <row r="9840" s="9" customFormat="1" spans="33:33">
      <c r="AG9840" s="3"/>
    </row>
    <row r="9841" s="9" customFormat="1" spans="33:33">
      <c r="AG9841" s="3"/>
    </row>
    <row r="9842" s="9" customFormat="1" spans="33:33">
      <c r="AG9842" s="3"/>
    </row>
    <row r="9843" s="9" customFormat="1" spans="33:33">
      <c r="AG9843" s="3"/>
    </row>
    <row r="9844" s="9" customFormat="1" spans="33:33">
      <c r="AG9844" s="3"/>
    </row>
    <row r="9845" s="9" customFormat="1" spans="33:33">
      <c r="AG9845" s="3"/>
    </row>
    <row r="9846" s="9" customFormat="1" spans="33:33">
      <c r="AG9846" s="3"/>
    </row>
    <row r="9847" s="9" customFormat="1" spans="33:33">
      <c r="AG9847" s="3"/>
    </row>
    <row r="9848" s="9" customFormat="1" spans="33:33">
      <c r="AG9848" s="3"/>
    </row>
    <row r="9849" s="9" customFormat="1" spans="33:33">
      <c r="AG9849" s="3"/>
    </row>
    <row r="9850" s="9" customFormat="1" spans="33:33">
      <c r="AG9850" s="3"/>
    </row>
    <row r="9851" s="9" customFormat="1" spans="33:33">
      <c r="AG9851" s="3"/>
    </row>
    <row r="9852" s="9" customFormat="1" spans="33:33">
      <c r="AG9852" s="3"/>
    </row>
    <row r="9853" s="9" customFormat="1" spans="33:33">
      <c r="AG9853" s="3"/>
    </row>
    <row r="9854" s="9" customFormat="1" spans="33:33">
      <c r="AG9854" s="3"/>
    </row>
    <row r="9855" s="9" customFormat="1" spans="33:33">
      <c r="AG9855" s="3"/>
    </row>
    <row r="9856" s="9" customFormat="1" spans="33:33">
      <c r="AG9856" s="3"/>
    </row>
    <row r="9857" s="9" customFormat="1" spans="33:33">
      <c r="AG9857" s="3"/>
    </row>
    <row r="9858" s="9" customFormat="1" spans="33:33">
      <c r="AG9858" s="3"/>
    </row>
    <row r="9859" s="9" customFormat="1" spans="33:33">
      <c r="AG9859" s="3"/>
    </row>
    <row r="9860" s="9" customFormat="1" spans="33:33">
      <c r="AG9860" s="3"/>
    </row>
    <row r="9861" s="9" customFormat="1" spans="33:33">
      <c r="AG9861" s="3"/>
    </row>
    <row r="9862" s="9" customFormat="1" spans="33:33">
      <c r="AG9862" s="3"/>
    </row>
    <row r="9863" s="9" customFormat="1" spans="33:33">
      <c r="AG9863" s="3"/>
    </row>
    <row r="9864" s="9" customFormat="1" spans="33:33">
      <c r="AG9864" s="3"/>
    </row>
    <row r="9865" s="9" customFormat="1" spans="33:33">
      <c r="AG9865" s="3"/>
    </row>
    <row r="9866" s="9" customFormat="1" spans="33:33">
      <c r="AG9866" s="3"/>
    </row>
    <row r="9867" s="9" customFormat="1" spans="33:33">
      <c r="AG9867" s="3"/>
    </row>
    <row r="9868" s="9" customFormat="1" spans="33:33">
      <c r="AG9868" s="3"/>
    </row>
    <row r="9869" s="9" customFormat="1" spans="33:33">
      <c r="AG9869" s="3"/>
    </row>
    <row r="9870" s="9" customFormat="1" spans="33:33">
      <c r="AG9870" s="3"/>
    </row>
    <row r="9871" s="9" customFormat="1" spans="33:33">
      <c r="AG9871" s="3"/>
    </row>
    <row r="9872" s="9" customFormat="1" spans="33:33">
      <c r="AG9872" s="3"/>
    </row>
    <row r="9873" s="9" customFormat="1" spans="33:33">
      <c r="AG9873" s="3"/>
    </row>
    <row r="9874" s="9" customFormat="1" spans="33:33">
      <c r="AG9874" s="3"/>
    </row>
    <row r="9875" s="9" customFormat="1" spans="33:33">
      <c r="AG9875" s="3"/>
    </row>
    <row r="9876" s="9" customFormat="1" spans="33:33">
      <c r="AG9876" s="3"/>
    </row>
    <row r="9877" s="9" customFormat="1" spans="33:33">
      <c r="AG9877" s="3"/>
    </row>
    <row r="9878" s="9" customFormat="1" spans="33:33">
      <c r="AG9878" s="3"/>
    </row>
    <row r="9879" s="9" customFormat="1" spans="33:33">
      <c r="AG9879" s="3"/>
    </row>
    <row r="9880" s="9" customFormat="1" spans="33:33">
      <c r="AG9880" s="3"/>
    </row>
    <row r="9881" s="9" customFormat="1" spans="33:33">
      <c r="AG9881" s="3"/>
    </row>
    <row r="9882" s="9" customFormat="1" spans="33:33">
      <c r="AG9882" s="3"/>
    </row>
    <row r="9883" s="9" customFormat="1" spans="33:33">
      <c r="AG9883" s="3"/>
    </row>
    <row r="9884" s="9" customFormat="1" spans="33:33">
      <c r="AG9884" s="3"/>
    </row>
    <row r="9885" s="9" customFormat="1" spans="33:33">
      <c r="AG9885" s="3"/>
    </row>
    <row r="9886" s="9" customFormat="1" spans="33:33">
      <c r="AG9886" s="3"/>
    </row>
    <row r="9887" s="9" customFormat="1" spans="33:33">
      <c r="AG9887" s="3"/>
    </row>
    <row r="9888" s="9" customFormat="1" spans="33:33">
      <c r="AG9888" s="3"/>
    </row>
    <row r="9889" s="9" customFormat="1" spans="33:33">
      <c r="AG9889" s="3"/>
    </row>
    <row r="9890" s="9" customFormat="1" spans="33:33">
      <c r="AG9890" s="3"/>
    </row>
    <row r="9891" s="9" customFormat="1" spans="33:33">
      <c r="AG9891" s="3"/>
    </row>
    <row r="9892" s="9" customFormat="1" spans="33:33">
      <c r="AG9892" s="3"/>
    </row>
    <row r="9893" s="9" customFormat="1" spans="33:33">
      <c r="AG9893" s="3"/>
    </row>
    <row r="9894" s="9" customFormat="1" spans="33:33">
      <c r="AG9894" s="3"/>
    </row>
    <row r="9895" s="9" customFormat="1" spans="33:33">
      <c r="AG9895" s="3"/>
    </row>
    <row r="9896" s="9" customFormat="1" spans="33:33">
      <c r="AG9896" s="3"/>
    </row>
    <row r="9897" s="9" customFormat="1" spans="33:33">
      <c r="AG9897" s="3"/>
    </row>
    <row r="9898" s="9" customFormat="1" spans="33:33">
      <c r="AG9898" s="3"/>
    </row>
    <row r="9899" s="9" customFormat="1" spans="33:33">
      <c r="AG9899" s="3"/>
    </row>
    <row r="9900" s="9" customFormat="1" spans="33:33">
      <c r="AG9900" s="3"/>
    </row>
    <row r="9901" s="9" customFormat="1" spans="33:33">
      <c r="AG9901" s="3"/>
    </row>
    <row r="9902" s="9" customFormat="1" spans="33:33">
      <c r="AG9902" s="3"/>
    </row>
    <row r="9903" s="9" customFormat="1" spans="33:33">
      <c r="AG9903" s="3"/>
    </row>
    <row r="9904" s="9" customFormat="1" spans="33:33">
      <c r="AG9904" s="3"/>
    </row>
    <row r="9905" s="9" customFormat="1" spans="33:33">
      <c r="AG9905" s="3"/>
    </row>
    <row r="9906" s="9" customFormat="1" spans="33:33">
      <c r="AG9906" s="3"/>
    </row>
    <row r="9907" s="9" customFormat="1" spans="33:33">
      <c r="AG9907" s="3"/>
    </row>
    <row r="9908" s="9" customFormat="1" spans="33:33">
      <c r="AG9908" s="3"/>
    </row>
    <row r="9909" s="9" customFormat="1" spans="33:33">
      <c r="AG9909" s="3"/>
    </row>
    <row r="9910" s="9" customFormat="1" spans="33:33">
      <c r="AG9910" s="3"/>
    </row>
    <row r="9911" s="9" customFormat="1" spans="33:33">
      <c r="AG9911" s="3"/>
    </row>
    <row r="9912" s="9" customFormat="1" spans="33:33">
      <c r="AG9912" s="3"/>
    </row>
    <row r="9913" s="9" customFormat="1" spans="33:33">
      <c r="AG9913" s="3"/>
    </row>
    <row r="9914" s="9" customFormat="1" spans="33:33">
      <c r="AG9914" s="3"/>
    </row>
    <row r="9915" s="9" customFormat="1" spans="33:33">
      <c r="AG9915" s="3"/>
    </row>
    <row r="9916" s="9" customFormat="1" spans="33:33">
      <c r="AG9916" s="3"/>
    </row>
    <row r="9917" s="9" customFormat="1" spans="33:33">
      <c r="AG9917" s="3"/>
    </row>
    <row r="9918" s="9" customFormat="1" spans="33:33">
      <c r="AG9918" s="3"/>
    </row>
    <row r="9919" s="9" customFormat="1" spans="33:33">
      <c r="AG9919" s="3"/>
    </row>
    <row r="9920" s="9" customFormat="1" spans="33:33">
      <c r="AG9920" s="3"/>
    </row>
    <row r="9921" s="9" customFormat="1" spans="33:33">
      <c r="AG9921" s="3"/>
    </row>
    <row r="9922" s="9" customFormat="1" spans="33:33">
      <c r="AG9922" s="3"/>
    </row>
    <row r="9923" s="9" customFormat="1" spans="33:33">
      <c r="AG9923" s="3"/>
    </row>
    <row r="9924" s="9" customFormat="1" spans="33:33">
      <c r="AG9924" s="3"/>
    </row>
    <row r="9925" s="9" customFormat="1" spans="33:33">
      <c r="AG9925" s="3"/>
    </row>
    <row r="9926" s="9" customFormat="1" spans="33:33">
      <c r="AG9926" s="3"/>
    </row>
    <row r="9927" s="9" customFormat="1" spans="33:33">
      <c r="AG9927" s="3"/>
    </row>
    <row r="9928" s="9" customFormat="1" spans="33:33">
      <c r="AG9928" s="3"/>
    </row>
    <row r="9929" s="9" customFormat="1" spans="33:33">
      <c r="AG9929" s="3"/>
    </row>
    <row r="9930" s="9" customFormat="1" spans="33:33">
      <c r="AG9930" s="3"/>
    </row>
    <row r="9931" s="9" customFormat="1" spans="33:33">
      <c r="AG9931" s="3"/>
    </row>
    <row r="9932" s="9" customFormat="1" spans="33:33">
      <c r="AG9932" s="3"/>
    </row>
    <row r="9933" s="9" customFormat="1" spans="33:33">
      <c r="AG9933" s="3"/>
    </row>
    <row r="9934" s="9" customFormat="1" spans="33:33">
      <c r="AG9934" s="3"/>
    </row>
    <row r="9935" s="9" customFormat="1" spans="33:33">
      <c r="AG9935" s="3"/>
    </row>
    <row r="9936" s="9" customFormat="1" spans="33:33">
      <c r="AG9936" s="3"/>
    </row>
    <row r="9937" s="9" customFormat="1" spans="33:33">
      <c r="AG9937" s="3"/>
    </row>
    <row r="9938" s="9" customFormat="1" spans="33:33">
      <c r="AG9938" s="3"/>
    </row>
    <row r="9939" s="9" customFormat="1" spans="33:33">
      <c r="AG9939" s="3"/>
    </row>
    <row r="9940" s="9" customFormat="1" spans="33:33">
      <c r="AG9940" s="3"/>
    </row>
    <row r="9941" s="9" customFormat="1" spans="33:33">
      <c r="AG9941" s="3"/>
    </row>
    <row r="9942" s="9" customFormat="1" spans="33:33">
      <c r="AG9942" s="3"/>
    </row>
    <row r="9943" s="9" customFormat="1" spans="33:33">
      <c r="AG9943" s="3"/>
    </row>
    <row r="9944" s="9" customFormat="1" spans="33:33">
      <c r="AG9944" s="3"/>
    </row>
    <row r="9945" s="9" customFormat="1" spans="33:33">
      <c r="AG9945" s="3"/>
    </row>
    <row r="9946" s="9" customFormat="1" spans="33:33">
      <c r="AG9946" s="3"/>
    </row>
    <row r="9947" s="9" customFormat="1" spans="33:33">
      <c r="AG9947" s="3"/>
    </row>
    <row r="9948" s="9" customFormat="1" spans="33:33">
      <c r="AG9948" s="3"/>
    </row>
    <row r="9949" s="9" customFormat="1" spans="33:33">
      <c r="AG9949" s="3"/>
    </row>
    <row r="9950" s="9" customFormat="1" spans="33:33">
      <c r="AG9950" s="3"/>
    </row>
    <row r="9951" s="9" customFormat="1" spans="33:33">
      <c r="AG9951" s="3"/>
    </row>
    <row r="9952" s="9" customFormat="1" spans="33:33">
      <c r="AG9952" s="3"/>
    </row>
    <row r="9953" s="9" customFormat="1" spans="33:33">
      <c r="AG9953" s="3"/>
    </row>
    <row r="9954" s="9" customFormat="1" spans="33:33">
      <c r="AG9954" s="3"/>
    </row>
    <row r="9955" s="9" customFormat="1" spans="33:33">
      <c r="AG9955" s="3"/>
    </row>
    <row r="9956" s="9" customFormat="1" spans="33:33">
      <c r="AG9956" s="3"/>
    </row>
    <row r="9957" s="9" customFormat="1" spans="33:33">
      <c r="AG9957" s="3"/>
    </row>
    <row r="9958" s="9" customFormat="1" spans="33:33">
      <c r="AG9958" s="3"/>
    </row>
    <row r="9959" s="9" customFormat="1" spans="33:33">
      <c r="AG9959" s="3"/>
    </row>
    <row r="9960" s="9" customFormat="1" spans="33:33">
      <c r="AG9960" s="3"/>
    </row>
    <row r="9961" s="9" customFormat="1" spans="33:33">
      <c r="AG9961" s="3"/>
    </row>
    <row r="9962" s="9" customFormat="1" spans="33:33">
      <c r="AG9962" s="3"/>
    </row>
    <row r="9963" s="9" customFormat="1" spans="33:33">
      <c r="AG9963" s="3"/>
    </row>
    <row r="9964" s="9" customFormat="1" spans="33:33">
      <c r="AG9964" s="3"/>
    </row>
    <row r="9965" s="9" customFormat="1" spans="33:33">
      <c r="AG9965" s="3"/>
    </row>
    <row r="9966" s="9" customFormat="1" spans="33:33">
      <c r="AG9966" s="3"/>
    </row>
    <row r="9967" s="9" customFormat="1" spans="33:33">
      <c r="AG9967" s="3"/>
    </row>
    <row r="9968" s="9" customFormat="1" spans="33:33">
      <c r="AG9968" s="3"/>
    </row>
    <row r="9969" s="9" customFormat="1" spans="33:33">
      <c r="AG9969" s="3"/>
    </row>
    <row r="9970" s="9" customFormat="1" spans="33:33">
      <c r="AG9970" s="3"/>
    </row>
    <row r="9971" s="9" customFormat="1" spans="33:33">
      <c r="AG9971" s="3"/>
    </row>
    <row r="9972" s="9" customFormat="1" spans="33:33">
      <c r="AG9972" s="3"/>
    </row>
    <row r="9973" s="9" customFormat="1" spans="33:33">
      <c r="AG9973" s="3"/>
    </row>
    <row r="9974" s="9" customFormat="1" spans="33:33">
      <c r="AG9974" s="3"/>
    </row>
    <row r="9975" s="9" customFormat="1" spans="33:33">
      <c r="AG9975" s="3"/>
    </row>
    <row r="9976" s="9" customFormat="1" spans="33:33">
      <c r="AG9976" s="3"/>
    </row>
    <row r="9977" s="9" customFormat="1" spans="33:33">
      <c r="AG9977" s="3"/>
    </row>
    <row r="9978" s="9" customFormat="1" spans="33:33">
      <c r="AG9978" s="3"/>
    </row>
    <row r="9979" s="9" customFormat="1" spans="33:33">
      <c r="AG9979" s="3"/>
    </row>
    <row r="9980" s="9" customFormat="1" spans="33:33">
      <c r="AG9980" s="3"/>
    </row>
    <row r="9981" s="9" customFormat="1" spans="33:33">
      <c r="AG9981" s="3"/>
    </row>
    <row r="9982" s="9" customFormat="1" spans="33:33">
      <c r="AG9982" s="3"/>
    </row>
    <row r="9983" s="9" customFormat="1" spans="33:33">
      <c r="AG9983" s="3"/>
    </row>
    <row r="9984" s="9" customFormat="1" spans="33:33">
      <c r="AG9984" s="3"/>
    </row>
    <row r="9985" s="9" customFormat="1" spans="33:33">
      <c r="AG9985" s="3"/>
    </row>
    <row r="9986" s="9" customFormat="1" spans="33:33">
      <c r="AG9986" s="3"/>
    </row>
    <row r="9987" s="9" customFormat="1" spans="33:33">
      <c r="AG9987" s="3"/>
    </row>
    <row r="9988" s="9" customFormat="1" spans="33:33">
      <c r="AG9988" s="3"/>
    </row>
    <row r="9989" s="9" customFormat="1" spans="33:33">
      <c r="AG9989" s="3"/>
    </row>
    <row r="9990" s="9" customFormat="1" spans="33:33">
      <c r="AG9990" s="3"/>
    </row>
    <row r="9991" s="9" customFormat="1" spans="33:33">
      <c r="AG9991" s="3"/>
    </row>
    <row r="9992" s="9" customFormat="1" spans="33:33">
      <c r="AG9992" s="3"/>
    </row>
    <row r="9993" s="9" customFormat="1" spans="33:33">
      <c r="AG9993" s="3"/>
    </row>
    <row r="9994" s="9" customFormat="1" spans="33:33">
      <c r="AG9994" s="3"/>
    </row>
    <row r="9995" s="9" customFormat="1" spans="33:33">
      <c r="AG9995" s="3"/>
    </row>
    <row r="9996" s="9" customFormat="1" spans="33:33">
      <c r="AG9996" s="3"/>
    </row>
    <row r="9997" s="9" customFormat="1" spans="33:33">
      <c r="AG9997" s="3"/>
    </row>
    <row r="9998" s="9" customFormat="1" spans="33:33">
      <c r="AG9998" s="3"/>
    </row>
    <row r="9999" s="9" customFormat="1" spans="33:33">
      <c r="AG9999" s="3"/>
    </row>
    <row r="10000" s="9" customFormat="1" spans="33:33">
      <c r="AG10000" s="3"/>
    </row>
    <row r="10001" s="9" customFormat="1" spans="33:33">
      <c r="AG10001" s="3"/>
    </row>
    <row r="10002" s="9" customFormat="1" spans="33:33">
      <c r="AG10002" s="3"/>
    </row>
    <row r="10003" s="9" customFormat="1" spans="33:33">
      <c r="AG10003" s="3"/>
    </row>
    <row r="10004" s="9" customFormat="1" spans="33:33">
      <c r="AG10004" s="3"/>
    </row>
    <row r="10005" s="9" customFormat="1" spans="33:33">
      <c r="AG10005" s="3"/>
    </row>
    <row r="10006" s="9" customFormat="1" spans="33:33">
      <c r="AG10006" s="3"/>
    </row>
    <row r="10007" s="9" customFormat="1" spans="33:33">
      <c r="AG10007" s="3"/>
    </row>
    <row r="10008" s="9" customFormat="1" spans="33:33">
      <c r="AG10008" s="3"/>
    </row>
    <row r="10009" s="9" customFormat="1" spans="33:33">
      <c r="AG10009" s="3"/>
    </row>
    <row r="10010" s="9" customFormat="1" spans="33:33">
      <c r="AG10010" s="3"/>
    </row>
    <row r="10011" s="9" customFormat="1" spans="33:33">
      <c r="AG10011" s="3"/>
    </row>
    <row r="10012" s="9" customFormat="1" spans="33:33">
      <c r="AG10012" s="3"/>
    </row>
    <row r="10013" s="9" customFormat="1" spans="33:33">
      <c r="AG10013" s="3"/>
    </row>
    <row r="10014" s="9" customFormat="1" spans="33:33">
      <c r="AG10014" s="3"/>
    </row>
    <row r="10015" s="9" customFormat="1" spans="33:33">
      <c r="AG10015" s="3"/>
    </row>
    <row r="10016" s="9" customFormat="1" spans="33:33">
      <c r="AG10016" s="3"/>
    </row>
    <row r="10017" s="9" customFormat="1" spans="33:33">
      <c r="AG10017" s="3"/>
    </row>
    <row r="10018" s="9" customFormat="1" spans="33:33">
      <c r="AG10018" s="3"/>
    </row>
    <row r="10019" s="9" customFormat="1" spans="33:33">
      <c r="AG10019" s="3"/>
    </row>
    <row r="10020" s="9" customFormat="1" spans="33:33">
      <c r="AG10020" s="3"/>
    </row>
    <row r="10021" s="9" customFormat="1" spans="33:33">
      <c r="AG10021" s="3"/>
    </row>
    <row r="10022" s="9" customFormat="1" spans="33:33">
      <c r="AG10022" s="3"/>
    </row>
    <row r="10023" s="9" customFormat="1" spans="33:33">
      <c r="AG10023" s="3"/>
    </row>
    <row r="10024" s="9" customFormat="1" spans="33:33">
      <c r="AG10024" s="3"/>
    </row>
    <row r="10025" s="9" customFormat="1" spans="33:33">
      <c r="AG10025" s="3"/>
    </row>
    <row r="10026" s="9" customFormat="1" spans="33:33">
      <c r="AG10026" s="3"/>
    </row>
    <row r="10027" s="9" customFormat="1" spans="33:33">
      <c r="AG10027" s="3"/>
    </row>
    <row r="10028" s="9" customFormat="1" spans="33:33">
      <c r="AG10028" s="3"/>
    </row>
    <row r="10029" s="9" customFormat="1" spans="33:33">
      <c r="AG10029" s="3"/>
    </row>
    <row r="10030" s="9" customFormat="1" spans="33:33">
      <c r="AG10030" s="3"/>
    </row>
    <row r="10031" s="9" customFormat="1" spans="33:33">
      <c r="AG10031" s="3"/>
    </row>
    <row r="10032" s="9" customFormat="1" spans="33:33">
      <c r="AG10032" s="3"/>
    </row>
    <row r="10033" s="9" customFormat="1" spans="33:33">
      <c r="AG10033" s="3"/>
    </row>
    <row r="10034" s="9" customFormat="1" spans="33:33">
      <c r="AG10034" s="3"/>
    </row>
    <row r="10035" s="9" customFormat="1" spans="33:33">
      <c r="AG10035" s="3"/>
    </row>
    <row r="10036" s="9" customFormat="1" spans="33:33">
      <c r="AG10036" s="3"/>
    </row>
    <row r="10037" s="9" customFormat="1" spans="33:33">
      <c r="AG10037" s="3"/>
    </row>
    <row r="10038" s="9" customFormat="1" spans="33:33">
      <c r="AG10038" s="3"/>
    </row>
    <row r="10039" s="9" customFormat="1" spans="33:33">
      <c r="AG10039" s="3"/>
    </row>
    <row r="10040" s="9" customFormat="1" spans="33:33">
      <c r="AG10040" s="3"/>
    </row>
    <row r="10041" s="9" customFormat="1" spans="33:33">
      <c r="AG10041" s="3"/>
    </row>
    <row r="10042" s="9" customFormat="1" spans="33:33">
      <c r="AG10042" s="3"/>
    </row>
    <row r="10043" s="9" customFormat="1" spans="33:33">
      <c r="AG10043" s="3"/>
    </row>
    <row r="10044" s="9" customFormat="1" spans="33:33">
      <c r="AG10044" s="3"/>
    </row>
    <row r="10045" s="9" customFormat="1" spans="33:33">
      <c r="AG10045" s="3"/>
    </row>
    <row r="10046" s="9" customFormat="1" spans="33:33">
      <c r="AG10046" s="3"/>
    </row>
    <row r="10047" s="9" customFormat="1" spans="33:33">
      <c r="AG10047" s="3"/>
    </row>
    <row r="10048" s="9" customFormat="1" spans="33:33">
      <c r="AG10048" s="3"/>
    </row>
    <row r="10049" s="9" customFormat="1" spans="33:33">
      <c r="AG10049" s="3"/>
    </row>
    <row r="10050" s="9" customFormat="1" spans="33:33">
      <c r="AG10050" s="3"/>
    </row>
    <row r="10051" s="9" customFormat="1" spans="33:33">
      <c r="AG10051" s="3"/>
    </row>
    <row r="10052" s="9" customFormat="1" spans="33:33">
      <c r="AG10052" s="3"/>
    </row>
    <row r="10053" s="9" customFormat="1" spans="33:33">
      <c r="AG10053" s="3"/>
    </row>
    <row r="10054" s="9" customFormat="1" spans="33:33">
      <c r="AG10054" s="3"/>
    </row>
    <row r="10055" s="9" customFormat="1" spans="33:33">
      <c r="AG10055" s="3"/>
    </row>
    <row r="10056" s="9" customFormat="1" spans="33:33">
      <c r="AG10056" s="3"/>
    </row>
    <row r="10057" s="9" customFormat="1" spans="33:33">
      <c r="AG10057" s="3"/>
    </row>
    <row r="10058" s="9" customFormat="1" spans="33:33">
      <c r="AG10058" s="3"/>
    </row>
    <row r="10059" s="9" customFormat="1" spans="33:33">
      <c r="AG10059" s="3"/>
    </row>
    <row r="10060" s="9" customFormat="1" spans="33:33">
      <c r="AG10060" s="3"/>
    </row>
    <row r="10061" s="9" customFormat="1" spans="33:33">
      <c r="AG10061" s="3"/>
    </row>
    <row r="10062" s="9" customFormat="1" spans="33:33">
      <c r="AG10062" s="3"/>
    </row>
    <row r="10063" s="9" customFormat="1" spans="33:33">
      <c r="AG10063" s="3"/>
    </row>
    <row r="10064" s="9" customFormat="1" spans="33:33">
      <c r="AG10064" s="3"/>
    </row>
    <row r="10065" s="9" customFormat="1" spans="33:33">
      <c r="AG10065" s="3"/>
    </row>
    <row r="10066" s="9" customFormat="1" spans="33:33">
      <c r="AG10066" s="3"/>
    </row>
    <row r="10067" s="9" customFormat="1" spans="33:33">
      <c r="AG10067" s="3"/>
    </row>
    <row r="10068" s="9" customFormat="1" spans="33:33">
      <c r="AG10068" s="3"/>
    </row>
    <row r="10069" s="9" customFormat="1" spans="33:33">
      <c r="AG10069" s="3"/>
    </row>
    <row r="10070" s="9" customFormat="1" spans="33:33">
      <c r="AG10070" s="3"/>
    </row>
    <row r="10071" s="9" customFormat="1" spans="33:33">
      <c r="AG10071" s="3"/>
    </row>
    <row r="10072" s="9" customFormat="1" spans="33:33">
      <c r="AG10072" s="3"/>
    </row>
    <row r="10073" s="9" customFormat="1" spans="33:33">
      <c r="AG10073" s="3"/>
    </row>
    <row r="10074" s="9" customFormat="1" spans="33:33">
      <c r="AG10074" s="3"/>
    </row>
    <row r="10075" s="9" customFormat="1" spans="33:33">
      <c r="AG10075" s="3"/>
    </row>
    <row r="10076" s="9" customFormat="1" spans="33:33">
      <c r="AG10076" s="3"/>
    </row>
    <row r="10077" s="9" customFormat="1" spans="33:33">
      <c r="AG10077" s="3"/>
    </row>
    <row r="10078" s="9" customFormat="1" spans="33:33">
      <c r="AG10078" s="3"/>
    </row>
    <row r="10079" s="9" customFormat="1" spans="33:33">
      <c r="AG10079" s="3"/>
    </row>
    <row r="10080" s="9" customFormat="1" spans="33:33">
      <c r="AG10080" s="3"/>
    </row>
    <row r="10081" s="9" customFormat="1" spans="33:33">
      <c r="AG10081" s="3"/>
    </row>
    <row r="10082" s="9" customFormat="1" spans="33:33">
      <c r="AG10082" s="3"/>
    </row>
    <row r="10083" s="9" customFormat="1" spans="33:33">
      <c r="AG10083" s="3"/>
    </row>
    <row r="10084" s="9" customFormat="1" spans="33:33">
      <c r="AG10084" s="3"/>
    </row>
    <row r="10085" s="9" customFormat="1" spans="33:33">
      <c r="AG10085" s="3"/>
    </row>
    <row r="10086" s="9" customFormat="1" spans="33:33">
      <c r="AG10086" s="3"/>
    </row>
    <row r="10087" s="9" customFormat="1" spans="33:33">
      <c r="AG10087" s="3"/>
    </row>
    <row r="10088" s="9" customFormat="1" spans="33:33">
      <c r="AG10088" s="3"/>
    </row>
    <row r="10089" s="9" customFormat="1" spans="33:33">
      <c r="AG10089" s="3"/>
    </row>
    <row r="10090" s="9" customFormat="1" spans="33:33">
      <c r="AG10090" s="3"/>
    </row>
    <row r="10091" s="9" customFormat="1" spans="33:33">
      <c r="AG10091" s="3"/>
    </row>
    <row r="10092" s="9" customFormat="1" spans="33:33">
      <c r="AG10092" s="3"/>
    </row>
    <row r="10093" s="9" customFormat="1" spans="33:33">
      <c r="AG10093" s="3"/>
    </row>
    <row r="10094" s="9" customFormat="1" spans="33:33">
      <c r="AG10094" s="3"/>
    </row>
    <row r="10095" s="9" customFormat="1" spans="33:33">
      <c r="AG10095" s="3"/>
    </row>
    <row r="10096" s="9" customFormat="1" spans="33:33">
      <c r="AG10096" s="3"/>
    </row>
    <row r="10097" s="9" customFormat="1" spans="33:33">
      <c r="AG10097" s="3"/>
    </row>
    <row r="10098" s="9" customFormat="1" spans="33:33">
      <c r="AG10098" s="3"/>
    </row>
    <row r="10099" s="9" customFormat="1" spans="33:33">
      <c r="AG10099" s="3"/>
    </row>
    <row r="10100" s="9" customFormat="1" spans="33:33">
      <c r="AG10100" s="3"/>
    </row>
    <row r="10101" s="9" customFormat="1" spans="33:33">
      <c r="AG10101" s="3"/>
    </row>
    <row r="10102" s="9" customFormat="1" spans="33:33">
      <c r="AG10102" s="3"/>
    </row>
    <row r="10103" s="9" customFormat="1" spans="33:33">
      <c r="AG10103" s="3"/>
    </row>
    <row r="10104" s="9" customFormat="1" spans="33:33">
      <c r="AG10104" s="3"/>
    </row>
    <row r="10105" s="9" customFormat="1" spans="33:33">
      <c r="AG10105" s="3"/>
    </row>
    <row r="10106" s="9" customFormat="1" spans="33:33">
      <c r="AG10106" s="3"/>
    </row>
    <row r="10107" s="9" customFormat="1" spans="33:33">
      <c r="AG10107" s="3"/>
    </row>
    <row r="10108" s="9" customFormat="1" spans="33:33">
      <c r="AG10108" s="3"/>
    </row>
    <row r="10109" s="9" customFormat="1" spans="33:33">
      <c r="AG10109" s="3"/>
    </row>
    <row r="10110" s="9" customFormat="1" spans="33:33">
      <c r="AG10110" s="3"/>
    </row>
    <row r="10111" s="9" customFormat="1" spans="33:33">
      <c r="AG10111" s="3"/>
    </row>
    <row r="10112" s="9" customFormat="1" spans="33:33">
      <c r="AG10112" s="3"/>
    </row>
    <row r="10113" s="9" customFormat="1" spans="33:33">
      <c r="AG10113" s="3"/>
    </row>
    <row r="10114" s="9" customFormat="1" spans="33:33">
      <c r="AG10114" s="3"/>
    </row>
    <row r="10115" s="9" customFormat="1" spans="33:33">
      <c r="AG10115" s="3"/>
    </row>
    <row r="10116" s="9" customFormat="1" spans="33:33">
      <c r="AG10116" s="3"/>
    </row>
    <row r="10117" s="9" customFormat="1" spans="33:33">
      <c r="AG10117" s="3"/>
    </row>
    <row r="10118" s="9" customFormat="1" spans="33:33">
      <c r="AG10118" s="3"/>
    </row>
    <row r="10119" s="9" customFormat="1" spans="33:33">
      <c r="AG10119" s="3"/>
    </row>
    <row r="10120" s="9" customFormat="1" spans="33:33">
      <c r="AG10120" s="3"/>
    </row>
    <row r="10121" s="9" customFormat="1" spans="33:33">
      <c r="AG10121" s="3"/>
    </row>
    <row r="10122" s="9" customFormat="1" spans="33:33">
      <c r="AG10122" s="3"/>
    </row>
    <row r="10123" s="9" customFormat="1" spans="33:33">
      <c r="AG10123" s="3"/>
    </row>
    <row r="10124" s="9" customFormat="1" spans="33:33">
      <c r="AG10124" s="3"/>
    </row>
    <row r="10125" s="9" customFormat="1" spans="33:33">
      <c r="AG10125" s="3"/>
    </row>
    <row r="10126" s="9" customFormat="1" spans="33:33">
      <c r="AG10126" s="3"/>
    </row>
    <row r="10127" s="9" customFormat="1" spans="33:33">
      <c r="AG10127" s="3"/>
    </row>
    <row r="10128" s="9" customFormat="1" spans="33:33">
      <c r="AG10128" s="3"/>
    </row>
    <row r="10129" s="9" customFormat="1" spans="33:33">
      <c r="AG10129" s="3"/>
    </row>
    <row r="10130" s="9" customFormat="1" spans="33:33">
      <c r="AG10130" s="3"/>
    </row>
    <row r="10131" s="9" customFormat="1" spans="33:33">
      <c r="AG10131" s="3"/>
    </row>
    <row r="10132" s="9" customFormat="1" spans="33:33">
      <c r="AG10132" s="3"/>
    </row>
    <row r="10133" s="9" customFormat="1" spans="33:33">
      <c r="AG10133" s="3"/>
    </row>
    <row r="10134" s="9" customFormat="1" spans="33:33">
      <c r="AG10134" s="3"/>
    </row>
    <row r="10135" s="9" customFormat="1" spans="33:33">
      <c r="AG10135" s="3"/>
    </row>
    <row r="10136" s="9" customFormat="1" spans="33:33">
      <c r="AG10136" s="3"/>
    </row>
    <row r="10137" s="9" customFormat="1" spans="33:33">
      <c r="AG10137" s="3"/>
    </row>
    <row r="10138" s="9" customFormat="1" spans="33:33">
      <c r="AG10138" s="3"/>
    </row>
    <row r="10139" s="9" customFormat="1" spans="33:33">
      <c r="AG10139" s="3"/>
    </row>
    <row r="10140" s="9" customFormat="1" spans="33:33">
      <c r="AG10140" s="3"/>
    </row>
    <row r="10141" s="9" customFormat="1" spans="33:33">
      <c r="AG10141" s="3"/>
    </row>
    <row r="10142" s="9" customFormat="1" spans="33:33">
      <c r="AG10142" s="3"/>
    </row>
    <row r="10143" s="9" customFormat="1" spans="33:33">
      <c r="AG10143" s="3"/>
    </row>
    <row r="10144" s="9" customFormat="1" spans="33:33">
      <c r="AG10144" s="3"/>
    </row>
    <row r="10145" s="9" customFormat="1" spans="33:33">
      <c r="AG10145" s="3"/>
    </row>
    <row r="10146" s="9" customFormat="1" spans="33:33">
      <c r="AG10146" s="3"/>
    </row>
    <row r="10147" s="9" customFormat="1" spans="33:33">
      <c r="AG10147" s="3"/>
    </row>
    <row r="10148" s="9" customFormat="1" spans="33:33">
      <c r="AG10148" s="3"/>
    </row>
    <row r="10149" s="9" customFormat="1" spans="33:33">
      <c r="AG10149" s="3"/>
    </row>
    <row r="10150" s="9" customFormat="1" spans="33:33">
      <c r="AG10150" s="3"/>
    </row>
    <row r="10151" s="9" customFormat="1" spans="33:33">
      <c r="AG10151" s="3"/>
    </row>
    <row r="10152" s="9" customFormat="1" spans="33:33">
      <c r="AG10152" s="3"/>
    </row>
    <row r="10153" s="9" customFormat="1" spans="33:33">
      <c r="AG10153" s="3"/>
    </row>
    <row r="10154" s="9" customFormat="1" spans="33:33">
      <c r="AG10154" s="3"/>
    </row>
    <row r="10155" s="9" customFormat="1" spans="33:33">
      <c r="AG10155" s="3"/>
    </row>
    <row r="10156" s="9" customFormat="1" spans="33:33">
      <c r="AG10156" s="3"/>
    </row>
    <row r="10157" s="9" customFormat="1" spans="33:33">
      <c r="AG10157" s="3"/>
    </row>
    <row r="10158" s="9" customFormat="1" spans="33:33">
      <c r="AG10158" s="3"/>
    </row>
    <row r="10159" s="9" customFormat="1" spans="33:33">
      <c r="AG10159" s="3"/>
    </row>
    <row r="10160" s="9" customFormat="1" spans="33:33">
      <c r="AG10160" s="3"/>
    </row>
    <row r="10161" s="9" customFormat="1" spans="33:33">
      <c r="AG10161" s="3"/>
    </row>
    <row r="10162" s="9" customFormat="1" spans="33:33">
      <c r="AG10162" s="3"/>
    </row>
    <row r="10163" s="9" customFormat="1" spans="33:33">
      <c r="AG10163" s="3"/>
    </row>
    <row r="10164" s="9" customFormat="1" spans="33:33">
      <c r="AG10164" s="3"/>
    </row>
    <row r="10165" s="9" customFormat="1" spans="33:33">
      <c r="AG10165" s="3"/>
    </row>
    <row r="10166" s="9" customFormat="1" spans="33:33">
      <c r="AG10166" s="3"/>
    </row>
    <row r="10167" s="9" customFormat="1" spans="33:33">
      <c r="AG10167" s="3"/>
    </row>
    <row r="10168" s="9" customFormat="1" spans="33:33">
      <c r="AG10168" s="3"/>
    </row>
    <row r="10169" s="9" customFormat="1" spans="33:33">
      <c r="AG10169" s="3"/>
    </row>
    <row r="10170" s="9" customFormat="1" spans="33:33">
      <c r="AG10170" s="3"/>
    </row>
    <row r="10171" s="9" customFormat="1" spans="33:33">
      <c r="AG10171" s="3"/>
    </row>
    <row r="10172" s="9" customFormat="1" spans="33:33">
      <c r="AG10172" s="3"/>
    </row>
    <row r="10173" s="9" customFormat="1" spans="33:33">
      <c r="AG10173" s="3"/>
    </row>
    <row r="10174" s="9" customFormat="1" spans="33:33">
      <c r="AG10174" s="3"/>
    </row>
    <row r="10175" s="9" customFormat="1" spans="33:33">
      <c r="AG10175" s="3"/>
    </row>
    <row r="10176" s="9" customFormat="1" spans="33:33">
      <c r="AG10176" s="3"/>
    </row>
    <row r="10177" s="9" customFormat="1" spans="33:33">
      <c r="AG10177" s="3"/>
    </row>
    <row r="10178" s="9" customFormat="1" spans="33:33">
      <c r="AG10178" s="3"/>
    </row>
    <row r="10179" s="9" customFormat="1" spans="33:33">
      <c r="AG10179" s="3"/>
    </row>
    <row r="10180" s="9" customFormat="1" spans="33:33">
      <c r="AG10180" s="3"/>
    </row>
    <row r="10181" s="9" customFormat="1" spans="33:33">
      <c r="AG10181" s="3"/>
    </row>
    <row r="10182" s="9" customFormat="1" spans="33:33">
      <c r="AG10182" s="3"/>
    </row>
    <row r="10183" s="9" customFormat="1" spans="33:33">
      <c r="AG10183" s="3"/>
    </row>
    <row r="10184" s="9" customFormat="1" spans="33:33">
      <c r="AG10184" s="3"/>
    </row>
    <row r="10185" s="9" customFormat="1" spans="33:33">
      <c r="AG10185" s="3"/>
    </row>
    <row r="10186" s="9" customFormat="1" spans="33:33">
      <c r="AG10186" s="3"/>
    </row>
    <row r="10187" s="9" customFormat="1" spans="33:33">
      <c r="AG10187" s="3"/>
    </row>
    <row r="10188" s="9" customFormat="1" spans="33:33">
      <c r="AG10188" s="3"/>
    </row>
    <row r="10189" s="9" customFormat="1" spans="33:33">
      <c r="AG10189" s="3"/>
    </row>
    <row r="10190" s="9" customFormat="1" spans="33:33">
      <c r="AG10190" s="3"/>
    </row>
    <row r="10191" s="9" customFormat="1" spans="33:33">
      <c r="AG10191" s="3"/>
    </row>
    <row r="10192" s="9" customFormat="1" spans="33:33">
      <c r="AG10192" s="3"/>
    </row>
    <row r="10193" s="9" customFormat="1" spans="33:33">
      <c r="AG10193" s="3"/>
    </row>
    <row r="10194" s="9" customFormat="1" spans="33:33">
      <c r="AG10194" s="3"/>
    </row>
    <row r="10195" s="9" customFormat="1" spans="33:33">
      <c r="AG10195" s="3"/>
    </row>
    <row r="10196" s="9" customFormat="1" spans="33:33">
      <c r="AG10196" s="3"/>
    </row>
    <row r="10197" s="9" customFormat="1" spans="33:33">
      <c r="AG10197" s="3"/>
    </row>
    <row r="10198" s="9" customFormat="1" spans="33:33">
      <c r="AG10198" s="3"/>
    </row>
    <row r="10199" s="9" customFormat="1" spans="33:33">
      <c r="AG10199" s="3"/>
    </row>
    <row r="10200" s="9" customFormat="1" spans="33:33">
      <c r="AG10200" s="3"/>
    </row>
    <row r="10201" s="9" customFormat="1" spans="33:33">
      <c r="AG10201" s="3"/>
    </row>
    <row r="10202" s="9" customFormat="1" spans="33:33">
      <c r="AG10202" s="3"/>
    </row>
    <row r="10203" s="9" customFormat="1" spans="33:33">
      <c r="AG10203" s="3"/>
    </row>
    <row r="10204" s="9" customFormat="1" spans="33:33">
      <c r="AG10204" s="3"/>
    </row>
    <row r="10205" s="9" customFormat="1" spans="33:33">
      <c r="AG10205" s="3"/>
    </row>
    <row r="10206" s="9" customFormat="1" spans="33:33">
      <c r="AG10206" s="3"/>
    </row>
    <row r="10207" s="9" customFormat="1" spans="33:33">
      <c r="AG10207" s="3"/>
    </row>
    <row r="10208" s="9" customFormat="1" spans="33:33">
      <c r="AG10208" s="3"/>
    </row>
    <row r="10209" s="9" customFormat="1" spans="33:33">
      <c r="AG10209" s="3"/>
    </row>
    <row r="10210" s="9" customFormat="1" spans="33:33">
      <c r="AG10210" s="3"/>
    </row>
    <row r="10211" s="9" customFormat="1" spans="33:33">
      <c r="AG10211" s="3"/>
    </row>
    <row r="10212" s="9" customFormat="1" spans="33:33">
      <c r="AG10212" s="3"/>
    </row>
    <row r="10213" s="9" customFormat="1" spans="33:33">
      <c r="AG10213" s="3"/>
    </row>
    <row r="10214" s="9" customFormat="1" spans="33:33">
      <c r="AG10214" s="3"/>
    </row>
    <row r="10215" s="9" customFormat="1" spans="33:33">
      <c r="AG10215" s="3"/>
    </row>
    <row r="10216" s="9" customFormat="1" spans="33:33">
      <c r="AG10216" s="3"/>
    </row>
    <row r="10217" s="9" customFormat="1" spans="33:33">
      <c r="AG10217" s="3"/>
    </row>
    <row r="10218" s="9" customFormat="1" spans="33:33">
      <c r="AG10218" s="3"/>
    </row>
    <row r="10219" s="9" customFormat="1" spans="33:33">
      <c r="AG10219" s="3"/>
    </row>
    <row r="10220" s="9" customFormat="1" spans="33:33">
      <c r="AG10220" s="3"/>
    </row>
    <row r="10221" s="9" customFormat="1" spans="33:33">
      <c r="AG10221" s="3"/>
    </row>
    <row r="10222" s="9" customFormat="1" spans="33:33">
      <c r="AG10222" s="3"/>
    </row>
    <row r="10223" s="9" customFormat="1" spans="33:33">
      <c r="AG10223" s="3"/>
    </row>
    <row r="10224" s="9" customFormat="1" spans="33:33">
      <c r="AG10224" s="3"/>
    </row>
    <row r="10225" s="9" customFormat="1" spans="33:33">
      <c r="AG10225" s="3"/>
    </row>
    <row r="10226" s="9" customFormat="1" spans="33:33">
      <c r="AG10226" s="3"/>
    </row>
    <row r="10227" s="9" customFormat="1" spans="33:33">
      <c r="AG10227" s="3"/>
    </row>
    <row r="10228" s="9" customFormat="1" spans="33:33">
      <c r="AG10228" s="3"/>
    </row>
    <row r="10229" s="9" customFormat="1" spans="33:33">
      <c r="AG10229" s="3"/>
    </row>
    <row r="10230" s="9" customFormat="1" spans="33:33">
      <c r="AG10230" s="3"/>
    </row>
    <row r="10231" s="9" customFormat="1" spans="33:33">
      <c r="AG10231" s="3"/>
    </row>
    <row r="10232" s="9" customFormat="1" spans="33:33">
      <c r="AG10232" s="3"/>
    </row>
    <row r="10233" s="9" customFormat="1" spans="33:33">
      <c r="AG10233" s="3"/>
    </row>
    <row r="10234" s="9" customFormat="1" spans="33:33">
      <c r="AG10234" s="3"/>
    </row>
    <row r="10235" s="9" customFormat="1" spans="33:33">
      <c r="AG10235" s="3"/>
    </row>
    <row r="10236" s="9" customFormat="1" spans="33:33">
      <c r="AG10236" s="3"/>
    </row>
    <row r="10237" s="9" customFormat="1" spans="33:33">
      <c r="AG10237" s="3"/>
    </row>
    <row r="10238" s="9" customFormat="1" spans="33:33">
      <c r="AG10238" s="3"/>
    </row>
    <row r="10239" s="9" customFormat="1" spans="33:33">
      <c r="AG10239" s="3"/>
    </row>
    <row r="10240" s="9" customFormat="1" spans="33:33">
      <c r="AG10240" s="3"/>
    </row>
    <row r="10241" s="9" customFormat="1" spans="33:33">
      <c r="AG10241" s="3"/>
    </row>
    <row r="10242" s="9" customFormat="1" spans="33:33">
      <c r="AG10242" s="3"/>
    </row>
    <row r="10243" s="9" customFormat="1" spans="33:33">
      <c r="AG10243" s="3"/>
    </row>
    <row r="10244" s="9" customFormat="1" spans="33:33">
      <c r="AG10244" s="3"/>
    </row>
    <row r="10245" s="9" customFormat="1" spans="33:33">
      <c r="AG10245" s="3"/>
    </row>
    <row r="10246" s="9" customFormat="1" spans="33:33">
      <c r="AG10246" s="3"/>
    </row>
    <row r="10247" s="9" customFormat="1" spans="33:33">
      <c r="AG10247" s="3"/>
    </row>
    <row r="10248" s="9" customFormat="1" spans="33:33">
      <c r="AG10248" s="3"/>
    </row>
    <row r="10249" s="9" customFormat="1" spans="33:33">
      <c r="AG10249" s="3"/>
    </row>
    <row r="10250" s="9" customFormat="1" spans="33:33">
      <c r="AG10250" s="3"/>
    </row>
    <row r="10251" s="9" customFormat="1" spans="33:33">
      <c r="AG10251" s="3"/>
    </row>
    <row r="10252" s="9" customFormat="1" spans="33:33">
      <c r="AG10252" s="3"/>
    </row>
    <row r="10253" s="9" customFormat="1" spans="33:33">
      <c r="AG10253" s="3"/>
    </row>
    <row r="10254" s="9" customFormat="1" spans="33:33">
      <c r="AG10254" s="3"/>
    </row>
    <row r="10255" s="9" customFormat="1" spans="33:33">
      <c r="AG10255" s="3"/>
    </row>
    <row r="10256" s="9" customFormat="1" spans="33:33">
      <c r="AG10256" s="3"/>
    </row>
    <row r="10257" s="9" customFormat="1" spans="33:33">
      <c r="AG10257" s="3"/>
    </row>
    <row r="10258" s="9" customFormat="1" spans="33:33">
      <c r="AG10258" s="3"/>
    </row>
    <row r="10259" s="9" customFormat="1" spans="33:33">
      <c r="AG10259" s="3"/>
    </row>
    <row r="10260" s="9" customFormat="1" spans="33:33">
      <c r="AG10260" s="3"/>
    </row>
    <row r="10261" s="9" customFormat="1" spans="33:33">
      <c r="AG10261" s="3"/>
    </row>
    <row r="10262" s="9" customFormat="1" spans="33:33">
      <c r="AG10262" s="3"/>
    </row>
    <row r="10263" s="9" customFormat="1" spans="33:33">
      <c r="AG10263" s="3"/>
    </row>
    <row r="10264" s="9" customFormat="1" spans="33:33">
      <c r="AG10264" s="3"/>
    </row>
    <row r="10265" s="9" customFormat="1" spans="33:33">
      <c r="AG10265" s="3"/>
    </row>
    <row r="10266" s="9" customFormat="1" spans="33:33">
      <c r="AG10266" s="3"/>
    </row>
    <row r="10267" s="9" customFormat="1" spans="33:33">
      <c r="AG10267" s="3"/>
    </row>
    <row r="10268" s="9" customFormat="1" spans="33:33">
      <c r="AG10268" s="3"/>
    </row>
    <row r="10269" s="9" customFormat="1" spans="33:33">
      <c r="AG10269" s="3"/>
    </row>
    <row r="10270" s="9" customFormat="1" spans="33:33">
      <c r="AG10270" s="3"/>
    </row>
    <row r="10271" s="9" customFormat="1" spans="33:33">
      <c r="AG10271" s="3"/>
    </row>
    <row r="10272" s="9" customFormat="1" spans="33:33">
      <c r="AG10272" s="3"/>
    </row>
    <row r="10273" s="9" customFormat="1" spans="33:33">
      <c r="AG10273" s="3"/>
    </row>
    <row r="10274" s="9" customFormat="1" spans="33:33">
      <c r="AG10274" s="3"/>
    </row>
    <row r="10275" s="9" customFormat="1" spans="33:33">
      <c r="AG10275" s="3"/>
    </row>
    <row r="10276" s="9" customFormat="1" spans="33:33">
      <c r="AG10276" s="3"/>
    </row>
    <row r="10277" s="9" customFormat="1" spans="33:33">
      <c r="AG10277" s="3"/>
    </row>
    <row r="10278" s="9" customFormat="1" spans="33:33">
      <c r="AG10278" s="3"/>
    </row>
    <row r="10279" s="9" customFormat="1" spans="33:33">
      <c r="AG10279" s="3"/>
    </row>
    <row r="10280" s="9" customFormat="1" spans="33:33">
      <c r="AG10280" s="3"/>
    </row>
    <row r="10281" s="9" customFormat="1" spans="33:33">
      <c r="AG10281" s="3"/>
    </row>
    <row r="10282" s="9" customFormat="1" spans="33:33">
      <c r="AG10282" s="3"/>
    </row>
    <row r="10283" s="9" customFormat="1" spans="33:33">
      <c r="AG10283" s="3"/>
    </row>
    <row r="10284" s="9" customFormat="1" spans="33:33">
      <c r="AG10284" s="3"/>
    </row>
    <row r="10285" s="9" customFormat="1" spans="33:33">
      <c r="AG10285" s="3"/>
    </row>
    <row r="10286" s="9" customFormat="1" spans="33:33">
      <c r="AG10286" s="3"/>
    </row>
    <row r="10287" s="9" customFormat="1" spans="33:33">
      <c r="AG10287" s="3"/>
    </row>
    <row r="10288" s="9" customFormat="1" spans="33:33">
      <c r="AG10288" s="3"/>
    </row>
    <row r="10289" s="9" customFormat="1" spans="33:33">
      <c r="AG10289" s="3"/>
    </row>
    <row r="10290" s="9" customFormat="1" spans="33:33">
      <c r="AG10290" s="3"/>
    </row>
    <row r="10291" s="9" customFormat="1" spans="33:33">
      <c r="AG10291" s="3"/>
    </row>
    <row r="10292" s="9" customFormat="1" spans="33:33">
      <c r="AG10292" s="3"/>
    </row>
    <row r="10293" s="9" customFormat="1" spans="33:33">
      <c r="AG10293" s="3"/>
    </row>
    <row r="10294" s="9" customFormat="1" spans="33:33">
      <c r="AG10294" s="3"/>
    </row>
    <row r="10295" s="9" customFormat="1" spans="33:33">
      <c r="AG10295" s="3"/>
    </row>
    <row r="10296" s="9" customFormat="1" spans="33:33">
      <c r="AG10296" s="3"/>
    </row>
    <row r="10297" s="9" customFormat="1" spans="33:33">
      <c r="AG10297" s="3"/>
    </row>
    <row r="10298" s="9" customFormat="1" spans="33:33">
      <c r="AG10298" s="3"/>
    </row>
    <row r="10299" s="9" customFormat="1" spans="33:33">
      <c r="AG10299" s="3"/>
    </row>
    <row r="10300" s="9" customFormat="1" spans="33:33">
      <c r="AG10300" s="3"/>
    </row>
    <row r="10301" s="9" customFormat="1" spans="33:33">
      <c r="AG10301" s="3"/>
    </row>
    <row r="10302" s="9" customFormat="1" spans="33:33">
      <c r="AG10302" s="3"/>
    </row>
    <row r="10303" s="9" customFormat="1" spans="33:33">
      <c r="AG10303" s="3"/>
    </row>
    <row r="10304" s="9" customFormat="1" spans="33:33">
      <c r="AG10304" s="3"/>
    </row>
    <row r="10305" s="9" customFormat="1" spans="33:33">
      <c r="AG10305" s="3"/>
    </row>
    <row r="10306" s="9" customFormat="1" spans="33:33">
      <c r="AG10306" s="3"/>
    </row>
    <row r="10307" s="9" customFormat="1" spans="33:33">
      <c r="AG10307" s="3"/>
    </row>
    <row r="10308" s="9" customFormat="1" spans="33:33">
      <c r="AG10308" s="3"/>
    </row>
    <row r="10309" s="9" customFormat="1" spans="33:33">
      <c r="AG10309" s="3"/>
    </row>
    <row r="10310" s="9" customFormat="1" spans="33:33">
      <c r="AG10310" s="3"/>
    </row>
    <row r="10311" s="9" customFormat="1" spans="33:33">
      <c r="AG10311" s="3"/>
    </row>
    <row r="10312" s="9" customFormat="1" spans="33:33">
      <c r="AG10312" s="3"/>
    </row>
    <row r="10313" s="9" customFormat="1" spans="33:33">
      <c r="AG10313" s="3"/>
    </row>
    <row r="10314" s="9" customFormat="1" spans="33:33">
      <c r="AG10314" s="3"/>
    </row>
    <row r="10315" s="9" customFormat="1" spans="33:33">
      <c r="AG10315" s="3"/>
    </row>
    <row r="10316" s="9" customFormat="1" spans="33:33">
      <c r="AG10316" s="3"/>
    </row>
    <row r="10317" s="9" customFormat="1" spans="33:33">
      <c r="AG10317" s="3"/>
    </row>
    <row r="10318" s="9" customFormat="1" spans="33:33">
      <c r="AG10318" s="3"/>
    </row>
    <row r="10319" s="9" customFormat="1" spans="33:33">
      <c r="AG10319" s="3"/>
    </row>
    <row r="10320" s="9" customFormat="1" spans="33:33">
      <c r="AG10320" s="3"/>
    </row>
    <row r="10321" s="9" customFormat="1" spans="33:33">
      <c r="AG10321" s="3"/>
    </row>
    <row r="10322" s="9" customFormat="1" spans="33:33">
      <c r="AG10322" s="3"/>
    </row>
    <row r="10323" s="9" customFormat="1" spans="33:33">
      <c r="AG10323" s="3"/>
    </row>
    <row r="10324" s="9" customFormat="1" spans="33:33">
      <c r="AG10324" s="3"/>
    </row>
    <row r="10325" s="9" customFormat="1" spans="33:33">
      <c r="AG10325" s="3"/>
    </row>
    <row r="10326" s="9" customFormat="1" spans="33:33">
      <c r="AG10326" s="3"/>
    </row>
    <row r="10327" s="9" customFormat="1" spans="33:33">
      <c r="AG10327" s="3"/>
    </row>
    <row r="10328" s="9" customFormat="1" spans="33:33">
      <c r="AG10328" s="3"/>
    </row>
    <row r="10329" s="9" customFormat="1" spans="33:33">
      <c r="AG10329" s="3"/>
    </row>
    <row r="10330" s="9" customFormat="1" spans="33:33">
      <c r="AG10330" s="3"/>
    </row>
    <row r="10331" s="9" customFormat="1" spans="33:33">
      <c r="AG10331" s="3"/>
    </row>
    <row r="10332" s="9" customFormat="1" spans="33:33">
      <c r="AG10332" s="3"/>
    </row>
    <row r="10333" s="9" customFormat="1" spans="33:33">
      <c r="AG10333" s="3"/>
    </row>
    <row r="10334" s="9" customFormat="1" spans="33:33">
      <c r="AG10334" s="3"/>
    </row>
    <row r="10335" s="9" customFormat="1" spans="33:33">
      <c r="AG10335" s="3"/>
    </row>
    <row r="10336" s="9" customFormat="1" spans="33:33">
      <c r="AG10336" s="3"/>
    </row>
    <row r="10337" s="9" customFormat="1" spans="33:33">
      <c r="AG10337" s="3"/>
    </row>
    <row r="10338" s="9" customFormat="1" spans="33:33">
      <c r="AG10338" s="3"/>
    </row>
    <row r="10339" s="9" customFormat="1" spans="33:33">
      <c r="AG10339" s="3"/>
    </row>
    <row r="10340" s="9" customFormat="1" spans="33:33">
      <c r="AG10340" s="3"/>
    </row>
    <row r="10341" s="9" customFormat="1" spans="33:33">
      <c r="AG10341" s="3"/>
    </row>
    <row r="10342" s="9" customFormat="1" spans="33:33">
      <c r="AG10342" s="3"/>
    </row>
    <row r="10343" s="9" customFormat="1" spans="33:33">
      <c r="AG10343" s="3"/>
    </row>
    <row r="10344" s="9" customFormat="1" spans="33:33">
      <c r="AG10344" s="3"/>
    </row>
    <row r="10345" s="9" customFormat="1" spans="33:33">
      <c r="AG10345" s="3"/>
    </row>
    <row r="10346" s="9" customFormat="1" spans="33:33">
      <c r="AG10346" s="3"/>
    </row>
    <row r="10347" s="9" customFormat="1" spans="33:33">
      <c r="AG10347" s="3"/>
    </row>
    <row r="10348" s="9" customFormat="1" spans="33:33">
      <c r="AG10348" s="3"/>
    </row>
    <row r="10349" s="9" customFormat="1" spans="33:33">
      <c r="AG10349" s="3"/>
    </row>
    <row r="10350" s="9" customFormat="1" spans="33:33">
      <c r="AG10350" s="3"/>
    </row>
    <row r="10351" s="9" customFormat="1" spans="33:33">
      <c r="AG10351" s="3"/>
    </row>
    <row r="10352" s="9" customFormat="1" spans="33:33">
      <c r="AG10352" s="3"/>
    </row>
    <row r="10353" s="9" customFormat="1" spans="33:33">
      <c r="AG10353" s="3"/>
    </row>
    <row r="10354" s="9" customFormat="1" spans="33:33">
      <c r="AG10354" s="3"/>
    </row>
    <row r="10355" s="9" customFormat="1" spans="33:33">
      <c r="AG10355" s="3"/>
    </row>
    <row r="10356" s="9" customFormat="1" spans="33:33">
      <c r="AG10356" s="3"/>
    </row>
    <row r="10357" s="9" customFormat="1" spans="33:33">
      <c r="AG10357" s="3"/>
    </row>
    <row r="10358" s="9" customFormat="1" spans="33:33">
      <c r="AG10358" s="3"/>
    </row>
    <row r="10359" s="9" customFormat="1" spans="33:33">
      <c r="AG10359" s="3"/>
    </row>
    <row r="10360" s="9" customFormat="1" spans="33:33">
      <c r="AG10360" s="3"/>
    </row>
    <row r="10361" s="9" customFormat="1" spans="33:33">
      <c r="AG10361" s="3"/>
    </row>
    <row r="10362" s="9" customFormat="1" spans="33:33">
      <c r="AG10362" s="3"/>
    </row>
    <row r="10363" s="9" customFormat="1" spans="33:33">
      <c r="AG10363" s="3"/>
    </row>
    <row r="10364" s="9" customFormat="1" spans="33:33">
      <c r="AG10364" s="3"/>
    </row>
    <row r="10365" s="9" customFormat="1" spans="33:33">
      <c r="AG10365" s="3"/>
    </row>
    <row r="10366" s="9" customFormat="1" spans="33:33">
      <c r="AG10366" s="3"/>
    </row>
    <row r="10367" s="9" customFormat="1" spans="33:33">
      <c r="AG10367" s="3"/>
    </row>
    <row r="10368" s="9" customFormat="1" spans="33:33">
      <c r="AG10368" s="3"/>
    </row>
    <row r="10369" s="9" customFormat="1" spans="33:33">
      <c r="AG10369" s="3"/>
    </row>
    <row r="10370" s="9" customFormat="1" spans="33:33">
      <c r="AG10370" s="3"/>
    </row>
    <row r="10371" s="9" customFormat="1" spans="33:33">
      <c r="AG10371" s="3"/>
    </row>
    <row r="10372" s="9" customFormat="1" spans="33:33">
      <c r="AG10372" s="3"/>
    </row>
    <row r="10373" s="9" customFormat="1" spans="33:33">
      <c r="AG10373" s="3"/>
    </row>
    <row r="10374" s="9" customFormat="1" spans="33:33">
      <c r="AG10374" s="3"/>
    </row>
    <row r="10375" s="9" customFormat="1" spans="33:33">
      <c r="AG10375" s="3"/>
    </row>
    <row r="10376" s="9" customFormat="1" spans="33:33">
      <c r="AG10376" s="3"/>
    </row>
    <row r="10377" s="9" customFormat="1" spans="33:33">
      <c r="AG10377" s="3"/>
    </row>
    <row r="10378" s="9" customFormat="1" spans="33:33">
      <c r="AG10378" s="3"/>
    </row>
    <row r="10379" s="9" customFormat="1" spans="33:33">
      <c r="AG10379" s="3"/>
    </row>
    <row r="10380" s="9" customFormat="1" spans="33:33">
      <c r="AG10380" s="3"/>
    </row>
    <row r="10381" s="9" customFormat="1" spans="33:33">
      <c r="AG10381" s="3"/>
    </row>
    <row r="10382" s="9" customFormat="1" spans="33:33">
      <c r="AG10382" s="3"/>
    </row>
    <row r="10383" s="9" customFormat="1" spans="33:33">
      <c r="AG10383" s="3"/>
    </row>
    <row r="10384" s="9" customFormat="1" spans="33:33">
      <c r="AG10384" s="3"/>
    </row>
    <row r="10385" s="9" customFormat="1" spans="33:33">
      <c r="AG10385" s="3"/>
    </row>
    <row r="10386" s="9" customFormat="1" spans="33:33">
      <c r="AG10386" s="3"/>
    </row>
    <row r="10387" s="9" customFormat="1" spans="33:33">
      <c r="AG10387" s="3"/>
    </row>
    <row r="10388" s="9" customFormat="1" spans="33:33">
      <c r="AG10388" s="3"/>
    </row>
    <row r="10389" s="9" customFormat="1" spans="33:33">
      <c r="AG10389" s="3"/>
    </row>
    <row r="10390" s="9" customFormat="1" spans="33:33">
      <c r="AG10390" s="3"/>
    </row>
    <row r="10391" s="9" customFormat="1" spans="33:33">
      <c r="AG10391" s="3"/>
    </row>
    <row r="10392" s="9" customFormat="1" spans="33:33">
      <c r="AG10392" s="3"/>
    </row>
    <row r="10393" s="9" customFormat="1" spans="33:33">
      <c r="AG10393" s="3"/>
    </row>
    <row r="10394" s="9" customFormat="1" spans="33:33">
      <c r="AG10394" s="3"/>
    </row>
    <row r="10395" s="9" customFormat="1" spans="33:33">
      <c r="AG10395" s="3"/>
    </row>
    <row r="10396" s="9" customFormat="1" spans="33:33">
      <c r="AG10396" s="3"/>
    </row>
    <row r="10397" s="9" customFormat="1" spans="33:33">
      <c r="AG10397" s="3"/>
    </row>
    <row r="10398" s="9" customFormat="1" spans="33:33">
      <c r="AG10398" s="3"/>
    </row>
    <row r="10399" s="9" customFormat="1" spans="33:33">
      <c r="AG10399" s="3"/>
    </row>
    <row r="10400" s="9" customFormat="1" spans="33:33">
      <c r="AG10400" s="3"/>
    </row>
    <row r="10401" s="9" customFormat="1" spans="33:33">
      <c r="AG10401" s="3"/>
    </row>
    <row r="10402" s="9" customFormat="1" spans="33:33">
      <c r="AG10402" s="3"/>
    </row>
    <row r="10403" s="9" customFormat="1" spans="33:33">
      <c r="AG10403" s="3"/>
    </row>
    <row r="10404" s="9" customFormat="1" spans="33:33">
      <c r="AG10404" s="3"/>
    </row>
    <row r="10405" s="9" customFormat="1" spans="33:33">
      <c r="AG10405" s="3"/>
    </row>
    <row r="10406" s="9" customFormat="1" spans="33:33">
      <c r="AG10406" s="3"/>
    </row>
    <row r="10407" s="9" customFormat="1" spans="33:33">
      <c r="AG10407" s="3"/>
    </row>
    <row r="10408" s="9" customFormat="1" spans="33:33">
      <c r="AG10408" s="3"/>
    </row>
    <row r="10409" s="9" customFormat="1" spans="33:33">
      <c r="AG10409" s="3"/>
    </row>
    <row r="10410" s="9" customFormat="1" spans="33:33">
      <c r="AG10410" s="3"/>
    </row>
    <row r="10411" s="9" customFormat="1" spans="33:33">
      <c r="AG10411" s="3"/>
    </row>
    <row r="10412" s="9" customFormat="1" spans="33:33">
      <c r="AG10412" s="3"/>
    </row>
    <row r="10413" s="9" customFormat="1" spans="33:33">
      <c r="AG10413" s="3"/>
    </row>
    <row r="10414" s="9" customFormat="1" spans="33:33">
      <c r="AG10414" s="3"/>
    </row>
    <row r="10415" s="9" customFormat="1" spans="33:33">
      <c r="AG10415" s="3"/>
    </row>
    <row r="10416" s="9" customFormat="1" spans="33:33">
      <c r="AG10416" s="3"/>
    </row>
    <row r="10417" s="9" customFormat="1" spans="33:33">
      <c r="AG10417" s="3"/>
    </row>
    <row r="10418" s="9" customFormat="1" spans="33:33">
      <c r="AG10418" s="3"/>
    </row>
    <row r="10419" s="9" customFormat="1" spans="33:33">
      <c r="AG10419" s="3"/>
    </row>
    <row r="10420" s="9" customFormat="1" spans="33:33">
      <c r="AG10420" s="3"/>
    </row>
    <row r="10421" s="9" customFormat="1" spans="33:33">
      <c r="AG10421" s="3"/>
    </row>
    <row r="10422" s="9" customFormat="1" spans="33:33">
      <c r="AG10422" s="3"/>
    </row>
    <row r="10423" s="9" customFormat="1" spans="33:33">
      <c r="AG10423" s="3"/>
    </row>
    <row r="10424" s="9" customFormat="1" spans="33:33">
      <c r="AG10424" s="3"/>
    </row>
    <row r="10425" s="9" customFormat="1" spans="33:33">
      <c r="AG10425" s="3"/>
    </row>
    <row r="10426" s="9" customFormat="1" spans="33:33">
      <c r="AG10426" s="3"/>
    </row>
    <row r="10427" s="9" customFormat="1" spans="33:33">
      <c r="AG10427" s="3"/>
    </row>
    <row r="10428" s="9" customFormat="1" spans="33:33">
      <c r="AG10428" s="3"/>
    </row>
    <row r="10429" s="9" customFormat="1" spans="33:33">
      <c r="AG10429" s="3"/>
    </row>
    <row r="10430" s="9" customFormat="1" spans="33:33">
      <c r="AG10430" s="3"/>
    </row>
    <row r="10431" s="9" customFormat="1" spans="33:33">
      <c r="AG10431" s="3"/>
    </row>
    <row r="10432" s="9" customFormat="1" spans="33:33">
      <c r="AG10432" s="3"/>
    </row>
    <row r="10433" s="9" customFormat="1" spans="33:33">
      <c r="AG10433" s="3"/>
    </row>
    <row r="10434" s="9" customFormat="1" spans="33:33">
      <c r="AG10434" s="3"/>
    </row>
    <row r="10435" s="9" customFormat="1" spans="33:33">
      <c r="AG10435" s="3"/>
    </row>
    <row r="10436" s="9" customFormat="1" spans="33:33">
      <c r="AG10436" s="3"/>
    </row>
    <row r="10437" s="9" customFormat="1" spans="33:33">
      <c r="AG10437" s="3"/>
    </row>
    <row r="10438" s="9" customFormat="1" spans="33:33">
      <c r="AG10438" s="3"/>
    </row>
    <row r="10439" s="9" customFormat="1" spans="33:33">
      <c r="AG10439" s="3"/>
    </row>
    <row r="10440" s="9" customFormat="1" spans="33:33">
      <c r="AG10440" s="3"/>
    </row>
    <row r="10441" s="9" customFormat="1" spans="33:33">
      <c r="AG10441" s="3"/>
    </row>
    <row r="10442" s="9" customFormat="1" spans="33:33">
      <c r="AG10442" s="3"/>
    </row>
    <row r="10443" s="9" customFormat="1" spans="33:33">
      <c r="AG10443" s="3"/>
    </row>
    <row r="10444" s="9" customFormat="1" spans="33:33">
      <c r="AG10444" s="3"/>
    </row>
    <row r="10445" s="9" customFormat="1" spans="33:33">
      <c r="AG10445" s="3"/>
    </row>
    <row r="10446" s="9" customFormat="1" spans="33:33">
      <c r="AG10446" s="3"/>
    </row>
    <row r="10447" s="9" customFormat="1" spans="33:33">
      <c r="AG10447" s="3"/>
    </row>
    <row r="10448" s="9" customFormat="1" spans="33:33">
      <c r="AG10448" s="3"/>
    </row>
    <row r="10449" s="9" customFormat="1" spans="33:33">
      <c r="AG10449" s="3"/>
    </row>
    <row r="10450" s="9" customFormat="1" spans="33:33">
      <c r="AG10450" s="3"/>
    </row>
    <row r="10451" s="9" customFormat="1" spans="33:33">
      <c r="AG10451" s="3"/>
    </row>
    <row r="10452" s="9" customFormat="1" spans="33:33">
      <c r="AG10452" s="3"/>
    </row>
    <row r="10453" s="9" customFormat="1" spans="33:33">
      <c r="AG10453" s="3"/>
    </row>
    <row r="10454" s="9" customFormat="1" spans="33:33">
      <c r="AG10454" s="3"/>
    </row>
    <row r="10455" s="9" customFormat="1" spans="33:33">
      <c r="AG10455" s="3"/>
    </row>
    <row r="10456" s="9" customFormat="1" spans="33:33">
      <c r="AG10456" s="3"/>
    </row>
    <row r="10457" s="9" customFormat="1" spans="33:33">
      <c r="AG10457" s="3"/>
    </row>
    <row r="10458" s="9" customFormat="1" spans="33:33">
      <c r="AG10458" s="3"/>
    </row>
    <row r="10459" s="9" customFormat="1" spans="33:33">
      <c r="AG10459" s="3"/>
    </row>
    <row r="10460" s="9" customFormat="1" spans="33:33">
      <c r="AG10460" s="3"/>
    </row>
    <row r="10461" s="9" customFormat="1" spans="33:33">
      <c r="AG10461" s="3"/>
    </row>
    <row r="10462" s="9" customFormat="1" spans="33:33">
      <c r="AG10462" s="3"/>
    </row>
    <row r="10463" s="9" customFormat="1" spans="33:33">
      <c r="AG10463" s="3"/>
    </row>
    <row r="10464" s="9" customFormat="1" spans="33:33">
      <c r="AG10464" s="3"/>
    </row>
    <row r="10465" s="9" customFormat="1" spans="33:33">
      <c r="AG10465" s="3"/>
    </row>
    <row r="10466" s="9" customFormat="1" spans="33:33">
      <c r="AG10466" s="3"/>
    </row>
    <row r="10467" s="9" customFormat="1" spans="33:33">
      <c r="AG10467" s="3"/>
    </row>
    <row r="10468" s="9" customFormat="1" spans="33:33">
      <c r="AG10468" s="3"/>
    </row>
    <row r="10469" s="9" customFormat="1" spans="33:33">
      <c r="AG10469" s="3"/>
    </row>
    <row r="10470" s="9" customFormat="1" spans="33:33">
      <c r="AG10470" s="3"/>
    </row>
    <row r="10471" s="9" customFormat="1" spans="33:33">
      <c r="AG10471" s="3"/>
    </row>
    <row r="10472" s="9" customFormat="1" spans="33:33">
      <c r="AG10472" s="3"/>
    </row>
    <row r="10473" s="9" customFormat="1" spans="33:33">
      <c r="AG10473" s="3"/>
    </row>
    <row r="10474" s="9" customFormat="1" spans="33:33">
      <c r="AG10474" s="3"/>
    </row>
    <row r="10475" s="9" customFormat="1" spans="33:33">
      <c r="AG10475" s="3"/>
    </row>
    <row r="10476" s="9" customFormat="1" spans="33:33">
      <c r="AG10476" s="3"/>
    </row>
    <row r="10477" s="9" customFormat="1" spans="33:33">
      <c r="AG10477" s="3"/>
    </row>
    <row r="10478" s="9" customFormat="1" spans="33:33">
      <c r="AG10478" s="3"/>
    </row>
    <row r="10479" s="9" customFormat="1" spans="33:33">
      <c r="AG10479" s="3"/>
    </row>
    <row r="10480" s="9" customFormat="1" spans="33:33">
      <c r="AG10480" s="3"/>
    </row>
    <row r="10481" s="9" customFormat="1" spans="33:33">
      <c r="AG10481" s="3"/>
    </row>
    <row r="10482" s="9" customFormat="1" spans="33:33">
      <c r="AG10482" s="3"/>
    </row>
    <row r="10483" s="9" customFormat="1" spans="33:33">
      <c r="AG10483" s="3"/>
    </row>
    <row r="10484" s="9" customFormat="1" spans="33:33">
      <c r="AG10484" s="3"/>
    </row>
    <row r="10485" s="9" customFormat="1" spans="33:33">
      <c r="AG10485" s="3"/>
    </row>
    <row r="10486" s="9" customFormat="1" spans="33:33">
      <c r="AG10486" s="3"/>
    </row>
    <row r="10487" s="9" customFormat="1" spans="33:33">
      <c r="AG10487" s="3"/>
    </row>
    <row r="10488" s="9" customFormat="1" spans="33:33">
      <c r="AG10488" s="3"/>
    </row>
    <row r="10489" s="9" customFormat="1" spans="33:33">
      <c r="AG10489" s="3"/>
    </row>
    <row r="10490" s="9" customFormat="1" spans="33:33">
      <c r="AG10490" s="3"/>
    </row>
    <row r="10491" s="9" customFormat="1" spans="33:33">
      <c r="AG10491" s="3"/>
    </row>
    <row r="10492" s="9" customFormat="1" spans="33:33">
      <c r="AG10492" s="3"/>
    </row>
    <row r="10493" s="9" customFormat="1" spans="33:33">
      <c r="AG10493" s="3"/>
    </row>
    <row r="10494" s="9" customFormat="1" spans="33:33">
      <c r="AG10494" s="3"/>
    </row>
    <row r="10495" s="9" customFormat="1" spans="33:33">
      <c r="AG10495" s="3"/>
    </row>
    <row r="10496" s="9" customFormat="1" spans="33:33">
      <c r="AG10496" s="3"/>
    </row>
    <row r="10497" s="9" customFormat="1" spans="33:33">
      <c r="AG10497" s="3"/>
    </row>
    <row r="10498" s="9" customFormat="1" spans="33:33">
      <c r="AG10498" s="3"/>
    </row>
    <row r="10499" s="9" customFormat="1" spans="33:33">
      <c r="AG10499" s="3"/>
    </row>
    <row r="10500" s="9" customFormat="1" spans="33:33">
      <c r="AG10500" s="3"/>
    </row>
    <row r="10501" s="9" customFormat="1" spans="33:33">
      <c r="AG10501" s="3"/>
    </row>
    <row r="10502" s="9" customFormat="1" spans="33:33">
      <c r="AG10502" s="3"/>
    </row>
    <row r="10503" s="9" customFormat="1" spans="33:33">
      <c r="AG10503" s="3"/>
    </row>
    <row r="10504" s="9" customFormat="1" spans="33:33">
      <c r="AG10504" s="3"/>
    </row>
    <row r="10505" s="9" customFormat="1" spans="33:33">
      <c r="AG10505" s="3"/>
    </row>
    <row r="10506" s="9" customFormat="1" spans="33:33">
      <c r="AG10506" s="3"/>
    </row>
    <row r="10507" s="9" customFormat="1" spans="33:33">
      <c r="AG10507" s="3"/>
    </row>
    <row r="10508" s="9" customFormat="1" spans="33:33">
      <c r="AG10508" s="3"/>
    </row>
    <row r="10509" s="9" customFormat="1" spans="33:33">
      <c r="AG10509" s="3"/>
    </row>
    <row r="10510" s="9" customFormat="1" spans="33:33">
      <c r="AG10510" s="3"/>
    </row>
    <row r="10511" s="9" customFormat="1" spans="33:33">
      <c r="AG10511" s="3"/>
    </row>
    <row r="10512" s="9" customFormat="1" spans="33:33">
      <c r="AG10512" s="3"/>
    </row>
    <row r="10513" s="9" customFormat="1" spans="33:33">
      <c r="AG10513" s="3"/>
    </row>
    <row r="10514" s="9" customFormat="1" spans="33:33">
      <c r="AG10514" s="3"/>
    </row>
    <row r="10515" s="9" customFormat="1" spans="33:33">
      <c r="AG10515" s="3"/>
    </row>
    <row r="10516" s="9" customFormat="1" spans="33:33">
      <c r="AG10516" s="3"/>
    </row>
    <row r="10517" s="9" customFormat="1" spans="33:33">
      <c r="AG10517" s="3"/>
    </row>
    <row r="10518" s="9" customFormat="1" spans="33:33">
      <c r="AG10518" s="3"/>
    </row>
    <row r="10519" s="9" customFormat="1" spans="33:33">
      <c r="AG10519" s="3"/>
    </row>
    <row r="10520" s="9" customFormat="1" spans="33:33">
      <c r="AG10520" s="3"/>
    </row>
    <row r="10521" s="9" customFormat="1" spans="33:33">
      <c r="AG10521" s="3"/>
    </row>
    <row r="10522" s="9" customFormat="1" spans="33:33">
      <c r="AG10522" s="3"/>
    </row>
    <row r="10523" s="9" customFormat="1" spans="33:33">
      <c r="AG10523" s="3"/>
    </row>
    <row r="10524" s="9" customFormat="1" spans="33:33">
      <c r="AG10524" s="3"/>
    </row>
    <row r="10525" s="9" customFormat="1" spans="33:33">
      <c r="AG10525" s="3"/>
    </row>
    <row r="10526" s="9" customFormat="1" spans="33:33">
      <c r="AG10526" s="3"/>
    </row>
    <row r="10527" s="9" customFormat="1" spans="33:33">
      <c r="AG10527" s="3"/>
    </row>
    <row r="10528" s="9" customFormat="1" spans="33:33">
      <c r="AG10528" s="3"/>
    </row>
    <row r="10529" s="9" customFormat="1" spans="33:33">
      <c r="AG10529" s="3"/>
    </row>
    <row r="10530" s="9" customFormat="1" spans="33:33">
      <c r="AG10530" s="3"/>
    </row>
    <row r="10531" s="9" customFormat="1" spans="33:33">
      <c r="AG10531" s="3"/>
    </row>
    <row r="10532" s="9" customFormat="1" spans="33:33">
      <c r="AG10532" s="3"/>
    </row>
    <row r="10533" s="9" customFormat="1" spans="33:33">
      <c r="AG10533" s="3"/>
    </row>
    <row r="10534" s="9" customFormat="1" spans="33:33">
      <c r="AG10534" s="3"/>
    </row>
    <row r="10535" s="9" customFormat="1" spans="33:33">
      <c r="AG10535" s="3"/>
    </row>
    <row r="10536" s="9" customFormat="1" spans="33:33">
      <c r="AG10536" s="3"/>
    </row>
    <row r="10537" s="9" customFormat="1" spans="33:33">
      <c r="AG10537" s="3"/>
    </row>
    <row r="10538" s="9" customFormat="1" spans="33:33">
      <c r="AG10538" s="3"/>
    </row>
    <row r="10539" s="9" customFormat="1" spans="33:33">
      <c r="AG10539" s="3"/>
    </row>
    <row r="10540" s="9" customFormat="1" spans="33:33">
      <c r="AG10540" s="3"/>
    </row>
    <row r="10541" s="9" customFormat="1" spans="33:33">
      <c r="AG10541" s="3"/>
    </row>
    <row r="10542" s="9" customFormat="1" spans="33:33">
      <c r="AG10542" s="3"/>
    </row>
    <row r="10543" s="9" customFormat="1" spans="33:33">
      <c r="AG10543" s="3"/>
    </row>
    <row r="10544" s="9" customFormat="1" spans="33:33">
      <c r="AG10544" s="3"/>
    </row>
    <row r="10545" s="9" customFormat="1" spans="33:33">
      <c r="AG10545" s="3"/>
    </row>
    <row r="10546" s="9" customFormat="1" spans="33:33">
      <c r="AG10546" s="3"/>
    </row>
    <row r="10547" s="9" customFormat="1" spans="33:33">
      <c r="AG10547" s="3"/>
    </row>
    <row r="10548" s="9" customFormat="1" spans="33:33">
      <c r="AG10548" s="3"/>
    </row>
    <row r="10549" s="9" customFormat="1" spans="33:33">
      <c r="AG10549" s="3"/>
    </row>
    <row r="10550" s="9" customFormat="1" spans="33:33">
      <c r="AG10550" s="3"/>
    </row>
    <row r="10551" s="9" customFormat="1" spans="33:33">
      <c r="AG10551" s="3"/>
    </row>
    <row r="10552" s="9" customFormat="1" spans="33:33">
      <c r="AG10552" s="3"/>
    </row>
    <row r="10553" s="9" customFormat="1" spans="33:33">
      <c r="AG10553" s="3"/>
    </row>
    <row r="10554" s="9" customFormat="1" spans="33:33">
      <c r="AG10554" s="3"/>
    </row>
    <row r="10555" s="9" customFormat="1" spans="33:33">
      <c r="AG10555" s="3"/>
    </row>
    <row r="10556" s="9" customFormat="1" spans="33:33">
      <c r="AG10556" s="3"/>
    </row>
    <row r="10557" s="9" customFormat="1" spans="33:33">
      <c r="AG10557" s="3"/>
    </row>
    <row r="10558" s="9" customFormat="1" spans="33:33">
      <c r="AG10558" s="3"/>
    </row>
    <row r="10559" s="9" customFormat="1" spans="33:33">
      <c r="AG10559" s="3"/>
    </row>
    <row r="10560" s="9" customFormat="1" spans="33:33">
      <c r="AG10560" s="3"/>
    </row>
    <row r="10561" s="9" customFormat="1" spans="33:33">
      <c r="AG10561" s="3"/>
    </row>
    <row r="10562" s="9" customFormat="1" spans="33:33">
      <c r="AG10562" s="3"/>
    </row>
    <row r="10563" s="9" customFormat="1" spans="33:33">
      <c r="AG10563" s="3"/>
    </row>
    <row r="10564" s="9" customFormat="1" spans="33:33">
      <c r="AG10564" s="3"/>
    </row>
    <row r="10565" s="9" customFormat="1" spans="33:33">
      <c r="AG10565" s="3"/>
    </row>
    <row r="10566" s="9" customFormat="1" spans="33:33">
      <c r="AG10566" s="3"/>
    </row>
    <row r="10567" s="9" customFormat="1" spans="33:33">
      <c r="AG10567" s="3"/>
    </row>
    <row r="10568" s="9" customFormat="1" spans="33:33">
      <c r="AG10568" s="3"/>
    </row>
    <row r="10569" s="9" customFormat="1" spans="33:33">
      <c r="AG10569" s="3"/>
    </row>
    <row r="10570" s="9" customFormat="1" spans="33:33">
      <c r="AG10570" s="3"/>
    </row>
    <row r="10571" s="9" customFormat="1" spans="33:33">
      <c r="AG10571" s="3"/>
    </row>
    <row r="10572" s="9" customFormat="1" spans="33:33">
      <c r="AG10572" s="3"/>
    </row>
    <row r="10573" s="9" customFormat="1" spans="33:33">
      <c r="AG10573" s="3"/>
    </row>
    <row r="10574" s="9" customFormat="1" spans="33:33">
      <c r="AG10574" s="3"/>
    </row>
    <row r="10575" s="9" customFormat="1" spans="33:33">
      <c r="AG10575" s="3"/>
    </row>
    <row r="10576" s="9" customFormat="1" spans="33:33">
      <c r="AG10576" s="3"/>
    </row>
    <row r="10577" s="9" customFormat="1" spans="33:33">
      <c r="AG10577" s="3"/>
    </row>
    <row r="10578" s="9" customFormat="1" spans="33:33">
      <c r="AG10578" s="3"/>
    </row>
    <row r="10579" s="9" customFormat="1" spans="33:33">
      <c r="AG10579" s="3"/>
    </row>
    <row r="10580" s="9" customFormat="1" spans="33:33">
      <c r="AG10580" s="3"/>
    </row>
    <row r="10581" s="9" customFormat="1" spans="33:33">
      <c r="AG10581" s="3"/>
    </row>
    <row r="10582" s="9" customFormat="1" spans="33:33">
      <c r="AG10582" s="3"/>
    </row>
    <row r="10583" s="9" customFormat="1" spans="33:33">
      <c r="AG10583" s="3"/>
    </row>
    <row r="10584" s="9" customFormat="1" spans="33:33">
      <c r="AG10584" s="3"/>
    </row>
    <row r="10585" s="9" customFormat="1" spans="33:33">
      <c r="AG10585" s="3"/>
    </row>
    <row r="10586" s="9" customFormat="1" spans="33:33">
      <c r="AG10586" s="3"/>
    </row>
    <row r="10587" s="9" customFormat="1" spans="33:33">
      <c r="AG10587" s="3"/>
    </row>
    <row r="10588" s="9" customFormat="1" spans="33:33">
      <c r="AG10588" s="3"/>
    </row>
    <row r="10589" s="9" customFormat="1" spans="33:33">
      <c r="AG10589" s="3"/>
    </row>
    <row r="10590" s="9" customFormat="1" spans="33:33">
      <c r="AG10590" s="3"/>
    </row>
    <row r="10591" s="9" customFormat="1" spans="33:33">
      <c r="AG10591" s="3"/>
    </row>
    <row r="10592" s="9" customFormat="1" spans="33:33">
      <c r="AG10592" s="3"/>
    </row>
    <row r="10593" s="9" customFormat="1" spans="33:33">
      <c r="AG10593" s="3"/>
    </row>
    <row r="10594" s="9" customFormat="1" spans="33:33">
      <c r="AG10594" s="3"/>
    </row>
    <row r="10595" s="9" customFormat="1" spans="33:33">
      <c r="AG10595" s="3"/>
    </row>
    <row r="10596" s="9" customFormat="1" spans="33:33">
      <c r="AG10596" s="3"/>
    </row>
    <row r="10597" s="9" customFormat="1" spans="33:33">
      <c r="AG10597" s="3"/>
    </row>
    <row r="10598" s="9" customFormat="1" spans="33:33">
      <c r="AG10598" s="3"/>
    </row>
    <row r="10599" s="9" customFormat="1" spans="33:33">
      <c r="AG10599" s="3"/>
    </row>
    <row r="10600" s="9" customFormat="1" spans="33:33">
      <c r="AG10600" s="3"/>
    </row>
    <row r="10601" s="9" customFormat="1" spans="33:33">
      <c r="AG10601" s="3"/>
    </row>
    <row r="10602" s="9" customFormat="1" spans="33:33">
      <c r="AG10602" s="3"/>
    </row>
    <row r="10603" s="9" customFormat="1" spans="33:33">
      <c r="AG10603" s="3"/>
    </row>
    <row r="10604" s="9" customFormat="1" spans="33:33">
      <c r="AG10604" s="3"/>
    </row>
    <row r="10605" s="9" customFormat="1" spans="33:33">
      <c r="AG10605" s="3"/>
    </row>
    <row r="10606" s="9" customFormat="1" spans="33:33">
      <c r="AG10606" s="3"/>
    </row>
    <row r="10607" s="9" customFormat="1" spans="33:33">
      <c r="AG10607" s="3"/>
    </row>
    <row r="10608" s="9" customFormat="1" spans="33:33">
      <c r="AG10608" s="3"/>
    </row>
    <row r="10609" s="9" customFormat="1" spans="33:33">
      <c r="AG10609" s="3"/>
    </row>
    <row r="10610" s="9" customFormat="1" spans="33:33">
      <c r="AG10610" s="3"/>
    </row>
    <row r="10611" s="9" customFormat="1" spans="33:33">
      <c r="AG10611" s="3"/>
    </row>
    <row r="10612" s="9" customFormat="1" spans="33:33">
      <c r="AG10612" s="3"/>
    </row>
    <row r="10613" s="9" customFormat="1" spans="33:33">
      <c r="AG10613" s="3"/>
    </row>
    <row r="10614" s="9" customFormat="1" spans="33:33">
      <c r="AG10614" s="3"/>
    </row>
    <row r="10615" s="9" customFormat="1" spans="33:33">
      <c r="AG10615" s="3"/>
    </row>
    <row r="10616" s="9" customFormat="1" spans="33:33">
      <c r="AG10616" s="3"/>
    </row>
    <row r="10617" s="9" customFormat="1" spans="33:33">
      <c r="AG10617" s="3"/>
    </row>
    <row r="10618" s="9" customFormat="1" spans="33:33">
      <c r="AG10618" s="3"/>
    </row>
    <row r="10619" s="9" customFormat="1" spans="33:33">
      <c r="AG10619" s="3"/>
    </row>
    <row r="10620" s="9" customFormat="1" spans="33:33">
      <c r="AG10620" s="3"/>
    </row>
    <row r="10621" s="9" customFormat="1" spans="33:33">
      <c r="AG10621" s="3"/>
    </row>
    <row r="10622" s="9" customFormat="1" spans="33:33">
      <c r="AG10622" s="3"/>
    </row>
    <row r="10623" s="9" customFormat="1" spans="33:33">
      <c r="AG10623" s="3"/>
    </row>
    <row r="10624" s="9" customFormat="1" spans="33:33">
      <c r="AG10624" s="3"/>
    </row>
    <row r="10625" s="9" customFormat="1" spans="33:33">
      <c r="AG10625" s="3"/>
    </row>
    <row r="10626" s="9" customFormat="1" spans="33:33">
      <c r="AG10626" s="3"/>
    </row>
    <row r="10627" s="9" customFormat="1" spans="33:33">
      <c r="AG10627" s="3"/>
    </row>
    <row r="10628" s="9" customFormat="1" spans="33:33">
      <c r="AG10628" s="3"/>
    </row>
    <row r="10629" s="9" customFormat="1" spans="33:33">
      <c r="AG10629" s="3"/>
    </row>
    <row r="10630" s="9" customFormat="1" spans="33:33">
      <c r="AG10630" s="3"/>
    </row>
    <row r="10631" s="9" customFormat="1" spans="33:33">
      <c r="AG10631" s="3"/>
    </row>
    <row r="10632" s="9" customFormat="1" spans="33:33">
      <c r="AG10632" s="3"/>
    </row>
    <row r="10633" s="9" customFormat="1" spans="33:33">
      <c r="AG10633" s="3"/>
    </row>
    <row r="10634" s="9" customFormat="1" spans="33:33">
      <c r="AG10634" s="3"/>
    </row>
    <row r="10635" s="9" customFormat="1" spans="33:33">
      <c r="AG10635" s="3"/>
    </row>
    <row r="10636" s="9" customFormat="1" spans="33:33">
      <c r="AG10636" s="3"/>
    </row>
    <row r="10637" s="9" customFormat="1" spans="33:33">
      <c r="AG10637" s="3"/>
    </row>
    <row r="10638" s="9" customFormat="1" spans="33:33">
      <c r="AG10638" s="3"/>
    </row>
    <row r="10639" s="9" customFormat="1" spans="33:33">
      <c r="AG10639" s="3"/>
    </row>
    <row r="10640" s="9" customFormat="1" spans="33:33">
      <c r="AG10640" s="3"/>
    </row>
    <row r="10641" s="9" customFormat="1" spans="33:33">
      <c r="AG10641" s="3"/>
    </row>
    <row r="10642" s="9" customFormat="1" spans="33:33">
      <c r="AG10642" s="3"/>
    </row>
    <row r="10643" s="9" customFormat="1" spans="33:33">
      <c r="AG10643" s="3"/>
    </row>
    <row r="10644" s="9" customFormat="1" spans="33:33">
      <c r="AG10644" s="3"/>
    </row>
    <row r="10645" s="9" customFormat="1" spans="33:33">
      <c r="AG10645" s="3"/>
    </row>
    <row r="10646" s="9" customFormat="1" spans="33:33">
      <c r="AG10646" s="3"/>
    </row>
    <row r="10647" s="9" customFormat="1" spans="33:33">
      <c r="AG10647" s="3"/>
    </row>
    <row r="10648" s="9" customFormat="1" spans="33:33">
      <c r="AG10648" s="3"/>
    </row>
    <row r="10649" s="9" customFormat="1" spans="33:33">
      <c r="AG10649" s="3"/>
    </row>
    <row r="10650" s="9" customFormat="1" spans="33:33">
      <c r="AG10650" s="3"/>
    </row>
    <row r="10651" s="9" customFormat="1" spans="33:33">
      <c r="AG10651" s="3"/>
    </row>
    <row r="10652" s="9" customFormat="1" spans="33:33">
      <c r="AG10652" s="3"/>
    </row>
    <row r="10653" s="9" customFormat="1" spans="33:33">
      <c r="AG10653" s="3"/>
    </row>
    <row r="10654" s="9" customFormat="1" spans="33:33">
      <c r="AG10654" s="3"/>
    </row>
    <row r="10655" s="9" customFormat="1" spans="33:33">
      <c r="AG10655" s="3"/>
    </row>
    <row r="10656" s="9" customFormat="1" spans="33:33">
      <c r="AG10656" s="3"/>
    </row>
    <row r="10657" s="9" customFormat="1" spans="33:33">
      <c r="AG10657" s="3"/>
    </row>
    <row r="10658" s="9" customFormat="1" spans="33:33">
      <c r="AG10658" s="3"/>
    </row>
    <row r="10659" s="9" customFormat="1" spans="33:33">
      <c r="AG10659" s="3"/>
    </row>
    <row r="10660" s="9" customFormat="1" spans="33:33">
      <c r="AG10660" s="3"/>
    </row>
    <row r="10661" s="9" customFormat="1" spans="33:33">
      <c r="AG10661" s="3"/>
    </row>
    <row r="10662" s="9" customFormat="1" spans="33:33">
      <c r="AG10662" s="3"/>
    </row>
    <row r="10663" s="9" customFormat="1" spans="33:33">
      <c r="AG10663" s="3"/>
    </row>
    <row r="10664" s="9" customFormat="1" spans="33:33">
      <c r="AG10664" s="3"/>
    </row>
    <row r="10665" s="9" customFormat="1" spans="33:33">
      <c r="AG10665" s="3"/>
    </row>
    <row r="10666" s="9" customFormat="1" spans="33:33">
      <c r="AG10666" s="3"/>
    </row>
    <row r="10667" s="9" customFormat="1" spans="33:33">
      <c r="AG10667" s="3"/>
    </row>
    <row r="10668" s="9" customFormat="1" spans="33:33">
      <c r="AG10668" s="3"/>
    </row>
    <row r="10669" s="9" customFormat="1" spans="33:33">
      <c r="AG10669" s="3"/>
    </row>
    <row r="10670" s="9" customFormat="1" spans="33:33">
      <c r="AG10670" s="3"/>
    </row>
    <row r="10671" s="9" customFormat="1" spans="33:33">
      <c r="AG10671" s="3"/>
    </row>
    <row r="10672" s="9" customFormat="1" spans="33:33">
      <c r="AG10672" s="3"/>
    </row>
    <row r="10673" s="9" customFormat="1" spans="33:33">
      <c r="AG10673" s="3"/>
    </row>
    <row r="10674" s="9" customFormat="1" spans="33:33">
      <c r="AG10674" s="3"/>
    </row>
    <row r="10675" s="9" customFormat="1" spans="33:33">
      <c r="AG10675" s="3"/>
    </row>
    <row r="10676" s="9" customFormat="1" spans="33:33">
      <c r="AG10676" s="3"/>
    </row>
    <row r="10677" s="9" customFormat="1" spans="33:33">
      <c r="AG10677" s="3"/>
    </row>
    <row r="10678" s="9" customFormat="1" spans="33:33">
      <c r="AG10678" s="3"/>
    </row>
    <row r="10679" s="9" customFormat="1" spans="33:33">
      <c r="AG10679" s="3"/>
    </row>
    <row r="10680" s="9" customFormat="1" spans="33:33">
      <c r="AG10680" s="3"/>
    </row>
    <row r="10681" s="9" customFormat="1" spans="33:33">
      <c r="AG10681" s="3"/>
    </row>
    <row r="10682" s="9" customFormat="1" spans="33:33">
      <c r="AG10682" s="3"/>
    </row>
    <row r="10683" s="9" customFormat="1" spans="33:33">
      <c r="AG10683" s="3"/>
    </row>
    <row r="10684" s="9" customFormat="1" spans="33:33">
      <c r="AG10684" s="3"/>
    </row>
    <row r="10685" s="9" customFormat="1" spans="33:33">
      <c r="AG10685" s="3"/>
    </row>
    <row r="10686" s="9" customFormat="1" spans="33:33">
      <c r="AG10686" s="3"/>
    </row>
    <row r="10687" s="9" customFormat="1" spans="33:33">
      <c r="AG10687" s="3"/>
    </row>
    <row r="10688" s="9" customFormat="1" spans="33:33">
      <c r="AG10688" s="3"/>
    </row>
    <row r="10689" s="9" customFormat="1" spans="33:33">
      <c r="AG10689" s="3"/>
    </row>
    <row r="10690" s="9" customFormat="1" spans="33:33">
      <c r="AG10690" s="3"/>
    </row>
    <row r="10691" s="9" customFormat="1" spans="33:33">
      <c r="AG10691" s="3"/>
    </row>
    <row r="10692" s="9" customFormat="1" spans="33:33">
      <c r="AG10692" s="3"/>
    </row>
    <row r="10693" s="9" customFormat="1" spans="33:33">
      <c r="AG10693" s="3"/>
    </row>
    <row r="10694" s="9" customFormat="1" spans="33:33">
      <c r="AG10694" s="3"/>
    </row>
    <row r="10695" s="9" customFormat="1" spans="33:33">
      <c r="AG10695" s="3"/>
    </row>
    <row r="10696" s="9" customFormat="1" spans="33:33">
      <c r="AG10696" s="3"/>
    </row>
    <row r="10697" s="9" customFormat="1" spans="33:33">
      <c r="AG10697" s="3"/>
    </row>
    <row r="10698" s="9" customFormat="1" spans="33:33">
      <c r="AG10698" s="3"/>
    </row>
    <row r="10699" s="9" customFormat="1" spans="33:33">
      <c r="AG10699" s="3"/>
    </row>
    <row r="10700" s="9" customFormat="1" spans="33:33">
      <c r="AG10700" s="3"/>
    </row>
    <row r="10701" s="9" customFormat="1" spans="33:33">
      <c r="AG10701" s="3"/>
    </row>
    <row r="10702" s="9" customFormat="1" spans="33:33">
      <c r="AG10702" s="3"/>
    </row>
    <row r="10703" s="9" customFormat="1" spans="33:33">
      <c r="AG10703" s="3"/>
    </row>
    <row r="10704" s="9" customFormat="1" spans="33:33">
      <c r="AG10704" s="3"/>
    </row>
    <row r="10705" s="9" customFormat="1" spans="33:33">
      <c r="AG10705" s="3"/>
    </row>
    <row r="10706" s="9" customFormat="1" spans="33:33">
      <c r="AG10706" s="3"/>
    </row>
    <row r="10707" s="9" customFormat="1" spans="33:33">
      <c r="AG10707" s="3"/>
    </row>
    <row r="10708" s="9" customFormat="1" spans="33:33">
      <c r="AG10708" s="3"/>
    </row>
    <row r="10709" s="9" customFormat="1" spans="33:33">
      <c r="AG10709" s="3"/>
    </row>
    <row r="10710" s="9" customFormat="1" spans="33:33">
      <c r="AG10710" s="3"/>
    </row>
    <row r="10711" s="9" customFormat="1" spans="33:33">
      <c r="AG10711" s="3"/>
    </row>
    <row r="10712" s="9" customFormat="1" spans="33:33">
      <c r="AG10712" s="3"/>
    </row>
    <row r="10713" s="9" customFormat="1" spans="33:33">
      <c r="AG10713" s="3"/>
    </row>
    <row r="10714" s="9" customFormat="1" spans="33:33">
      <c r="AG10714" s="3"/>
    </row>
    <row r="10715" s="9" customFormat="1" spans="33:33">
      <c r="AG10715" s="3"/>
    </row>
    <row r="10716" s="9" customFormat="1" spans="33:33">
      <c r="AG10716" s="3"/>
    </row>
    <row r="10717" s="9" customFormat="1" spans="33:33">
      <c r="AG10717" s="3"/>
    </row>
    <row r="10718" s="9" customFormat="1" spans="33:33">
      <c r="AG10718" s="3"/>
    </row>
    <row r="10719" s="9" customFormat="1" spans="33:33">
      <c r="AG10719" s="3"/>
    </row>
    <row r="10720" s="9" customFormat="1" spans="33:33">
      <c r="AG10720" s="3"/>
    </row>
    <row r="10721" s="9" customFormat="1" spans="33:33">
      <c r="AG10721" s="3"/>
    </row>
    <row r="10722" s="9" customFormat="1" spans="33:33">
      <c r="AG10722" s="3"/>
    </row>
    <row r="10723" s="9" customFormat="1" spans="33:33">
      <c r="AG10723" s="3"/>
    </row>
    <row r="10724" s="9" customFormat="1" spans="33:33">
      <c r="AG10724" s="3"/>
    </row>
    <row r="10725" s="9" customFormat="1" spans="33:33">
      <c r="AG10725" s="3"/>
    </row>
    <row r="10726" s="9" customFormat="1" spans="33:33">
      <c r="AG10726" s="3"/>
    </row>
    <row r="10727" s="9" customFormat="1" spans="33:33">
      <c r="AG10727" s="3"/>
    </row>
    <row r="10728" s="9" customFormat="1" spans="33:33">
      <c r="AG10728" s="3"/>
    </row>
    <row r="10729" s="9" customFormat="1" spans="33:33">
      <c r="AG10729" s="3"/>
    </row>
    <row r="10730" s="9" customFormat="1" spans="33:33">
      <c r="AG10730" s="3"/>
    </row>
    <row r="10731" s="9" customFormat="1" spans="33:33">
      <c r="AG10731" s="3"/>
    </row>
    <row r="10732" s="9" customFormat="1" spans="33:33">
      <c r="AG10732" s="3"/>
    </row>
    <row r="10733" s="9" customFormat="1" spans="33:33">
      <c r="AG10733" s="3"/>
    </row>
    <row r="10734" s="9" customFormat="1" spans="33:33">
      <c r="AG10734" s="3"/>
    </row>
    <row r="10735" s="9" customFormat="1" spans="33:33">
      <c r="AG10735" s="3"/>
    </row>
    <row r="10736" s="9" customFormat="1" spans="33:33">
      <c r="AG10736" s="3"/>
    </row>
    <row r="10737" s="9" customFormat="1" spans="33:33">
      <c r="AG10737" s="3"/>
    </row>
    <row r="10738" s="9" customFormat="1" spans="33:33">
      <c r="AG10738" s="3"/>
    </row>
    <row r="10739" s="9" customFormat="1" spans="33:33">
      <c r="AG10739" s="3"/>
    </row>
    <row r="10740" s="9" customFormat="1" spans="33:33">
      <c r="AG10740" s="3"/>
    </row>
    <row r="10741" s="9" customFormat="1" spans="33:33">
      <c r="AG10741" s="3"/>
    </row>
    <row r="10742" s="9" customFormat="1" spans="33:33">
      <c r="AG10742" s="3"/>
    </row>
    <row r="10743" s="9" customFormat="1" spans="33:33">
      <c r="AG10743" s="3"/>
    </row>
    <row r="10744" s="9" customFormat="1" spans="33:33">
      <c r="AG10744" s="3"/>
    </row>
    <row r="10745" s="9" customFormat="1" spans="33:33">
      <c r="AG10745" s="3"/>
    </row>
    <row r="10746" s="9" customFormat="1" spans="33:33">
      <c r="AG10746" s="3"/>
    </row>
    <row r="10747" s="9" customFormat="1" spans="33:33">
      <c r="AG10747" s="3"/>
    </row>
    <row r="10748" s="9" customFormat="1" spans="33:33">
      <c r="AG10748" s="3"/>
    </row>
    <row r="10749" s="9" customFormat="1" spans="33:33">
      <c r="AG10749" s="3"/>
    </row>
    <row r="10750" s="9" customFormat="1" spans="33:33">
      <c r="AG10750" s="3"/>
    </row>
    <row r="10751" s="9" customFormat="1" spans="33:33">
      <c r="AG10751" s="3"/>
    </row>
    <row r="10752" s="9" customFormat="1" spans="33:33">
      <c r="AG10752" s="3"/>
    </row>
    <row r="10753" s="9" customFormat="1" spans="33:33">
      <c r="AG10753" s="3"/>
    </row>
    <row r="10754" s="9" customFormat="1" spans="33:33">
      <c r="AG10754" s="3"/>
    </row>
    <row r="10755" s="9" customFormat="1" spans="33:33">
      <c r="AG10755" s="3"/>
    </row>
    <row r="10756" s="9" customFormat="1" spans="33:33">
      <c r="AG10756" s="3"/>
    </row>
    <row r="10757" s="9" customFormat="1" spans="33:33">
      <c r="AG10757" s="3"/>
    </row>
    <row r="10758" s="9" customFormat="1" spans="33:33">
      <c r="AG10758" s="3"/>
    </row>
    <row r="10759" s="9" customFormat="1" spans="33:33">
      <c r="AG10759" s="3"/>
    </row>
    <row r="10760" s="9" customFormat="1" spans="33:33">
      <c r="AG10760" s="3"/>
    </row>
    <row r="10761" s="9" customFormat="1" spans="33:33">
      <c r="AG10761" s="3"/>
    </row>
    <row r="10762" s="9" customFormat="1" spans="33:33">
      <c r="AG10762" s="3"/>
    </row>
    <row r="10763" s="9" customFormat="1" spans="33:33">
      <c r="AG10763" s="3"/>
    </row>
    <row r="10764" s="9" customFormat="1" spans="33:33">
      <c r="AG10764" s="3"/>
    </row>
    <row r="10765" s="9" customFormat="1" spans="33:33">
      <c r="AG10765" s="3"/>
    </row>
    <row r="10766" s="9" customFormat="1" spans="33:33">
      <c r="AG10766" s="3"/>
    </row>
    <row r="10767" s="9" customFormat="1" spans="33:33">
      <c r="AG10767" s="3"/>
    </row>
    <row r="10768" s="9" customFormat="1" spans="33:33">
      <c r="AG10768" s="3"/>
    </row>
    <row r="10769" s="9" customFormat="1" spans="33:33">
      <c r="AG10769" s="3"/>
    </row>
    <row r="10770" s="9" customFormat="1" spans="33:33">
      <c r="AG10770" s="3"/>
    </row>
    <row r="10771" s="9" customFormat="1" spans="33:33">
      <c r="AG10771" s="3"/>
    </row>
    <row r="10772" s="9" customFormat="1" spans="33:33">
      <c r="AG10772" s="3"/>
    </row>
    <row r="10773" s="9" customFormat="1" spans="33:33">
      <c r="AG10773" s="3"/>
    </row>
    <row r="10774" s="9" customFormat="1" spans="33:33">
      <c r="AG10774" s="3"/>
    </row>
    <row r="10775" s="9" customFormat="1" spans="33:33">
      <c r="AG10775" s="3"/>
    </row>
    <row r="10776" s="9" customFormat="1" spans="33:33">
      <c r="AG10776" s="3"/>
    </row>
    <row r="10777" s="9" customFormat="1" spans="33:33">
      <c r="AG10777" s="3"/>
    </row>
    <row r="10778" s="9" customFormat="1" spans="33:33">
      <c r="AG10778" s="3"/>
    </row>
    <row r="10779" s="9" customFormat="1" spans="33:33">
      <c r="AG10779" s="3"/>
    </row>
    <row r="10780" s="9" customFormat="1" spans="33:33">
      <c r="AG10780" s="3"/>
    </row>
    <row r="10781" s="9" customFormat="1" spans="33:33">
      <c r="AG10781" s="3"/>
    </row>
    <row r="10782" s="9" customFormat="1" spans="33:33">
      <c r="AG10782" s="3"/>
    </row>
    <row r="10783" s="9" customFormat="1" spans="33:33">
      <c r="AG10783" s="3"/>
    </row>
    <row r="10784" s="9" customFormat="1" spans="33:33">
      <c r="AG10784" s="3"/>
    </row>
    <row r="10785" s="9" customFormat="1" spans="33:33">
      <c r="AG10785" s="3"/>
    </row>
    <row r="10786" s="9" customFormat="1" spans="33:33">
      <c r="AG10786" s="3"/>
    </row>
    <row r="10787" s="9" customFormat="1" spans="33:33">
      <c r="AG10787" s="3"/>
    </row>
    <row r="10788" s="9" customFormat="1" spans="33:33">
      <c r="AG10788" s="3"/>
    </row>
    <row r="10789" s="9" customFormat="1" spans="33:33">
      <c r="AG10789" s="3"/>
    </row>
    <row r="10790" s="9" customFormat="1" spans="33:33">
      <c r="AG10790" s="3"/>
    </row>
    <row r="10791" s="9" customFormat="1" spans="33:33">
      <c r="AG10791" s="3"/>
    </row>
    <row r="10792" s="9" customFormat="1" spans="33:33">
      <c r="AG10792" s="3"/>
    </row>
    <row r="10793" s="9" customFormat="1" spans="33:33">
      <c r="AG10793" s="3"/>
    </row>
    <row r="10794" s="9" customFormat="1" spans="33:33">
      <c r="AG10794" s="3"/>
    </row>
    <row r="10795" s="9" customFormat="1" spans="33:33">
      <c r="AG10795" s="3"/>
    </row>
    <row r="10796" s="9" customFormat="1" spans="33:33">
      <c r="AG10796" s="3"/>
    </row>
    <row r="10797" s="9" customFormat="1" spans="33:33">
      <c r="AG10797" s="3"/>
    </row>
    <row r="10798" s="9" customFormat="1" spans="33:33">
      <c r="AG10798" s="3"/>
    </row>
    <row r="10799" s="9" customFormat="1" spans="33:33">
      <c r="AG10799" s="3"/>
    </row>
    <row r="10800" s="9" customFormat="1" spans="33:33">
      <c r="AG10800" s="3"/>
    </row>
    <row r="10801" s="9" customFormat="1" spans="33:33">
      <c r="AG10801" s="3"/>
    </row>
    <row r="10802" s="9" customFormat="1" spans="33:33">
      <c r="AG10802" s="3"/>
    </row>
    <row r="10803" s="9" customFormat="1" spans="33:33">
      <c r="AG10803" s="3"/>
    </row>
    <row r="10804" s="9" customFormat="1" spans="33:33">
      <c r="AG10804" s="3"/>
    </row>
    <row r="10805" s="9" customFormat="1" spans="33:33">
      <c r="AG10805" s="3"/>
    </row>
    <row r="10806" s="9" customFormat="1" spans="33:33">
      <c r="AG10806" s="3"/>
    </row>
    <row r="10807" s="9" customFormat="1" spans="33:33">
      <c r="AG10807" s="3"/>
    </row>
    <row r="10808" s="9" customFormat="1" spans="33:33">
      <c r="AG10808" s="3"/>
    </row>
    <row r="10809" s="9" customFormat="1" spans="33:33">
      <c r="AG10809" s="3"/>
    </row>
    <row r="10810" s="9" customFormat="1" spans="33:33">
      <c r="AG10810" s="3"/>
    </row>
    <row r="10811" s="9" customFormat="1" spans="33:33">
      <c r="AG10811" s="3"/>
    </row>
    <row r="10812" s="9" customFormat="1" spans="33:33">
      <c r="AG10812" s="3"/>
    </row>
    <row r="10813" s="9" customFormat="1" spans="33:33">
      <c r="AG10813" s="3"/>
    </row>
    <row r="10814" s="9" customFormat="1" spans="33:33">
      <c r="AG10814" s="3"/>
    </row>
    <row r="10815" s="9" customFormat="1" spans="33:33">
      <c r="AG10815" s="3"/>
    </row>
    <row r="10816" s="9" customFormat="1" spans="33:33">
      <c r="AG10816" s="3"/>
    </row>
    <row r="10817" s="9" customFormat="1" spans="33:33">
      <c r="AG10817" s="3"/>
    </row>
    <row r="10818" s="9" customFormat="1" spans="33:33">
      <c r="AG10818" s="3"/>
    </row>
    <row r="10819" s="9" customFormat="1" spans="33:33">
      <c r="AG10819" s="3"/>
    </row>
    <row r="10820" s="9" customFormat="1" spans="33:33">
      <c r="AG10820" s="3"/>
    </row>
    <row r="10821" s="9" customFormat="1" spans="33:33">
      <c r="AG10821" s="3"/>
    </row>
    <row r="10822" s="9" customFormat="1" spans="33:33">
      <c r="AG10822" s="3"/>
    </row>
    <row r="10823" s="9" customFormat="1" spans="33:33">
      <c r="AG10823" s="3"/>
    </row>
    <row r="10824" s="9" customFormat="1" spans="33:33">
      <c r="AG10824" s="3"/>
    </row>
    <row r="10825" s="9" customFormat="1" spans="33:33">
      <c r="AG10825" s="3"/>
    </row>
    <row r="10826" s="9" customFormat="1" spans="33:33">
      <c r="AG10826" s="3"/>
    </row>
    <row r="10827" s="9" customFormat="1" spans="33:33">
      <c r="AG10827" s="3"/>
    </row>
    <row r="10828" s="9" customFormat="1" spans="33:33">
      <c r="AG10828" s="3"/>
    </row>
    <row r="10829" s="9" customFormat="1" spans="33:33">
      <c r="AG10829" s="3"/>
    </row>
    <row r="10830" s="9" customFormat="1" spans="33:33">
      <c r="AG10830" s="3"/>
    </row>
    <row r="10831" s="9" customFormat="1" spans="33:33">
      <c r="AG10831" s="3"/>
    </row>
    <row r="10832" s="9" customFormat="1" spans="33:33">
      <c r="AG10832" s="3"/>
    </row>
    <row r="10833" s="9" customFormat="1" spans="33:33">
      <c r="AG10833" s="3"/>
    </row>
    <row r="10834" s="9" customFormat="1" spans="33:33">
      <c r="AG10834" s="3"/>
    </row>
    <row r="10835" s="9" customFormat="1" spans="33:33">
      <c r="AG10835" s="3"/>
    </row>
    <row r="10836" s="9" customFormat="1" spans="33:33">
      <c r="AG10836" s="3"/>
    </row>
    <row r="10837" s="9" customFormat="1" spans="33:33">
      <c r="AG10837" s="3"/>
    </row>
    <row r="10838" s="9" customFormat="1" spans="33:33">
      <c r="AG10838" s="3"/>
    </row>
    <row r="10839" s="9" customFormat="1" spans="33:33">
      <c r="AG10839" s="3"/>
    </row>
    <row r="10840" s="9" customFormat="1" spans="33:33">
      <c r="AG10840" s="3"/>
    </row>
    <row r="10841" s="9" customFormat="1" spans="33:33">
      <c r="AG10841" s="3"/>
    </row>
    <row r="10842" s="9" customFormat="1" spans="33:33">
      <c r="AG10842" s="3"/>
    </row>
    <row r="10843" s="9" customFormat="1" spans="33:33">
      <c r="AG10843" s="3"/>
    </row>
    <row r="10844" s="9" customFormat="1" spans="33:33">
      <c r="AG10844" s="3"/>
    </row>
    <row r="10845" s="9" customFormat="1" spans="33:33">
      <c r="AG10845" s="3"/>
    </row>
    <row r="10846" s="9" customFormat="1" spans="33:33">
      <c r="AG10846" s="3"/>
    </row>
    <row r="10847" s="9" customFormat="1" spans="33:33">
      <c r="AG10847" s="3"/>
    </row>
    <row r="10848" s="9" customFormat="1" spans="33:33">
      <c r="AG10848" s="3"/>
    </row>
    <row r="10849" s="9" customFormat="1" spans="33:33">
      <c r="AG10849" s="3"/>
    </row>
    <row r="10850" s="9" customFormat="1" spans="33:33">
      <c r="AG10850" s="3"/>
    </row>
    <row r="10851" s="9" customFormat="1" spans="33:33">
      <c r="AG10851" s="3"/>
    </row>
    <row r="10852" s="9" customFormat="1" spans="33:33">
      <c r="AG10852" s="3"/>
    </row>
    <row r="10853" s="9" customFormat="1" spans="33:33">
      <c r="AG10853" s="3"/>
    </row>
    <row r="10854" s="9" customFormat="1" spans="33:33">
      <c r="AG10854" s="3"/>
    </row>
    <row r="10855" s="9" customFormat="1" spans="33:33">
      <c r="AG10855" s="3"/>
    </row>
    <row r="10856" s="9" customFormat="1" spans="33:33">
      <c r="AG10856" s="3"/>
    </row>
    <row r="10857" s="9" customFormat="1" spans="33:33">
      <c r="AG10857" s="3"/>
    </row>
    <row r="10858" s="9" customFormat="1" spans="33:33">
      <c r="AG10858" s="3"/>
    </row>
    <row r="10859" s="9" customFormat="1" spans="33:33">
      <c r="AG10859" s="3"/>
    </row>
    <row r="10860" s="9" customFormat="1" spans="33:33">
      <c r="AG10860" s="3"/>
    </row>
    <row r="10861" s="9" customFormat="1" spans="33:33">
      <c r="AG10861" s="3"/>
    </row>
    <row r="10862" s="9" customFormat="1" spans="33:33">
      <c r="AG10862" s="3"/>
    </row>
    <row r="10863" s="9" customFormat="1" spans="33:33">
      <c r="AG10863" s="3"/>
    </row>
    <row r="10864" s="9" customFormat="1" spans="33:33">
      <c r="AG10864" s="3"/>
    </row>
    <row r="10865" s="9" customFormat="1" spans="33:33">
      <c r="AG10865" s="3"/>
    </row>
    <row r="10866" s="9" customFormat="1" spans="33:33">
      <c r="AG10866" s="3"/>
    </row>
    <row r="10867" s="9" customFormat="1" spans="33:33">
      <c r="AG10867" s="3"/>
    </row>
    <row r="10868" s="9" customFormat="1" spans="33:33">
      <c r="AG10868" s="3"/>
    </row>
    <row r="10869" s="9" customFormat="1" spans="33:33">
      <c r="AG10869" s="3"/>
    </row>
    <row r="10870" s="9" customFormat="1" spans="33:33">
      <c r="AG10870" s="3"/>
    </row>
    <row r="10871" s="9" customFormat="1" spans="33:33">
      <c r="AG10871" s="3"/>
    </row>
    <row r="10872" s="9" customFormat="1" spans="33:33">
      <c r="AG10872" s="3"/>
    </row>
    <row r="10873" s="9" customFormat="1" spans="33:33">
      <c r="AG10873" s="3"/>
    </row>
    <row r="10874" s="9" customFormat="1" spans="33:33">
      <c r="AG10874" s="3"/>
    </row>
    <row r="10875" s="9" customFormat="1" spans="33:33">
      <c r="AG10875" s="3"/>
    </row>
    <row r="10876" s="9" customFormat="1" spans="33:33">
      <c r="AG10876" s="3"/>
    </row>
    <row r="10877" s="9" customFormat="1" spans="33:33">
      <c r="AG10877" s="3"/>
    </row>
    <row r="10878" s="9" customFormat="1" spans="33:33">
      <c r="AG10878" s="3"/>
    </row>
    <row r="10879" s="9" customFormat="1" spans="33:33">
      <c r="AG10879" s="3"/>
    </row>
    <row r="10880" s="9" customFormat="1" spans="33:33">
      <c r="AG10880" s="3"/>
    </row>
    <row r="10881" s="9" customFormat="1" spans="33:33">
      <c r="AG10881" s="3"/>
    </row>
    <row r="10882" s="9" customFormat="1" spans="33:33">
      <c r="AG10882" s="3"/>
    </row>
    <row r="10883" s="9" customFormat="1" spans="33:33">
      <c r="AG10883" s="3"/>
    </row>
    <row r="10884" s="9" customFormat="1" spans="33:33">
      <c r="AG10884" s="3"/>
    </row>
    <row r="10885" s="9" customFormat="1" spans="33:33">
      <c r="AG10885" s="3"/>
    </row>
    <row r="10886" s="9" customFormat="1" spans="33:33">
      <c r="AG10886" s="3"/>
    </row>
    <row r="10887" s="9" customFormat="1" spans="33:33">
      <c r="AG10887" s="3"/>
    </row>
    <row r="10888" s="9" customFormat="1" spans="33:33">
      <c r="AG10888" s="3"/>
    </row>
    <row r="10889" s="9" customFormat="1" spans="33:33">
      <c r="AG10889" s="3"/>
    </row>
    <row r="10890" s="9" customFormat="1" spans="33:33">
      <c r="AG10890" s="3"/>
    </row>
    <row r="10891" s="9" customFormat="1" spans="33:33">
      <c r="AG10891" s="3"/>
    </row>
    <row r="10892" s="9" customFormat="1" spans="33:33">
      <c r="AG10892" s="3"/>
    </row>
    <row r="10893" s="9" customFormat="1" spans="33:33">
      <c r="AG10893" s="3"/>
    </row>
    <row r="10894" s="9" customFormat="1" spans="33:33">
      <c r="AG10894" s="3"/>
    </row>
    <row r="10895" s="9" customFormat="1" spans="33:33">
      <c r="AG10895" s="3"/>
    </row>
    <row r="10896" s="9" customFormat="1" spans="33:33">
      <c r="AG10896" s="3"/>
    </row>
    <row r="10897" s="9" customFormat="1" spans="33:33">
      <c r="AG10897" s="3"/>
    </row>
    <row r="10898" s="9" customFormat="1" spans="33:33">
      <c r="AG10898" s="3"/>
    </row>
    <row r="10899" s="9" customFormat="1" spans="33:33">
      <c r="AG10899" s="3"/>
    </row>
    <row r="10900" s="9" customFormat="1" spans="33:33">
      <c r="AG10900" s="3"/>
    </row>
    <row r="10901" s="9" customFormat="1" spans="33:33">
      <c r="AG10901" s="3"/>
    </row>
    <row r="10902" s="9" customFormat="1" spans="33:33">
      <c r="AG10902" s="3"/>
    </row>
    <row r="10903" s="9" customFormat="1" spans="33:33">
      <c r="AG10903" s="3"/>
    </row>
    <row r="10904" s="9" customFormat="1" spans="33:33">
      <c r="AG10904" s="3"/>
    </row>
    <row r="10905" s="9" customFormat="1" spans="33:33">
      <c r="AG10905" s="3"/>
    </row>
    <row r="10906" s="9" customFormat="1" spans="33:33">
      <c r="AG10906" s="3"/>
    </row>
    <row r="10907" s="9" customFormat="1" spans="33:33">
      <c r="AG10907" s="3"/>
    </row>
    <row r="10908" s="9" customFormat="1" spans="33:33">
      <c r="AG10908" s="3"/>
    </row>
    <row r="10909" s="9" customFormat="1" spans="33:33">
      <c r="AG10909" s="3"/>
    </row>
    <row r="10910" s="9" customFormat="1" spans="33:33">
      <c r="AG10910" s="3"/>
    </row>
    <row r="10911" s="9" customFormat="1" spans="33:33">
      <c r="AG10911" s="3"/>
    </row>
    <row r="10912" s="9" customFormat="1" spans="33:33">
      <c r="AG10912" s="3"/>
    </row>
    <row r="10913" s="9" customFormat="1" spans="33:33">
      <c r="AG10913" s="3"/>
    </row>
    <row r="10914" s="9" customFormat="1" spans="33:33">
      <c r="AG10914" s="3"/>
    </row>
    <row r="10915" s="9" customFormat="1" spans="33:33">
      <c r="AG10915" s="3"/>
    </row>
    <row r="10916" s="9" customFormat="1" spans="33:33">
      <c r="AG10916" s="3"/>
    </row>
    <row r="10917" s="9" customFormat="1" spans="33:33">
      <c r="AG10917" s="3"/>
    </row>
    <row r="10918" s="9" customFormat="1" spans="33:33">
      <c r="AG10918" s="3"/>
    </row>
    <row r="10919" s="9" customFormat="1" spans="33:33">
      <c r="AG10919" s="3"/>
    </row>
    <row r="10920" s="9" customFormat="1" spans="33:33">
      <c r="AG10920" s="3"/>
    </row>
    <row r="10921" s="9" customFormat="1" spans="33:33">
      <c r="AG10921" s="3"/>
    </row>
    <row r="10922" s="9" customFormat="1" spans="33:33">
      <c r="AG10922" s="3"/>
    </row>
    <row r="10923" s="9" customFormat="1" spans="33:33">
      <c r="AG10923" s="3"/>
    </row>
    <row r="10924" s="9" customFormat="1" spans="33:33">
      <c r="AG10924" s="3"/>
    </row>
    <row r="10925" s="9" customFormat="1" spans="33:33">
      <c r="AG10925" s="3"/>
    </row>
    <row r="10926" s="9" customFormat="1" spans="33:33">
      <c r="AG10926" s="3"/>
    </row>
    <row r="10927" s="9" customFormat="1" spans="33:33">
      <c r="AG10927" s="3"/>
    </row>
    <row r="10928" s="9" customFormat="1" spans="33:33">
      <c r="AG10928" s="3"/>
    </row>
    <row r="10929" s="9" customFormat="1" spans="33:33">
      <c r="AG10929" s="3"/>
    </row>
    <row r="10930" s="9" customFormat="1" spans="33:33">
      <c r="AG10930" s="3"/>
    </row>
    <row r="10931" s="9" customFormat="1" spans="33:33">
      <c r="AG10931" s="3"/>
    </row>
    <row r="10932" s="9" customFormat="1" spans="33:33">
      <c r="AG10932" s="3"/>
    </row>
    <row r="10933" s="9" customFormat="1" spans="33:33">
      <c r="AG10933" s="3"/>
    </row>
    <row r="10934" s="9" customFormat="1" spans="33:33">
      <c r="AG10934" s="3"/>
    </row>
    <row r="10935" s="9" customFormat="1" spans="33:33">
      <c r="AG10935" s="3"/>
    </row>
    <row r="10936" s="9" customFormat="1" spans="33:33">
      <c r="AG10936" s="3"/>
    </row>
    <row r="10937" s="9" customFormat="1" spans="33:33">
      <c r="AG10937" s="3"/>
    </row>
    <row r="10938" s="9" customFormat="1" spans="33:33">
      <c r="AG10938" s="3"/>
    </row>
    <row r="10939" s="9" customFormat="1" spans="33:33">
      <c r="AG10939" s="3"/>
    </row>
    <row r="10940" s="9" customFormat="1" spans="33:33">
      <c r="AG10940" s="3"/>
    </row>
    <row r="10941" s="9" customFormat="1" spans="33:33">
      <c r="AG10941" s="3"/>
    </row>
    <row r="10942" s="9" customFormat="1" spans="33:33">
      <c r="AG10942" s="3"/>
    </row>
    <row r="10943" s="9" customFormat="1" spans="33:33">
      <c r="AG10943" s="3"/>
    </row>
    <row r="10944" s="9" customFormat="1" spans="33:33">
      <c r="AG10944" s="3"/>
    </row>
    <row r="10945" s="9" customFormat="1" spans="33:33">
      <c r="AG10945" s="3"/>
    </row>
    <row r="10946" s="9" customFormat="1" spans="33:33">
      <c r="AG10946" s="3"/>
    </row>
    <row r="10947" s="9" customFormat="1" spans="33:33">
      <c r="AG10947" s="3"/>
    </row>
    <row r="10948" s="9" customFormat="1" spans="33:33">
      <c r="AG10948" s="3"/>
    </row>
    <row r="10949" s="9" customFormat="1" spans="33:33">
      <c r="AG10949" s="3"/>
    </row>
    <row r="10950" s="9" customFormat="1" spans="33:33">
      <c r="AG10950" s="3"/>
    </row>
    <row r="10951" s="9" customFormat="1" spans="33:33">
      <c r="AG10951" s="3"/>
    </row>
    <row r="10952" s="9" customFormat="1" spans="33:33">
      <c r="AG10952" s="3"/>
    </row>
    <row r="10953" s="9" customFormat="1" spans="33:33">
      <c r="AG10953" s="3"/>
    </row>
    <row r="10954" s="9" customFormat="1" spans="33:33">
      <c r="AG10954" s="3"/>
    </row>
    <row r="10955" s="9" customFormat="1" spans="33:33">
      <c r="AG10955" s="3"/>
    </row>
    <row r="10956" s="9" customFormat="1" spans="33:33">
      <c r="AG10956" s="3"/>
    </row>
    <row r="10957" s="9" customFormat="1" spans="33:33">
      <c r="AG10957" s="3"/>
    </row>
    <row r="10958" s="9" customFormat="1" spans="33:33">
      <c r="AG10958" s="3"/>
    </row>
    <row r="10959" s="9" customFormat="1" spans="33:33">
      <c r="AG10959" s="3"/>
    </row>
    <row r="10960" s="9" customFormat="1" spans="33:33">
      <c r="AG10960" s="3"/>
    </row>
    <row r="10961" s="9" customFormat="1" spans="33:33">
      <c r="AG10961" s="3"/>
    </row>
    <row r="10962" s="9" customFormat="1" spans="33:33">
      <c r="AG10962" s="3"/>
    </row>
    <row r="10963" s="9" customFormat="1" spans="33:33">
      <c r="AG10963" s="3"/>
    </row>
    <row r="10964" s="9" customFormat="1" spans="33:33">
      <c r="AG10964" s="3"/>
    </row>
    <row r="10965" s="9" customFormat="1" spans="33:33">
      <c r="AG10965" s="3"/>
    </row>
    <row r="10966" s="9" customFormat="1" spans="33:33">
      <c r="AG10966" s="3"/>
    </row>
    <row r="10967" s="9" customFormat="1" spans="33:33">
      <c r="AG10967" s="3"/>
    </row>
    <row r="10968" s="9" customFormat="1" spans="33:33">
      <c r="AG10968" s="3"/>
    </row>
    <row r="10969" s="9" customFormat="1" spans="33:33">
      <c r="AG10969" s="3"/>
    </row>
    <row r="10970" s="9" customFormat="1" spans="33:33">
      <c r="AG10970" s="3"/>
    </row>
    <row r="10971" s="9" customFormat="1" spans="33:33">
      <c r="AG10971" s="3"/>
    </row>
    <row r="10972" s="9" customFormat="1" spans="33:33">
      <c r="AG10972" s="3"/>
    </row>
    <row r="10973" s="9" customFormat="1" spans="33:33">
      <c r="AG10973" s="3"/>
    </row>
    <row r="10974" s="9" customFormat="1" spans="33:33">
      <c r="AG10974" s="3"/>
    </row>
    <row r="10975" s="9" customFormat="1" spans="33:33">
      <c r="AG10975" s="3"/>
    </row>
    <row r="10976" s="9" customFormat="1" spans="33:33">
      <c r="AG10976" s="3"/>
    </row>
    <row r="10977" s="9" customFormat="1" spans="33:33">
      <c r="AG10977" s="3"/>
    </row>
    <row r="10978" s="9" customFormat="1" spans="33:33">
      <c r="AG10978" s="3"/>
    </row>
    <row r="10979" s="9" customFormat="1" spans="33:33">
      <c r="AG10979" s="3"/>
    </row>
    <row r="10980" s="9" customFormat="1" spans="33:33">
      <c r="AG10980" s="3"/>
    </row>
    <row r="10981" s="9" customFormat="1" spans="33:33">
      <c r="AG10981" s="3"/>
    </row>
    <row r="10982" s="9" customFormat="1" spans="33:33">
      <c r="AG10982" s="3"/>
    </row>
    <row r="10983" s="9" customFormat="1" spans="33:33">
      <c r="AG10983" s="3"/>
    </row>
    <row r="10984" s="9" customFormat="1" spans="33:33">
      <c r="AG10984" s="3"/>
    </row>
    <row r="10985" s="9" customFormat="1" spans="33:33">
      <c r="AG10985" s="3"/>
    </row>
    <row r="10986" s="9" customFormat="1" spans="33:33">
      <c r="AG10986" s="3"/>
    </row>
    <row r="10987" s="9" customFormat="1" spans="33:33">
      <c r="AG10987" s="3"/>
    </row>
    <row r="10988" s="9" customFormat="1" spans="33:33">
      <c r="AG10988" s="3"/>
    </row>
    <row r="10989" s="9" customFormat="1" spans="33:33">
      <c r="AG10989" s="3"/>
    </row>
    <row r="10990" s="9" customFormat="1" spans="33:33">
      <c r="AG10990" s="3"/>
    </row>
    <row r="10991" s="9" customFormat="1" spans="33:33">
      <c r="AG10991" s="3"/>
    </row>
    <row r="10992" s="9" customFormat="1" spans="33:33">
      <c r="AG10992" s="3"/>
    </row>
    <row r="10993" s="9" customFormat="1" spans="33:33">
      <c r="AG10993" s="3"/>
    </row>
    <row r="10994" s="9" customFormat="1" spans="33:33">
      <c r="AG10994" s="3"/>
    </row>
    <row r="10995" s="9" customFormat="1" spans="33:33">
      <c r="AG10995" s="3"/>
    </row>
    <row r="10996" s="9" customFormat="1" spans="33:33">
      <c r="AG10996" s="3"/>
    </row>
    <row r="10997" s="9" customFormat="1" spans="33:33">
      <c r="AG10997" s="3"/>
    </row>
    <row r="10998" s="9" customFormat="1" spans="33:33">
      <c r="AG10998" s="3"/>
    </row>
    <row r="10999" s="9" customFormat="1" spans="33:33">
      <c r="AG10999" s="3"/>
    </row>
    <row r="11000" s="9" customFormat="1" spans="33:33">
      <c r="AG11000" s="3"/>
    </row>
    <row r="11001" s="9" customFormat="1" spans="33:33">
      <c r="AG11001" s="3"/>
    </row>
    <row r="11002" s="9" customFormat="1" spans="33:33">
      <c r="AG11002" s="3"/>
    </row>
    <row r="11003" s="9" customFormat="1" spans="33:33">
      <c r="AG11003" s="3"/>
    </row>
    <row r="11004" s="9" customFormat="1" spans="33:33">
      <c r="AG11004" s="3"/>
    </row>
    <row r="11005" s="9" customFormat="1" spans="33:33">
      <c r="AG11005" s="3"/>
    </row>
    <row r="11006" s="9" customFormat="1" spans="33:33">
      <c r="AG11006" s="3"/>
    </row>
    <row r="11007" s="9" customFormat="1" spans="33:33">
      <c r="AG11007" s="3"/>
    </row>
    <row r="11008" s="9" customFormat="1" spans="33:33">
      <c r="AG11008" s="3"/>
    </row>
    <row r="11009" s="9" customFormat="1" spans="33:33">
      <c r="AG11009" s="3"/>
    </row>
    <row r="11010" s="9" customFormat="1" spans="33:33">
      <c r="AG11010" s="3"/>
    </row>
    <row r="11011" s="9" customFormat="1" spans="33:33">
      <c r="AG11011" s="3"/>
    </row>
    <row r="11012" s="9" customFormat="1" spans="33:33">
      <c r="AG11012" s="3"/>
    </row>
    <row r="11013" s="9" customFormat="1" spans="33:33">
      <c r="AG11013" s="3"/>
    </row>
    <row r="11014" s="9" customFormat="1" spans="33:33">
      <c r="AG11014" s="3"/>
    </row>
    <row r="11015" s="9" customFormat="1" spans="33:33">
      <c r="AG11015" s="3"/>
    </row>
    <row r="11016" s="9" customFormat="1" spans="33:33">
      <c r="AG11016" s="3"/>
    </row>
    <row r="11017" s="9" customFormat="1" spans="33:33">
      <c r="AG11017" s="3"/>
    </row>
    <row r="11018" s="9" customFormat="1" spans="33:33">
      <c r="AG11018" s="3"/>
    </row>
    <row r="11019" s="9" customFormat="1" spans="33:33">
      <c r="AG11019" s="3"/>
    </row>
    <row r="11020" s="9" customFormat="1" spans="33:33">
      <c r="AG11020" s="3"/>
    </row>
    <row r="11021" s="9" customFormat="1" spans="33:33">
      <c r="AG11021" s="3"/>
    </row>
    <row r="11022" s="9" customFormat="1" spans="33:33">
      <c r="AG11022" s="3"/>
    </row>
    <row r="11023" s="9" customFormat="1" spans="33:33">
      <c r="AG11023" s="3"/>
    </row>
    <row r="11024" s="9" customFormat="1" spans="33:33">
      <c r="AG11024" s="3"/>
    </row>
    <row r="11025" s="9" customFormat="1" spans="33:33">
      <c r="AG11025" s="3"/>
    </row>
    <row r="11026" s="9" customFormat="1" spans="33:33">
      <c r="AG11026" s="3"/>
    </row>
    <row r="11027" s="9" customFormat="1" spans="33:33">
      <c r="AG11027" s="3"/>
    </row>
    <row r="11028" s="9" customFormat="1" spans="33:33">
      <c r="AG11028" s="3"/>
    </row>
    <row r="11029" s="9" customFormat="1" spans="33:33">
      <c r="AG11029" s="3"/>
    </row>
    <row r="11030" s="9" customFormat="1" spans="33:33">
      <c r="AG11030" s="3"/>
    </row>
    <row r="11031" s="9" customFormat="1" spans="33:33">
      <c r="AG11031" s="3"/>
    </row>
    <row r="11032" s="9" customFormat="1" spans="33:33">
      <c r="AG11032" s="3"/>
    </row>
    <row r="11033" s="9" customFormat="1" spans="33:33">
      <c r="AG11033" s="3"/>
    </row>
    <row r="11034" s="9" customFormat="1" spans="33:33">
      <c r="AG11034" s="3"/>
    </row>
    <row r="11035" s="9" customFormat="1" spans="33:33">
      <c r="AG11035" s="3"/>
    </row>
    <row r="11036" s="9" customFormat="1" spans="33:33">
      <c r="AG11036" s="3"/>
    </row>
    <row r="11037" s="9" customFormat="1" spans="33:33">
      <c r="AG11037" s="3"/>
    </row>
    <row r="11038" s="9" customFormat="1" spans="33:33">
      <c r="AG11038" s="3"/>
    </row>
    <row r="11039" s="9" customFormat="1" spans="33:33">
      <c r="AG11039" s="3"/>
    </row>
    <row r="11040" s="9" customFormat="1" spans="33:33">
      <c r="AG11040" s="3"/>
    </row>
    <row r="11041" s="9" customFormat="1" spans="33:33">
      <c r="AG11041" s="3"/>
    </row>
    <row r="11042" s="9" customFormat="1" spans="33:33">
      <c r="AG11042" s="3"/>
    </row>
    <row r="11043" s="9" customFormat="1" spans="33:33">
      <c r="AG11043" s="3"/>
    </row>
    <row r="11044" s="9" customFormat="1" spans="33:33">
      <c r="AG11044" s="3"/>
    </row>
    <row r="11045" s="9" customFormat="1" spans="33:33">
      <c r="AG11045" s="3"/>
    </row>
    <row r="11046" s="9" customFormat="1" spans="33:33">
      <c r="AG11046" s="3"/>
    </row>
    <row r="11047" s="9" customFormat="1" spans="33:33">
      <c r="AG11047" s="3"/>
    </row>
    <row r="11048" s="9" customFormat="1" spans="33:33">
      <c r="AG11048" s="3"/>
    </row>
    <row r="11049" s="9" customFormat="1" spans="33:33">
      <c r="AG11049" s="3"/>
    </row>
    <row r="11050" s="9" customFormat="1" spans="33:33">
      <c r="AG11050" s="3"/>
    </row>
    <row r="11051" s="9" customFormat="1" spans="33:33">
      <c r="AG11051" s="3"/>
    </row>
    <row r="11052" s="9" customFormat="1" spans="33:33">
      <c r="AG11052" s="3"/>
    </row>
    <row r="11053" s="9" customFormat="1" spans="33:33">
      <c r="AG11053" s="3"/>
    </row>
    <row r="11054" s="9" customFormat="1" spans="33:33">
      <c r="AG11054" s="3"/>
    </row>
    <row r="11055" s="9" customFormat="1" spans="33:33">
      <c r="AG11055" s="3"/>
    </row>
    <row r="11056" s="9" customFormat="1" spans="33:33">
      <c r="AG11056" s="3"/>
    </row>
    <row r="11057" s="9" customFormat="1" spans="33:33">
      <c r="AG11057" s="3"/>
    </row>
    <row r="11058" s="9" customFormat="1" spans="33:33">
      <c r="AG11058" s="3"/>
    </row>
    <row r="11059" s="9" customFormat="1" spans="33:33">
      <c r="AG11059" s="3"/>
    </row>
    <row r="11060" s="9" customFormat="1" spans="33:33">
      <c r="AG11060" s="3"/>
    </row>
    <row r="11061" s="9" customFormat="1" spans="33:33">
      <c r="AG11061" s="3"/>
    </row>
    <row r="11062" s="9" customFormat="1" spans="33:33">
      <c r="AG11062" s="3"/>
    </row>
    <row r="11063" s="9" customFormat="1" spans="33:33">
      <c r="AG11063" s="3"/>
    </row>
    <row r="11064" s="9" customFormat="1" spans="33:33">
      <c r="AG11064" s="3"/>
    </row>
    <row r="11065" s="9" customFormat="1" spans="33:33">
      <c r="AG11065" s="3"/>
    </row>
    <row r="11066" s="9" customFormat="1" spans="33:33">
      <c r="AG11066" s="3"/>
    </row>
    <row r="11067" s="9" customFormat="1" spans="33:33">
      <c r="AG11067" s="3"/>
    </row>
    <row r="11068" s="9" customFormat="1" spans="33:33">
      <c r="AG11068" s="3"/>
    </row>
    <row r="11069" s="9" customFormat="1" spans="33:33">
      <c r="AG11069" s="3"/>
    </row>
    <row r="11070" s="9" customFormat="1" spans="33:33">
      <c r="AG11070" s="3"/>
    </row>
    <row r="11071" s="9" customFormat="1" spans="33:33">
      <c r="AG11071" s="3"/>
    </row>
    <row r="11072" s="9" customFormat="1" spans="33:33">
      <c r="AG11072" s="3"/>
    </row>
    <row r="11073" s="9" customFormat="1" spans="33:33">
      <c r="AG11073" s="3"/>
    </row>
    <row r="11074" s="9" customFormat="1" spans="33:33">
      <c r="AG11074" s="3"/>
    </row>
    <row r="11075" s="9" customFormat="1" spans="33:33">
      <c r="AG11075" s="3"/>
    </row>
    <row r="11076" s="9" customFormat="1" spans="33:33">
      <c r="AG11076" s="3"/>
    </row>
    <row r="11077" s="9" customFormat="1" spans="33:33">
      <c r="AG11077" s="3"/>
    </row>
    <row r="11078" s="9" customFormat="1" spans="33:33">
      <c r="AG11078" s="3"/>
    </row>
    <row r="11079" s="9" customFormat="1" spans="33:33">
      <c r="AG11079" s="3"/>
    </row>
    <row r="11080" s="9" customFormat="1" spans="33:33">
      <c r="AG11080" s="3"/>
    </row>
    <row r="11081" s="9" customFormat="1" spans="33:33">
      <c r="AG11081" s="3"/>
    </row>
    <row r="11082" s="9" customFormat="1" spans="33:33">
      <c r="AG11082" s="3"/>
    </row>
    <row r="11083" s="9" customFormat="1" spans="33:33">
      <c r="AG11083" s="3"/>
    </row>
    <row r="11084" s="9" customFormat="1" spans="33:33">
      <c r="AG11084" s="3"/>
    </row>
    <row r="11085" s="9" customFormat="1" spans="33:33">
      <c r="AG11085" s="3"/>
    </row>
    <row r="11086" s="9" customFormat="1" spans="33:33">
      <c r="AG11086" s="3"/>
    </row>
    <row r="11087" s="9" customFormat="1" spans="33:33">
      <c r="AG11087" s="3"/>
    </row>
    <row r="11088" s="9" customFormat="1" spans="33:33">
      <c r="AG11088" s="3"/>
    </row>
    <row r="11089" s="9" customFormat="1" spans="33:33">
      <c r="AG11089" s="3"/>
    </row>
    <row r="11090" s="9" customFormat="1" spans="33:33">
      <c r="AG11090" s="3"/>
    </row>
    <row r="11091" s="9" customFormat="1" spans="33:33">
      <c r="AG11091" s="3"/>
    </row>
    <row r="11092" s="9" customFormat="1" spans="33:33">
      <c r="AG11092" s="3"/>
    </row>
    <row r="11093" s="9" customFormat="1" spans="33:33">
      <c r="AG11093" s="3"/>
    </row>
    <row r="11094" s="9" customFormat="1" spans="33:33">
      <c r="AG11094" s="3"/>
    </row>
    <row r="11095" s="9" customFormat="1" spans="33:33">
      <c r="AG11095" s="3"/>
    </row>
    <row r="11096" s="9" customFormat="1" spans="33:33">
      <c r="AG11096" s="3"/>
    </row>
    <row r="11097" s="9" customFormat="1" spans="33:33">
      <c r="AG11097" s="3"/>
    </row>
    <row r="11098" s="9" customFormat="1" spans="33:33">
      <c r="AG11098" s="3"/>
    </row>
    <row r="11099" s="9" customFormat="1" spans="33:33">
      <c r="AG11099" s="3"/>
    </row>
    <row r="11100" s="9" customFormat="1" spans="33:33">
      <c r="AG11100" s="3"/>
    </row>
    <row r="11101" s="9" customFormat="1" spans="33:33">
      <c r="AG11101" s="3"/>
    </row>
    <row r="11102" s="9" customFormat="1" spans="33:33">
      <c r="AG11102" s="3"/>
    </row>
    <row r="11103" s="9" customFormat="1" spans="33:33">
      <c r="AG11103" s="3"/>
    </row>
    <row r="11104" s="9" customFormat="1" spans="33:33">
      <c r="AG11104" s="3"/>
    </row>
    <row r="11105" s="9" customFormat="1" spans="33:33">
      <c r="AG11105" s="3"/>
    </row>
    <row r="11106" s="9" customFormat="1" spans="33:33">
      <c r="AG11106" s="3"/>
    </row>
    <row r="11107" s="9" customFormat="1" spans="33:33">
      <c r="AG11107" s="3"/>
    </row>
    <row r="11108" s="9" customFormat="1" spans="33:33">
      <c r="AG11108" s="3"/>
    </row>
    <row r="11109" s="9" customFormat="1" spans="33:33">
      <c r="AG11109" s="3"/>
    </row>
    <row r="11110" s="9" customFormat="1" spans="33:33">
      <c r="AG11110" s="3"/>
    </row>
    <row r="11111" s="9" customFormat="1" spans="33:33">
      <c r="AG11111" s="3"/>
    </row>
    <row r="11112" s="9" customFormat="1" spans="33:33">
      <c r="AG11112" s="3"/>
    </row>
    <row r="11113" s="9" customFormat="1" spans="33:33">
      <c r="AG11113" s="3"/>
    </row>
    <row r="11114" s="9" customFormat="1" spans="33:33">
      <c r="AG11114" s="3"/>
    </row>
    <row r="11115" s="9" customFormat="1" spans="33:33">
      <c r="AG11115" s="3"/>
    </row>
    <row r="11116" s="9" customFormat="1" spans="33:33">
      <c r="AG11116" s="3"/>
    </row>
    <row r="11117" s="9" customFormat="1" spans="33:33">
      <c r="AG11117" s="3"/>
    </row>
    <row r="11118" s="9" customFormat="1" spans="33:33">
      <c r="AG11118" s="3"/>
    </row>
    <row r="11119" s="9" customFormat="1" spans="33:33">
      <c r="AG11119" s="3"/>
    </row>
    <row r="11120" s="9" customFormat="1" spans="33:33">
      <c r="AG11120" s="3"/>
    </row>
    <row r="11121" s="9" customFormat="1" spans="33:33">
      <c r="AG11121" s="3"/>
    </row>
    <row r="11122" s="9" customFormat="1" spans="33:33">
      <c r="AG11122" s="3"/>
    </row>
    <row r="11123" s="9" customFormat="1" spans="33:33">
      <c r="AG11123" s="3"/>
    </row>
    <row r="11124" s="9" customFormat="1" spans="33:33">
      <c r="AG11124" s="3"/>
    </row>
    <row r="11125" s="9" customFormat="1" spans="33:33">
      <c r="AG11125" s="3"/>
    </row>
    <row r="11126" s="9" customFormat="1" spans="33:33">
      <c r="AG11126" s="3"/>
    </row>
    <row r="11127" s="9" customFormat="1" spans="33:33">
      <c r="AG11127" s="3"/>
    </row>
    <row r="11128" s="9" customFormat="1" spans="33:33">
      <c r="AG11128" s="3"/>
    </row>
    <row r="11129" s="9" customFormat="1" spans="33:33">
      <c r="AG11129" s="3"/>
    </row>
    <row r="11130" s="9" customFormat="1" spans="33:33">
      <c r="AG11130" s="3"/>
    </row>
    <row r="11131" s="9" customFormat="1" spans="33:33">
      <c r="AG11131" s="3"/>
    </row>
    <row r="11132" s="9" customFormat="1" spans="33:33">
      <c r="AG11132" s="3"/>
    </row>
    <row r="11133" s="9" customFormat="1" spans="33:33">
      <c r="AG11133" s="3"/>
    </row>
    <row r="11134" s="9" customFormat="1" spans="33:33">
      <c r="AG11134" s="3"/>
    </row>
    <row r="11135" s="9" customFormat="1" spans="33:33">
      <c r="AG11135" s="3"/>
    </row>
    <row r="11136" s="9" customFormat="1" spans="33:33">
      <c r="AG11136" s="3"/>
    </row>
    <row r="11137" s="9" customFormat="1" spans="33:33">
      <c r="AG11137" s="3"/>
    </row>
    <row r="11138" s="9" customFormat="1" spans="33:33">
      <c r="AG11138" s="3"/>
    </row>
    <row r="11139" s="9" customFormat="1" spans="33:33">
      <c r="AG11139" s="3"/>
    </row>
    <row r="11140" s="9" customFormat="1" spans="33:33">
      <c r="AG11140" s="3"/>
    </row>
    <row r="11141" s="9" customFormat="1" spans="33:33">
      <c r="AG11141" s="3"/>
    </row>
    <row r="11142" s="9" customFormat="1" spans="33:33">
      <c r="AG11142" s="3"/>
    </row>
    <row r="11143" s="9" customFormat="1" spans="33:33">
      <c r="AG11143" s="3"/>
    </row>
    <row r="11144" s="9" customFormat="1" spans="33:33">
      <c r="AG11144" s="3"/>
    </row>
    <row r="11145" s="9" customFormat="1" spans="33:33">
      <c r="AG11145" s="3"/>
    </row>
    <row r="11146" s="9" customFormat="1" spans="33:33">
      <c r="AG11146" s="3"/>
    </row>
    <row r="11147" s="9" customFormat="1" spans="33:33">
      <c r="AG11147" s="3"/>
    </row>
    <row r="11148" s="9" customFormat="1" spans="33:33">
      <c r="AG11148" s="3"/>
    </row>
    <row r="11149" s="9" customFormat="1" spans="33:33">
      <c r="AG11149" s="3"/>
    </row>
    <row r="11150" s="9" customFormat="1" spans="33:33">
      <c r="AG11150" s="3"/>
    </row>
    <row r="11151" s="9" customFormat="1" spans="33:33">
      <c r="AG11151" s="3"/>
    </row>
    <row r="11152" s="9" customFormat="1" spans="33:33">
      <c r="AG11152" s="3"/>
    </row>
    <row r="11153" s="9" customFormat="1" spans="33:33">
      <c r="AG11153" s="3"/>
    </row>
    <row r="11154" s="9" customFormat="1" spans="33:33">
      <c r="AG11154" s="3"/>
    </row>
    <row r="11155" s="9" customFormat="1" spans="33:33">
      <c r="AG11155" s="3"/>
    </row>
    <row r="11156" s="9" customFormat="1" spans="33:33">
      <c r="AG11156" s="3"/>
    </row>
    <row r="11157" s="9" customFormat="1" spans="33:33">
      <c r="AG11157" s="3"/>
    </row>
    <row r="11158" s="9" customFormat="1" spans="33:33">
      <c r="AG11158" s="3"/>
    </row>
    <row r="11159" s="9" customFormat="1" spans="33:33">
      <c r="AG11159" s="3"/>
    </row>
    <row r="11160" s="9" customFormat="1" spans="33:33">
      <c r="AG11160" s="3"/>
    </row>
    <row r="11161" s="9" customFormat="1" spans="33:33">
      <c r="AG11161" s="3"/>
    </row>
    <row r="11162" s="9" customFormat="1" spans="33:33">
      <c r="AG11162" s="3"/>
    </row>
    <row r="11163" s="9" customFormat="1" spans="33:33">
      <c r="AG11163" s="3"/>
    </row>
    <row r="11164" s="9" customFormat="1" spans="33:33">
      <c r="AG11164" s="3"/>
    </row>
    <row r="11165" s="9" customFormat="1" spans="33:33">
      <c r="AG11165" s="3"/>
    </row>
    <row r="11166" s="9" customFormat="1" spans="33:33">
      <c r="AG11166" s="3"/>
    </row>
    <row r="11167" s="9" customFormat="1" spans="33:33">
      <c r="AG11167" s="3"/>
    </row>
    <row r="11168" s="9" customFormat="1" spans="33:33">
      <c r="AG11168" s="3"/>
    </row>
    <row r="11169" s="9" customFormat="1" spans="33:33">
      <c r="AG11169" s="3"/>
    </row>
    <row r="11170" s="9" customFormat="1" spans="33:33">
      <c r="AG11170" s="3"/>
    </row>
    <row r="11171" s="9" customFormat="1" spans="33:33">
      <c r="AG11171" s="3"/>
    </row>
    <row r="11172" s="9" customFormat="1" spans="33:33">
      <c r="AG11172" s="3"/>
    </row>
    <row r="11173" s="9" customFormat="1" spans="33:33">
      <c r="AG11173" s="3"/>
    </row>
    <row r="11174" s="9" customFormat="1" spans="33:33">
      <c r="AG11174" s="3"/>
    </row>
    <row r="11175" s="9" customFormat="1" spans="33:33">
      <c r="AG11175" s="3"/>
    </row>
    <row r="11176" s="9" customFormat="1" spans="33:33">
      <c r="AG11176" s="3"/>
    </row>
    <row r="11177" s="9" customFormat="1" spans="33:33">
      <c r="AG11177" s="3"/>
    </row>
    <row r="11178" s="9" customFormat="1" spans="33:33">
      <c r="AG11178" s="3"/>
    </row>
    <row r="11179" s="9" customFormat="1" spans="33:33">
      <c r="AG11179" s="3"/>
    </row>
    <row r="11180" s="9" customFormat="1" spans="33:33">
      <c r="AG11180" s="3"/>
    </row>
    <row r="11181" s="9" customFormat="1" spans="33:33">
      <c r="AG11181" s="3"/>
    </row>
    <row r="11182" s="9" customFormat="1" spans="33:33">
      <c r="AG11182" s="3"/>
    </row>
    <row r="11183" s="9" customFormat="1" spans="33:33">
      <c r="AG11183" s="3"/>
    </row>
    <row r="11184" s="9" customFormat="1" spans="33:33">
      <c r="AG11184" s="3"/>
    </row>
    <row r="11185" s="9" customFormat="1" spans="33:33">
      <c r="AG11185" s="3"/>
    </row>
    <row r="11186" s="9" customFormat="1" spans="33:33">
      <c r="AG11186" s="3"/>
    </row>
    <row r="11187" s="9" customFormat="1" spans="33:33">
      <c r="AG11187" s="3"/>
    </row>
    <row r="11188" s="9" customFormat="1" spans="33:33">
      <c r="AG11188" s="3"/>
    </row>
    <row r="11189" s="9" customFormat="1" spans="33:33">
      <c r="AG11189" s="3"/>
    </row>
    <row r="11190" s="9" customFormat="1" spans="33:33">
      <c r="AG11190" s="3"/>
    </row>
    <row r="11191" s="9" customFormat="1" spans="33:33">
      <c r="AG11191" s="3"/>
    </row>
    <row r="11192" s="9" customFormat="1" spans="33:33">
      <c r="AG11192" s="3"/>
    </row>
    <row r="11193" s="9" customFormat="1" spans="33:33">
      <c r="AG11193" s="3"/>
    </row>
    <row r="11194" s="9" customFormat="1" spans="33:33">
      <c r="AG11194" s="3"/>
    </row>
    <row r="11195" s="9" customFormat="1" spans="33:33">
      <c r="AG11195" s="3"/>
    </row>
    <row r="11196" s="9" customFormat="1" spans="33:33">
      <c r="AG11196" s="3"/>
    </row>
    <row r="11197" s="9" customFormat="1" spans="33:33">
      <c r="AG11197" s="3"/>
    </row>
    <row r="11198" s="9" customFormat="1" spans="33:33">
      <c r="AG11198" s="3"/>
    </row>
    <row r="11199" s="9" customFormat="1" spans="33:33">
      <c r="AG11199" s="3"/>
    </row>
    <row r="11200" s="9" customFormat="1" spans="33:33">
      <c r="AG11200" s="3"/>
    </row>
    <row r="11201" s="9" customFormat="1" spans="33:33">
      <c r="AG11201" s="3"/>
    </row>
    <row r="11202" s="9" customFormat="1" spans="33:33">
      <c r="AG11202" s="3"/>
    </row>
    <row r="11203" s="9" customFormat="1" spans="33:33">
      <c r="AG11203" s="3"/>
    </row>
    <row r="11204" s="9" customFormat="1" spans="33:33">
      <c r="AG11204" s="3"/>
    </row>
    <row r="11205" s="9" customFormat="1" spans="33:33">
      <c r="AG11205" s="3"/>
    </row>
    <row r="11206" s="9" customFormat="1" spans="33:33">
      <c r="AG11206" s="3"/>
    </row>
    <row r="11207" s="9" customFormat="1" spans="33:33">
      <c r="AG11207" s="3"/>
    </row>
    <row r="11208" s="9" customFormat="1" spans="33:33">
      <c r="AG11208" s="3"/>
    </row>
    <row r="11209" s="9" customFormat="1" spans="33:33">
      <c r="AG11209" s="3"/>
    </row>
    <row r="11210" s="9" customFormat="1" spans="33:33">
      <c r="AG11210" s="3"/>
    </row>
    <row r="11211" s="9" customFormat="1" spans="33:33">
      <c r="AG11211" s="3"/>
    </row>
    <row r="11212" s="9" customFormat="1" spans="33:33">
      <c r="AG11212" s="3"/>
    </row>
    <row r="11213" s="9" customFormat="1" spans="33:33">
      <c r="AG11213" s="3"/>
    </row>
    <row r="11214" s="9" customFormat="1" spans="33:33">
      <c r="AG11214" s="3"/>
    </row>
    <row r="11215" s="9" customFormat="1" spans="33:33">
      <c r="AG11215" s="3"/>
    </row>
    <row r="11216" s="9" customFormat="1" spans="33:33">
      <c r="AG11216" s="3"/>
    </row>
    <row r="11217" s="9" customFormat="1" spans="33:33">
      <c r="AG11217" s="3"/>
    </row>
    <row r="11218" s="9" customFormat="1" spans="33:33">
      <c r="AG11218" s="3"/>
    </row>
    <row r="11219" s="9" customFormat="1" spans="33:33">
      <c r="AG11219" s="3"/>
    </row>
    <row r="11220" s="9" customFormat="1" spans="33:33">
      <c r="AG11220" s="3"/>
    </row>
    <row r="11221" s="9" customFormat="1" spans="33:33">
      <c r="AG11221" s="3"/>
    </row>
    <row r="11222" s="9" customFormat="1" spans="33:33">
      <c r="AG11222" s="3"/>
    </row>
    <row r="11223" s="9" customFormat="1" spans="33:33">
      <c r="AG11223" s="3"/>
    </row>
    <row r="11224" s="9" customFormat="1" spans="33:33">
      <c r="AG11224" s="3"/>
    </row>
    <row r="11225" s="9" customFormat="1" spans="33:33">
      <c r="AG11225" s="3"/>
    </row>
    <row r="11226" s="9" customFormat="1" spans="33:33">
      <c r="AG11226" s="3"/>
    </row>
    <row r="11227" s="9" customFormat="1" spans="33:33">
      <c r="AG11227" s="3"/>
    </row>
    <row r="11228" s="9" customFormat="1" spans="33:33">
      <c r="AG11228" s="3"/>
    </row>
    <row r="11229" s="9" customFormat="1" spans="33:33">
      <c r="AG11229" s="3"/>
    </row>
    <row r="11230" s="9" customFormat="1" spans="33:33">
      <c r="AG11230" s="3"/>
    </row>
    <row r="11231" s="9" customFormat="1" spans="33:33">
      <c r="AG11231" s="3"/>
    </row>
    <row r="11232" s="9" customFormat="1" spans="33:33">
      <c r="AG11232" s="3"/>
    </row>
    <row r="11233" s="9" customFormat="1" spans="33:33">
      <c r="AG11233" s="3"/>
    </row>
    <row r="11234" s="9" customFormat="1" spans="33:33">
      <c r="AG11234" s="3"/>
    </row>
    <row r="11235" s="9" customFormat="1" spans="33:33">
      <c r="AG11235" s="3"/>
    </row>
    <row r="11236" s="9" customFormat="1" spans="33:33">
      <c r="AG11236" s="3"/>
    </row>
    <row r="11237" s="9" customFormat="1" spans="33:33">
      <c r="AG11237" s="3"/>
    </row>
    <row r="11238" s="9" customFormat="1" spans="33:33">
      <c r="AG11238" s="3"/>
    </row>
    <row r="11239" s="9" customFormat="1" spans="33:33">
      <c r="AG11239" s="3"/>
    </row>
    <row r="11240" s="9" customFormat="1" spans="33:33">
      <c r="AG11240" s="3"/>
    </row>
    <row r="11241" s="9" customFormat="1" spans="33:33">
      <c r="AG11241" s="3"/>
    </row>
    <row r="11242" s="9" customFormat="1" spans="33:33">
      <c r="AG11242" s="3"/>
    </row>
    <row r="11243" s="9" customFormat="1" spans="33:33">
      <c r="AG11243" s="3"/>
    </row>
    <row r="11244" s="9" customFormat="1" spans="33:33">
      <c r="AG11244" s="3"/>
    </row>
    <row r="11245" s="9" customFormat="1" spans="33:33">
      <c r="AG11245" s="3"/>
    </row>
    <row r="11246" s="9" customFormat="1" spans="33:33">
      <c r="AG11246" s="3"/>
    </row>
    <row r="11247" s="9" customFormat="1" spans="33:33">
      <c r="AG11247" s="3"/>
    </row>
    <row r="11248" s="9" customFormat="1" spans="33:33">
      <c r="AG11248" s="3"/>
    </row>
    <row r="11249" s="9" customFormat="1" spans="33:33">
      <c r="AG11249" s="3"/>
    </row>
    <row r="11250" s="9" customFormat="1" spans="33:33">
      <c r="AG11250" s="3"/>
    </row>
    <row r="11251" s="9" customFormat="1" spans="33:33">
      <c r="AG11251" s="3"/>
    </row>
    <row r="11252" s="9" customFormat="1" spans="33:33">
      <c r="AG11252" s="3"/>
    </row>
    <row r="11253" s="9" customFormat="1" spans="33:33">
      <c r="AG11253" s="3"/>
    </row>
    <row r="11254" s="9" customFormat="1" spans="33:33">
      <c r="AG11254" s="3"/>
    </row>
    <row r="11255" s="9" customFormat="1" spans="33:33">
      <c r="AG11255" s="3"/>
    </row>
    <row r="11256" s="9" customFormat="1" spans="33:33">
      <c r="AG11256" s="3"/>
    </row>
    <row r="11257" s="9" customFormat="1" spans="33:33">
      <c r="AG11257" s="3"/>
    </row>
    <row r="11258" s="9" customFormat="1" spans="33:33">
      <c r="AG11258" s="3"/>
    </row>
    <row r="11259" s="9" customFormat="1" spans="33:33">
      <c r="AG11259" s="3"/>
    </row>
    <row r="11260" s="9" customFormat="1" spans="33:33">
      <c r="AG11260" s="3"/>
    </row>
    <row r="11261" s="9" customFormat="1" spans="33:33">
      <c r="AG11261" s="3"/>
    </row>
    <row r="11262" s="9" customFormat="1" spans="33:33">
      <c r="AG11262" s="3"/>
    </row>
    <row r="11263" s="9" customFormat="1" spans="33:33">
      <c r="AG11263" s="3"/>
    </row>
    <row r="11264" s="9" customFormat="1" spans="33:33">
      <c r="AG11264" s="3"/>
    </row>
    <row r="11265" s="9" customFormat="1" spans="33:33">
      <c r="AG11265" s="3"/>
    </row>
    <row r="11266" s="9" customFormat="1" spans="33:33">
      <c r="AG11266" s="3"/>
    </row>
    <row r="11267" s="9" customFormat="1" spans="33:33">
      <c r="AG11267" s="3"/>
    </row>
    <row r="11268" s="9" customFormat="1" spans="33:33">
      <c r="AG11268" s="3"/>
    </row>
    <row r="11269" s="9" customFormat="1" spans="33:33">
      <c r="AG11269" s="3"/>
    </row>
    <row r="11270" s="9" customFormat="1" spans="33:33">
      <c r="AG11270" s="3"/>
    </row>
    <row r="11271" s="9" customFormat="1" spans="33:33">
      <c r="AG11271" s="3"/>
    </row>
    <row r="11272" s="9" customFormat="1" spans="33:33">
      <c r="AG11272" s="3"/>
    </row>
    <row r="11273" s="9" customFormat="1" spans="33:33">
      <c r="AG11273" s="3"/>
    </row>
    <row r="11274" s="9" customFormat="1" spans="33:33">
      <c r="AG11274" s="3"/>
    </row>
    <row r="11275" s="9" customFormat="1" spans="33:33">
      <c r="AG11275" s="3"/>
    </row>
    <row r="11276" s="9" customFormat="1" spans="33:33">
      <c r="AG11276" s="3"/>
    </row>
    <row r="11277" s="9" customFormat="1" spans="33:33">
      <c r="AG11277" s="3"/>
    </row>
    <row r="11278" s="9" customFormat="1" spans="33:33">
      <c r="AG11278" s="3"/>
    </row>
    <row r="11279" s="9" customFormat="1" spans="33:33">
      <c r="AG11279" s="3"/>
    </row>
    <row r="11280" s="9" customFormat="1" spans="33:33">
      <c r="AG11280" s="3"/>
    </row>
    <row r="11281" s="9" customFormat="1" spans="33:33">
      <c r="AG11281" s="3"/>
    </row>
    <row r="11282" s="9" customFormat="1" spans="33:33">
      <c r="AG11282" s="3"/>
    </row>
    <row r="11283" s="9" customFormat="1" spans="33:33">
      <c r="AG11283" s="3"/>
    </row>
    <row r="11284" s="9" customFormat="1" spans="33:33">
      <c r="AG11284" s="3"/>
    </row>
    <row r="11285" s="9" customFormat="1" spans="33:33">
      <c r="AG11285" s="3"/>
    </row>
    <row r="11286" s="9" customFormat="1" spans="33:33">
      <c r="AG11286" s="3"/>
    </row>
    <row r="11287" s="9" customFormat="1" spans="33:33">
      <c r="AG11287" s="3"/>
    </row>
    <row r="11288" s="9" customFormat="1" spans="33:33">
      <c r="AG11288" s="3"/>
    </row>
    <row r="11289" s="9" customFormat="1" spans="33:33">
      <c r="AG11289" s="3"/>
    </row>
    <row r="11290" s="9" customFormat="1" spans="33:33">
      <c r="AG11290" s="3"/>
    </row>
    <row r="11291" s="9" customFormat="1" spans="33:33">
      <c r="AG11291" s="3"/>
    </row>
    <row r="11292" s="9" customFormat="1" spans="33:33">
      <c r="AG11292" s="3"/>
    </row>
    <row r="11293" s="9" customFormat="1" spans="33:33">
      <c r="AG11293" s="3"/>
    </row>
    <row r="11294" s="9" customFormat="1" spans="33:33">
      <c r="AG11294" s="3"/>
    </row>
    <row r="11295" s="9" customFormat="1" spans="33:33">
      <c r="AG11295" s="3"/>
    </row>
    <row r="11296" s="9" customFormat="1" spans="33:33">
      <c r="AG11296" s="3"/>
    </row>
    <row r="11297" s="9" customFormat="1" spans="33:33">
      <c r="AG11297" s="3"/>
    </row>
    <row r="11298" s="9" customFormat="1" spans="33:33">
      <c r="AG11298" s="3"/>
    </row>
    <row r="11299" s="9" customFormat="1" spans="33:33">
      <c r="AG11299" s="3"/>
    </row>
    <row r="11300" s="9" customFormat="1" spans="33:33">
      <c r="AG11300" s="3"/>
    </row>
    <row r="11301" s="9" customFormat="1" spans="33:33">
      <c r="AG11301" s="3"/>
    </row>
    <row r="11302" s="9" customFormat="1" spans="33:33">
      <c r="AG11302" s="3"/>
    </row>
    <row r="11303" s="9" customFormat="1" spans="33:33">
      <c r="AG11303" s="3"/>
    </row>
    <row r="11304" s="9" customFormat="1" spans="33:33">
      <c r="AG11304" s="3"/>
    </row>
    <row r="11305" s="9" customFormat="1" spans="33:33">
      <c r="AG11305" s="3"/>
    </row>
    <row r="11306" s="9" customFormat="1" spans="33:33">
      <c r="AG11306" s="3"/>
    </row>
    <row r="11307" s="9" customFormat="1" spans="33:33">
      <c r="AG11307" s="3"/>
    </row>
    <row r="11308" s="9" customFormat="1" spans="33:33">
      <c r="AG11308" s="3"/>
    </row>
    <row r="11309" s="9" customFormat="1" spans="33:33">
      <c r="AG11309" s="3"/>
    </row>
    <row r="11310" s="9" customFormat="1" spans="33:33">
      <c r="AG11310" s="3"/>
    </row>
    <row r="11311" s="9" customFormat="1" spans="33:33">
      <c r="AG11311" s="3"/>
    </row>
    <row r="11312" s="9" customFormat="1" spans="33:33">
      <c r="AG11312" s="3"/>
    </row>
    <row r="11313" s="9" customFormat="1" spans="33:33">
      <c r="AG11313" s="3"/>
    </row>
    <row r="11314" s="9" customFormat="1" spans="33:33">
      <c r="AG11314" s="3"/>
    </row>
    <row r="11315" s="9" customFormat="1" spans="33:33">
      <c r="AG11315" s="3"/>
    </row>
    <row r="11316" s="9" customFormat="1" spans="33:33">
      <c r="AG11316" s="3"/>
    </row>
    <row r="11317" s="9" customFormat="1" spans="33:33">
      <c r="AG11317" s="3"/>
    </row>
    <row r="11318" s="9" customFormat="1" spans="33:33">
      <c r="AG11318" s="3"/>
    </row>
    <row r="11319" s="9" customFormat="1" spans="33:33">
      <c r="AG11319" s="3"/>
    </row>
    <row r="11320" s="9" customFormat="1" spans="33:33">
      <c r="AG11320" s="3"/>
    </row>
    <row r="11321" s="9" customFormat="1" spans="33:33">
      <c r="AG11321" s="3"/>
    </row>
    <row r="11322" s="9" customFormat="1" spans="33:33">
      <c r="AG11322" s="3"/>
    </row>
    <row r="11323" s="9" customFormat="1" spans="33:33">
      <c r="AG11323" s="3"/>
    </row>
    <row r="11324" s="9" customFormat="1" spans="33:33">
      <c r="AG11324" s="3"/>
    </row>
    <row r="11325" s="9" customFormat="1" spans="33:33">
      <c r="AG11325" s="3"/>
    </row>
    <row r="11326" s="9" customFormat="1" spans="33:33">
      <c r="AG11326" s="3"/>
    </row>
    <row r="11327" s="9" customFormat="1" spans="33:33">
      <c r="AG11327" s="3"/>
    </row>
    <row r="11328" s="9" customFormat="1" spans="33:33">
      <c r="AG11328" s="3"/>
    </row>
    <row r="11329" s="9" customFormat="1" spans="33:33">
      <c r="AG11329" s="3"/>
    </row>
    <row r="11330" s="9" customFormat="1" spans="33:33">
      <c r="AG11330" s="3"/>
    </row>
    <row r="11331" s="9" customFormat="1" spans="33:33">
      <c r="AG11331" s="3"/>
    </row>
    <row r="11332" s="9" customFormat="1" spans="33:33">
      <c r="AG11332" s="3"/>
    </row>
    <row r="11333" s="9" customFormat="1" spans="33:33">
      <c r="AG11333" s="3"/>
    </row>
    <row r="11334" s="9" customFormat="1" spans="33:33">
      <c r="AG11334" s="3"/>
    </row>
    <row r="11335" s="9" customFormat="1" spans="33:33">
      <c r="AG11335" s="3"/>
    </row>
    <row r="11336" s="9" customFormat="1" spans="33:33">
      <c r="AG11336" s="3"/>
    </row>
    <row r="11337" s="9" customFormat="1" spans="33:33">
      <c r="AG11337" s="3"/>
    </row>
    <row r="11338" s="9" customFormat="1" spans="33:33">
      <c r="AG11338" s="3"/>
    </row>
    <row r="11339" s="9" customFormat="1" spans="33:33">
      <c r="AG11339" s="3"/>
    </row>
    <row r="11340" s="9" customFormat="1" spans="33:33">
      <c r="AG11340" s="3"/>
    </row>
    <row r="11341" s="9" customFormat="1" spans="33:33">
      <c r="AG11341" s="3"/>
    </row>
    <row r="11342" s="9" customFormat="1" spans="33:33">
      <c r="AG11342" s="3"/>
    </row>
    <row r="11343" s="9" customFormat="1" spans="33:33">
      <c r="AG11343" s="3"/>
    </row>
    <row r="11344" s="9" customFormat="1" spans="33:33">
      <c r="AG11344" s="3"/>
    </row>
    <row r="11345" s="9" customFormat="1" spans="33:33">
      <c r="AG11345" s="3"/>
    </row>
    <row r="11346" s="9" customFormat="1" spans="33:33">
      <c r="AG11346" s="3"/>
    </row>
    <row r="11347" s="9" customFormat="1" spans="33:33">
      <c r="AG11347" s="3"/>
    </row>
    <row r="11348" s="9" customFormat="1" spans="33:33">
      <c r="AG11348" s="3"/>
    </row>
    <row r="11349" s="9" customFormat="1" spans="33:33">
      <c r="AG11349" s="3"/>
    </row>
    <row r="11350" s="9" customFormat="1" spans="33:33">
      <c r="AG11350" s="3"/>
    </row>
    <row r="11351" s="9" customFormat="1" spans="33:33">
      <c r="AG11351" s="3"/>
    </row>
    <row r="11352" s="9" customFormat="1" spans="33:33">
      <c r="AG11352" s="3"/>
    </row>
    <row r="11353" s="9" customFormat="1" spans="33:33">
      <c r="AG11353" s="3"/>
    </row>
    <row r="11354" s="9" customFormat="1" spans="33:33">
      <c r="AG11354" s="3"/>
    </row>
    <row r="11355" s="9" customFormat="1" spans="33:33">
      <c r="AG11355" s="3"/>
    </row>
    <row r="11356" s="9" customFormat="1" spans="33:33">
      <c r="AG11356" s="3"/>
    </row>
    <row r="11357" s="9" customFormat="1" spans="33:33">
      <c r="AG11357" s="3"/>
    </row>
    <row r="11358" s="9" customFormat="1" spans="33:33">
      <c r="AG11358" s="3"/>
    </row>
    <row r="11359" s="9" customFormat="1" spans="33:33">
      <c r="AG11359" s="3"/>
    </row>
    <row r="11360" s="9" customFormat="1" spans="33:33">
      <c r="AG11360" s="3"/>
    </row>
    <row r="11361" s="9" customFormat="1" spans="33:33">
      <c r="AG11361" s="3"/>
    </row>
    <row r="11362" s="9" customFormat="1" spans="33:33">
      <c r="AG11362" s="3"/>
    </row>
    <row r="11363" s="9" customFormat="1" spans="33:33">
      <c r="AG11363" s="3"/>
    </row>
    <row r="11364" s="9" customFormat="1" spans="33:33">
      <c r="AG11364" s="3"/>
    </row>
    <row r="11365" s="9" customFormat="1" spans="33:33">
      <c r="AG11365" s="3"/>
    </row>
    <row r="11366" s="9" customFormat="1" spans="33:33">
      <c r="AG11366" s="3"/>
    </row>
    <row r="11367" s="9" customFormat="1" spans="33:33">
      <c r="AG11367" s="3"/>
    </row>
    <row r="11368" s="9" customFormat="1" spans="33:33">
      <c r="AG11368" s="3"/>
    </row>
    <row r="11369" s="9" customFormat="1" spans="33:33">
      <c r="AG11369" s="3"/>
    </row>
    <row r="11370" s="9" customFormat="1" spans="33:33">
      <c r="AG11370" s="3"/>
    </row>
    <row r="11371" s="9" customFormat="1" spans="33:33">
      <c r="AG11371" s="3"/>
    </row>
    <row r="11372" s="9" customFormat="1" spans="33:33">
      <c r="AG11372" s="3"/>
    </row>
    <row r="11373" s="9" customFormat="1" spans="33:33">
      <c r="AG11373" s="3"/>
    </row>
    <row r="11374" s="9" customFormat="1" spans="33:33">
      <c r="AG11374" s="3"/>
    </row>
    <row r="11375" s="9" customFormat="1" spans="33:33">
      <c r="AG11375" s="3"/>
    </row>
    <row r="11376" s="9" customFormat="1" spans="33:33">
      <c r="AG11376" s="3"/>
    </row>
    <row r="11377" s="9" customFormat="1" spans="33:33">
      <c r="AG11377" s="3"/>
    </row>
    <row r="11378" s="9" customFormat="1" spans="33:33">
      <c r="AG11378" s="3"/>
    </row>
    <row r="11379" s="9" customFormat="1" spans="33:33">
      <c r="AG11379" s="3"/>
    </row>
    <row r="11380" s="9" customFormat="1" spans="33:33">
      <c r="AG11380" s="3"/>
    </row>
    <row r="11381" s="9" customFormat="1" spans="33:33">
      <c r="AG11381" s="3"/>
    </row>
    <row r="11382" s="9" customFormat="1" spans="33:33">
      <c r="AG11382" s="3"/>
    </row>
    <row r="11383" s="9" customFormat="1" spans="33:33">
      <c r="AG11383" s="3"/>
    </row>
    <row r="11384" s="9" customFormat="1" spans="33:33">
      <c r="AG11384" s="3"/>
    </row>
    <row r="11385" s="9" customFormat="1" spans="33:33">
      <c r="AG11385" s="3"/>
    </row>
    <row r="11386" s="9" customFormat="1" spans="33:33">
      <c r="AG11386" s="3"/>
    </row>
    <row r="11387" s="9" customFormat="1" spans="33:33">
      <c r="AG11387" s="3"/>
    </row>
    <row r="11388" s="9" customFormat="1" spans="33:33">
      <c r="AG11388" s="3"/>
    </row>
    <row r="11389" s="9" customFormat="1" spans="33:33">
      <c r="AG11389" s="3"/>
    </row>
    <row r="11390" s="9" customFormat="1" spans="33:33">
      <c r="AG11390" s="3"/>
    </row>
    <row r="11391" s="9" customFormat="1" spans="33:33">
      <c r="AG11391" s="3"/>
    </row>
    <row r="11392" s="9" customFormat="1" spans="33:33">
      <c r="AG11392" s="3"/>
    </row>
    <row r="11393" s="9" customFormat="1" spans="33:33">
      <c r="AG11393" s="3"/>
    </row>
    <row r="11394" s="9" customFormat="1" spans="33:33">
      <c r="AG11394" s="3"/>
    </row>
    <row r="11395" s="9" customFormat="1" spans="33:33">
      <c r="AG11395" s="3"/>
    </row>
    <row r="11396" s="9" customFormat="1" spans="33:33">
      <c r="AG11396" s="3"/>
    </row>
    <row r="11397" s="9" customFormat="1" spans="33:33">
      <c r="AG11397" s="3"/>
    </row>
    <row r="11398" s="9" customFormat="1" spans="33:33">
      <c r="AG11398" s="3"/>
    </row>
    <row r="11399" s="9" customFormat="1" spans="33:33">
      <c r="AG11399" s="3"/>
    </row>
    <row r="11400" s="9" customFormat="1" spans="33:33">
      <c r="AG11400" s="3"/>
    </row>
    <row r="11401" s="9" customFormat="1" spans="33:33">
      <c r="AG11401" s="3"/>
    </row>
    <row r="11402" s="9" customFormat="1" spans="33:33">
      <c r="AG11402" s="3"/>
    </row>
    <row r="11403" s="9" customFormat="1" spans="33:33">
      <c r="AG11403" s="3"/>
    </row>
    <row r="11404" s="9" customFormat="1" spans="33:33">
      <c r="AG11404" s="3"/>
    </row>
    <row r="11405" s="9" customFormat="1" spans="33:33">
      <c r="AG11405" s="3"/>
    </row>
    <row r="11406" s="9" customFormat="1" spans="33:33">
      <c r="AG11406" s="3"/>
    </row>
    <row r="11407" s="9" customFormat="1" spans="33:33">
      <c r="AG11407" s="3"/>
    </row>
    <row r="11408" s="9" customFormat="1" spans="33:33">
      <c r="AG11408" s="3"/>
    </row>
    <row r="11409" s="9" customFormat="1" spans="33:33">
      <c r="AG11409" s="3"/>
    </row>
    <row r="11410" s="9" customFormat="1" spans="33:33">
      <c r="AG11410" s="3"/>
    </row>
    <row r="11411" s="9" customFormat="1" spans="33:33">
      <c r="AG11411" s="3"/>
    </row>
    <row r="11412" s="9" customFormat="1" spans="33:33">
      <c r="AG11412" s="3"/>
    </row>
    <row r="11413" s="9" customFormat="1" spans="33:33">
      <c r="AG11413" s="3"/>
    </row>
    <row r="11414" s="9" customFormat="1" spans="33:33">
      <c r="AG11414" s="3"/>
    </row>
    <row r="11415" s="9" customFormat="1" spans="33:33">
      <c r="AG11415" s="3"/>
    </row>
    <row r="11416" s="9" customFormat="1" spans="33:33">
      <c r="AG11416" s="3"/>
    </row>
    <row r="11417" s="9" customFormat="1" spans="33:33">
      <c r="AG11417" s="3"/>
    </row>
    <row r="11418" s="9" customFormat="1" spans="33:33">
      <c r="AG11418" s="3"/>
    </row>
    <row r="11419" s="9" customFormat="1" spans="33:33">
      <c r="AG11419" s="3"/>
    </row>
    <row r="11420" s="9" customFormat="1" spans="33:33">
      <c r="AG11420" s="3"/>
    </row>
    <row r="11421" s="9" customFormat="1" spans="33:33">
      <c r="AG11421" s="3"/>
    </row>
    <row r="11422" s="9" customFormat="1" spans="33:33">
      <c r="AG11422" s="3"/>
    </row>
    <row r="11423" s="9" customFormat="1" spans="33:33">
      <c r="AG11423" s="3"/>
    </row>
    <row r="11424" s="9" customFormat="1" spans="33:33">
      <c r="AG11424" s="3"/>
    </row>
    <row r="11425" s="9" customFormat="1" spans="33:33">
      <c r="AG11425" s="3"/>
    </row>
    <row r="11426" s="9" customFormat="1" spans="33:33">
      <c r="AG11426" s="3"/>
    </row>
    <row r="11427" s="9" customFormat="1" spans="33:33">
      <c r="AG11427" s="3"/>
    </row>
    <row r="11428" s="9" customFormat="1" spans="33:33">
      <c r="AG11428" s="3"/>
    </row>
    <row r="11429" s="9" customFormat="1" spans="33:33">
      <c r="AG11429" s="3"/>
    </row>
    <row r="11430" s="9" customFormat="1" spans="33:33">
      <c r="AG11430" s="3"/>
    </row>
    <row r="11431" s="9" customFormat="1" spans="33:33">
      <c r="AG11431" s="3"/>
    </row>
    <row r="11432" s="9" customFormat="1" spans="33:33">
      <c r="AG11432" s="3"/>
    </row>
    <row r="11433" s="9" customFormat="1" spans="33:33">
      <c r="AG11433" s="3"/>
    </row>
    <row r="11434" s="9" customFormat="1" spans="33:33">
      <c r="AG11434" s="3"/>
    </row>
    <row r="11435" s="9" customFormat="1" spans="33:33">
      <c r="AG11435" s="3"/>
    </row>
    <row r="11436" s="9" customFormat="1" spans="33:33">
      <c r="AG11436" s="3"/>
    </row>
    <row r="11437" s="9" customFormat="1" spans="33:33">
      <c r="AG11437" s="3"/>
    </row>
    <row r="11438" s="9" customFormat="1" spans="33:33">
      <c r="AG11438" s="3"/>
    </row>
    <row r="11439" s="9" customFormat="1" spans="33:33">
      <c r="AG11439" s="3"/>
    </row>
    <row r="11440" s="9" customFormat="1" spans="33:33">
      <c r="AG11440" s="3"/>
    </row>
    <row r="11441" s="9" customFormat="1" spans="33:33">
      <c r="AG11441" s="3"/>
    </row>
    <row r="11442" s="9" customFormat="1" spans="33:33">
      <c r="AG11442" s="3"/>
    </row>
    <row r="11443" s="9" customFormat="1" spans="33:33">
      <c r="AG11443" s="3"/>
    </row>
    <row r="11444" s="9" customFormat="1" spans="33:33">
      <c r="AG11444" s="3"/>
    </row>
    <row r="11445" s="9" customFormat="1" spans="33:33">
      <c r="AG11445" s="3"/>
    </row>
    <row r="11446" s="9" customFormat="1" spans="33:33">
      <c r="AG11446" s="3"/>
    </row>
    <row r="11447" s="9" customFormat="1" spans="33:33">
      <c r="AG11447" s="3"/>
    </row>
    <row r="11448" s="9" customFormat="1" spans="33:33">
      <c r="AG11448" s="3"/>
    </row>
    <row r="11449" s="9" customFormat="1" spans="33:33">
      <c r="AG11449" s="3"/>
    </row>
    <row r="11450" s="9" customFormat="1" spans="33:33">
      <c r="AG11450" s="3"/>
    </row>
    <row r="11451" s="9" customFormat="1" spans="33:33">
      <c r="AG11451" s="3"/>
    </row>
    <row r="11452" s="9" customFormat="1" spans="33:33">
      <c r="AG11452" s="3"/>
    </row>
    <row r="11453" s="9" customFormat="1" spans="33:33">
      <c r="AG11453" s="3"/>
    </row>
    <row r="11454" s="9" customFormat="1" spans="33:33">
      <c r="AG11454" s="3"/>
    </row>
    <row r="11455" s="9" customFormat="1" spans="33:33">
      <c r="AG11455" s="3"/>
    </row>
    <row r="11456" s="9" customFormat="1" spans="33:33">
      <c r="AG11456" s="3"/>
    </row>
    <row r="11457" s="9" customFormat="1" spans="33:33">
      <c r="AG11457" s="3"/>
    </row>
    <row r="11458" s="9" customFormat="1" spans="33:33">
      <c r="AG11458" s="3"/>
    </row>
    <row r="11459" s="9" customFormat="1" spans="33:33">
      <c r="AG11459" s="3"/>
    </row>
    <row r="11460" s="9" customFormat="1" spans="33:33">
      <c r="AG11460" s="3"/>
    </row>
    <row r="11461" s="9" customFormat="1" spans="33:33">
      <c r="AG11461" s="3"/>
    </row>
    <row r="11462" s="9" customFormat="1" spans="33:33">
      <c r="AG11462" s="3"/>
    </row>
    <row r="11463" s="9" customFormat="1" spans="33:33">
      <c r="AG11463" s="3"/>
    </row>
    <row r="11464" s="9" customFormat="1" spans="33:33">
      <c r="AG11464" s="3"/>
    </row>
    <row r="11465" s="9" customFormat="1" spans="33:33">
      <c r="AG11465" s="3"/>
    </row>
    <row r="11466" s="9" customFormat="1" spans="33:33">
      <c r="AG11466" s="3"/>
    </row>
    <row r="11467" s="9" customFormat="1" spans="33:33">
      <c r="AG11467" s="3"/>
    </row>
    <row r="11468" s="9" customFormat="1" spans="33:33">
      <c r="AG11468" s="3"/>
    </row>
    <row r="11469" s="9" customFormat="1" spans="33:33">
      <c r="AG11469" s="3"/>
    </row>
    <row r="11470" s="9" customFormat="1" spans="33:33">
      <c r="AG11470" s="3"/>
    </row>
    <row r="11471" s="9" customFormat="1" spans="33:33">
      <c r="AG11471" s="3"/>
    </row>
    <row r="11472" s="9" customFormat="1" spans="33:33">
      <c r="AG11472" s="3"/>
    </row>
    <row r="11473" s="9" customFormat="1" spans="33:33">
      <c r="AG11473" s="3"/>
    </row>
    <row r="11474" s="9" customFormat="1" spans="33:33">
      <c r="AG11474" s="3"/>
    </row>
    <row r="11475" s="9" customFormat="1" spans="33:33">
      <c r="AG11475" s="3"/>
    </row>
    <row r="11476" s="9" customFormat="1" spans="33:33">
      <c r="AG11476" s="3"/>
    </row>
    <row r="11477" s="9" customFormat="1" spans="33:33">
      <c r="AG11477" s="3"/>
    </row>
    <row r="11478" s="9" customFormat="1" spans="33:33">
      <c r="AG11478" s="3"/>
    </row>
    <row r="11479" s="9" customFormat="1" spans="33:33">
      <c r="AG11479" s="3"/>
    </row>
    <row r="11480" s="9" customFormat="1" spans="33:33">
      <c r="AG11480" s="3"/>
    </row>
    <row r="11481" s="9" customFormat="1" spans="33:33">
      <c r="AG11481" s="3"/>
    </row>
    <row r="11482" s="9" customFormat="1" spans="33:33">
      <c r="AG11482" s="3"/>
    </row>
    <row r="11483" s="9" customFormat="1" spans="33:33">
      <c r="AG11483" s="3"/>
    </row>
    <row r="11484" s="9" customFormat="1" spans="33:33">
      <c r="AG11484" s="3"/>
    </row>
    <row r="11485" s="9" customFormat="1" spans="33:33">
      <c r="AG11485" s="3"/>
    </row>
    <row r="11486" s="9" customFormat="1" spans="33:33">
      <c r="AG11486" s="3"/>
    </row>
    <row r="11487" s="9" customFormat="1" spans="33:33">
      <c r="AG11487" s="3"/>
    </row>
    <row r="11488" s="9" customFormat="1" spans="33:33">
      <c r="AG11488" s="3"/>
    </row>
    <row r="11489" s="9" customFormat="1" spans="33:33">
      <c r="AG11489" s="3"/>
    </row>
    <row r="11490" s="9" customFormat="1" spans="33:33">
      <c r="AG11490" s="3"/>
    </row>
    <row r="11491" s="9" customFormat="1" spans="33:33">
      <c r="AG11491" s="3"/>
    </row>
    <row r="11492" s="9" customFormat="1" spans="33:33">
      <c r="AG11492" s="3"/>
    </row>
    <row r="11493" s="9" customFormat="1" spans="33:33">
      <c r="AG11493" s="3"/>
    </row>
    <row r="11494" s="9" customFormat="1" spans="33:33">
      <c r="AG11494" s="3"/>
    </row>
    <row r="11495" s="9" customFormat="1" spans="33:33">
      <c r="AG11495" s="3"/>
    </row>
    <row r="11496" s="9" customFormat="1" spans="33:33">
      <c r="AG11496" s="3"/>
    </row>
    <row r="11497" s="9" customFormat="1" spans="33:33">
      <c r="AG11497" s="3"/>
    </row>
    <row r="11498" s="9" customFormat="1" spans="33:33">
      <c r="AG11498" s="3"/>
    </row>
    <row r="11499" s="9" customFormat="1" spans="33:33">
      <c r="AG11499" s="3"/>
    </row>
    <row r="11500" s="9" customFormat="1" spans="33:33">
      <c r="AG11500" s="3"/>
    </row>
    <row r="11501" s="9" customFormat="1" spans="33:33">
      <c r="AG11501" s="3"/>
    </row>
    <row r="11502" s="9" customFormat="1" spans="33:33">
      <c r="AG11502" s="3"/>
    </row>
    <row r="11503" s="9" customFormat="1" spans="33:33">
      <c r="AG11503" s="3"/>
    </row>
    <row r="11504" s="9" customFormat="1" spans="33:33">
      <c r="AG11504" s="3"/>
    </row>
    <row r="11505" s="9" customFormat="1" spans="33:33">
      <c r="AG11505" s="3"/>
    </row>
    <row r="11506" s="9" customFormat="1" spans="33:33">
      <c r="AG11506" s="3"/>
    </row>
    <row r="11507" s="9" customFormat="1" spans="33:33">
      <c r="AG11507" s="3"/>
    </row>
    <row r="11508" s="9" customFormat="1" spans="33:33">
      <c r="AG11508" s="3"/>
    </row>
    <row r="11509" s="9" customFormat="1" spans="33:33">
      <c r="AG11509" s="3"/>
    </row>
    <row r="11510" s="9" customFormat="1" spans="33:33">
      <c r="AG11510" s="3"/>
    </row>
    <row r="11511" s="9" customFormat="1" spans="33:33">
      <c r="AG11511" s="3"/>
    </row>
    <row r="11512" s="9" customFormat="1" spans="33:33">
      <c r="AG11512" s="3"/>
    </row>
    <row r="11513" s="9" customFormat="1" spans="33:33">
      <c r="AG11513" s="3"/>
    </row>
    <row r="11514" s="9" customFormat="1" spans="33:33">
      <c r="AG11514" s="3"/>
    </row>
    <row r="11515" s="9" customFormat="1" spans="33:33">
      <c r="AG11515" s="3"/>
    </row>
    <row r="11516" s="9" customFormat="1" spans="33:33">
      <c r="AG11516" s="3"/>
    </row>
    <row r="11517" s="9" customFormat="1" spans="33:33">
      <c r="AG11517" s="3"/>
    </row>
    <row r="11518" s="9" customFormat="1" spans="33:33">
      <c r="AG11518" s="3"/>
    </row>
    <row r="11519" s="9" customFormat="1" spans="33:33">
      <c r="AG11519" s="3"/>
    </row>
    <row r="11520" s="9" customFormat="1" spans="33:33">
      <c r="AG11520" s="3"/>
    </row>
    <row r="11521" s="9" customFormat="1" spans="33:33">
      <c r="AG11521" s="3"/>
    </row>
    <row r="11522" s="9" customFormat="1" spans="33:33">
      <c r="AG11522" s="3"/>
    </row>
    <row r="11523" s="9" customFormat="1" spans="33:33">
      <c r="AG11523" s="3"/>
    </row>
    <row r="11524" s="9" customFormat="1" spans="33:33">
      <c r="AG11524" s="3"/>
    </row>
    <row r="11525" s="9" customFormat="1" spans="33:33">
      <c r="AG11525" s="3"/>
    </row>
    <row r="11526" s="9" customFormat="1" spans="33:33">
      <c r="AG11526" s="3"/>
    </row>
    <row r="11527" s="9" customFormat="1" spans="33:33">
      <c r="AG11527" s="3"/>
    </row>
    <row r="11528" s="9" customFormat="1" spans="33:33">
      <c r="AG11528" s="3"/>
    </row>
    <row r="11529" s="9" customFormat="1" spans="33:33">
      <c r="AG11529" s="3"/>
    </row>
    <row r="11530" s="9" customFormat="1" spans="33:33">
      <c r="AG11530" s="3"/>
    </row>
    <row r="11531" s="9" customFormat="1" spans="33:33">
      <c r="AG11531" s="3"/>
    </row>
    <row r="11532" s="9" customFormat="1" spans="33:33">
      <c r="AG11532" s="3"/>
    </row>
    <row r="11533" s="9" customFormat="1" spans="33:33">
      <c r="AG11533" s="3"/>
    </row>
    <row r="11534" s="9" customFormat="1" spans="33:33">
      <c r="AG11534" s="3"/>
    </row>
    <row r="11535" s="9" customFormat="1" spans="33:33">
      <c r="AG11535" s="3"/>
    </row>
    <row r="11536" s="9" customFormat="1" spans="33:33">
      <c r="AG11536" s="3"/>
    </row>
    <row r="11537" s="9" customFormat="1" spans="33:33">
      <c r="AG11537" s="3"/>
    </row>
    <row r="11538" s="9" customFormat="1" spans="33:33">
      <c r="AG11538" s="3"/>
    </row>
    <row r="11539" s="9" customFormat="1" spans="33:33">
      <c r="AG11539" s="3"/>
    </row>
    <row r="11540" s="9" customFormat="1" spans="33:33">
      <c r="AG11540" s="3"/>
    </row>
    <row r="11541" s="9" customFormat="1" spans="33:33">
      <c r="AG11541" s="3"/>
    </row>
    <row r="11542" s="9" customFormat="1" spans="33:33">
      <c r="AG11542" s="3"/>
    </row>
    <row r="11543" s="9" customFormat="1" spans="33:33">
      <c r="AG11543" s="3"/>
    </row>
    <row r="11544" s="9" customFormat="1" spans="33:33">
      <c r="AG11544" s="3"/>
    </row>
    <row r="11545" s="9" customFormat="1" spans="33:33">
      <c r="AG11545" s="3"/>
    </row>
    <row r="11546" s="9" customFormat="1" spans="33:33">
      <c r="AG11546" s="3"/>
    </row>
    <row r="11547" s="9" customFormat="1" spans="33:33">
      <c r="AG11547" s="3"/>
    </row>
    <row r="11548" s="9" customFormat="1" spans="33:33">
      <c r="AG11548" s="3"/>
    </row>
    <row r="11549" s="9" customFormat="1" spans="33:33">
      <c r="AG11549" s="3"/>
    </row>
    <row r="11550" s="9" customFormat="1" spans="33:33">
      <c r="AG11550" s="3"/>
    </row>
    <row r="11551" s="9" customFormat="1" spans="33:33">
      <c r="AG11551" s="3"/>
    </row>
    <row r="11552" s="9" customFormat="1" spans="33:33">
      <c r="AG11552" s="3"/>
    </row>
    <row r="11553" s="9" customFormat="1" spans="33:33">
      <c r="AG11553" s="3"/>
    </row>
    <row r="11554" s="9" customFormat="1" spans="33:33">
      <c r="AG11554" s="3"/>
    </row>
    <row r="11555" s="9" customFormat="1" spans="33:33">
      <c r="AG11555" s="3"/>
    </row>
    <row r="11556" s="9" customFormat="1" spans="33:33">
      <c r="AG11556" s="3"/>
    </row>
    <row r="11557" s="9" customFormat="1" spans="33:33">
      <c r="AG11557" s="3"/>
    </row>
    <row r="11558" s="9" customFormat="1" spans="33:33">
      <c r="AG11558" s="3"/>
    </row>
    <row r="11559" s="9" customFormat="1" spans="33:33">
      <c r="AG11559" s="3"/>
    </row>
    <row r="11560" s="9" customFormat="1" spans="33:33">
      <c r="AG11560" s="3"/>
    </row>
    <row r="11561" s="9" customFormat="1" spans="33:33">
      <c r="AG11561" s="3"/>
    </row>
    <row r="11562" s="9" customFormat="1" spans="33:33">
      <c r="AG11562" s="3"/>
    </row>
    <row r="11563" s="9" customFormat="1" spans="33:33">
      <c r="AG11563" s="3"/>
    </row>
    <row r="11564" s="9" customFormat="1" spans="33:33">
      <c r="AG11564" s="3"/>
    </row>
    <row r="11565" s="9" customFormat="1" spans="33:33">
      <c r="AG11565" s="3"/>
    </row>
    <row r="11566" s="9" customFormat="1" spans="33:33">
      <c r="AG11566" s="3"/>
    </row>
    <row r="11567" s="9" customFormat="1" spans="33:33">
      <c r="AG11567" s="3"/>
    </row>
    <row r="11568" s="9" customFormat="1" spans="33:33">
      <c r="AG11568" s="3"/>
    </row>
    <row r="11569" s="9" customFormat="1" spans="33:33">
      <c r="AG11569" s="3"/>
    </row>
    <row r="11570" s="9" customFormat="1" spans="33:33">
      <c r="AG11570" s="3"/>
    </row>
    <row r="11571" s="9" customFormat="1" spans="33:33">
      <c r="AG11571" s="3"/>
    </row>
    <row r="11572" s="9" customFormat="1" spans="33:33">
      <c r="AG11572" s="3"/>
    </row>
    <row r="11573" s="9" customFormat="1" spans="33:33">
      <c r="AG11573" s="3"/>
    </row>
    <row r="11574" s="9" customFormat="1" spans="33:33">
      <c r="AG11574" s="3"/>
    </row>
    <row r="11575" s="9" customFormat="1" spans="33:33">
      <c r="AG11575" s="3"/>
    </row>
    <row r="11576" s="9" customFormat="1" spans="33:33">
      <c r="AG11576" s="3"/>
    </row>
    <row r="11577" s="9" customFormat="1" spans="33:33">
      <c r="AG11577" s="3"/>
    </row>
    <row r="11578" s="9" customFormat="1" spans="33:33">
      <c r="AG11578" s="3"/>
    </row>
    <row r="11579" s="9" customFormat="1" spans="33:33">
      <c r="AG11579" s="3"/>
    </row>
    <row r="11580" s="9" customFormat="1" spans="33:33">
      <c r="AG11580" s="3"/>
    </row>
    <row r="11581" s="9" customFormat="1" spans="33:33">
      <c r="AG11581" s="3"/>
    </row>
    <row r="11582" s="9" customFormat="1" spans="33:33">
      <c r="AG11582" s="3"/>
    </row>
    <row r="11583" s="9" customFormat="1" spans="33:33">
      <c r="AG11583" s="3"/>
    </row>
    <row r="11584" s="9" customFormat="1" spans="33:33">
      <c r="AG11584" s="3"/>
    </row>
    <row r="11585" s="9" customFormat="1" spans="33:33">
      <c r="AG11585" s="3"/>
    </row>
    <row r="11586" s="9" customFormat="1" spans="33:33">
      <c r="AG11586" s="3"/>
    </row>
    <row r="11587" s="9" customFormat="1" spans="33:33">
      <c r="AG11587" s="3"/>
    </row>
    <row r="11588" s="9" customFormat="1" spans="33:33">
      <c r="AG11588" s="3"/>
    </row>
    <row r="11589" s="9" customFormat="1" spans="33:33">
      <c r="AG11589" s="3"/>
    </row>
    <row r="11590" s="9" customFormat="1" spans="33:33">
      <c r="AG11590" s="3"/>
    </row>
    <row r="11591" s="9" customFormat="1" spans="33:33">
      <c r="AG11591" s="3"/>
    </row>
    <row r="11592" s="9" customFormat="1" spans="33:33">
      <c r="AG11592" s="3"/>
    </row>
    <row r="11593" s="9" customFormat="1" spans="33:33">
      <c r="AG11593" s="3"/>
    </row>
    <row r="11594" s="9" customFormat="1" spans="33:33">
      <c r="AG11594" s="3"/>
    </row>
    <row r="11595" s="9" customFormat="1" spans="33:33">
      <c r="AG11595" s="3"/>
    </row>
    <row r="11596" s="9" customFormat="1" spans="33:33">
      <c r="AG11596" s="3"/>
    </row>
    <row r="11597" s="9" customFormat="1" spans="33:33">
      <c r="AG11597" s="3"/>
    </row>
    <row r="11598" s="9" customFormat="1" spans="33:33">
      <c r="AG11598" s="3"/>
    </row>
    <row r="11599" s="9" customFormat="1" spans="33:33">
      <c r="AG11599" s="3"/>
    </row>
    <row r="11600" s="9" customFormat="1" spans="33:33">
      <c r="AG11600" s="3"/>
    </row>
    <row r="11601" s="9" customFormat="1" spans="33:33">
      <c r="AG11601" s="3"/>
    </row>
    <row r="11602" s="9" customFormat="1" spans="33:33">
      <c r="AG11602" s="3"/>
    </row>
    <row r="11603" s="9" customFormat="1" spans="33:33">
      <c r="AG11603" s="3"/>
    </row>
    <row r="11604" s="9" customFormat="1" spans="33:33">
      <c r="AG11604" s="3"/>
    </row>
    <row r="11605" s="9" customFormat="1" spans="33:33">
      <c r="AG11605" s="3"/>
    </row>
    <row r="11606" s="9" customFormat="1" spans="33:33">
      <c r="AG11606" s="3"/>
    </row>
    <row r="11607" s="9" customFormat="1" spans="33:33">
      <c r="AG11607" s="3"/>
    </row>
    <row r="11608" s="9" customFormat="1" spans="33:33">
      <c r="AG11608" s="3"/>
    </row>
    <row r="11609" s="9" customFormat="1" spans="33:33">
      <c r="AG11609" s="3"/>
    </row>
    <row r="11610" s="9" customFormat="1" spans="33:33">
      <c r="AG11610" s="3"/>
    </row>
    <row r="11611" s="9" customFormat="1" spans="33:33">
      <c r="AG11611" s="3"/>
    </row>
    <row r="11612" s="9" customFormat="1" spans="33:33">
      <c r="AG11612" s="3"/>
    </row>
    <row r="11613" s="9" customFormat="1" spans="33:33">
      <c r="AG11613" s="3"/>
    </row>
    <row r="11614" s="9" customFormat="1" spans="33:33">
      <c r="AG11614" s="3"/>
    </row>
    <row r="11615" s="9" customFormat="1" spans="33:33">
      <c r="AG11615" s="3"/>
    </row>
    <row r="11616" s="9" customFormat="1" spans="33:33">
      <c r="AG11616" s="3"/>
    </row>
    <row r="11617" s="9" customFormat="1" spans="33:33">
      <c r="AG11617" s="3"/>
    </row>
    <row r="11618" s="9" customFormat="1" spans="33:33">
      <c r="AG11618" s="3"/>
    </row>
    <row r="11619" s="9" customFormat="1" spans="33:33">
      <c r="AG11619" s="3"/>
    </row>
    <row r="11620" s="9" customFormat="1" spans="33:33">
      <c r="AG11620" s="3"/>
    </row>
    <row r="11621" s="9" customFormat="1" spans="33:33">
      <c r="AG11621" s="3"/>
    </row>
    <row r="11622" s="9" customFormat="1" spans="33:33">
      <c r="AG11622" s="3"/>
    </row>
    <row r="11623" s="9" customFormat="1" spans="33:33">
      <c r="AG11623" s="3"/>
    </row>
    <row r="11624" s="9" customFormat="1" spans="33:33">
      <c r="AG11624" s="3"/>
    </row>
    <row r="11625" s="9" customFormat="1" spans="33:33">
      <c r="AG11625" s="3"/>
    </row>
    <row r="11626" s="9" customFormat="1" spans="33:33">
      <c r="AG11626" s="3"/>
    </row>
    <row r="11627" s="9" customFormat="1" spans="33:33">
      <c r="AG11627" s="3"/>
    </row>
    <row r="11628" s="9" customFormat="1" spans="33:33">
      <c r="AG11628" s="3"/>
    </row>
    <row r="11629" s="9" customFormat="1" spans="33:33">
      <c r="AG11629" s="3"/>
    </row>
    <row r="11630" s="9" customFormat="1" spans="33:33">
      <c r="AG11630" s="3"/>
    </row>
    <row r="11631" s="9" customFormat="1" spans="33:33">
      <c r="AG11631" s="3"/>
    </row>
    <row r="11632" s="9" customFormat="1" spans="33:33">
      <c r="AG11632" s="3"/>
    </row>
    <row r="11633" s="9" customFormat="1" spans="33:33">
      <c r="AG11633" s="3"/>
    </row>
    <row r="11634" s="9" customFormat="1" spans="33:33">
      <c r="AG11634" s="3"/>
    </row>
    <row r="11635" s="9" customFormat="1" spans="33:33">
      <c r="AG11635" s="3"/>
    </row>
    <row r="11636" s="9" customFormat="1" spans="33:33">
      <c r="AG11636" s="3"/>
    </row>
    <row r="11637" s="9" customFormat="1" spans="33:33">
      <c r="AG11637" s="3"/>
    </row>
    <row r="11638" s="9" customFormat="1" spans="33:33">
      <c r="AG11638" s="3"/>
    </row>
    <row r="11639" s="9" customFormat="1" spans="33:33">
      <c r="AG11639" s="3"/>
    </row>
    <row r="11640" s="9" customFormat="1" spans="33:33">
      <c r="AG11640" s="3"/>
    </row>
    <row r="11641" s="9" customFormat="1" spans="33:33">
      <c r="AG11641" s="3"/>
    </row>
    <row r="11642" s="9" customFormat="1" spans="33:33">
      <c r="AG11642" s="3"/>
    </row>
    <row r="11643" s="9" customFormat="1" spans="33:33">
      <c r="AG11643" s="3"/>
    </row>
    <row r="11644" s="9" customFormat="1" spans="33:33">
      <c r="AG11644" s="3"/>
    </row>
    <row r="11645" s="9" customFormat="1" spans="33:33">
      <c r="AG11645" s="3"/>
    </row>
    <row r="11646" s="9" customFormat="1" spans="33:33">
      <c r="AG11646" s="3"/>
    </row>
    <row r="11647" s="9" customFormat="1" spans="33:33">
      <c r="AG11647" s="3"/>
    </row>
    <row r="11648" s="9" customFormat="1" spans="33:33">
      <c r="AG11648" s="3"/>
    </row>
    <row r="11649" s="9" customFormat="1" spans="33:33">
      <c r="AG11649" s="3"/>
    </row>
    <row r="11650" s="9" customFormat="1" spans="33:33">
      <c r="AG11650" s="3"/>
    </row>
    <row r="11651" s="9" customFormat="1" spans="33:33">
      <c r="AG11651" s="3"/>
    </row>
    <row r="11652" s="9" customFormat="1" spans="33:33">
      <c r="AG11652" s="3"/>
    </row>
    <row r="11653" s="9" customFormat="1" spans="33:33">
      <c r="AG11653" s="3"/>
    </row>
    <row r="11654" s="9" customFormat="1" spans="33:33">
      <c r="AG11654" s="3"/>
    </row>
    <row r="11655" s="9" customFormat="1" spans="33:33">
      <c r="AG11655" s="3"/>
    </row>
    <row r="11656" s="9" customFormat="1" spans="33:33">
      <c r="AG11656" s="3"/>
    </row>
    <row r="11657" s="9" customFormat="1" spans="33:33">
      <c r="AG11657" s="3"/>
    </row>
    <row r="11658" s="9" customFormat="1" spans="33:33">
      <c r="AG11658" s="3"/>
    </row>
    <row r="11659" s="9" customFormat="1" spans="33:33">
      <c r="AG11659" s="3"/>
    </row>
    <row r="11660" s="9" customFormat="1" spans="33:33">
      <c r="AG11660" s="3"/>
    </row>
    <row r="11661" s="9" customFormat="1" spans="33:33">
      <c r="AG11661" s="3"/>
    </row>
    <row r="11662" s="9" customFormat="1" spans="33:33">
      <c r="AG11662" s="3"/>
    </row>
    <row r="11663" s="9" customFormat="1" spans="33:33">
      <c r="AG11663" s="3"/>
    </row>
    <row r="11664" s="9" customFormat="1" spans="33:33">
      <c r="AG11664" s="3"/>
    </row>
    <row r="11665" s="9" customFormat="1" spans="33:33">
      <c r="AG11665" s="3"/>
    </row>
    <row r="11666" s="9" customFormat="1" spans="33:33">
      <c r="AG11666" s="3"/>
    </row>
    <row r="11667" s="9" customFormat="1" spans="33:33">
      <c r="AG11667" s="3"/>
    </row>
    <row r="11668" s="9" customFormat="1" spans="33:33">
      <c r="AG11668" s="3"/>
    </row>
    <row r="11669" s="9" customFormat="1" spans="33:33">
      <c r="AG11669" s="3"/>
    </row>
    <row r="11670" s="9" customFormat="1" spans="33:33">
      <c r="AG11670" s="3"/>
    </row>
    <row r="11671" s="9" customFormat="1" spans="33:33">
      <c r="AG11671" s="3"/>
    </row>
    <row r="11672" s="9" customFormat="1" spans="33:33">
      <c r="AG11672" s="3"/>
    </row>
    <row r="11673" s="9" customFormat="1" spans="33:33">
      <c r="AG11673" s="3"/>
    </row>
    <row r="11674" s="9" customFormat="1" spans="33:33">
      <c r="AG11674" s="3"/>
    </row>
    <row r="11675" s="9" customFormat="1" spans="33:33">
      <c r="AG11675" s="3"/>
    </row>
    <row r="11676" s="9" customFormat="1" spans="33:33">
      <c r="AG11676" s="3"/>
    </row>
    <row r="11677" s="9" customFormat="1" spans="33:33">
      <c r="AG11677" s="3"/>
    </row>
    <row r="11678" s="9" customFormat="1" spans="33:33">
      <c r="AG11678" s="3"/>
    </row>
    <row r="11679" s="9" customFormat="1" spans="33:33">
      <c r="AG11679" s="3"/>
    </row>
    <row r="11680" s="9" customFormat="1" spans="33:33">
      <c r="AG11680" s="3"/>
    </row>
    <row r="11681" s="9" customFormat="1" spans="33:33">
      <c r="AG11681" s="3"/>
    </row>
    <row r="11682" s="9" customFormat="1" spans="33:33">
      <c r="AG11682" s="3"/>
    </row>
    <row r="11683" s="9" customFormat="1" spans="33:33">
      <c r="AG11683" s="3"/>
    </row>
    <row r="11684" s="9" customFormat="1" spans="33:33">
      <c r="AG11684" s="3"/>
    </row>
    <row r="11685" s="9" customFormat="1" spans="33:33">
      <c r="AG11685" s="3"/>
    </row>
    <row r="11686" s="9" customFormat="1" spans="33:33">
      <c r="AG11686" s="3"/>
    </row>
    <row r="11687" s="9" customFormat="1" spans="33:33">
      <c r="AG11687" s="3"/>
    </row>
    <row r="11688" s="9" customFormat="1" spans="33:33">
      <c r="AG11688" s="3"/>
    </row>
    <row r="11689" s="9" customFormat="1" spans="33:33">
      <c r="AG11689" s="3"/>
    </row>
    <row r="11690" s="9" customFormat="1" spans="33:33">
      <c r="AG11690" s="3"/>
    </row>
    <row r="11691" s="9" customFormat="1" spans="33:33">
      <c r="AG11691" s="3"/>
    </row>
    <row r="11692" s="9" customFormat="1" spans="33:33">
      <c r="AG11692" s="3"/>
    </row>
    <row r="11693" s="9" customFormat="1" spans="33:33">
      <c r="AG11693" s="3"/>
    </row>
    <row r="11694" s="9" customFormat="1" spans="33:33">
      <c r="AG11694" s="3"/>
    </row>
    <row r="11695" s="9" customFormat="1" spans="33:33">
      <c r="AG11695" s="3"/>
    </row>
    <row r="11696" s="9" customFormat="1" spans="33:33">
      <c r="AG11696" s="3"/>
    </row>
    <row r="11697" s="9" customFormat="1" spans="33:33">
      <c r="AG11697" s="3"/>
    </row>
    <row r="11698" s="9" customFormat="1" spans="33:33">
      <c r="AG11698" s="3"/>
    </row>
    <row r="11699" s="9" customFormat="1" spans="33:33">
      <c r="AG11699" s="3"/>
    </row>
    <row r="11700" s="9" customFormat="1" spans="33:33">
      <c r="AG11700" s="3"/>
    </row>
    <row r="11701" s="9" customFormat="1" spans="33:33">
      <c r="AG11701" s="3"/>
    </row>
    <row r="11702" s="9" customFormat="1" spans="33:33">
      <c r="AG11702" s="3"/>
    </row>
    <row r="11703" s="9" customFormat="1" spans="33:33">
      <c r="AG11703" s="3"/>
    </row>
    <row r="11704" s="9" customFormat="1" spans="33:33">
      <c r="AG11704" s="3"/>
    </row>
    <row r="11705" s="9" customFormat="1" spans="33:33">
      <c r="AG11705" s="3"/>
    </row>
    <row r="11706" s="9" customFormat="1" spans="33:33">
      <c r="AG11706" s="3"/>
    </row>
    <row r="11707" s="9" customFormat="1" spans="33:33">
      <c r="AG11707" s="3"/>
    </row>
    <row r="11708" s="9" customFormat="1" spans="33:33">
      <c r="AG11708" s="3"/>
    </row>
    <row r="11709" s="9" customFormat="1" spans="33:33">
      <c r="AG11709" s="3"/>
    </row>
    <row r="11710" s="9" customFormat="1" spans="33:33">
      <c r="AG11710" s="3"/>
    </row>
    <row r="11711" s="9" customFormat="1" spans="33:33">
      <c r="AG11711" s="3"/>
    </row>
    <row r="11712" s="9" customFormat="1" spans="33:33">
      <c r="AG11712" s="3"/>
    </row>
    <row r="11713" s="9" customFormat="1" spans="33:33">
      <c r="AG11713" s="3"/>
    </row>
    <row r="11714" s="9" customFormat="1" spans="33:33">
      <c r="AG11714" s="3"/>
    </row>
    <row r="11715" s="9" customFormat="1" spans="33:33">
      <c r="AG11715" s="3"/>
    </row>
    <row r="11716" s="9" customFormat="1" spans="33:33">
      <c r="AG11716" s="3"/>
    </row>
    <row r="11717" s="9" customFormat="1" spans="33:33">
      <c r="AG11717" s="3"/>
    </row>
    <row r="11718" s="9" customFormat="1" spans="33:33">
      <c r="AG11718" s="3"/>
    </row>
    <row r="11719" s="9" customFormat="1" spans="33:33">
      <c r="AG11719" s="3"/>
    </row>
    <row r="11720" s="9" customFormat="1" spans="33:33">
      <c r="AG11720" s="3"/>
    </row>
    <row r="11721" s="9" customFormat="1" spans="33:33">
      <c r="AG11721" s="3"/>
    </row>
    <row r="11722" s="9" customFormat="1" spans="33:33">
      <c r="AG11722" s="3"/>
    </row>
    <row r="11723" s="9" customFormat="1" spans="33:33">
      <c r="AG11723" s="3"/>
    </row>
    <row r="11724" s="9" customFormat="1" spans="33:33">
      <c r="AG11724" s="3"/>
    </row>
    <row r="11725" s="9" customFormat="1" spans="33:33">
      <c r="AG11725" s="3"/>
    </row>
    <row r="11726" s="9" customFormat="1" spans="33:33">
      <c r="AG11726" s="3"/>
    </row>
    <row r="11727" s="9" customFormat="1" spans="33:33">
      <c r="AG11727" s="3"/>
    </row>
    <row r="11728" s="9" customFormat="1" spans="33:33">
      <c r="AG11728" s="3"/>
    </row>
    <row r="11729" s="9" customFormat="1" spans="33:33">
      <c r="AG11729" s="3"/>
    </row>
    <row r="11730" s="9" customFormat="1" spans="33:33">
      <c r="AG11730" s="3"/>
    </row>
    <row r="11731" s="9" customFormat="1" spans="33:33">
      <c r="AG11731" s="3"/>
    </row>
    <row r="11732" s="9" customFormat="1" spans="33:33">
      <c r="AG11732" s="3"/>
    </row>
    <row r="11733" s="9" customFormat="1" spans="33:33">
      <c r="AG11733" s="3"/>
    </row>
    <row r="11734" s="9" customFormat="1" spans="33:33">
      <c r="AG11734" s="3"/>
    </row>
    <row r="11735" s="9" customFormat="1" spans="33:33">
      <c r="AG11735" s="3"/>
    </row>
    <row r="11736" s="9" customFormat="1" spans="33:33">
      <c r="AG11736" s="3"/>
    </row>
    <row r="11737" s="9" customFormat="1" spans="33:33">
      <c r="AG11737" s="3"/>
    </row>
    <row r="11738" s="9" customFormat="1" spans="33:33">
      <c r="AG11738" s="3"/>
    </row>
    <row r="11739" s="9" customFormat="1" spans="33:33">
      <c r="AG11739" s="3"/>
    </row>
    <row r="11740" s="9" customFormat="1" spans="33:33">
      <c r="AG11740" s="3"/>
    </row>
    <row r="11741" s="9" customFormat="1" spans="33:33">
      <c r="AG11741" s="3"/>
    </row>
    <row r="11742" s="9" customFormat="1" spans="33:33">
      <c r="AG11742" s="3"/>
    </row>
    <row r="11743" s="9" customFormat="1" spans="33:33">
      <c r="AG11743" s="3"/>
    </row>
    <row r="11744" s="9" customFormat="1" spans="33:33">
      <c r="AG11744" s="3"/>
    </row>
    <row r="11745" s="9" customFormat="1" spans="33:33">
      <c r="AG11745" s="3"/>
    </row>
    <row r="11746" s="9" customFormat="1" spans="33:33">
      <c r="AG11746" s="3"/>
    </row>
    <row r="11747" s="9" customFormat="1" spans="33:33">
      <c r="AG11747" s="3"/>
    </row>
    <row r="11748" s="9" customFormat="1" spans="33:33">
      <c r="AG11748" s="3"/>
    </row>
    <row r="11749" s="9" customFormat="1" spans="33:33">
      <c r="AG11749" s="3"/>
    </row>
    <row r="11750" s="9" customFormat="1" spans="33:33">
      <c r="AG11750" s="3"/>
    </row>
    <row r="11751" s="9" customFormat="1" spans="33:33">
      <c r="AG11751" s="3"/>
    </row>
    <row r="11752" s="9" customFormat="1" spans="33:33">
      <c r="AG11752" s="3"/>
    </row>
    <row r="11753" s="9" customFormat="1" spans="33:33">
      <c r="AG11753" s="3"/>
    </row>
    <row r="11754" s="9" customFormat="1" spans="33:33">
      <c r="AG11754" s="3"/>
    </row>
    <row r="11755" s="9" customFormat="1" spans="33:33">
      <c r="AG11755" s="3"/>
    </row>
    <row r="11756" s="9" customFormat="1" spans="33:33">
      <c r="AG11756" s="3"/>
    </row>
    <row r="11757" s="9" customFormat="1" spans="33:33">
      <c r="AG11757" s="3"/>
    </row>
    <row r="11758" s="9" customFormat="1" spans="33:33">
      <c r="AG11758" s="3"/>
    </row>
    <row r="11759" s="9" customFormat="1" spans="33:33">
      <c r="AG11759" s="3"/>
    </row>
    <row r="11760" s="9" customFormat="1" spans="33:33">
      <c r="AG11760" s="3"/>
    </row>
    <row r="11761" s="9" customFormat="1" spans="33:33">
      <c r="AG11761" s="3"/>
    </row>
    <row r="11762" s="9" customFormat="1" spans="33:33">
      <c r="AG11762" s="3"/>
    </row>
    <row r="11763" s="9" customFormat="1" spans="33:33">
      <c r="AG11763" s="3"/>
    </row>
    <row r="11764" s="9" customFormat="1" spans="33:33">
      <c r="AG11764" s="3"/>
    </row>
    <row r="11765" s="9" customFormat="1" spans="33:33">
      <c r="AG11765" s="3"/>
    </row>
    <row r="11766" s="9" customFormat="1" spans="33:33">
      <c r="AG11766" s="3"/>
    </row>
    <row r="11767" s="9" customFormat="1" spans="33:33">
      <c r="AG11767" s="3"/>
    </row>
    <row r="11768" s="9" customFormat="1" spans="33:33">
      <c r="AG11768" s="3"/>
    </row>
    <row r="11769" s="9" customFormat="1" spans="33:33">
      <c r="AG11769" s="3"/>
    </row>
    <row r="11770" s="9" customFormat="1" spans="33:33">
      <c r="AG11770" s="3"/>
    </row>
    <row r="11771" s="9" customFormat="1" spans="33:33">
      <c r="AG11771" s="3"/>
    </row>
    <row r="11772" s="9" customFormat="1" spans="33:33">
      <c r="AG11772" s="3"/>
    </row>
    <row r="11773" s="9" customFormat="1" spans="33:33">
      <c r="AG11773" s="3"/>
    </row>
    <row r="11774" s="9" customFormat="1" spans="33:33">
      <c r="AG11774" s="3"/>
    </row>
    <row r="11775" s="9" customFormat="1" spans="33:33">
      <c r="AG11775" s="3"/>
    </row>
    <row r="11776" s="9" customFormat="1" spans="33:33">
      <c r="AG11776" s="3"/>
    </row>
    <row r="11777" s="9" customFormat="1" spans="33:33">
      <c r="AG11777" s="3"/>
    </row>
    <row r="11778" s="9" customFormat="1" spans="33:33">
      <c r="AG11778" s="3"/>
    </row>
    <row r="11779" s="9" customFormat="1" spans="33:33">
      <c r="AG11779" s="3"/>
    </row>
    <row r="11780" s="9" customFormat="1" spans="33:33">
      <c r="AG11780" s="3"/>
    </row>
    <row r="11781" s="9" customFormat="1" spans="33:33">
      <c r="AG11781" s="3"/>
    </row>
    <row r="11782" s="9" customFormat="1" spans="33:33">
      <c r="AG11782" s="3"/>
    </row>
    <row r="11783" s="9" customFormat="1" spans="33:33">
      <c r="AG11783" s="3"/>
    </row>
    <row r="11784" s="9" customFormat="1" spans="33:33">
      <c r="AG11784" s="3"/>
    </row>
    <row r="11785" s="9" customFormat="1" spans="33:33">
      <c r="AG11785" s="3"/>
    </row>
    <row r="11786" s="9" customFormat="1" spans="33:33">
      <c r="AG11786" s="3"/>
    </row>
    <row r="11787" s="9" customFormat="1" spans="33:33">
      <c r="AG11787" s="3"/>
    </row>
    <row r="11788" s="9" customFormat="1" spans="33:33">
      <c r="AG11788" s="3"/>
    </row>
    <row r="11789" s="9" customFormat="1" spans="33:33">
      <c r="AG11789" s="3"/>
    </row>
    <row r="11790" s="9" customFormat="1" spans="33:33">
      <c r="AG11790" s="3"/>
    </row>
    <row r="11791" s="9" customFormat="1" spans="33:33">
      <c r="AG11791" s="3"/>
    </row>
    <row r="11792" s="9" customFormat="1" spans="33:33">
      <c r="AG11792" s="3"/>
    </row>
    <row r="11793" s="9" customFormat="1" spans="33:33">
      <c r="AG11793" s="3"/>
    </row>
    <row r="11794" s="9" customFormat="1" spans="33:33">
      <c r="AG11794" s="3"/>
    </row>
    <row r="11795" s="9" customFormat="1" spans="33:33">
      <c r="AG11795" s="3"/>
    </row>
    <row r="11796" s="9" customFormat="1" spans="33:33">
      <c r="AG11796" s="3"/>
    </row>
    <row r="11797" s="9" customFormat="1" spans="33:33">
      <c r="AG11797" s="3"/>
    </row>
    <row r="11798" s="9" customFormat="1" spans="33:33">
      <c r="AG11798" s="3"/>
    </row>
    <row r="11799" s="9" customFormat="1" spans="33:33">
      <c r="AG11799" s="3"/>
    </row>
    <row r="11800" s="9" customFormat="1" spans="33:33">
      <c r="AG11800" s="3"/>
    </row>
    <row r="11801" s="9" customFormat="1" spans="33:33">
      <c r="AG11801" s="3"/>
    </row>
    <row r="11802" s="9" customFormat="1" spans="33:33">
      <c r="AG11802" s="3"/>
    </row>
    <row r="11803" s="9" customFormat="1" spans="33:33">
      <c r="AG11803" s="3"/>
    </row>
    <row r="11804" s="9" customFormat="1" spans="33:33">
      <c r="AG11804" s="3"/>
    </row>
    <row r="11805" s="9" customFormat="1" spans="33:33">
      <c r="AG11805" s="3"/>
    </row>
    <row r="11806" s="9" customFormat="1" spans="33:33">
      <c r="AG11806" s="3"/>
    </row>
    <row r="11807" s="9" customFormat="1" spans="33:33">
      <c r="AG11807" s="3"/>
    </row>
    <row r="11808" s="9" customFormat="1" spans="33:33">
      <c r="AG11808" s="3"/>
    </row>
    <row r="11809" s="9" customFormat="1" spans="33:33">
      <c r="AG11809" s="3"/>
    </row>
    <row r="11810" s="9" customFormat="1" spans="33:33">
      <c r="AG11810" s="3"/>
    </row>
    <row r="11811" s="9" customFormat="1" spans="33:33">
      <c r="AG11811" s="3"/>
    </row>
    <row r="11812" s="9" customFormat="1" spans="33:33">
      <c r="AG11812" s="3"/>
    </row>
    <row r="11813" s="9" customFormat="1" spans="33:33">
      <c r="AG11813" s="3"/>
    </row>
    <row r="11814" s="9" customFormat="1" spans="33:33">
      <c r="AG11814" s="3"/>
    </row>
    <row r="11815" s="9" customFormat="1" spans="33:33">
      <c r="AG11815" s="3"/>
    </row>
    <row r="11816" s="9" customFormat="1" spans="33:33">
      <c r="AG11816" s="3"/>
    </row>
    <row r="11817" s="9" customFormat="1" spans="33:33">
      <c r="AG11817" s="3"/>
    </row>
    <row r="11818" s="9" customFormat="1" spans="33:33">
      <c r="AG11818" s="3"/>
    </row>
    <row r="11819" s="9" customFormat="1" spans="33:33">
      <c r="AG11819" s="3"/>
    </row>
    <row r="11820" s="9" customFormat="1" spans="33:33">
      <c r="AG11820" s="3"/>
    </row>
    <row r="11821" s="9" customFormat="1" spans="33:33">
      <c r="AG11821" s="3"/>
    </row>
    <row r="11822" s="9" customFormat="1" spans="33:33">
      <c r="AG11822" s="3"/>
    </row>
    <row r="11823" s="9" customFormat="1" spans="33:33">
      <c r="AG11823" s="3"/>
    </row>
    <row r="11824" s="9" customFormat="1" spans="33:33">
      <c r="AG11824" s="3"/>
    </row>
    <row r="11825" s="9" customFormat="1" spans="33:33">
      <c r="AG11825" s="3"/>
    </row>
    <row r="11826" s="9" customFormat="1" spans="33:33">
      <c r="AG11826" s="3"/>
    </row>
    <row r="11827" s="9" customFormat="1" spans="33:33">
      <c r="AG11827" s="3"/>
    </row>
    <row r="11828" s="9" customFormat="1" spans="33:33">
      <c r="AG11828" s="3"/>
    </row>
    <row r="11829" s="9" customFormat="1" spans="33:33">
      <c r="AG11829" s="3"/>
    </row>
    <row r="11830" s="9" customFormat="1" spans="33:33">
      <c r="AG11830" s="3"/>
    </row>
    <row r="11831" s="9" customFormat="1" spans="33:33">
      <c r="AG11831" s="3"/>
    </row>
    <row r="11832" s="9" customFormat="1" spans="33:33">
      <c r="AG11832" s="3"/>
    </row>
    <row r="11833" s="9" customFormat="1" spans="33:33">
      <c r="AG11833" s="3"/>
    </row>
    <row r="11834" s="9" customFormat="1" spans="33:33">
      <c r="AG11834" s="3"/>
    </row>
    <row r="11835" s="9" customFormat="1" spans="33:33">
      <c r="AG11835" s="3"/>
    </row>
    <row r="11836" s="9" customFormat="1" spans="33:33">
      <c r="AG11836" s="3"/>
    </row>
    <row r="11837" s="9" customFormat="1" spans="33:33">
      <c r="AG11837" s="3"/>
    </row>
    <row r="11838" s="9" customFormat="1" spans="33:33">
      <c r="AG11838" s="3"/>
    </row>
    <row r="11839" s="9" customFormat="1" spans="33:33">
      <c r="AG11839" s="3"/>
    </row>
    <row r="11840" s="9" customFormat="1" spans="33:33">
      <c r="AG11840" s="3"/>
    </row>
    <row r="11841" s="9" customFormat="1" spans="33:33">
      <c r="AG11841" s="3"/>
    </row>
    <row r="11842" s="9" customFormat="1" spans="33:33">
      <c r="AG11842" s="3"/>
    </row>
    <row r="11843" s="9" customFormat="1" spans="33:33">
      <c r="AG11843" s="3"/>
    </row>
    <row r="11844" s="9" customFormat="1" spans="33:33">
      <c r="AG11844" s="3"/>
    </row>
    <row r="11845" s="9" customFormat="1" spans="33:33">
      <c r="AG11845" s="3"/>
    </row>
    <row r="11846" s="9" customFormat="1" spans="33:33">
      <c r="AG11846" s="3"/>
    </row>
    <row r="11847" s="9" customFormat="1" spans="33:33">
      <c r="AG11847" s="3"/>
    </row>
    <row r="11848" s="9" customFormat="1" spans="33:33">
      <c r="AG11848" s="3"/>
    </row>
    <row r="11849" s="9" customFormat="1" spans="33:33">
      <c r="AG11849" s="3"/>
    </row>
    <row r="11850" s="9" customFormat="1" spans="33:33">
      <c r="AG11850" s="3"/>
    </row>
    <row r="11851" s="9" customFormat="1" spans="33:33">
      <c r="AG11851" s="3"/>
    </row>
    <row r="11852" s="9" customFormat="1" spans="33:33">
      <c r="AG11852" s="3"/>
    </row>
    <row r="11853" s="9" customFormat="1" spans="33:33">
      <c r="AG11853" s="3"/>
    </row>
    <row r="11854" s="9" customFormat="1" spans="33:33">
      <c r="AG11854" s="3"/>
    </row>
    <row r="11855" s="9" customFormat="1" spans="33:33">
      <c r="AG11855" s="3"/>
    </row>
    <row r="11856" s="9" customFormat="1" spans="33:33">
      <c r="AG11856" s="3"/>
    </row>
    <row r="11857" s="9" customFormat="1" spans="33:33">
      <c r="AG11857" s="3"/>
    </row>
    <row r="11858" s="9" customFormat="1" spans="33:33">
      <c r="AG11858" s="3"/>
    </row>
    <row r="11859" s="9" customFormat="1" spans="33:33">
      <c r="AG11859" s="3"/>
    </row>
    <row r="11860" s="9" customFormat="1" spans="33:33">
      <c r="AG11860" s="3"/>
    </row>
    <row r="11861" s="9" customFormat="1" spans="33:33">
      <c r="AG11861" s="3"/>
    </row>
    <row r="11862" s="9" customFormat="1" spans="33:33">
      <c r="AG11862" s="3"/>
    </row>
    <row r="11863" s="9" customFormat="1" spans="33:33">
      <c r="AG11863" s="3"/>
    </row>
    <row r="11864" s="9" customFormat="1" spans="33:33">
      <c r="AG11864" s="3"/>
    </row>
    <row r="11865" s="9" customFormat="1" spans="33:33">
      <c r="AG11865" s="3"/>
    </row>
    <row r="11866" s="9" customFormat="1" spans="33:33">
      <c r="AG11866" s="3"/>
    </row>
    <row r="11867" s="9" customFormat="1" spans="33:33">
      <c r="AG11867" s="3"/>
    </row>
    <row r="11868" s="9" customFormat="1" spans="33:33">
      <c r="AG11868" s="3"/>
    </row>
    <row r="11869" s="9" customFormat="1" spans="33:33">
      <c r="AG11869" s="3"/>
    </row>
    <row r="11870" s="9" customFormat="1" spans="33:33">
      <c r="AG11870" s="3"/>
    </row>
    <row r="11871" s="9" customFormat="1" spans="33:33">
      <c r="AG11871" s="3"/>
    </row>
    <row r="11872" s="9" customFormat="1" spans="33:33">
      <c r="AG11872" s="3"/>
    </row>
    <row r="11873" s="9" customFormat="1" spans="33:33">
      <c r="AG11873" s="3"/>
    </row>
    <row r="11874" s="9" customFormat="1" spans="33:33">
      <c r="AG11874" s="3"/>
    </row>
    <row r="11875" s="9" customFormat="1" spans="33:33">
      <c r="AG11875" s="3"/>
    </row>
    <row r="11876" s="9" customFormat="1" spans="33:33">
      <c r="AG11876" s="3"/>
    </row>
    <row r="11877" s="9" customFormat="1" spans="33:33">
      <c r="AG11877" s="3"/>
    </row>
    <row r="11878" s="9" customFormat="1" spans="33:33">
      <c r="AG11878" s="3"/>
    </row>
    <row r="11879" s="9" customFormat="1" spans="33:33">
      <c r="AG11879" s="3"/>
    </row>
    <row r="11880" s="9" customFormat="1" spans="33:33">
      <c r="AG11880" s="3"/>
    </row>
    <row r="11881" s="9" customFormat="1" spans="33:33">
      <c r="AG11881" s="3"/>
    </row>
    <row r="11882" s="9" customFormat="1" spans="33:33">
      <c r="AG11882" s="3"/>
    </row>
    <row r="11883" s="9" customFormat="1" spans="33:33">
      <c r="AG11883" s="3"/>
    </row>
    <row r="11884" s="9" customFormat="1" spans="33:33">
      <c r="AG11884" s="3"/>
    </row>
    <row r="11885" s="9" customFormat="1" spans="33:33">
      <c r="AG11885" s="3"/>
    </row>
    <row r="11886" s="9" customFormat="1" spans="33:33">
      <c r="AG11886" s="3"/>
    </row>
    <row r="11887" s="9" customFormat="1" spans="33:33">
      <c r="AG11887" s="3"/>
    </row>
    <row r="11888" s="9" customFormat="1" spans="33:33">
      <c r="AG11888" s="3"/>
    </row>
    <row r="11889" s="9" customFormat="1" spans="33:33">
      <c r="AG11889" s="3"/>
    </row>
    <row r="11890" s="9" customFormat="1" spans="33:33">
      <c r="AG11890" s="3"/>
    </row>
    <row r="11891" s="9" customFormat="1" spans="33:33">
      <c r="AG11891" s="3"/>
    </row>
    <row r="11892" s="9" customFormat="1" spans="33:33">
      <c r="AG11892" s="3"/>
    </row>
    <row r="11893" s="9" customFormat="1" spans="33:33">
      <c r="AG11893" s="3"/>
    </row>
    <row r="11894" s="9" customFormat="1" spans="33:33">
      <c r="AG11894" s="3"/>
    </row>
    <row r="11895" s="9" customFormat="1" spans="33:33">
      <c r="AG11895" s="3"/>
    </row>
    <row r="11896" s="9" customFormat="1" spans="33:33">
      <c r="AG11896" s="3"/>
    </row>
    <row r="11897" s="9" customFormat="1" spans="33:33">
      <c r="AG11897" s="3"/>
    </row>
    <row r="11898" s="9" customFormat="1" spans="33:33">
      <c r="AG11898" s="3"/>
    </row>
    <row r="11899" s="9" customFormat="1" spans="33:33">
      <c r="AG11899" s="3"/>
    </row>
    <row r="11900" s="9" customFormat="1" spans="33:33">
      <c r="AG11900" s="3"/>
    </row>
    <row r="11901" s="9" customFormat="1" spans="33:33">
      <c r="AG11901" s="3"/>
    </row>
    <row r="11902" s="9" customFormat="1" spans="33:33">
      <c r="AG11902" s="3"/>
    </row>
    <row r="11903" s="9" customFormat="1" spans="33:33">
      <c r="AG11903" s="3"/>
    </row>
    <row r="11904" s="9" customFormat="1" spans="33:33">
      <c r="AG11904" s="3"/>
    </row>
    <row r="11905" s="9" customFormat="1" spans="33:33">
      <c r="AG11905" s="3"/>
    </row>
    <row r="11906" s="9" customFormat="1" spans="33:33">
      <c r="AG11906" s="3"/>
    </row>
    <row r="11907" s="9" customFormat="1" spans="33:33">
      <c r="AG11907" s="3"/>
    </row>
    <row r="11908" s="9" customFormat="1" spans="33:33">
      <c r="AG11908" s="3"/>
    </row>
    <row r="11909" s="9" customFormat="1" spans="33:33">
      <c r="AG11909" s="3"/>
    </row>
    <row r="11910" s="9" customFormat="1" spans="33:33">
      <c r="AG11910" s="3"/>
    </row>
    <row r="11911" s="9" customFormat="1" spans="33:33">
      <c r="AG11911" s="3"/>
    </row>
    <row r="11912" s="9" customFormat="1" spans="33:33">
      <c r="AG11912" s="3"/>
    </row>
    <row r="11913" s="9" customFormat="1" spans="33:33">
      <c r="AG11913" s="3"/>
    </row>
    <row r="11914" s="9" customFormat="1" spans="33:33">
      <c r="AG11914" s="3"/>
    </row>
    <row r="11915" s="9" customFormat="1" spans="33:33">
      <c r="AG11915" s="3"/>
    </row>
    <row r="11916" s="9" customFormat="1" spans="33:33">
      <c r="AG11916" s="3"/>
    </row>
    <row r="11917" s="9" customFormat="1" spans="33:33">
      <c r="AG11917" s="3"/>
    </row>
    <row r="11918" s="9" customFormat="1" spans="33:33">
      <c r="AG11918" s="3"/>
    </row>
    <row r="11919" s="9" customFormat="1" spans="33:33">
      <c r="AG11919" s="3"/>
    </row>
    <row r="11920" s="9" customFormat="1" spans="33:33">
      <c r="AG11920" s="3"/>
    </row>
    <row r="11921" s="9" customFormat="1" spans="33:33">
      <c r="AG11921" s="3"/>
    </row>
    <row r="11922" s="9" customFormat="1" spans="33:33">
      <c r="AG11922" s="3"/>
    </row>
    <row r="11923" s="9" customFormat="1" spans="33:33">
      <c r="AG11923" s="3"/>
    </row>
    <row r="11924" s="9" customFormat="1" spans="33:33">
      <c r="AG11924" s="3"/>
    </row>
    <row r="11925" s="9" customFormat="1" spans="33:33">
      <c r="AG11925" s="3"/>
    </row>
    <row r="11926" s="9" customFormat="1" spans="33:33">
      <c r="AG11926" s="3"/>
    </row>
    <row r="11927" s="9" customFormat="1" spans="33:33">
      <c r="AG11927" s="3"/>
    </row>
    <row r="11928" s="9" customFormat="1" spans="33:33">
      <c r="AG11928" s="3"/>
    </row>
    <row r="11929" s="9" customFormat="1" spans="33:33">
      <c r="AG11929" s="3"/>
    </row>
    <row r="11930" s="9" customFormat="1" spans="33:33">
      <c r="AG11930" s="3"/>
    </row>
    <row r="11931" s="9" customFormat="1" spans="33:33">
      <c r="AG11931" s="3"/>
    </row>
    <row r="11932" s="9" customFormat="1" spans="33:33">
      <c r="AG11932" s="3"/>
    </row>
    <row r="11933" s="9" customFormat="1" spans="33:33">
      <c r="AG11933" s="3"/>
    </row>
    <row r="11934" s="9" customFormat="1" spans="33:33">
      <c r="AG11934" s="3"/>
    </row>
    <row r="11935" s="9" customFormat="1" spans="33:33">
      <c r="AG11935" s="3"/>
    </row>
    <row r="11936" s="9" customFormat="1" spans="33:33">
      <c r="AG11936" s="3"/>
    </row>
    <row r="11937" s="9" customFormat="1" spans="33:33">
      <c r="AG11937" s="3"/>
    </row>
    <row r="11938" s="9" customFormat="1" spans="33:33">
      <c r="AG11938" s="3"/>
    </row>
    <row r="11939" s="9" customFormat="1" spans="33:33">
      <c r="AG11939" s="3"/>
    </row>
    <row r="11940" s="9" customFormat="1" spans="33:33">
      <c r="AG11940" s="3"/>
    </row>
    <row r="11941" s="9" customFormat="1" spans="33:33">
      <c r="AG11941" s="3"/>
    </row>
    <row r="11942" s="9" customFormat="1" spans="33:33">
      <c r="AG11942" s="3"/>
    </row>
    <row r="11943" s="9" customFormat="1" spans="33:33">
      <c r="AG11943" s="3"/>
    </row>
    <row r="11944" s="9" customFormat="1" spans="33:33">
      <c r="AG11944" s="3"/>
    </row>
    <row r="11945" s="9" customFormat="1" spans="33:33">
      <c r="AG11945" s="3"/>
    </row>
    <row r="11946" s="9" customFormat="1" spans="33:33">
      <c r="AG11946" s="3"/>
    </row>
    <row r="11947" s="9" customFormat="1" spans="33:33">
      <c r="AG11947" s="3"/>
    </row>
    <row r="11948" s="9" customFormat="1" spans="33:33">
      <c r="AG11948" s="3"/>
    </row>
    <row r="11949" s="9" customFormat="1" spans="33:33">
      <c r="AG11949" s="3"/>
    </row>
    <row r="11950" s="9" customFormat="1" spans="33:33">
      <c r="AG11950" s="3"/>
    </row>
    <row r="11951" s="9" customFormat="1" spans="33:33">
      <c r="AG11951" s="3"/>
    </row>
    <row r="11952" s="9" customFormat="1" spans="33:33">
      <c r="AG11952" s="3"/>
    </row>
    <row r="11953" s="9" customFormat="1" spans="33:33">
      <c r="AG11953" s="3"/>
    </row>
    <row r="11954" s="9" customFormat="1" spans="33:33">
      <c r="AG11954" s="3"/>
    </row>
    <row r="11955" s="9" customFormat="1" spans="33:33">
      <c r="AG11955" s="3"/>
    </row>
    <row r="11956" s="9" customFormat="1" spans="33:33">
      <c r="AG11956" s="3"/>
    </row>
    <row r="11957" s="9" customFormat="1" spans="33:33">
      <c r="AG11957" s="3"/>
    </row>
    <row r="11958" s="9" customFormat="1" spans="33:33">
      <c r="AG11958" s="3"/>
    </row>
    <row r="11959" s="9" customFormat="1" spans="33:33">
      <c r="AG11959" s="3"/>
    </row>
    <row r="11960" s="9" customFormat="1" spans="33:33">
      <c r="AG11960" s="3"/>
    </row>
    <row r="11961" s="9" customFormat="1" spans="33:33">
      <c r="AG11961" s="3"/>
    </row>
    <row r="11962" s="9" customFormat="1" spans="33:33">
      <c r="AG11962" s="3"/>
    </row>
    <row r="11963" s="9" customFormat="1" spans="33:33">
      <c r="AG11963" s="3"/>
    </row>
    <row r="11964" s="9" customFormat="1" spans="33:33">
      <c r="AG11964" s="3"/>
    </row>
    <row r="11965" s="9" customFormat="1" spans="33:33">
      <c r="AG11965" s="3"/>
    </row>
    <row r="11966" s="9" customFormat="1" spans="33:33">
      <c r="AG11966" s="3"/>
    </row>
    <row r="11967" s="9" customFormat="1" spans="33:33">
      <c r="AG11967" s="3"/>
    </row>
    <row r="11968" s="9" customFormat="1" spans="33:33">
      <c r="AG11968" s="3"/>
    </row>
    <row r="11969" s="9" customFormat="1" spans="33:33">
      <c r="AG11969" s="3"/>
    </row>
    <row r="11970" s="9" customFormat="1" spans="33:33">
      <c r="AG11970" s="3"/>
    </row>
    <row r="11971" s="9" customFormat="1" spans="33:33">
      <c r="AG11971" s="3"/>
    </row>
    <row r="11972" s="9" customFormat="1" spans="33:33">
      <c r="AG11972" s="3"/>
    </row>
    <row r="11973" s="9" customFormat="1" spans="33:33">
      <c r="AG11973" s="3"/>
    </row>
    <row r="11974" s="9" customFormat="1" spans="33:33">
      <c r="AG11974" s="3"/>
    </row>
    <row r="11975" s="9" customFormat="1" spans="33:33">
      <c r="AG11975" s="3"/>
    </row>
    <row r="11976" s="9" customFormat="1" spans="33:33">
      <c r="AG11976" s="3"/>
    </row>
    <row r="11977" s="9" customFormat="1" spans="33:33">
      <c r="AG11977" s="3"/>
    </row>
    <row r="11978" s="9" customFormat="1" spans="33:33">
      <c r="AG11978" s="3"/>
    </row>
    <row r="11979" s="9" customFormat="1" spans="33:33">
      <c r="AG11979" s="3"/>
    </row>
    <row r="11980" s="9" customFormat="1" spans="33:33">
      <c r="AG11980" s="3"/>
    </row>
    <row r="11981" s="9" customFormat="1" spans="33:33">
      <c r="AG11981" s="3"/>
    </row>
    <row r="11982" s="9" customFormat="1" spans="33:33">
      <c r="AG11982" s="3"/>
    </row>
    <row r="11983" s="9" customFormat="1" spans="33:33">
      <c r="AG11983" s="3"/>
    </row>
    <row r="11984" s="9" customFormat="1" spans="33:33">
      <c r="AG11984" s="3"/>
    </row>
    <row r="11985" s="9" customFormat="1" spans="33:33">
      <c r="AG11985" s="3"/>
    </row>
    <row r="11986" s="9" customFormat="1" spans="33:33">
      <c r="AG11986" s="3"/>
    </row>
    <row r="11987" s="9" customFormat="1" spans="33:33">
      <c r="AG11987" s="3"/>
    </row>
    <row r="11988" s="9" customFormat="1" spans="33:33">
      <c r="AG11988" s="3"/>
    </row>
    <row r="11989" s="9" customFormat="1" spans="33:33">
      <c r="AG11989" s="3"/>
    </row>
    <row r="11990" s="9" customFormat="1" spans="33:33">
      <c r="AG11990" s="3"/>
    </row>
    <row r="11991" s="9" customFormat="1" spans="33:33">
      <c r="AG11991" s="3"/>
    </row>
    <row r="11992" s="9" customFormat="1" spans="33:33">
      <c r="AG11992" s="3"/>
    </row>
    <row r="11993" s="9" customFormat="1" spans="33:33">
      <c r="AG11993" s="3"/>
    </row>
    <row r="11994" s="9" customFormat="1" spans="33:33">
      <c r="AG11994" s="3"/>
    </row>
    <row r="11995" s="9" customFormat="1" spans="33:33">
      <c r="AG11995" s="3"/>
    </row>
    <row r="11996" s="9" customFormat="1" spans="33:33">
      <c r="AG11996" s="3"/>
    </row>
    <row r="11997" s="9" customFormat="1" spans="33:33">
      <c r="AG11997" s="3"/>
    </row>
    <row r="11998" s="9" customFormat="1" spans="33:33">
      <c r="AG11998" s="3"/>
    </row>
    <row r="11999" s="9" customFormat="1" spans="33:33">
      <c r="AG11999" s="3"/>
    </row>
    <row r="12000" s="9" customFormat="1" spans="33:33">
      <c r="AG12000" s="3"/>
    </row>
    <row r="12001" s="9" customFormat="1" spans="33:33">
      <c r="AG12001" s="3"/>
    </row>
    <row r="12002" s="9" customFormat="1" spans="33:33">
      <c r="AG12002" s="3"/>
    </row>
    <row r="12003" s="9" customFormat="1" spans="33:33">
      <c r="AG12003" s="3"/>
    </row>
    <row r="12004" s="9" customFormat="1" spans="33:33">
      <c r="AG12004" s="3"/>
    </row>
    <row r="12005" s="9" customFormat="1" spans="33:33">
      <c r="AG12005" s="3"/>
    </row>
    <row r="12006" s="9" customFormat="1" spans="33:33">
      <c r="AG12006" s="3"/>
    </row>
    <row r="12007" s="9" customFormat="1" spans="33:33">
      <c r="AG12007" s="3"/>
    </row>
    <row r="12008" s="9" customFormat="1" spans="33:33">
      <c r="AG12008" s="3"/>
    </row>
    <row r="12009" s="9" customFormat="1" spans="33:33">
      <c r="AG12009" s="3"/>
    </row>
    <row r="12010" s="9" customFormat="1" spans="33:33">
      <c r="AG12010" s="3"/>
    </row>
    <row r="12011" s="9" customFormat="1" spans="33:33">
      <c r="AG12011" s="3"/>
    </row>
    <row r="12012" s="9" customFormat="1" spans="33:33">
      <c r="AG12012" s="3"/>
    </row>
    <row r="12013" s="9" customFormat="1" spans="33:33">
      <c r="AG12013" s="3"/>
    </row>
    <row r="12014" s="9" customFormat="1" spans="33:33">
      <c r="AG12014" s="3"/>
    </row>
    <row r="12015" s="9" customFormat="1" spans="33:33">
      <c r="AG12015" s="3"/>
    </row>
    <row r="12016" s="9" customFormat="1" spans="33:33">
      <c r="AG12016" s="3"/>
    </row>
    <row r="12017" s="9" customFormat="1" spans="33:33">
      <c r="AG12017" s="3"/>
    </row>
    <row r="12018" s="9" customFormat="1" spans="33:33">
      <c r="AG12018" s="3"/>
    </row>
    <row r="12019" s="9" customFormat="1" spans="33:33">
      <c r="AG12019" s="3"/>
    </row>
    <row r="12020" s="9" customFormat="1" spans="33:33">
      <c r="AG12020" s="3"/>
    </row>
    <row r="12021" s="9" customFormat="1" spans="33:33">
      <c r="AG12021" s="3"/>
    </row>
    <row r="12022" s="9" customFormat="1" spans="33:33">
      <c r="AG12022" s="3"/>
    </row>
    <row r="12023" s="9" customFormat="1" spans="33:33">
      <c r="AG12023" s="3"/>
    </row>
    <row r="12024" s="9" customFormat="1" spans="33:33">
      <c r="AG12024" s="3"/>
    </row>
    <row r="12025" s="9" customFormat="1" spans="33:33">
      <c r="AG12025" s="3"/>
    </row>
    <row r="12026" s="9" customFormat="1" spans="33:33">
      <c r="AG12026" s="3"/>
    </row>
    <row r="12027" s="9" customFormat="1" spans="33:33">
      <c r="AG12027" s="3"/>
    </row>
    <row r="12028" s="9" customFormat="1" spans="33:33">
      <c r="AG12028" s="3"/>
    </row>
    <row r="12029" s="9" customFormat="1" spans="33:33">
      <c r="AG12029" s="3"/>
    </row>
    <row r="12030" s="9" customFormat="1" spans="33:33">
      <c r="AG12030" s="3"/>
    </row>
    <row r="12031" s="9" customFormat="1" spans="33:33">
      <c r="AG12031" s="3"/>
    </row>
    <row r="12032" s="9" customFormat="1" spans="33:33">
      <c r="AG12032" s="3"/>
    </row>
    <row r="12033" s="9" customFormat="1" spans="33:33">
      <c r="AG12033" s="3"/>
    </row>
    <row r="12034" s="9" customFormat="1" spans="33:33">
      <c r="AG12034" s="3"/>
    </row>
    <row r="12035" s="9" customFormat="1" spans="33:33">
      <c r="AG12035" s="3"/>
    </row>
    <row r="12036" s="9" customFormat="1" spans="33:33">
      <c r="AG12036" s="3"/>
    </row>
    <row r="12037" s="9" customFormat="1" spans="33:33">
      <c r="AG12037" s="3"/>
    </row>
    <row r="12038" s="9" customFormat="1" spans="33:33">
      <c r="AG12038" s="3"/>
    </row>
    <row r="12039" s="9" customFormat="1" spans="33:33">
      <c r="AG12039" s="3"/>
    </row>
    <row r="12040" s="9" customFormat="1" spans="33:33">
      <c r="AG12040" s="3"/>
    </row>
    <row r="12041" s="9" customFormat="1" spans="33:33">
      <c r="AG12041" s="3"/>
    </row>
    <row r="12042" s="9" customFormat="1" spans="33:33">
      <c r="AG12042" s="3"/>
    </row>
    <row r="12043" s="9" customFormat="1" spans="33:33">
      <c r="AG12043" s="3"/>
    </row>
    <row r="12044" s="9" customFormat="1" spans="33:33">
      <c r="AG12044" s="3"/>
    </row>
    <row r="12045" s="9" customFormat="1" spans="33:33">
      <c r="AG12045" s="3"/>
    </row>
    <row r="12046" s="9" customFormat="1" spans="33:33">
      <c r="AG12046" s="3"/>
    </row>
    <row r="12047" s="9" customFormat="1" spans="33:33">
      <c r="AG12047" s="3"/>
    </row>
    <row r="12048" s="9" customFormat="1" spans="33:33">
      <c r="AG12048" s="3"/>
    </row>
    <row r="12049" s="9" customFormat="1" spans="33:33">
      <c r="AG12049" s="3"/>
    </row>
    <row r="12050" s="9" customFormat="1" spans="33:33">
      <c r="AG12050" s="3"/>
    </row>
    <row r="12051" s="9" customFormat="1" spans="33:33">
      <c r="AG12051" s="3"/>
    </row>
    <row r="12052" s="9" customFormat="1" spans="33:33">
      <c r="AG12052" s="3"/>
    </row>
    <row r="12053" s="9" customFormat="1" spans="33:33">
      <c r="AG12053" s="3"/>
    </row>
    <row r="12054" s="9" customFormat="1" spans="33:33">
      <c r="AG12054" s="3"/>
    </row>
    <row r="12055" s="9" customFormat="1" spans="33:33">
      <c r="AG12055" s="3"/>
    </row>
    <row r="12056" s="9" customFormat="1" spans="33:33">
      <c r="AG12056" s="3"/>
    </row>
    <row r="12057" s="9" customFormat="1" spans="33:33">
      <c r="AG12057" s="3"/>
    </row>
    <row r="12058" s="9" customFormat="1" spans="33:33">
      <c r="AG12058" s="3"/>
    </row>
    <row r="12059" s="9" customFormat="1" spans="33:33">
      <c r="AG12059" s="3"/>
    </row>
    <row r="12060" s="9" customFormat="1" spans="33:33">
      <c r="AG12060" s="3"/>
    </row>
    <row r="12061" s="9" customFormat="1" spans="33:33">
      <c r="AG12061" s="3"/>
    </row>
    <row r="12062" s="9" customFormat="1" spans="33:33">
      <c r="AG12062" s="3"/>
    </row>
    <row r="12063" s="9" customFormat="1" spans="33:33">
      <c r="AG12063" s="3"/>
    </row>
    <row r="12064" s="9" customFormat="1" spans="33:33">
      <c r="AG12064" s="3"/>
    </row>
    <row r="12065" s="9" customFormat="1" spans="33:33">
      <c r="AG12065" s="3"/>
    </row>
    <row r="12066" s="9" customFormat="1" spans="33:33">
      <c r="AG12066" s="3"/>
    </row>
    <row r="12067" s="9" customFormat="1" spans="33:33">
      <c r="AG12067" s="3"/>
    </row>
    <row r="12068" s="9" customFormat="1" spans="33:33">
      <c r="AG12068" s="3"/>
    </row>
    <row r="12069" s="9" customFormat="1" spans="33:33">
      <c r="AG12069" s="3"/>
    </row>
    <row r="12070" s="9" customFormat="1" spans="33:33">
      <c r="AG12070" s="3"/>
    </row>
    <row r="12071" s="9" customFormat="1" spans="33:33">
      <c r="AG12071" s="3"/>
    </row>
    <row r="12072" s="9" customFormat="1" spans="33:33">
      <c r="AG12072" s="3"/>
    </row>
    <row r="12073" s="9" customFormat="1" spans="33:33">
      <c r="AG12073" s="3"/>
    </row>
    <row r="12074" s="9" customFormat="1" spans="33:33">
      <c r="AG12074" s="3"/>
    </row>
    <row r="12075" s="9" customFormat="1" spans="33:33">
      <c r="AG12075" s="3"/>
    </row>
    <row r="12076" s="9" customFormat="1" spans="33:33">
      <c r="AG12076" s="3"/>
    </row>
    <row r="12077" s="9" customFormat="1" spans="33:33">
      <c r="AG12077" s="3"/>
    </row>
    <row r="12078" s="9" customFormat="1" spans="33:33">
      <c r="AG12078" s="3"/>
    </row>
    <row r="12079" s="9" customFormat="1" spans="33:33">
      <c r="AG12079" s="3"/>
    </row>
    <row r="12080" s="9" customFormat="1" spans="33:33">
      <c r="AG12080" s="3"/>
    </row>
    <row r="12081" s="9" customFormat="1" spans="33:33">
      <c r="AG12081" s="3"/>
    </row>
    <row r="12082" s="9" customFormat="1" spans="33:33">
      <c r="AG12082" s="3"/>
    </row>
    <row r="12083" s="9" customFormat="1" spans="33:33">
      <c r="AG12083" s="3"/>
    </row>
    <row r="12084" s="9" customFormat="1" spans="33:33">
      <c r="AG12084" s="3"/>
    </row>
    <row r="12085" s="9" customFormat="1" spans="33:33">
      <c r="AG12085" s="3"/>
    </row>
    <row r="12086" s="9" customFormat="1" spans="33:33">
      <c r="AG12086" s="3"/>
    </row>
    <row r="12087" s="9" customFormat="1" spans="33:33">
      <c r="AG12087" s="3"/>
    </row>
    <row r="12088" s="9" customFormat="1" spans="33:33">
      <c r="AG12088" s="3"/>
    </row>
    <row r="12089" s="9" customFormat="1" spans="33:33">
      <c r="AG12089" s="3"/>
    </row>
    <row r="12090" s="9" customFormat="1" spans="33:33">
      <c r="AG12090" s="3"/>
    </row>
    <row r="12091" s="9" customFormat="1" spans="33:33">
      <c r="AG12091" s="3"/>
    </row>
    <row r="12092" s="9" customFormat="1" spans="33:33">
      <c r="AG12092" s="3"/>
    </row>
    <row r="12093" s="9" customFormat="1" spans="33:33">
      <c r="AG12093" s="3"/>
    </row>
    <row r="12094" s="9" customFormat="1" spans="33:33">
      <c r="AG12094" s="3"/>
    </row>
    <row r="12095" s="9" customFormat="1" spans="33:33">
      <c r="AG12095" s="3"/>
    </row>
    <row r="12096" s="9" customFormat="1" spans="33:33">
      <c r="AG12096" s="3"/>
    </row>
    <row r="12097" s="9" customFormat="1" spans="33:33">
      <c r="AG12097" s="3"/>
    </row>
    <row r="12098" s="9" customFormat="1" spans="33:33">
      <c r="AG12098" s="3"/>
    </row>
    <row r="12099" s="9" customFormat="1" spans="33:33">
      <c r="AG12099" s="3"/>
    </row>
    <row r="12100" s="9" customFormat="1" spans="33:33">
      <c r="AG12100" s="3"/>
    </row>
    <row r="12101" s="9" customFormat="1" spans="33:33">
      <c r="AG12101" s="3"/>
    </row>
    <row r="12102" s="9" customFormat="1" spans="33:33">
      <c r="AG12102" s="3"/>
    </row>
    <row r="12103" s="9" customFormat="1" spans="33:33">
      <c r="AG12103" s="3"/>
    </row>
    <row r="12104" s="9" customFormat="1" spans="33:33">
      <c r="AG12104" s="3"/>
    </row>
    <row r="12105" s="9" customFormat="1" spans="33:33">
      <c r="AG12105" s="3"/>
    </row>
    <row r="12106" s="9" customFormat="1" spans="33:33">
      <c r="AG12106" s="3"/>
    </row>
    <row r="12107" s="9" customFormat="1" spans="33:33">
      <c r="AG12107" s="3"/>
    </row>
    <row r="12108" s="9" customFormat="1" spans="33:33">
      <c r="AG12108" s="3"/>
    </row>
    <row r="12109" s="9" customFormat="1" spans="33:33">
      <c r="AG12109" s="3"/>
    </row>
    <row r="12110" s="9" customFormat="1" spans="33:33">
      <c r="AG12110" s="3"/>
    </row>
    <row r="12111" s="9" customFormat="1" spans="33:33">
      <c r="AG12111" s="3"/>
    </row>
    <row r="12112" s="9" customFormat="1" spans="33:33">
      <c r="AG12112" s="3"/>
    </row>
    <row r="12113" s="9" customFormat="1" spans="33:33">
      <c r="AG12113" s="3"/>
    </row>
    <row r="12114" s="9" customFormat="1" spans="33:33">
      <c r="AG12114" s="3"/>
    </row>
    <row r="12115" s="9" customFormat="1" spans="33:33">
      <c r="AG12115" s="3"/>
    </row>
    <row r="12116" s="9" customFormat="1" spans="33:33">
      <c r="AG12116" s="3"/>
    </row>
    <row r="12117" s="9" customFormat="1" spans="33:33">
      <c r="AG12117" s="3"/>
    </row>
    <row r="12118" s="9" customFormat="1" spans="33:33">
      <c r="AG12118" s="3"/>
    </row>
    <row r="12119" s="9" customFormat="1" spans="33:33">
      <c r="AG12119" s="3"/>
    </row>
    <row r="12120" s="9" customFormat="1" spans="33:33">
      <c r="AG12120" s="3"/>
    </row>
    <row r="12121" s="9" customFormat="1" spans="33:33">
      <c r="AG12121" s="3"/>
    </row>
    <row r="12122" s="9" customFormat="1" spans="33:33">
      <c r="AG12122" s="3"/>
    </row>
    <row r="12123" s="9" customFormat="1" spans="33:33">
      <c r="AG12123" s="3"/>
    </row>
    <row r="12124" s="9" customFormat="1" spans="33:33">
      <c r="AG12124" s="3"/>
    </row>
    <row r="12125" s="9" customFormat="1" spans="33:33">
      <c r="AG12125" s="3"/>
    </row>
    <row r="12126" s="9" customFormat="1" spans="33:33">
      <c r="AG12126" s="3"/>
    </row>
    <row r="12127" s="9" customFormat="1" spans="33:33">
      <c r="AG12127" s="3"/>
    </row>
    <row r="12128" s="9" customFormat="1" spans="33:33">
      <c r="AG12128" s="3"/>
    </row>
    <row r="12129" s="9" customFormat="1" spans="33:33">
      <c r="AG12129" s="3"/>
    </row>
    <row r="12130" s="9" customFormat="1" spans="33:33">
      <c r="AG12130" s="3"/>
    </row>
    <row r="12131" s="9" customFormat="1" spans="33:33">
      <c r="AG12131" s="3"/>
    </row>
    <row r="12132" s="9" customFormat="1" spans="33:33">
      <c r="AG12132" s="3"/>
    </row>
    <row r="12133" s="9" customFormat="1" spans="33:33">
      <c r="AG12133" s="3"/>
    </row>
    <row r="12134" s="9" customFormat="1" spans="33:33">
      <c r="AG12134" s="3"/>
    </row>
    <row r="12135" s="9" customFormat="1" spans="33:33">
      <c r="AG12135" s="3"/>
    </row>
    <row r="12136" s="9" customFormat="1" spans="33:33">
      <c r="AG12136" s="3"/>
    </row>
    <row r="12137" s="9" customFormat="1" spans="33:33">
      <c r="AG12137" s="3"/>
    </row>
    <row r="12138" s="9" customFormat="1" spans="33:33">
      <c r="AG12138" s="3"/>
    </row>
    <row r="12139" s="9" customFormat="1" spans="33:33">
      <c r="AG12139" s="3"/>
    </row>
    <row r="12140" s="9" customFormat="1" spans="33:33">
      <c r="AG12140" s="3"/>
    </row>
    <row r="12141" s="9" customFormat="1" spans="33:33">
      <c r="AG12141" s="3"/>
    </row>
    <row r="12142" s="9" customFormat="1" spans="33:33">
      <c r="AG12142" s="3"/>
    </row>
    <row r="12143" s="9" customFormat="1" spans="33:33">
      <c r="AG12143" s="3"/>
    </row>
    <row r="12144" s="9" customFormat="1" spans="33:33">
      <c r="AG12144" s="3"/>
    </row>
    <row r="12145" s="9" customFormat="1" spans="33:33">
      <c r="AG12145" s="3"/>
    </row>
    <row r="12146" s="9" customFormat="1" spans="33:33">
      <c r="AG12146" s="3"/>
    </row>
    <row r="12147" s="9" customFormat="1" spans="33:33">
      <c r="AG12147" s="3"/>
    </row>
    <row r="12148" s="9" customFormat="1" spans="33:33">
      <c r="AG12148" s="3"/>
    </row>
    <row r="12149" s="9" customFormat="1" spans="33:33">
      <c r="AG12149" s="3"/>
    </row>
    <row r="12150" s="9" customFormat="1" spans="33:33">
      <c r="AG12150" s="3"/>
    </row>
    <row r="12151" s="9" customFormat="1" spans="33:33">
      <c r="AG12151" s="3"/>
    </row>
    <row r="12152" s="9" customFormat="1" spans="33:33">
      <c r="AG12152" s="3"/>
    </row>
    <row r="12153" s="9" customFormat="1" spans="33:33">
      <c r="AG12153" s="3"/>
    </row>
    <row r="12154" s="9" customFormat="1" spans="33:33">
      <c r="AG12154" s="3"/>
    </row>
    <row r="12155" s="9" customFormat="1" spans="33:33">
      <c r="AG12155" s="3"/>
    </row>
    <row r="12156" s="9" customFormat="1" spans="33:33">
      <c r="AG12156" s="3"/>
    </row>
    <row r="12157" s="9" customFormat="1" spans="33:33">
      <c r="AG12157" s="3"/>
    </row>
    <row r="12158" s="9" customFormat="1" spans="33:33">
      <c r="AG12158" s="3"/>
    </row>
    <row r="12159" s="9" customFormat="1" spans="33:33">
      <c r="AG12159" s="3"/>
    </row>
    <row r="12160" s="9" customFormat="1" spans="33:33">
      <c r="AG12160" s="3"/>
    </row>
    <row r="12161" s="9" customFormat="1" spans="33:33">
      <c r="AG12161" s="3"/>
    </row>
    <row r="12162" s="9" customFormat="1" spans="33:33">
      <c r="AG12162" s="3"/>
    </row>
    <row r="12163" s="9" customFormat="1" spans="33:33">
      <c r="AG12163" s="3"/>
    </row>
    <row r="12164" s="9" customFormat="1" spans="33:33">
      <c r="AG12164" s="3"/>
    </row>
    <row r="12165" s="9" customFormat="1" spans="33:33">
      <c r="AG12165" s="3"/>
    </row>
    <row r="12166" s="9" customFormat="1" spans="33:33">
      <c r="AG12166" s="3"/>
    </row>
    <row r="12167" s="9" customFormat="1" spans="33:33">
      <c r="AG12167" s="3"/>
    </row>
    <row r="12168" s="9" customFormat="1" spans="33:33">
      <c r="AG12168" s="3"/>
    </row>
    <row r="12169" s="9" customFormat="1" spans="33:33">
      <c r="AG12169" s="3"/>
    </row>
    <row r="12170" s="9" customFormat="1" spans="33:33">
      <c r="AG12170" s="3"/>
    </row>
    <row r="12171" s="9" customFormat="1" spans="33:33">
      <c r="AG12171" s="3"/>
    </row>
    <row r="12172" s="9" customFormat="1" spans="33:33">
      <c r="AG12172" s="3"/>
    </row>
    <row r="12173" s="9" customFormat="1" spans="33:33">
      <c r="AG12173" s="3"/>
    </row>
    <row r="12174" s="9" customFormat="1" spans="33:33">
      <c r="AG12174" s="3"/>
    </row>
    <row r="12175" s="9" customFormat="1" spans="33:33">
      <c r="AG12175" s="3"/>
    </row>
    <row r="12176" s="9" customFormat="1" spans="33:33">
      <c r="AG12176" s="3"/>
    </row>
    <row r="12177" s="9" customFormat="1" spans="33:33">
      <c r="AG12177" s="3"/>
    </row>
    <row r="12178" s="9" customFormat="1" spans="33:33">
      <c r="AG12178" s="3"/>
    </row>
    <row r="12179" s="9" customFormat="1" spans="33:33">
      <c r="AG12179" s="3"/>
    </row>
    <row r="12180" s="9" customFormat="1" spans="33:33">
      <c r="AG12180" s="3"/>
    </row>
    <row r="12181" s="9" customFormat="1" spans="33:33">
      <c r="AG12181" s="3"/>
    </row>
    <row r="12182" s="9" customFormat="1" spans="33:33">
      <c r="AG12182" s="3"/>
    </row>
    <row r="12183" s="9" customFormat="1" spans="33:33">
      <c r="AG12183" s="3"/>
    </row>
    <row r="12184" s="9" customFormat="1" spans="33:33">
      <c r="AG12184" s="3"/>
    </row>
    <row r="12185" s="9" customFormat="1" spans="33:33">
      <c r="AG12185" s="3"/>
    </row>
    <row r="12186" s="9" customFormat="1" spans="33:33">
      <c r="AG12186" s="3"/>
    </row>
    <row r="12187" s="9" customFormat="1" spans="33:33">
      <c r="AG12187" s="3"/>
    </row>
    <row r="12188" s="9" customFormat="1" spans="33:33">
      <c r="AG12188" s="3"/>
    </row>
    <row r="12189" s="9" customFormat="1" spans="33:33">
      <c r="AG12189" s="3"/>
    </row>
    <row r="12190" s="9" customFormat="1" spans="33:33">
      <c r="AG12190" s="3"/>
    </row>
    <row r="12191" s="9" customFormat="1" spans="33:33">
      <c r="AG12191" s="3"/>
    </row>
    <row r="12192" s="9" customFormat="1" spans="33:33">
      <c r="AG12192" s="3"/>
    </row>
    <row r="12193" s="9" customFormat="1" spans="33:33">
      <c r="AG12193" s="3"/>
    </row>
    <row r="12194" s="9" customFormat="1" spans="33:33">
      <c r="AG12194" s="3"/>
    </row>
    <row r="12195" s="9" customFormat="1" spans="33:33">
      <c r="AG12195" s="3"/>
    </row>
    <row r="12196" s="9" customFormat="1" spans="33:33">
      <c r="AG12196" s="3"/>
    </row>
    <row r="12197" s="9" customFormat="1" spans="33:33">
      <c r="AG12197" s="3"/>
    </row>
    <row r="12198" s="9" customFormat="1" spans="33:33">
      <c r="AG12198" s="3"/>
    </row>
    <row r="12199" s="9" customFormat="1" spans="33:33">
      <c r="AG12199" s="3"/>
    </row>
    <row r="12200" s="9" customFormat="1" spans="33:33">
      <c r="AG12200" s="3"/>
    </row>
    <row r="12201" s="9" customFormat="1" spans="33:33">
      <c r="AG12201" s="3"/>
    </row>
    <row r="12202" s="9" customFormat="1" spans="33:33">
      <c r="AG12202" s="3"/>
    </row>
    <row r="12203" s="9" customFormat="1" spans="33:33">
      <c r="AG12203" s="3"/>
    </row>
    <row r="12204" s="9" customFormat="1" spans="33:33">
      <c r="AG12204" s="3"/>
    </row>
    <row r="12205" s="9" customFormat="1" spans="33:33">
      <c r="AG12205" s="3"/>
    </row>
    <row r="12206" s="9" customFormat="1" spans="33:33">
      <c r="AG12206" s="3"/>
    </row>
    <row r="12207" s="9" customFormat="1" spans="33:33">
      <c r="AG12207" s="3"/>
    </row>
    <row r="12208" s="9" customFormat="1" spans="33:33">
      <c r="AG12208" s="3"/>
    </row>
    <row r="12209" s="9" customFormat="1" spans="33:33">
      <c r="AG12209" s="3"/>
    </row>
    <row r="12210" s="9" customFormat="1" spans="33:33">
      <c r="AG12210" s="3"/>
    </row>
    <row r="12211" s="9" customFormat="1" spans="33:33">
      <c r="AG12211" s="3"/>
    </row>
    <row r="12212" s="9" customFormat="1" spans="33:33">
      <c r="AG12212" s="3"/>
    </row>
    <row r="12213" s="9" customFormat="1" spans="33:33">
      <c r="AG12213" s="3"/>
    </row>
    <row r="12214" s="9" customFormat="1" spans="33:33">
      <c r="AG12214" s="3"/>
    </row>
    <row r="12215" s="9" customFormat="1" spans="33:33">
      <c r="AG12215" s="3"/>
    </row>
    <row r="12216" s="9" customFormat="1" spans="33:33">
      <c r="AG12216" s="3"/>
    </row>
    <row r="12217" s="9" customFormat="1" spans="33:33">
      <c r="AG12217" s="3"/>
    </row>
    <row r="12218" s="9" customFormat="1" spans="33:33">
      <c r="AG12218" s="3"/>
    </row>
    <row r="12219" s="9" customFormat="1" spans="33:33">
      <c r="AG12219" s="3"/>
    </row>
    <row r="12220" s="9" customFormat="1" spans="33:33">
      <c r="AG12220" s="3"/>
    </row>
    <row r="12221" s="9" customFormat="1" spans="33:33">
      <c r="AG12221" s="3"/>
    </row>
    <row r="12222" s="9" customFormat="1" spans="33:33">
      <c r="AG12222" s="3"/>
    </row>
    <row r="12223" s="9" customFormat="1" spans="33:33">
      <c r="AG12223" s="3"/>
    </row>
    <row r="12224" s="9" customFormat="1" spans="33:33">
      <c r="AG12224" s="3"/>
    </row>
    <row r="12225" s="9" customFormat="1" spans="33:33">
      <c r="AG12225" s="3"/>
    </row>
    <row r="12226" s="9" customFormat="1" spans="33:33">
      <c r="AG12226" s="3"/>
    </row>
    <row r="12227" s="9" customFormat="1" spans="33:33">
      <c r="AG12227" s="3"/>
    </row>
    <row r="12228" s="9" customFormat="1" spans="33:33">
      <c r="AG12228" s="3"/>
    </row>
    <row r="12229" s="9" customFormat="1" spans="33:33">
      <c r="AG12229" s="3"/>
    </row>
    <row r="12230" s="9" customFormat="1" spans="33:33">
      <c r="AG12230" s="3"/>
    </row>
    <row r="12231" s="9" customFormat="1" spans="33:33">
      <c r="AG12231" s="3"/>
    </row>
    <row r="12232" s="9" customFormat="1" spans="33:33">
      <c r="AG12232" s="3"/>
    </row>
    <row r="12233" s="9" customFormat="1" spans="33:33">
      <c r="AG12233" s="3"/>
    </row>
    <row r="12234" s="9" customFormat="1" spans="33:33">
      <c r="AG12234" s="3"/>
    </row>
    <row r="12235" s="9" customFormat="1" spans="33:33">
      <c r="AG12235" s="3"/>
    </row>
    <row r="12236" s="9" customFormat="1" spans="33:33">
      <c r="AG12236" s="3"/>
    </row>
    <row r="12237" s="9" customFormat="1" spans="33:33">
      <c r="AG12237" s="3"/>
    </row>
    <row r="12238" s="9" customFormat="1" spans="33:33">
      <c r="AG12238" s="3"/>
    </row>
    <row r="12239" s="9" customFormat="1" spans="33:33">
      <c r="AG12239" s="3"/>
    </row>
    <row r="12240" s="9" customFormat="1" spans="33:33">
      <c r="AG12240" s="3"/>
    </row>
    <row r="12241" s="9" customFormat="1" spans="33:33">
      <c r="AG12241" s="3"/>
    </row>
    <row r="12242" s="9" customFormat="1" spans="33:33">
      <c r="AG12242" s="3"/>
    </row>
    <row r="12243" s="9" customFormat="1" spans="33:33">
      <c r="AG12243" s="3"/>
    </row>
    <row r="12244" s="9" customFormat="1" spans="33:33">
      <c r="AG12244" s="3"/>
    </row>
    <row r="12245" s="9" customFormat="1" spans="33:33">
      <c r="AG12245" s="3"/>
    </row>
    <row r="12246" s="9" customFormat="1" spans="33:33">
      <c r="AG12246" s="3"/>
    </row>
    <row r="12247" s="9" customFormat="1" spans="33:33">
      <c r="AG12247" s="3"/>
    </row>
    <row r="12248" s="9" customFormat="1" spans="33:33">
      <c r="AG12248" s="3"/>
    </row>
    <row r="12249" s="9" customFormat="1" spans="33:33">
      <c r="AG12249" s="3"/>
    </row>
    <row r="12250" s="9" customFormat="1" spans="33:33">
      <c r="AG12250" s="3"/>
    </row>
    <row r="12251" s="9" customFormat="1" spans="33:33">
      <c r="AG12251" s="3"/>
    </row>
    <row r="12252" s="9" customFormat="1" spans="33:33">
      <c r="AG12252" s="3"/>
    </row>
    <row r="12253" s="9" customFormat="1" spans="33:33">
      <c r="AG12253" s="3"/>
    </row>
    <row r="12254" s="9" customFormat="1" spans="33:33">
      <c r="AG12254" s="3"/>
    </row>
    <row r="12255" s="9" customFormat="1" spans="33:33">
      <c r="AG12255" s="3"/>
    </row>
    <row r="12256" s="9" customFormat="1" spans="33:33">
      <c r="AG12256" s="3"/>
    </row>
    <row r="12257" s="9" customFormat="1" spans="33:33">
      <c r="AG12257" s="3"/>
    </row>
    <row r="12258" s="9" customFormat="1" spans="33:33">
      <c r="AG12258" s="3"/>
    </row>
    <row r="12259" s="9" customFormat="1" spans="33:33">
      <c r="AG12259" s="3"/>
    </row>
    <row r="12260" s="9" customFormat="1" spans="33:33">
      <c r="AG12260" s="3"/>
    </row>
    <row r="12261" s="9" customFormat="1" spans="33:33">
      <c r="AG12261" s="3"/>
    </row>
    <row r="12262" s="9" customFormat="1" spans="33:33">
      <c r="AG12262" s="3"/>
    </row>
    <row r="12263" s="9" customFormat="1" spans="33:33">
      <c r="AG12263" s="3"/>
    </row>
    <row r="12264" s="9" customFormat="1" spans="33:33">
      <c r="AG12264" s="3"/>
    </row>
    <row r="12265" s="9" customFormat="1" spans="33:33">
      <c r="AG12265" s="3"/>
    </row>
    <row r="12266" s="9" customFormat="1" spans="33:33">
      <c r="AG12266" s="3"/>
    </row>
    <row r="12267" s="9" customFormat="1" spans="33:33">
      <c r="AG12267" s="3"/>
    </row>
    <row r="12268" s="9" customFormat="1" spans="33:33">
      <c r="AG12268" s="3"/>
    </row>
    <row r="12269" s="9" customFormat="1" spans="33:33">
      <c r="AG12269" s="3"/>
    </row>
    <row r="12270" s="9" customFormat="1" spans="33:33">
      <c r="AG12270" s="3"/>
    </row>
    <row r="12271" s="9" customFormat="1" spans="33:33">
      <c r="AG12271" s="3"/>
    </row>
    <row r="12272" s="9" customFormat="1" spans="33:33">
      <c r="AG12272" s="3"/>
    </row>
    <row r="12273" s="9" customFormat="1" spans="33:33">
      <c r="AG12273" s="3"/>
    </row>
    <row r="12274" s="9" customFormat="1" spans="33:33">
      <c r="AG12274" s="3"/>
    </row>
    <row r="12275" s="9" customFormat="1" spans="33:33">
      <c r="AG12275" s="3"/>
    </row>
    <row r="12276" s="9" customFormat="1" spans="33:33">
      <c r="AG12276" s="3"/>
    </row>
    <row r="12277" s="9" customFormat="1" spans="33:33">
      <c r="AG12277" s="3"/>
    </row>
    <row r="12278" s="9" customFormat="1" spans="33:33">
      <c r="AG12278" s="3"/>
    </row>
    <row r="12279" s="9" customFormat="1" spans="33:33">
      <c r="AG12279" s="3"/>
    </row>
    <row r="12280" s="9" customFormat="1" spans="33:33">
      <c r="AG12280" s="3"/>
    </row>
    <row r="12281" s="9" customFormat="1" spans="33:33">
      <c r="AG12281" s="3"/>
    </row>
    <row r="12282" s="9" customFormat="1" spans="33:33">
      <c r="AG12282" s="3"/>
    </row>
    <row r="12283" s="9" customFormat="1" spans="33:33">
      <c r="AG12283" s="3"/>
    </row>
    <row r="12284" s="9" customFormat="1" spans="33:33">
      <c r="AG12284" s="3"/>
    </row>
    <row r="12285" s="9" customFormat="1" spans="33:33">
      <c r="AG12285" s="3"/>
    </row>
    <row r="12286" s="9" customFormat="1" spans="33:33">
      <c r="AG12286" s="3"/>
    </row>
    <row r="12287" s="9" customFormat="1" spans="33:33">
      <c r="AG12287" s="3"/>
    </row>
    <row r="12288" s="9" customFormat="1" spans="33:33">
      <c r="AG12288" s="3"/>
    </row>
    <row r="12289" s="9" customFormat="1" spans="33:33">
      <c r="AG12289" s="3"/>
    </row>
    <row r="12290" s="9" customFormat="1" spans="33:33">
      <c r="AG12290" s="3"/>
    </row>
    <row r="12291" s="9" customFormat="1" spans="33:33">
      <c r="AG12291" s="3"/>
    </row>
    <row r="12292" s="9" customFormat="1" spans="33:33">
      <c r="AG12292" s="3"/>
    </row>
    <row r="12293" s="9" customFormat="1" spans="33:33">
      <c r="AG12293" s="3"/>
    </row>
    <row r="12294" s="9" customFormat="1" spans="33:33">
      <c r="AG12294" s="3"/>
    </row>
    <row r="12295" s="9" customFormat="1" spans="33:33">
      <c r="AG12295" s="3"/>
    </row>
    <row r="12296" s="9" customFormat="1" spans="33:33">
      <c r="AG12296" s="3"/>
    </row>
    <row r="12297" s="9" customFormat="1" spans="33:33">
      <c r="AG12297" s="3"/>
    </row>
    <row r="12298" s="9" customFormat="1" spans="33:33">
      <c r="AG12298" s="3"/>
    </row>
    <row r="12299" s="9" customFormat="1" spans="33:33">
      <c r="AG12299" s="3"/>
    </row>
    <row r="12300" s="9" customFormat="1" spans="33:33">
      <c r="AG12300" s="3"/>
    </row>
    <row r="12301" s="9" customFormat="1" spans="33:33">
      <c r="AG12301" s="3"/>
    </row>
    <row r="12302" s="9" customFormat="1" spans="33:33">
      <c r="AG12302" s="3"/>
    </row>
    <row r="12303" s="9" customFormat="1" spans="33:33">
      <c r="AG12303" s="3"/>
    </row>
    <row r="12304" s="9" customFormat="1" spans="33:33">
      <c r="AG12304" s="3"/>
    </row>
    <row r="12305" s="9" customFormat="1" spans="33:33">
      <c r="AG12305" s="3"/>
    </row>
    <row r="12306" s="9" customFormat="1" spans="33:33">
      <c r="AG12306" s="3"/>
    </row>
    <row r="12307" s="9" customFormat="1" spans="33:33">
      <c r="AG12307" s="3"/>
    </row>
    <row r="12308" s="9" customFormat="1" spans="33:33">
      <c r="AG12308" s="3"/>
    </row>
    <row r="12309" s="9" customFormat="1" spans="33:33">
      <c r="AG12309" s="3"/>
    </row>
    <row r="12310" s="9" customFormat="1" spans="33:33">
      <c r="AG12310" s="3"/>
    </row>
    <row r="12311" s="9" customFormat="1" spans="33:33">
      <c r="AG12311" s="3"/>
    </row>
    <row r="12312" s="9" customFormat="1" spans="33:33">
      <c r="AG12312" s="3"/>
    </row>
    <row r="12313" s="9" customFormat="1" spans="33:33">
      <c r="AG12313" s="3"/>
    </row>
    <row r="12314" s="9" customFormat="1" spans="33:33">
      <c r="AG12314" s="3"/>
    </row>
    <row r="12315" s="9" customFormat="1" spans="33:33">
      <c r="AG12315" s="3"/>
    </row>
    <row r="12316" s="9" customFormat="1" spans="33:33">
      <c r="AG12316" s="3"/>
    </row>
    <row r="12317" s="9" customFormat="1" spans="33:33">
      <c r="AG12317" s="3"/>
    </row>
    <row r="12318" s="9" customFormat="1" spans="33:33">
      <c r="AG12318" s="3"/>
    </row>
    <row r="12319" s="9" customFormat="1" spans="33:33">
      <c r="AG12319" s="3"/>
    </row>
    <row r="12320" s="9" customFormat="1" spans="33:33">
      <c r="AG12320" s="3"/>
    </row>
    <row r="12321" s="9" customFormat="1" spans="33:33">
      <c r="AG12321" s="3"/>
    </row>
    <row r="12322" s="9" customFormat="1" spans="33:33">
      <c r="AG12322" s="3"/>
    </row>
    <row r="12323" s="9" customFormat="1" spans="33:33">
      <c r="AG12323" s="3"/>
    </row>
    <row r="12324" s="9" customFormat="1" spans="33:33">
      <c r="AG12324" s="3"/>
    </row>
    <row r="12325" s="9" customFormat="1" spans="33:33">
      <c r="AG12325" s="3"/>
    </row>
    <row r="12326" s="9" customFormat="1" spans="33:33">
      <c r="AG12326" s="3"/>
    </row>
    <row r="12327" s="9" customFormat="1" spans="33:33">
      <c r="AG12327" s="3"/>
    </row>
    <row r="12328" s="9" customFormat="1" spans="33:33">
      <c r="AG12328" s="3"/>
    </row>
    <row r="12329" s="9" customFormat="1" spans="33:33">
      <c r="AG12329" s="3"/>
    </row>
    <row r="12330" s="9" customFormat="1" spans="33:33">
      <c r="AG12330" s="3"/>
    </row>
    <row r="12331" s="9" customFormat="1" spans="33:33">
      <c r="AG12331" s="3"/>
    </row>
    <row r="12332" s="9" customFormat="1" spans="33:33">
      <c r="AG12332" s="3"/>
    </row>
    <row r="12333" s="9" customFormat="1" spans="33:33">
      <c r="AG12333" s="3"/>
    </row>
    <row r="12334" s="9" customFormat="1" spans="33:33">
      <c r="AG12334" s="3"/>
    </row>
    <row r="12335" s="9" customFormat="1" spans="33:33">
      <c r="AG12335" s="3"/>
    </row>
    <row r="12336" s="9" customFormat="1" spans="33:33">
      <c r="AG12336" s="3"/>
    </row>
    <row r="12337" s="9" customFormat="1" spans="33:33">
      <c r="AG12337" s="3"/>
    </row>
    <row r="12338" s="9" customFormat="1" spans="33:33">
      <c r="AG12338" s="3"/>
    </row>
    <row r="12339" s="9" customFormat="1" spans="33:33">
      <c r="AG12339" s="3"/>
    </row>
    <row r="12340" s="9" customFormat="1" spans="33:33">
      <c r="AG12340" s="3"/>
    </row>
    <row r="12341" s="9" customFormat="1" spans="33:33">
      <c r="AG12341" s="3"/>
    </row>
    <row r="12342" s="9" customFormat="1" spans="33:33">
      <c r="AG12342" s="3"/>
    </row>
    <row r="12343" s="9" customFormat="1" spans="33:33">
      <c r="AG12343" s="3"/>
    </row>
    <row r="12344" s="9" customFormat="1" spans="33:33">
      <c r="AG12344" s="3"/>
    </row>
    <row r="12345" s="9" customFormat="1" spans="33:33">
      <c r="AG12345" s="3"/>
    </row>
    <row r="12346" s="9" customFormat="1" spans="33:33">
      <c r="AG12346" s="3"/>
    </row>
    <row r="12347" s="9" customFormat="1" spans="33:33">
      <c r="AG12347" s="3"/>
    </row>
    <row r="12348" s="9" customFormat="1" spans="33:33">
      <c r="AG12348" s="3"/>
    </row>
    <row r="12349" s="9" customFormat="1" spans="33:33">
      <c r="AG12349" s="3"/>
    </row>
    <row r="12350" s="9" customFormat="1" spans="33:33">
      <c r="AG12350" s="3"/>
    </row>
    <row r="12351" s="9" customFormat="1" spans="33:33">
      <c r="AG12351" s="3"/>
    </row>
    <row r="12352" s="9" customFormat="1" spans="33:33">
      <c r="AG12352" s="3"/>
    </row>
    <row r="12353" s="9" customFormat="1" spans="33:33">
      <c r="AG12353" s="3"/>
    </row>
    <row r="12354" s="9" customFormat="1" spans="33:33">
      <c r="AG12354" s="3"/>
    </row>
    <row r="12355" s="9" customFormat="1" spans="33:33">
      <c r="AG12355" s="3"/>
    </row>
    <row r="12356" s="9" customFormat="1" spans="33:33">
      <c r="AG12356" s="3"/>
    </row>
    <row r="12357" s="9" customFormat="1" spans="33:33">
      <c r="AG12357" s="3"/>
    </row>
    <row r="12358" s="9" customFormat="1" spans="33:33">
      <c r="AG12358" s="3"/>
    </row>
    <row r="12359" s="9" customFormat="1" spans="33:33">
      <c r="AG12359" s="3"/>
    </row>
    <row r="12360" s="9" customFormat="1" spans="33:33">
      <c r="AG12360" s="3"/>
    </row>
    <row r="12361" s="9" customFormat="1" spans="33:33">
      <c r="AG12361" s="3"/>
    </row>
    <row r="12362" s="9" customFormat="1" spans="33:33">
      <c r="AG12362" s="3"/>
    </row>
    <row r="12363" s="9" customFormat="1" spans="33:33">
      <c r="AG12363" s="3"/>
    </row>
    <row r="12364" s="9" customFormat="1" spans="33:33">
      <c r="AG12364" s="3"/>
    </row>
    <row r="12365" s="9" customFormat="1" spans="33:33">
      <c r="AG12365" s="3"/>
    </row>
    <row r="12366" s="9" customFormat="1" spans="33:33">
      <c r="AG12366" s="3"/>
    </row>
    <row r="12367" s="9" customFormat="1" spans="33:33">
      <c r="AG12367" s="3"/>
    </row>
    <row r="12368" s="9" customFormat="1" spans="33:33">
      <c r="AG12368" s="3"/>
    </row>
    <row r="12369" s="9" customFormat="1" spans="33:33">
      <c r="AG12369" s="3"/>
    </row>
    <row r="12370" s="9" customFormat="1" spans="33:33">
      <c r="AG12370" s="3"/>
    </row>
    <row r="12371" s="9" customFormat="1" spans="33:33">
      <c r="AG12371" s="3"/>
    </row>
    <row r="12372" s="9" customFormat="1" spans="33:33">
      <c r="AG12372" s="3"/>
    </row>
    <row r="12373" s="9" customFormat="1" spans="33:33">
      <c r="AG12373" s="3"/>
    </row>
    <row r="12374" s="9" customFormat="1" spans="33:33">
      <c r="AG12374" s="3"/>
    </row>
    <row r="12375" s="9" customFormat="1" spans="33:33">
      <c r="AG12375" s="3"/>
    </row>
    <row r="12376" s="9" customFormat="1" spans="33:33">
      <c r="AG12376" s="3"/>
    </row>
    <row r="12377" s="9" customFormat="1" spans="33:33">
      <c r="AG12377" s="3"/>
    </row>
    <row r="12378" s="9" customFormat="1" spans="33:33">
      <c r="AG12378" s="3"/>
    </row>
    <row r="12379" s="9" customFormat="1" spans="33:33">
      <c r="AG12379" s="3"/>
    </row>
    <row r="12380" s="9" customFormat="1" spans="33:33">
      <c r="AG12380" s="3"/>
    </row>
    <row r="12381" s="9" customFormat="1" spans="33:33">
      <c r="AG12381" s="3"/>
    </row>
    <row r="12382" s="9" customFormat="1" spans="33:33">
      <c r="AG12382" s="3"/>
    </row>
    <row r="12383" s="9" customFormat="1" spans="33:33">
      <c r="AG12383" s="3"/>
    </row>
    <row r="12384" s="9" customFormat="1" spans="33:33">
      <c r="AG12384" s="3"/>
    </row>
    <row r="12385" s="9" customFormat="1" spans="33:33">
      <c r="AG12385" s="3"/>
    </row>
    <row r="12386" s="9" customFormat="1" spans="33:33">
      <c r="AG12386" s="3"/>
    </row>
    <row r="12387" s="9" customFormat="1" spans="33:33">
      <c r="AG12387" s="3"/>
    </row>
    <row r="12388" s="9" customFormat="1" spans="33:33">
      <c r="AG12388" s="3"/>
    </row>
    <row r="12389" s="9" customFormat="1" spans="33:33">
      <c r="AG12389" s="3"/>
    </row>
    <row r="12390" s="9" customFormat="1" spans="33:33">
      <c r="AG12390" s="3"/>
    </row>
    <row r="12391" s="9" customFormat="1" spans="33:33">
      <c r="AG12391" s="3"/>
    </row>
    <row r="12392" s="9" customFormat="1" spans="33:33">
      <c r="AG12392" s="3"/>
    </row>
    <row r="12393" s="9" customFormat="1" spans="33:33">
      <c r="AG12393" s="3"/>
    </row>
    <row r="12394" s="9" customFormat="1" spans="33:33">
      <c r="AG12394" s="3"/>
    </row>
    <row r="12395" s="9" customFormat="1" spans="33:33">
      <c r="AG12395" s="3"/>
    </row>
    <row r="12396" s="9" customFormat="1" spans="33:33">
      <c r="AG12396" s="3"/>
    </row>
    <row r="12397" s="9" customFormat="1" spans="33:33">
      <c r="AG12397" s="3"/>
    </row>
    <row r="12398" s="9" customFormat="1" spans="33:33">
      <c r="AG12398" s="3"/>
    </row>
    <row r="12399" s="9" customFormat="1" spans="33:33">
      <c r="AG12399" s="3"/>
    </row>
    <row r="12400" s="9" customFormat="1" spans="33:33">
      <c r="AG12400" s="3"/>
    </row>
    <row r="12401" s="9" customFormat="1" spans="33:33">
      <c r="AG12401" s="3"/>
    </row>
    <row r="12402" s="9" customFormat="1" spans="33:33">
      <c r="AG12402" s="3"/>
    </row>
    <row r="12403" s="9" customFormat="1" spans="33:33">
      <c r="AG12403" s="3"/>
    </row>
    <row r="12404" s="9" customFormat="1" spans="33:33">
      <c r="AG12404" s="3"/>
    </row>
    <row r="12405" s="9" customFormat="1" spans="33:33">
      <c r="AG12405" s="3"/>
    </row>
    <row r="12406" s="9" customFormat="1" spans="33:33">
      <c r="AG12406" s="3"/>
    </row>
    <row r="12407" s="9" customFormat="1" spans="33:33">
      <c r="AG12407" s="3"/>
    </row>
    <row r="12408" s="9" customFormat="1" spans="33:33">
      <c r="AG12408" s="3"/>
    </row>
    <row r="12409" s="9" customFormat="1" spans="33:33">
      <c r="AG12409" s="3"/>
    </row>
    <row r="12410" s="9" customFormat="1" spans="33:33">
      <c r="AG12410" s="3"/>
    </row>
    <row r="12411" s="9" customFormat="1" spans="33:33">
      <c r="AG12411" s="3"/>
    </row>
    <row r="12412" s="9" customFormat="1" spans="33:33">
      <c r="AG12412" s="3"/>
    </row>
    <row r="12413" s="9" customFormat="1" spans="33:33">
      <c r="AG12413" s="3"/>
    </row>
    <row r="12414" s="9" customFormat="1" spans="33:33">
      <c r="AG12414" s="3"/>
    </row>
    <row r="12415" s="9" customFormat="1" spans="33:33">
      <c r="AG12415" s="3"/>
    </row>
    <row r="12416" s="9" customFormat="1" spans="33:33">
      <c r="AG12416" s="3"/>
    </row>
    <row r="12417" s="9" customFormat="1" spans="33:33">
      <c r="AG12417" s="3"/>
    </row>
    <row r="12418" s="9" customFormat="1" spans="33:33">
      <c r="AG12418" s="3"/>
    </row>
    <row r="12419" s="9" customFormat="1" spans="33:33">
      <c r="AG12419" s="3"/>
    </row>
    <row r="12420" s="9" customFormat="1" spans="33:33">
      <c r="AG12420" s="3"/>
    </row>
    <row r="12421" s="9" customFormat="1" spans="33:33">
      <c r="AG12421" s="3"/>
    </row>
    <row r="12422" s="9" customFormat="1" spans="33:33">
      <c r="AG12422" s="3"/>
    </row>
    <row r="12423" s="9" customFormat="1" spans="33:33">
      <c r="AG12423" s="3"/>
    </row>
    <row r="12424" s="9" customFormat="1" spans="33:33">
      <c r="AG12424" s="3"/>
    </row>
    <row r="12425" s="9" customFormat="1" spans="33:33">
      <c r="AG12425" s="3"/>
    </row>
    <row r="12426" s="9" customFormat="1" spans="33:33">
      <c r="AG12426" s="3"/>
    </row>
    <row r="12427" s="9" customFormat="1" spans="33:33">
      <c r="AG12427" s="3"/>
    </row>
    <row r="12428" s="9" customFormat="1" spans="33:33">
      <c r="AG12428" s="3"/>
    </row>
    <row r="12429" s="9" customFormat="1" spans="33:33">
      <c r="AG12429" s="3"/>
    </row>
    <row r="12430" s="9" customFormat="1" spans="33:33">
      <c r="AG12430" s="3"/>
    </row>
    <row r="12431" s="9" customFormat="1" spans="33:33">
      <c r="AG12431" s="3"/>
    </row>
    <row r="12432" s="9" customFormat="1" spans="33:33">
      <c r="AG12432" s="3"/>
    </row>
    <row r="12433" s="9" customFormat="1" spans="33:33">
      <c r="AG12433" s="3"/>
    </row>
    <row r="12434" s="9" customFormat="1" spans="33:33">
      <c r="AG12434" s="3"/>
    </row>
    <row r="12435" s="9" customFormat="1" spans="33:33">
      <c r="AG12435" s="3"/>
    </row>
    <row r="12436" s="9" customFormat="1" spans="33:33">
      <c r="AG12436" s="3"/>
    </row>
    <row r="12437" s="9" customFormat="1" spans="33:33">
      <c r="AG12437" s="3"/>
    </row>
    <row r="12438" s="9" customFormat="1" spans="33:33">
      <c r="AG12438" s="3"/>
    </row>
    <row r="12439" s="9" customFormat="1" spans="33:33">
      <c r="AG12439" s="3"/>
    </row>
    <row r="12440" s="9" customFormat="1" spans="33:33">
      <c r="AG12440" s="3"/>
    </row>
    <row r="12441" s="9" customFormat="1" spans="33:33">
      <c r="AG12441" s="3"/>
    </row>
    <row r="12442" s="9" customFormat="1" spans="33:33">
      <c r="AG12442" s="3"/>
    </row>
    <row r="12443" s="9" customFormat="1" spans="33:33">
      <c r="AG12443" s="3"/>
    </row>
    <row r="12444" s="9" customFormat="1" spans="33:33">
      <c r="AG12444" s="3"/>
    </row>
    <row r="12445" s="9" customFormat="1" spans="33:33">
      <c r="AG12445" s="3"/>
    </row>
    <row r="12446" s="9" customFormat="1" spans="33:33">
      <c r="AG12446" s="3"/>
    </row>
    <row r="12447" s="9" customFormat="1" spans="33:33">
      <c r="AG12447" s="3"/>
    </row>
    <row r="12448" s="9" customFormat="1" spans="33:33">
      <c r="AG12448" s="3"/>
    </row>
    <row r="12449" s="9" customFormat="1" spans="33:33">
      <c r="AG12449" s="3"/>
    </row>
    <row r="12450" s="9" customFormat="1" spans="33:33">
      <c r="AG12450" s="3"/>
    </row>
    <row r="12451" s="9" customFormat="1" spans="33:33">
      <c r="AG12451" s="3"/>
    </row>
    <row r="12452" s="9" customFormat="1" spans="33:33">
      <c r="AG12452" s="3"/>
    </row>
    <row r="12453" s="9" customFormat="1" spans="33:33">
      <c r="AG12453" s="3"/>
    </row>
    <row r="12454" s="9" customFormat="1" spans="33:33">
      <c r="AG12454" s="3"/>
    </row>
    <row r="12455" s="9" customFormat="1" spans="33:33">
      <c r="AG12455" s="3"/>
    </row>
    <row r="12456" s="9" customFormat="1" spans="33:33">
      <c r="AG12456" s="3"/>
    </row>
    <row r="12457" s="9" customFormat="1" spans="33:33">
      <c r="AG12457" s="3"/>
    </row>
    <row r="12458" s="9" customFormat="1" spans="33:33">
      <c r="AG12458" s="3"/>
    </row>
    <row r="12459" s="9" customFormat="1" spans="33:33">
      <c r="AG12459" s="3"/>
    </row>
    <row r="12460" s="9" customFormat="1" spans="33:33">
      <c r="AG12460" s="3"/>
    </row>
    <row r="12461" s="9" customFormat="1" spans="33:33">
      <c r="AG12461" s="3"/>
    </row>
    <row r="12462" s="9" customFormat="1" spans="33:33">
      <c r="AG12462" s="3"/>
    </row>
    <row r="12463" s="9" customFormat="1" spans="33:33">
      <c r="AG12463" s="3"/>
    </row>
    <row r="12464" s="9" customFormat="1" spans="33:33">
      <c r="AG12464" s="3"/>
    </row>
    <row r="12465" s="9" customFormat="1" spans="33:33">
      <c r="AG12465" s="3"/>
    </row>
    <row r="12466" s="9" customFormat="1" spans="33:33">
      <c r="AG12466" s="3"/>
    </row>
    <row r="12467" s="9" customFormat="1" spans="33:33">
      <c r="AG12467" s="3"/>
    </row>
    <row r="12468" s="9" customFormat="1" spans="33:33">
      <c r="AG12468" s="3"/>
    </row>
    <row r="12469" s="9" customFormat="1" spans="33:33">
      <c r="AG12469" s="3"/>
    </row>
    <row r="12470" s="9" customFormat="1" spans="33:33">
      <c r="AG12470" s="3"/>
    </row>
    <row r="12471" s="9" customFormat="1" spans="33:33">
      <c r="AG12471" s="3"/>
    </row>
    <row r="12472" s="9" customFormat="1" spans="33:33">
      <c r="AG12472" s="3"/>
    </row>
    <row r="12473" s="9" customFormat="1" spans="33:33">
      <c r="AG12473" s="3"/>
    </row>
    <row r="12474" s="9" customFormat="1" spans="33:33">
      <c r="AG12474" s="3"/>
    </row>
    <row r="12475" s="9" customFormat="1" spans="33:33">
      <c r="AG12475" s="3"/>
    </row>
    <row r="12476" s="9" customFormat="1" spans="33:33">
      <c r="AG12476" s="3"/>
    </row>
    <row r="12477" s="9" customFormat="1" spans="33:33">
      <c r="AG12477" s="3"/>
    </row>
    <row r="12478" s="9" customFormat="1" spans="33:33">
      <c r="AG12478" s="3"/>
    </row>
    <row r="12479" s="9" customFormat="1" spans="33:33">
      <c r="AG12479" s="3"/>
    </row>
    <row r="12480" s="9" customFormat="1" spans="33:33">
      <c r="AG12480" s="3"/>
    </row>
    <row r="12481" s="9" customFormat="1" spans="33:33">
      <c r="AG12481" s="3"/>
    </row>
    <row r="12482" s="9" customFormat="1" spans="33:33">
      <c r="AG12482" s="3"/>
    </row>
    <row r="12483" s="9" customFormat="1" spans="33:33">
      <c r="AG12483" s="3"/>
    </row>
    <row r="12484" s="9" customFormat="1" spans="33:33">
      <c r="AG12484" s="3"/>
    </row>
    <row r="12485" s="9" customFormat="1" spans="33:33">
      <c r="AG12485" s="3"/>
    </row>
    <row r="12486" s="9" customFormat="1" spans="33:33">
      <c r="AG12486" s="3"/>
    </row>
    <row r="12487" s="9" customFormat="1" spans="33:33">
      <c r="AG12487" s="3"/>
    </row>
    <row r="12488" s="9" customFormat="1" spans="33:33">
      <c r="AG12488" s="3"/>
    </row>
    <row r="12489" s="9" customFormat="1" spans="33:33">
      <c r="AG12489" s="3"/>
    </row>
    <row r="12490" s="9" customFormat="1" spans="33:33">
      <c r="AG12490" s="3"/>
    </row>
    <row r="12491" s="9" customFormat="1" spans="33:33">
      <c r="AG12491" s="3"/>
    </row>
    <row r="12492" s="9" customFormat="1" spans="33:33">
      <c r="AG12492" s="3"/>
    </row>
    <row r="12493" s="9" customFormat="1" spans="33:33">
      <c r="AG12493" s="3"/>
    </row>
    <row r="12494" s="9" customFormat="1" spans="33:33">
      <c r="AG12494" s="3"/>
    </row>
    <row r="12495" s="9" customFormat="1" spans="33:33">
      <c r="AG12495" s="3"/>
    </row>
    <row r="12496" s="9" customFormat="1" spans="33:33">
      <c r="AG12496" s="3"/>
    </row>
    <row r="12497" s="9" customFormat="1" spans="33:33">
      <c r="AG12497" s="3"/>
    </row>
    <row r="12498" s="9" customFormat="1" spans="33:33">
      <c r="AG12498" s="3"/>
    </row>
    <row r="12499" s="9" customFormat="1" spans="33:33">
      <c r="AG12499" s="3"/>
    </row>
    <row r="12500" s="9" customFormat="1" spans="33:33">
      <c r="AG12500" s="3"/>
    </row>
    <row r="12501" s="9" customFormat="1" spans="33:33">
      <c r="AG12501" s="3"/>
    </row>
    <row r="12502" s="9" customFormat="1" spans="33:33">
      <c r="AG12502" s="3"/>
    </row>
    <row r="12503" s="9" customFormat="1" spans="33:33">
      <c r="AG12503" s="3"/>
    </row>
    <row r="12504" s="9" customFormat="1" spans="33:33">
      <c r="AG12504" s="3"/>
    </row>
    <row r="12505" s="9" customFormat="1" spans="33:33">
      <c r="AG12505" s="3"/>
    </row>
    <row r="12506" s="9" customFormat="1" spans="33:33">
      <c r="AG12506" s="3"/>
    </row>
    <row r="12507" s="9" customFormat="1" spans="33:33">
      <c r="AG12507" s="3"/>
    </row>
    <row r="12508" s="9" customFormat="1" spans="33:33">
      <c r="AG12508" s="3"/>
    </row>
    <row r="12509" s="9" customFormat="1" spans="33:33">
      <c r="AG12509" s="3"/>
    </row>
    <row r="12510" s="9" customFormat="1" spans="33:33">
      <c r="AG12510" s="3"/>
    </row>
    <row r="12511" s="9" customFormat="1" spans="33:33">
      <c r="AG12511" s="3"/>
    </row>
    <row r="12512" s="9" customFormat="1" spans="33:33">
      <c r="AG12512" s="3"/>
    </row>
    <row r="12513" s="9" customFormat="1" spans="33:33">
      <c r="AG12513" s="3"/>
    </row>
    <row r="12514" s="9" customFormat="1" spans="33:33">
      <c r="AG12514" s="3"/>
    </row>
    <row r="12515" s="9" customFormat="1" spans="33:33">
      <c r="AG12515" s="3"/>
    </row>
    <row r="12516" s="9" customFormat="1" spans="33:33">
      <c r="AG12516" s="3"/>
    </row>
    <row r="12517" s="9" customFormat="1" spans="33:33">
      <c r="AG12517" s="3"/>
    </row>
    <row r="12518" s="9" customFormat="1" spans="33:33">
      <c r="AG12518" s="3"/>
    </row>
    <row r="12519" s="9" customFormat="1" spans="33:33">
      <c r="AG12519" s="3"/>
    </row>
    <row r="12520" s="9" customFormat="1" spans="33:33">
      <c r="AG12520" s="3"/>
    </row>
    <row r="12521" s="9" customFormat="1" spans="33:33">
      <c r="AG12521" s="3"/>
    </row>
    <row r="12522" s="9" customFormat="1" spans="33:33">
      <c r="AG12522" s="3"/>
    </row>
    <row r="12523" s="9" customFormat="1" spans="33:33">
      <c r="AG12523" s="3"/>
    </row>
    <row r="12524" s="9" customFormat="1" spans="33:33">
      <c r="AG12524" s="3"/>
    </row>
    <row r="12525" s="9" customFormat="1" spans="33:33">
      <c r="AG12525" s="3"/>
    </row>
    <row r="12526" s="9" customFormat="1" spans="33:33">
      <c r="AG12526" s="3"/>
    </row>
    <row r="12527" s="9" customFormat="1" spans="33:33">
      <c r="AG12527" s="3"/>
    </row>
    <row r="12528" s="9" customFormat="1" spans="33:33">
      <c r="AG12528" s="3"/>
    </row>
    <row r="12529" s="9" customFormat="1" spans="33:33">
      <c r="AG12529" s="3"/>
    </row>
    <row r="12530" s="9" customFormat="1" spans="33:33">
      <c r="AG12530" s="3"/>
    </row>
    <row r="12531" s="9" customFormat="1" spans="33:33">
      <c r="AG12531" s="3"/>
    </row>
    <row r="12532" s="9" customFormat="1" spans="33:33">
      <c r="AG12532" s="3"/>
    </row>
    <row r="12533" s="9" customFormat="1" spans="33:33">
      <c r="AG12533" s="3"/>
    </row>
    <row r="12534" s="9" customFormat="1" spans="33:33">
      <c r="AG12534" s="3"/>
    </row>
    <row r="12535" s="9" customFormat="1" spans="33:33">
      <c r="AG12535" s="3"/>
    </row>
    <row r="12536" s="9" customFormat="1" spans="33:33">
      <c r="AG12536" s="3"/>
    </row>
    <row r="12537" s="9" customFormat="1" spans="33:33">
      <c r="AG12537" s="3"/>
    </row>
    <row r="12538" s="9" customFormat="1" spans="33:33">
      <c r="AG12538" s="3"/>
    </row>
    <row r="12539" s="9" customFormat="1" spans="33:33">
      <c r="AG12539" s="3"/>
    </row>
    <row r="12540" s="9" customFormat="1" spans="33:33">
      <c r="AG12540" s="3"/>
    </row>
    <row r="12541" s="9" customFormat="1" spans="33:33">
      <c r="AG12541" s="3"/>
    </row>
    <row r="12542" s="9" customFormat="1" spans="33:33">
      <c r="AG12542" s="3"/>
    </row>
    <row r="12543" s="9" customFormat="1" spans="33:33">
      <c r="AG12543" s="3"/>
    </row>
    <row r="12544" s="9" customFormat="1" spans="33:33">
      <c r="AG12544" s="3"/>
    </row>
    <row r="12545" s="9" customFormat="1" spans="33:33">
      <c r="AG12545" s="3"/>
    </row>
    <row r="12546" s="9" customFormat="1" spans="33:33">
      <c r="AG12546" s="3"/>
    </row>
    <row r="12547" s="9" customFormat="1" spans="33:33">
      <c r="AG12547" s="3"/>
    </row>
    <row r="12548" s="9" customFormat="1" spans="33:33">
      <c r="AG12548" s="3"/>
    </row>
    <row r="12549" s="9" customFormat="1" spans="33:33">
      <c r="AG12549" s="3"/>
    </row>
    <row r="12550" s="9" customFormat="1" spans="33:33">
      <c r="AG12550" s="3"/>
    </row>
    <row r="12551" s="9" customFormat="1" spans="33:33">
      <c r="AG12551" s="3"/>
    </row>
    <row r="12552" s="9" customFormat="1" spans="33:33">
      <c r="AG12552" s="3"/>
    </row>
    <row r="12553" s="9" customFormat="1" spans="33:33">
      <c r="AG12553" s="3"/>
    </row>
    <row r="12554" s="9" customFormat="1" spans="33:33">
      <c r="AG12554" s="3"/>
    </row>
    <row r="12555" s="9" customFormat="1" spans="33:33">
      <c r="AG12555" s="3"/>
    </row>
    <row r="12556" s="9" customFormat="1" spans="33:33">
      <c r="AG12556" s="3"/>
    </row>
    <row r="12557" s="9" customFormat="1" spans="33:33">
      <c r="AG12557" s="3"/>
    </row>
    <row r="12558" s="9" customFormat="1" spans="33:33">
      <c r="AG12558" s="3"/>
    </row>
    <row r="12559" s="9" customFormat="1" spans="33:33">
      <c r="AG12559" s="3"/>
    </row>
    <row r="12560" s="9" customFormat="1" spans="33:33">
      <c r="AG12560" s="3"/>
    </row>
    <row r="12561" s="9" customFormat="1" spans="33:33">
      <c r="AG12561" s="3"/>
    </row>
    <row r="12562" s="9" customFormat="1" spans="33:33">
      <c r="AG12562" s="3"/>
    </row>
    <row r="12563" s="9" customFormat="1" spans="33:33">
      <c r="AG12563" s="3"/>
    </row>
    <row r="12564" s="9" customFormat="1" spans="33:33">
      <c r="AG12564" s="3"/>
    </row>
    <row r="12565" s="9" customFormat="1" spans="33:33">
      <c r="AG12565" s="3"/>
    </row>
    <row r="12566" s="9" customFormat="1" spans="33:33">
      <c r="AG12566" s="3"/>
    </row>
    <row r="12567" s="9" customFormat="1" spans="33:33">
      <c r="AG12567" s="3"/>
    </row>
    <row r="12568" s="9" customFormat="1" spans="33:33">
      <c r="AG12568" s="3"/>
    </row>
    <row r="12569" s="9" customFormat="1" spans="33:33">
      <c r="AG12569" s="3"/>
    </row>
    <row r="12570" s="9" customFormat="1" spans="33:33">
      <c r="AG12570" s="3"/>
    </row>
    <row r="12571" s="9" customFormat="1" spans="33:33">
      <c r="AG12571" s="3"/>
    </row>
    <row r="12572" s="9" customFormat="1" spans="33:33">
      <c r="AG12572" s="3"/>
    </row>
    <row r="12573" s="9" customFormat="1" spans="33:33">
      <c r="AG12573" s="3"/>
    </row>
    <row r="12574" s="9" customFormat="1" spans="33:33">
      <c r="AG12574" s="3"/>
    </row>
    <row r="12575" s="9" customFormat="1" spans="33:33">
      <c r="AG12575" s="3"/>
    </row>
    <row r="12576" s="9" customFormat="1" spans="33:33">
      <c r="AG12576" s="3"/>
    </row>
    <row r="12577" s="9" customFormat="1" spans="33:33">
      <c r="AG12577" s="3"/>
    </row>
    <row r="12578" s="9" customFormat="1" spans="33:33">
      <c r="AG12578" s="3"/>
    </row>
    <row r="12579" s="9" customFormat="1" spans="33:33">
      <c r="AG12579" s="3"/>
    </row>
    <row r="12580" s="9" customFormat="1" spans="33:33">
      <c r="AG12580" s="3"/>
    </row>
    <row r="12581" s="9" customFormat="1" spans="33:33">
      <c r="AG12581" s="3"/>
    </row>
    <row r="12582" s="9" customFormat="1" spans="33:33">
      <c r="AG12582" s="3"/>
    </row>
    <row r="12583" s="9" customFormat="1" spans="33:33">
      <c r="AG12583" s="3"/>
    </row>
    <row r="12584" s="9" customFormat="1" spans="33:33">
      <c r="AG12584" s="3"/>
    </row>
    <row r="12585" s="9" customFormat="1" spans="33:33">
      <c r="AG12585" s="3"/>
    </row>
    <row r="12586" s="9" customFormat="1" spans="33:33">
      <c r="AG12586" s="3"/>
    </row>
    <row r="12587" s="9" customFormat="1" spans="33:33">
      <c r="AG12587" s="3"/>
    </row>
    <row r="12588" s="9" customFormat="1" spans="33:33">
      <c r="AG12588" s="3"/>
    </row>
    <row r="12589" s="9" customFormat="1" spans="33:33">
      <c r="AG12589" s="3"/>
    </row>
    <row r="12590" s="9" customFormat="1" spans="33:33">
      <c r="AG12590" s="3"/>
    </row>
    <row r="12591" s="9" customFormat="1" spans="33:33">
      <c r="AG12591" s="3"/>
    </row>
    <row r="12592" s="9" customFormat="1" spans="33:33">
      <c r="AG12592" s="3"/>
    </row>
    <row r="12593" s="9" customFormat="1" spans="33:33">
      <c r="AG12593" s="3"/>
    </row>
    <row r="12594" s="9" customFormat="1" spans="33:33">
      <c r="AG12594" s="3"/>
    </row>
    <row r="12595" s="9" customFormat="1" spans="33:33">
      <c r="AG12595" s="3"/>
    </row>
    <row r="12596" s="9" customFormat="1" spans="33:33">
      <c r="AG12596" s="3"/>
    </row>
    <row r="12597" s="9" customFormat="1" spans="33:33">
      <c r="AG12597" s="3"/>
    </row>
    <row r="12598" s="9" customFormat="1" spans="33:33">
      <c r="AG12598" s="3"/>
    </row>
    <row r="12599" s="9" customFormat="1" spans="33:33">
      <c r="AG12599" s="3"/>
    </row>
    <row r="12600" s="9" customFormat="1" spans="33:33">
      <c r="AG12600" s="3"/>
    </row>
    <row r="12601" s="9" customFormat="1" spans="33:33">
      <c r="AG12601" s="3"/>
    </row>
    <row r="12602" s="9" customFormat="1" spans="33:33">
      <c r="AG12602" s="3"/>
    </row>
    <row r="12603" s="9" customFormat="1" spans="33:33">
      <c r="AG12603" s="3"/>
    </row>
    <row r="12604" s="9" customFormat="1" spans="33:33">
      <c r="AG12604" s="3"/>
    </row>
    <row r="12605" s="9" customFormat="1" spans="33:33">
      <c r="AG12605" s="3"/>
    </row>
    <row r="12606" s="9" customFormat="1" spans="33:33">
      <c r="AG12606" s="3"/>
    </row>
    <row r="12607" s="9" customFormat="1" spans="33:33">
      <c r="AG12607" s="3"/>
    </row>
    <row r="12608" s="9" customFormat="1" spans="33:33">
      <c r="AG12608" s="3"/>
    </row>
    <row r="12609" s="9" customFormat="1" spans="33:33">
      <c r="AG12609" s="3"/>
    </row>
    <row r="12610" s="9" customFormat="1" spans="33:33">
      <c r="AG12610" s="3"/>
    </row>
    <row r="12611" s="9" customFormat="1" spans="33:33">
      <c r="AG12611" s="3"/>
    </row>
    <row r="12612" s="9" customFormat="1" spans="33:33">
      <c r="AG12612" s="3"/>
    </row>
    <row r="12613" s="9" customFormat="1" spans="33:33">
      <c r="AG12613" s="3"/>
    </row>
    <row r="12614" s="9" customFormat="1" spans="33:33">
      <c r="AG12614" s="3"/>
    </row>
    <row r="12615" s="9" customFormat="1" spans="33:33">
      <c r="AG12615" s="3"/>
    </row>
    <row r="12616" s="9" customFormat="1" spans="33:33">
      <c r="AG12616" s="3"/>
    </row>
    <row r="12617" s="9" customFormat="1" spans="33:33">
      <c r="AG12617" s="3"/>
    </row>
    <row r="12618" s="9" customFormat="1" spans="33:33">
      <c r="AG12618" s="3"/>
    </row>
    <row r="12619" s="9" customFormat="1" spans="33:33">
      <c r="AG12619" s="3"/>
    </row>
    <row r="12620" s="9" customFormat="1" spans="33:33">
      <c r="AG12620" s="3"/>
    </row>
    <row r="12621" s="9" customFormat="1" spans="33:33">
      <c r="AG12621" s="3"/>
    </row>
    <row r="12622" s="9" customFormat="1" spans="33:33">
      <c r="AG12622" s="3"/>
    </row>
    <row r="12623" s="9" customFormat="1" spans="33:33">
      <c r="AG12623" s="3"/>
    </row>
    <row r="12624" s="9" customFormat="1" spans="33:33">
      <c r="AG12624" s="3"/>
    </row>
    <row r="12625" s="9" customFormat="1" spans="33:33">
      <c r="AG12625" s="3"/>
    </row>
    <row r="12626" s="9" customFormat="1" spans="33:33">
      <c r="AG12626" s="3"/>
    </row>
    <row r="12627" s="9" customFormat="1" spans="33:33">
      <c r="AG12627" s="3"/>
    </row>
    <row r="12628" s="9" customFormat="1" spans="33:33">
      <c r="AG12628" s="3"/>
    </row>
    <row r="12629" s="9" customFormat="1" spans="33:33">
      <c r="AG12629" s="3"/>
    </row>
    <row r="12630" s="9" customFormat="1" spans="33:33">
      <c r="AG12630" s="3"/>
    </row>
    <row r="12631" s="9" customFormat="1" spans="33:33">
      <c r="AG12631" s="3"/>
    </row>
    <row r="12632" s="9" customFormat="1" spans="33:33">
      <c r="AG12632" s="3"/>
    </row>
    <row r="12633" s="9" customFormat="1" spans="33:33">
      <c r="AG12633" s="3"/>
    </row>
    <row r="12634" s="9" customFormat="1" spans="33:33">
      <c r="AG12634" s="3"/>
    </row>
    <row r="12635" s="9" customFormat="1" spans="33:33">
      <c r="AG12635" s="3"/>
    </row>
    <row r="12636" s="9" customFormat="1" spans="33:33">
      <c r="AG12636" s="3"/>
    </row>
    <row r="12637" s="9" customFormat="1" spans="33:33">
      <c r="AG12637" s="3"/>
    </row>
    <row r="12638" s="9" customFormat="1" spans="33:33">
      <c r="AG12638" s="3"/>
    </row>
    <row r="12639" s="9" customFormat="1" spans="33:33">
      <c r="AG12639" s="3"/>
    </row>
    <row r="12640" s="9" customFormat="1" spans="33:33">
      <c r="AG12640" s="3"/>
    </row>
    <row r="12641" s="9" customFormat="1" spans="33:33">
      <c r="AG12641" s="3"/>
    </row>
    <row r="12642" s="9" customFormat="1" spans="33:33">
      <c r="AG12642" s="3"/>
    </row>
    <row r="12643" s="9" customFormat="1" spans="33:33">
      <c r="AG12643" s="3"/>
    </row>
    <row r="12644" s="9" customFormat="1" spans="33:33">
      <c r="AG12644" s="3"/>
    </row>
    <row r="12645" s="9" customFormat="1" spans="33:33">
      <c r="AG12645" s="3"/>
    </row>
    <row r="12646" s="9" customFormat="1" spans="33:33">
      <c r="AG12646" s="3"/>
    </row>
    <row r="12647" s="9" customFormat="1" spans="33:33">
      <c r="AG12647" s="3"/>
    </row>
    <row r="12648" s="9" customFormat="1" spans="33:33">
      <c r="AG12648" s="3"/>
    </row>
    <row r="12649" s="9" customFormat="1" spans="33:33">
      <c r="AG12649" s="3"/>
    </row>
    <row r="12650" s="9" customFormat="1" spans="33:33">
      <c r="AG12650" s="3"/>
    </row>
    <row r="12651" s="9" customFormat="1" spans="33:33">
      <c r="AG12651" s="3"/>
    </row>
    <row r="12652" s="9" customFormat="1" spans="33:33">
      <c r="AG12652" s="3"/>
    </row>
    <row r="12653" s="9" customFormat="1" spans="33:33">
      <c r="AG12653" s="3"/>
    </row>
    <row r="12654" s="9" customFormat="1" spans="33:33">
      <c r="AG12654" s="3"/>
    </row>
    <row r="12655" s="9" customFormat="1" spans="33:33">
      <c r="AG12655" s="3"/>
    </row>
    <row r="12656" s="9" customFormat="1" spans="33:33">
      <c r="AG12656" s="3"/>
    </row>
    <row r="12657" s="9" customFormat="1" spans="33:33">
      <c r="AG12657" s="3"/>
    </row>
    <row r="12658" s="9" customFormat="1" spans="33:33">
      <c r="AG12658" s="3"/>
    </row>
    <row r="12659" s="9" customFormat="1" spans="33:33">
      <c r="AG12659" s="3"/>
    </row>
    <row r="12660" s="9" customFormat="1" spans="33:33">
      <c r="AG12660" s="3"/>
    </row>
    <row r="12661" s="9" customFormat="1" spans="33:33">
      <c r="AG12661" s="3"/>
    </row>
    <row r="12662" s="9" customFormat="1" spans="33:33">
      <c r="AG12662" s="3"/>
    </row>
    <row r="12663" s="9" customFormat="1" spans="33:33">
      <c r="AG12663" s="3"/>
    </row>
    <row r="12664" s="9" customFormat="1" spans="33:33">
      <c r="AG12664" s="3"/>
    </row>
    <row r="12665" s="9" customFormat="1" spans="33:33">
      <c r="AG12665" s="3"/>
    </row>
    <row r="12666" s="9" customFormat="1" spans="33:33">
      <c r="AG12666" s="3"/>
    </row>
    <row r="12667" s="9" customFormat="1" spans="33:33">
      <c r="AG12667" s="3"/>
    </row>
    <row r="12668" s="9" customFormat="1" spans="33:33">
      <c r="AG12668" s="3"/>
    </row>
    <row r="12669" s="9" customFormat="1" spans="33:33">
      <c r="AG12669" s="3"/>
    </row>
    <row r="12670" s="9" customFormat="1" spans="33:33">
      <c r="AG12670" s="3"/>
    </row>
    <row r="12671" s="9" customFormat="1" spans="33:33">
      <c r="AG12671" s="3"/>
    </row>
    <row r="12672" s="9" customFormat="1" spans="33:33">
      <c r="AG12672" s="3"/>
    </row>
    <row r="12673" s="9" customFormat="1" spans="33:33">
      <c r="AG12673" s="3"/>
    </row>
    <row r="12674" s="9" customFormat="1" spans="33:33">
      <c r="AG12674" s="3"/>
    </row>
    <row r="12675" s="9" customFormat="1" spans="33:33">
      <c r="AG12675" s="3"/>
    </row>
    <row r="12676" s="9" customFormat="1" spans="33:33">
      <c r="AG12676" s="3"/>
    </row>
    <row r="12677" s="9" customFormat="1" spans="33:33">
      <c r="AG12677" s="3"/>
    </row>
    <row r="12678" s="9" customFormat="1" spans="33:33">
      <c r="AG12678" s="3"/>
    </row>
    <row r="12679" s="9" customFormat="1" spans="33:33">
      <c r="AG12679" s="3"/>
    </row>
    <row r="12680" s="9" customFormat="1" spans="33:33">
      <c r="AG12680" s="3"/>
    </row>
    <row r="12681" s="9" customFormat="1" spans="33:33">
      <c r="AG12681" s="3"/>
    </row>
    <row r="12682" s="9" customFormat="1" spans="33:33">
      <c r="AG12682" s="3"/>
    </row>
    <row r="12683" s="9" customFormat="1" spans="33:33">
      <c r="AG12683" s="3"/>
    </row>
    <row r="12684" s="9" customFormat="1" spans="33:33">
      <c r="AG12684" s="3"/>
    </row>
    <row r="12685" s="9" customFormat="1" spans="33:33">
      <c r="AG12685" s="3"/>
    </row>
    <row r="12686" s="9" customFormat="1" spans="33:33">
      <c r="AG12686" s="3"/>
    </row>
    <row r="12687" s="9" customFormat="1" spans="33:33">
      <c r="AG12687" s="3"/>
    </row>
    <row r="12688" s="9" customFormat="1" spans="33:33">
      <c r="AG12688" s="3"/>
    </row>
    <row r="12689" s="9" customFormat="1" spans="33:33">
      <c r="AG12689" s="3"/>
    </row>
    <row r="12690" s="9" customFormat="1" spans="33:33">
      <c r="AG12690" s="3"/>
    </row>
    <row r="12691" s="9" customFormat="1" spans="33:33">
      <c r="AG12691" s="3"/>
    </row>
    <row r="12692" s="9" customFormat="1" spans="33:33">
      <c r="AG12692" s="3"/>
    </row>
    <row r="12693" s="9" customFormat="1" spans="33:33">
      <c r="AG12693" s="3"/>
    </row>
    <row r="12694" s="9" customFormat="1" spans="33:33">
      <c r="AG12694" s="3"/>
    </row>
    <row r="12695" s="9" customFormat="1" spans="33:33">
      <c r="AG12695" s="3"/>
    </row>
    <row r="12696" s="9" customFormat="1" spans="33:33">
      <c r="AG12696" s="3"/>
    </row>
    <row r="12697" s="9" customFormat="1" spans="33:33">
      <c r="AG12697" s="3"/>
    </row>
    <row r="12698" s="9" customFormat="1" spans="33:33">
      <c r="AG12698" s="3"/>
    </row>
    <row r="12699" s="9" customFormat="1" spans="33:33">
      <c r="AG12699" s="3"/>
    </row>
    <row r="12700" s="9" customFormat="1" spans="33:33">
      <c r="AG12700" s="3"/>
    </row>
    <row r="12701" s="9" customFormat="1" spans="33:33">
      <c r="AG12701" s="3"/>
    </row>
    <row r="12702" s="9" customFormat="1" spans="33:33">
      <c r="AG12702" s="3"/>
    </row>
    <row r="12703" s="9" customFormat="1" spans="33:33">
      <c r="AG12703" s="3"/>
    </row>
    <row r="12704" s="9" customFormat="1" spans="33:33">
      <c r="AG12704" s="3"/>
    </row>
    <row r="12705" s="9" customFormat="1" spans="33:33">
      <c r="AG12705" s="3"/>
    </row>
    <row r="12706" s="9" customFormat="1" spans="33:33">
      <c r="AG12706" s="3"/>
    </row>
    <row r="12707" s="9" customFormat="1" spans="33:33">
      <c r="AG12707" s="3"/>
    </row>
    <row r="12708" s="9" customFormat="1" spans="33:33">
      <c r="AG12708" s="3"/>
    </row>
    <row r="12709" s="9" customFormat="1" spans="33:33">
      <c r="AG12709" s="3"/>
    </row>
    <row r="12710" s="9" customFormat="1" spans="33:33">
      <c r="AG12710" s="3"/>
    </row>
    <row r="12711" s="9" customFormat="1" spans="33:33">
      <c r="AG12711" s="3"/>
    </row>
    <row r="12712" s="9" customFormat="1" spans="33:33">
      <c r="AG12712" s="3"/>
    </row>
    <row r="12713" s="9" customFormat="1" spans="33:33">
      <c r="AG12713" s="3"/>
    </row>
    <row r="12714" s="9" customFormat="1" spans="33:33">
      <c r="AG12714" s="3"/>
    </row>
    <row r="12715" s="9" customFormat="1" spans="33:33">
      <c r="AG12715" s="3"/>
    </row>
    <row r="12716" s="9" customFormat="1" spans="33:33">
      <c r="AG12716" s="3"/>
    </row>
    <row r="12717" s="9" customFormat="1" spans="33:33">
      <c r="AG12717" s="3"/>
    </row>
    <row r="12718" s="9" customFormat="1" spans="33:33">
      <c r="AG12718" s="3"/>
    </row>
    <row r="12719" s="9" customFormat="1" spans="33:33">
      <c r="AG12719" s="3"/>
    </row>
    <row r="12720" s="9" customFormat="1" spans="33:33">
      <c r="AG12720" s="3"/>
    </row>
    <row r="12721" s="9" customFormat="1" spans="33:33">
      <c r="AG12721" s="3"/>
    </row>
    <row r="12722" s="9" customFormat="1" spans="33:33">
      <c r="AG12722" s="3"/>
    </row>
    <row r="12723" s="9" customFormat="1" spans="33:33">
      <c r="AG12723" s="3"/>
    </row>
    <row r="12724" s="9" customFormat="1" spans="33:33">
      <c r="AG12724" s="3"/>
    </row>
    <row r="12725" s="9" customFormat="1" spans="33:33">
      <c r="AG12725" s="3"/>
    </row>
    <row r="12726" s="9" customFormat="1" spans="33:33">
      <c r="AG12726" s="3"/>
    </row>
    <row r="12727" s="9" customFormat="1" spans="33:33">
      <c r="AG12727" s="3"/>
    </row>
    <row r="12728" s="9" customFormat="1" spans="33:33">
      <c r="AG12728" s="3"/>
    </row>
    <row r="12729" s="9" customFormat="1" spans="33:33">
      <c r="AG12729" s="3"/>
    </row>
    <row r="12730" s="9" customFormat="1" spans="33:33">
      <c r="AG12730" s="3"/>
    </row>
    <row r="12731" s="9" customFormat="1" spans="33:33">
      <c r="AG12731" s="3"/>
    </row>
    <row r="12732" s="9" customFormat="1" spans="33:33">
      <c r="AG12732" s="3"/>
    </row>
    <row r="12733" s="9" customFormat="1" spans="33:33">
      <c r="AG12733" s="3"/>
    </row>
    <row r="12734" s="9" customFormat="1" spans="33:33">
      <c r="AG12734" s="3"/>
    </row>
    <row r="12735" s="9" customFormat="1" spans="33:33">
      <c r="AG12735" s="3"/>
    </row>
    <row r="12736" s="9" customFormat="1" spans="33:33">
      <c r="AG12736" s="3"/>
    </row>
    <row r="12737" s="9" customFormat="1" spans="33:33">
      <c r="AG12737" s="3"/>
    </row>
    <row r="12738" s="9" customFormat="1" spans="33:33">
      <c r="AG12738" s="3"/>
    </row>
    <row r="12739" s="9" customFormat="1" spans="33:33">
      <c r="AG12739" s="3"/>
    </row>
    <row r="12740" s="9" customFormat="1" spans="33:33">
      <c r="AG12740" s="3"/>
    </row>
    <row r="12741" s="9" customFormat="1" spans="33:33">
      <c r="AG12741" s="3"/>
    </row>
    <row r="12742" s="9" customFormat="1" spans="33:33">
      <c r="AG12742" s="3"/>
    </row>
    <row r="12743" s="9" customFormat="1" spans="33:33">
      <c r="AG12743" s="3"/>
    </row>
    <row r="12744" s="9" customFormat="1" spans="33:33">
      <c r="AG12744" s="3"/>
    </row>
    <row r="12745" s="9" customFormat="1" spans="33:33">
      <c r="AG12745" s="3"/>
    </row>
    <row r="12746" s="9" customFormat="1" spans="33:33">
      <c r="AG12746" s="3"/>
    </row>
    <row r="12747" s="9" customFormat="1" spans="33:33">
      <c r="AG12747" s="3"/>
    </row>
    <row r="12748" s="9" customFormat="1" spans="33:33">
      <c r="AG12748" s="3"/>
    </row>
    <row r="12749" s="9" customFormat="1" spans="33:33">
      <c r="AG12749" s="3"/>
    </row>
    <row r="12750" s="9" customFormat="1" spans="33:33">
      <c r="AG12750" s="3"/>
    </row>
    <row r="12751" s="9" customFormat="1" spans="33:33">
      <c r="AG12751" s="3"/>
    </row>
    <row r="12752" s="9" customFormat="1" spans="33:33">
      <c r="AG12752" s="3"/>
    </row>
    <row r="12753" s="9" customFormat="1" spans="33:33">
      <c r="AG12753" s="3"/>
    </row>
    <row r="12754" s="9" customFormat="1" spans="33:33">
      <c r="AG12754" s="3"/>
    </row>
    <row r="12755" s="9" customFormat="1" spans="33:33">
      <c r="AG12755" s="3"/>
    </row>
    <row r="12756" s="9" customFormat="1" spans="33:33">
      <c r="AG12756" s="3"/>
    </row>
    <row r="12757" s="9" customFormat="1" spans="33:33">
      <c r="AG12757" s="3"/>
    </row>
    <row r="12758" s="9" customFormat="1" spans="33:33">
      <c r="AG12758" s="3"/>
    </row>
    <row r="12759" s="9" customFormat="1" spans="33:33">
      <c r="AG12759" s="3"/>
    </row>
    <row r="12760" s="9" customFormat="1" spans="33:33">
      <c r="AG12760" s="3"/>
    </row>
    <row r="12761" s="9" customFormat="1" spans="33:33">
      <c r="AG12761" s="3"/>
    </row>
    <row r="12762" s="9" customFormat="1" spans="33:33">
      <c r="AG12762" s="3"/>
    </row>
    <row r="12763" s="9" customFormat="1" spans="33:33">
      <c r="AG12763" s="3"/>
    </row>
    <row r="12764" s="9" customFormat="1" spans="33:33">
      <c r="AG12764" s="3"/>
    </row>
    <row r="12765" s="9" customFormat="1" spans="33:33">
      <c r="AG12765" s="3"/>
    </row>
    <row r="12766" s="9" customFormat="1" spans="33:33">
      <c r="AG12766" s="3"/>
    </row>
    <row r="12767" s="9" customFormat="1" spans="33:33">
      <c r="AG12767" s="3"/>
    </row>
    <row r="12768" s="9" customFormat="1" spans="33:33">
      <c r="AG12768" s="3"/>
    </row>
    <row r="12769" s="9" customFormat="1" spans="33:33">
      <c r="AG12769" s="3"/>
    </row>
    <row r="12770" s="9" customFormat="1" spans="33:33">
      <c r="AG12770" s="3"/>
    </row>
    <row r="12771" s="9" customFormat="1" spans="33:33">
      <c r="AG12771" s="3"/>
    </row>
    <row r="12772" s="9" customFormat="1" spans="33:33">
      <c r="AG12772" s="3"/>
    </row>
    <row r="12773" s="9" customFormat="1" spans="33:33">
      <c r="AG12773" s="3"/>
    </row>
    <row r="12774" s="9" customFormat="1" spans="33:33">
      <c r="AG12774" s="3"/>
    </row>
    <row r="12775" s="9" customFormat="1" spans="33:33">
      <c r="AG12775" s="3"/>
    </row>
    <row r="12776" s="9" customFormat="1" spans="33:33">
      <c r="AG12776" s="3"/>
    </row>
    <row r="12777" s="9" customFormat="1" spans="33:33">
      <c r="AG12777" s="3"/>
    </row>
    <row r="12778" s="9" customFormat="1" spans="33:33">
      <c r="AG12778" s="3"/>
    </row>
    <row r="12779" s="9" customFormat="1" spans="33:33">
      <c r="AG12779" s="3"/>
    </row>
    <row r="12780" s="9" customFormat="1" spans="33:33">
      <c r="AG12780" s="3"/>
    </row>
    <row r="12781" s="9" customFormat="1" spans="33:33">
      <c r="AG12781" s="3"/>
    </row>
    <row r="12782" s="9" customFormat="1" spans="33:33">
      <c r="AG12782" s="3"/>
    </row>
    <row r="12783" s="9" customFormat="1" spans="33:33">
      <c r="AG12783" s="3"/>
    </row>
    <row r="12784" s="9" customFormat="1" spans="33:33">
      <c r="AG12784" s="3"/>
    </row>
    <row r="12785" s="9" customFormat="1" spans="33:33">
      <c r="AG12785" s="3"/>
    </row>
    <row r="12786" s="9" customFormat="1" spans="33:33">
      <c r="AG12786" s="3"/>
    </row>
    <row r="12787" s="9" customFormat="1" spans="33:33">
      <c r="AG12787" s="3"/>
    </row>
    <row r="12788" s="9" customFormat="1" spans="33:33">
      <c r="AG12788" s="3"/>
    </row>
    <row r="12789" s="9" customFormat="1" spans="33:33">
      <c r="AG12789" s="3"/>
    </row>
    <row r="12790" s="9" customFormat="1" spans="33:33">
      <c r="AG12790" s="3"/>
    </row>
    <row r="12791" s="9" customFormat="1" spans="33:33">
      <c r="AG12791" s="3"/>
    </row>
    <row r="12792" s="9" customFormat="1" spans="33:33">
      <c r="AG12792" s="3"/>
    </row>
    <row r="12793" s="9" customFormat="1" spans="33:33">
      <c r="AG12793" s="3"/>
    </row>
    <row r="12794" s="9" customFormat="1" spans="33:33">
      <c r="AG12794" s="3"/>
    </row>
    <row r="12795" s="9" customFormat="1" spans="33:33">
      <c r="AG12795" s="3"/>
    </row>
    <row r="12796" s="9" customFormat="1" spans="33:33">
      <c r="AG12796" s="3"/>
    </row>
    <row r="12797" s="9" customFormat="1" spans="33:33">
      <c r="AG12797" s="3"/>
    </row>
    <row r="12798" s="9" customFormat="1" spans="33:33">
      <c r="AG12798" s="3"/>
    </row>
    <row r="12799" s="9" customFormat="1" spans="33:33">
      <c r="AG12799" s="3"/>
    </row>
    <row r="12800" s="9" customFormat="1" spans="33:33">
      <c r="AG12800" s="3"/>
    </row>
    <row r="12801" s="9" customFormat="1" spans="33:33">
      <c r="AG12801" s="3"/>
    </row>
    <row r="12802" s="9" customFormat="1" spans="33:33">
      <c r="AG12802" s="3"/>
    </row>
    <row r="12803" s="9" customFormat="1" spans="33:33">
      <c r="AG12803" s="3"/>
    </row>
    <row r="12804" s="9" customFormat="1" spans="33:33">
      <c r="AG12804" s="3"/>
    </row>
    <row r="12805" s="9" customFormat="1" spans="33:33">
      <c r="AG12805" s="3"/>
    </row>
    <row r="12806" s="9" customFormat="1" spans="33:33">
      <c r="AG12806" s="3"/>
    </row>
    <row r="12807" s="9" customFormat="1" spans="33:33">
      <c r="AG12807" s="3"/>
    </row>
    <row r="12808" s="9" customFormat="1" spans="33:33">
      <c r="AG12808" s="3"/>
    </row>
    <row r="12809" s="9" customFormat="1" spans="33:33">
      <c r="AG12809" s="3"/>
    </row>
    <row r="12810" s="9" customFormat="1" spans="33:33">
      <c r="AG12810" s="3"/>
    </row>
    <row r="12811" s="9" customFormat="1" spans="33:33">
      <c r="AG12811" s="3"/>
    </row>
    <row r="12812" s="9" customFormat="1" spans="33:33">
      <c r="AG12812" s="3"/>
    </row>
    <row r="12813" s="9" customFormat="1" spans="33:33">
      <c r="AG12813" s="3"/>
    </row>
    <row r="12814" s="9" customFormat="1" spans="33:33">
      <c r="AG12814" s="3"/>
    </row>
    <row r="12815" s="9" customFormat="1" spans="33:33">
      <c r="AG12815" s="3"/>
    </row>
    <row r="12816" s="9" customFormat="1" spans="33:33">
      <c r="AG12816" s="3"/>
    </row>
    <row r="12817" s="9" customFormat="1" spans="33:33">
      <c r="AG12817" s="3"/>
    </row>
    <row r="12818" s="9" customFormat="1" spans="33:33">
      <c r="AG12818" s="3"/>
    </row>
    <row r="12819" s="9" customFormat="1" spans="33:33">
      <c r="AG12819" s="3"/>
    </row>
    <row r="12820" s="9" customFormat="1" spans="33:33">
      <c r="AG12820" s="3"/>
    </row>
    <row r="12821" s="9" customFormat="1" spans="33:33">
      <c r="AG12821" s="3"/>
    </row>
    <row r="12822" s="9" customFormat="1" spans="33:33">
      <c r="AG12822" s="3"/>
    </row>
    <row r="12823" s="9" customFormat="1" spans="33:33">
      <c r="AG12823" s="3"/>
    </row>
    <row r="12824" s="9" customFormat="1" spans="33:33">
      <c r="AG12824" s="3"/>
    </row>
    <row r="12825" s="9" customFormat="1" spans="33:33">
      <c r="AG12825" s="3"/>
    </row>
    <row r="12826" s="9" customFormat="1" spans="33:33">
      <c r="AG12826" s="3"/>
    </row>
    <row r="12827" s="9" customFormat="1" spans="33:33">
      <c r="AG12827" s="3"/>
    </row>
    <row r="12828" s="9" customFormat="1" spans="33:33">
      <c r="AG12828" s="3"/>
    </row>
    <row r="12829" s="9" customFormat="1" spans="33:33">
      <c r="AG12829" s="3"/>
    </row>
    <row r="12830" s="9" customFormat="1" spans="33:33">
      <c r="AG12830" s="3"/>
    </row>
    <row r="12831" s="9" customFormat="1" spans="33:33">
      <c r="AG12831" s="3"/>
    </row>
    <row r="12832" s="9" customFormat="1" spans="33:33">
      <c r="AG12832" s="3"/>
    </row>
    <row r="12833" s="9" customFormat="1" spans="33:33">
      <c r="AG12833" s="3"/>
    </row>
    <row r="12834" s="9" customFormat="1" spans="33:33">
      <c r="AG12834" s="3"/>
    </row>
    <row r="12835" s="9" customFormat="1" spans="33:33">
      <c r="AG12835" s="3"/>
    </row>
    <row r="12836" s="9" customFormat="1" spans="33:33">
      <c r="AG12836" s="3"/>
    </row>
    <row r="12837" s="9" customFormat="1" spans="33:33">
      <c r="AG12837" s="3"/>
    </row>
    <row r="12838" s="9" customFormat="1" spans="33:33">
      <c r="AG12838" s="3"/>
    </row>
    <row r="12839" s="9" customFormat="1" spans="33:33">
      <c r="AG12839" s="3"/>
    </row>
    <row r="12840" s="9" customFormat="1" spans="33:33">
      <c r="AG12840" s="3"/>
    </row>
    <row r="12841" s="9" customFormat="1" spans="33:33">
      <c r="AG12841" s="3"/>
    </row>
    <row r="12842" s="9" customFormat="1" spans="33:33">
      <c r="AG12842" s="3"/>
    </row>
    <row r="12843" s="9" customFormat="1" spans="33:33">
      <c r="AG12843" s="3"/>
    </row>
    <row r="12844" s="9" customFormat="1" spans="33:33">
      <c r="AG12844" s="3"/>
    </row>
    <row r="12845" s="9" customFormat="1" spans="33:33">
      <c r="AG12845" s="3"/>
    </row>
    <row r="12846" s="9" customFormat="1" spans="33:33">
      <c r="AG12846" s="3"/>
    </row>
    <row r="12847" s="9" customFormat="1" spans="33:33">
      <c r="AG12847" s="3"/>
    </row>
    <row r="12848" s="9" customFormat="1" spans="33:33">
      <c r="AG12848" s="3"/>
    </row>
    <row r="12849" s="9" customFormat="1" spans="33:33">
      <c r="AG12849" s="3"/>
    </row>
    <row r="12850" s="9" customFormat="1" spans="33:33">
      <c r="AG12850" s="3"/>
    </row>
    <row r="12851" s="9" customFormat="1" spans="33:33">
      <c r="AG12851" s="3"/>
    </row>
    <row r="12852" s="9" customFormat="1" spans="33:33">
      <c r="AG12852" s="3"/>
    </row>
    <row r="12853" s="9" customFormat="1" spans="33:33">
      <c r="AG12853" s="3"/>
    </row>
    <row r="12854" s="9" customFormat="1" spans="33:33">
      <c r="AG12854" s="3"/>
    </row>
    <row r="12855" s="9" customFormat="1" spans="33:33">
      <c r="AG12855" s="3"/>
    </row>
    <row r="12856" s="9" customFormat="1" spans="33:33">
      <c r="AG12856" s="3"/>
    </row>
    <row r="12857" s="9" customFormat="1" spans="33:33">
      <c r="AG12857" s="3"/>
    </row>
    <row r="12858" s="9" customFormat="1" spans="33:33">
      <c r="AG12858" s="3"/>
    </row>
    <row r="12859" s="9" customFormat="1" spans="33:33">
      <c r="AG12859" s="3"/>
    </row>
    <row r="12860" s="9" customFormat="1" spans="33:33">
      <c r="AG12860" s="3"/>
    </row>
    <row r="12861" s="9" customFormat="1" spans="33:33">
      <c r="AG12861" s="3"/>
    </row>
    <row r="12862" s="9" customFormat="1" spans="33:33">
      <c r="AG12862" s="3"/>
    </row>
    <row r="12863" s="9" customFormat="1" spans="33:33">
      <c r="AG12863" s="3"/>
    </row>
    <row r="12864" s="9" customFormat="1" spans="33:33">
      <c r="AG12864" s="3"/>
    </row>
    <row r="12865" s="9" customFormat="1" spans="33:33">
      <c r="AG12865" s="3"/>
    </row>
    <row r="12866" s="9" customFormat="1" spans="33:33">
      <c r="AG12866" s="3"/>
    </row>
    <row r="12867" s="9" customFormat="1" spans="33:33">
      <c r="AG12867" s="3"/>
    </row>
    <row r="12868" s="9" customFormat="1" spans="33:33">
      <c r="AG12868" s="3"/>
    </row>
    <row r="12869" s="9" customFormat="1" spans="33:33">
      <c r="AG12869" s="3"/>
    </row>
    <row r="12870" s="9" customFormat="1" spans="33:33">
      <c r="AG12870" s="3"/>
    </row>
    <row r="12871" s="9" customFormat="1" spans="33:33">
      <c r="AG12871" s="3"/>
    </row>
    <row r="12872" s="9" customFormat="1" spans="33:33">
      <c r="AG12872" s="3"/>
    </row>
    <row r="12873" s="9" customFormat="1" spans="33:33">
      <c r="AG12873" s="3"/>
    </row>
    <row r="12874" s="9" customFormat="1" spans="33:33">
      <c r="AG12874" s="3"/>
    </row>
    <row r="12875" s="9" customFormat="1" spans="33:33">
      <c r="AG12875" s="3"/>
    </row>
    <row r="12876" s="9" customFormat="1" spans="33:33">
      <c r="AG12876" s="3"/>
    </row>
    <row r="12877" s="9" customFormat="1" spans="33:33">
      <c r="AG12877" s="3"/>
    </row>
    <row r="12878" s="9" customFormat="1" spans="33:33">
      <c r="AG12878" s="3"/>
    </row>
    <row r="12879" s="9" customFormat="1" spans="33:33">
      <c r="AG12879" s="3"/>
    </row>
    <row r="12880" s="9" customFormat="1" spans="33:33">
      <c r="AG12880" s="3"/>
    </row>
    <row r="12881" s="9" customFormat="1" spans="33:33">
      <c r="AG12881" s="3"/>
    </row>
    <row r="12882" s="9" customFormat="1" spans="33:33">
      <c r="AG12882" s="3"/>
    </row>
    <row r="12883" s="9" customFormat="1" spans="33:33">
      <c r="AG12883" s="3"/>
    </row>
    <row r="12884" s="9" customFormat="1" spans="33:33">
      <c r="AG12884" s="3"/>
    </row>
    <row r="12885" s="9" customFormat="1" spans="33:33">
      <c r="AG12885" s="3"/>
    </row>
    <row r="12886" s="9" customFormat="1" spans="33:33">
      <c r="AG12886" s="3"/>
    </row>
    <row r="12887" s="9" customFormat="1" spans="33:33">
      <c r="AG12887" s="3"/>
    </row>
    <row r="12888" s="9" customFormat="1" spans="33:33">
      <c r="AG12888" s="3"/>
    </row>
    <row r="12889" s="9" customFormat="1" spans="33:33">
      <c r="AG12889" s="3"/>
    </row>
    <row r="12890" s="9" customFormat="1" spans="33:33">
      <c r="AG12890" s="3"/>
    </row>
    <row r="12891" s="9" customFormat="1" spans="33:33">
      <c r="AG12891" s="3"/>
    </row>
    <row r="12892" s="9" customFormat="1" spans="33:33">
      <c r="AG12892" s="3"/>
    </row>
    <row r="12893" s="9" customFormat="1" spans="33:33">
      <c r="AG12893" s="3"/>
    </row>
    <row r="12894" s="9" customFormat="1" spans="33:33">
      <c r="AG12894" s="3"/>
    </row>
    <row r="12895" s="9" customFormat="1" spans="33:33">
      <c r="AG12895" s="3"/>
    </row>
    <row r="12896" s="9" customFormat="1" spans="33:33">
      <c r="AG12896" s="3"/>
    </row>
    <row r="12897" s="9" customFormat="1" spans="33:33">
      <c r="AG12897" s="3"/>
    </row>
    <row r="12898" s="9" customFormat="1" spans="33:33">
      <c r="AG12898" s="3"/>
    </row>
    <row r="12899" s="9" customFormat="1" spans="33:33">
      <c r="AG12899" s="3"/>
    </row>
    <row r="12900" s="9" customFormat="1" spans="33:33">
      <c r="AG12900" s="3"/>
    </row>
    <row r="12901" s="9" customFormat="1" spans="33:33">
      <c r="AG12901" s="3"/>
    </row>
    <row r="12902" s="9" customFormat="1" spans="33:33">
      <c r="AG12902" s="3"/>
    </row>
    <row r="12903" s="9" customFormat="1" spans="33:33">
      <c r="AG12903" s="3"/>
    </row>
    <row r="12904" s="9" customFormat="1" spans="33:33">
      <c r="AG12904" s="3"/>
    </row>
    <row r="12905" s="9" customFormat="1" spans="33:33">
      <c r="AG12905" s="3"/>
    </row>
    <row r="12906" s="9" customFormat="1" spans="33:33">
      <c r="AG12906" s="3"/>
    </row>
    <row r="12907" s="9" customFormat="1" spans="33:33">
      <c r="AG12907" s="3"/>
    </row>
    <row r="12908" s="9" customFormat="1" spans="33:33">
      <c r="AG12908" s="3"/>
    </row>
    <row r="12909" s="9" customFormat="1" spans="33:33">
      <c r="AG12909" s="3"/>
    </row>
    <row r="12910" s="9" customFormat="1" spans="33:33">
      <c r="AG12910" s="3"/>
    </row>
    <row r="12911" s="9" customFormat="1" spans="33:33">
      <c r="AG12911" s="3"/>
    </row>
    <row r="12912" s="9" customFormat="1" spans="33:33">
      <c r="AG12912" s="3"/>
    </row>
    <row r="12913" s="9" customFormat="1" spans="33:33">
      <c r="AG12913" s="3"/>
    </row>
    <row r="12914" s="9" customFormat="1" spans="33:33">
      <c r="AG12914" s="3"/>
    </row>
    <row r="12915" s="9" customFormat="1" spans="33:33">
      <c r="AG12915" s="3"/>
    </row>
    <row r="12916" s="9" customFormat="1" spans="33:33">
      <c r="AG12916" s="3"/>
    </row>
    <row r="12917" s="9" customFormat="1" spans="33:33">
      <c r="AG12917" s="3"/>
    </row>
    <row r="12918" s="9" customFormat="1" spans="33:33">
      <c r="AG12918" s="3"/>
    </row>
    <row r="12919" s="9" customFormat="1" spans="33:33">
      <c r="AG12919" s="3"/>
    </row>
    <row r="12920" s="9" customFormat="1" spans="33:33">
      <c r="AG12920" s="3"/>
    </row>
    <row r="12921" s="9" customFormat="1" spans="33:33">
      <c r="AG12921" s="3"/>
    </row>
    <row r="12922" s="9" customFormat="1" spans="33:33">
      <c r="AG12922" s="3"/>
    </row>
    <row r="12923" s="9" customFormat="1" spans="33:33">
      <c r="AG12923" s="3"/>
    </row>
    <row r="12924" s="9" customFormat="1" spans="33:33">
      <c r="AG12924" s="3"/>
    </row>
    <row r="12925" s="9" customFormat="1" spans="33:33">
      <c r="AG12925" s="3"/>
    </row>
    <row r="12926" s="9" customFormat="1" spans="33:33">
      <c r="AG12926" s="3"/>
    </row>
    <row r="12927" s="9" customFormat="1" spans="33:33">
      <c r="AG12927" s="3"/>
    </row>
    <row r="12928" s="9" customFormat="1" spans="33:33">
      <c r="AG12928" s="3"/>
    </row>
    <row r="12929" s="9" customFormat="1" spans="33:33">
      <c r="AG12929" s="3"/>
    </row>
    <row r="12930" s="9" customFormat="1" spans="33:33">
      <c r="AG12930" s="3"/>
    </row>
    <row r="12931" s="9" customFormat="1" spans="33:33">
      <c r="AG12931" s="3"/>
    </row>
    <row r="12932" s="9" customFormat="1" spans="33:33">
      <c r="AG12932" s="3"/>
    </row>
    <row r="12933" s="9" customFormat="1" spans="33:33">
      <c r="AG12933" s="3"/>
    </row>
    <row r="12934" s="9" customFormat="1" spans="33:33">
      <c r="AG12934" s="3"/>
    </row>
    <row r="12935" s="9" customFormat="1" spans="33:33">
      <c r="AG12935" s="3"/>
    </row>
    <row r="12936" s="9" customFormat="1" spans="33:33">
      <c r="AG12936" s="3"/>
    </row>
    <row r="12937" s="9" customFormat="1" spans="33:33">
      <c r="AG12937" s="3"/>
    </row>
    <row r="12938" s="9" customFormat="1" spans="33:33">
      <c r="AG12938" s="3"/>
    </row>
    <row r="12939" s="9" customFormat="1" spans="33:33">
      <c r="AG12939" s="3"/>
    </row>
    <row r="12940" s="9" customFormat="1" spans="33:33">
      <c r="AG12940" s="3"/>
    </row>
    <row r="12941" s="9" customFormat="1" spans="33:33">
      <c r="AG12941" s="3"/>
    </row>
    <row r="12942" s="9" customFormat="1" spans="33:33">
      <c r="AG12942" s="3"/>
    </row>
    <row r="12943" s="9" customFormat="1" spans="33:33">
      <c r="AG12943" s="3"/>
    </row>
    <row r="12944" s="9" customFormat="1" spans="33:33">
      <c r="AG12944" s="3"/>
    </row>
    <row r="12945" s="9" customFormat="1" spans="33:33">
      <c r="AG12945" s="3"/>
    </row>
    <row r="12946" s="9" customFormat="1" spans="33:33">
      <c r="AG12946" s="3"/>
    </row>
    <row r="12947" s="9" customFormat="1" spans="33:33">
      <c r="AG12947" s="3"/>
    </row>
    <row r="12948" s="9" customFormat="1" spans="33:33">
      <c r="AG12948" s="3"/>
    </row>
    <row r="12949" s="9" customFormat="1" spans="33:33">
      <c r="AG12949" s="3"/>
    </row>
    <row r="12950" s="9" customFormat="1" spans="33:33">
      <c r="AG12950" s="3"/>
    </row>
    <row r="12951" s="9" customFormat="1" spans="33:33">
      <c r="AG12951" s="3"/>
    </row>
    <row r="12952" s="9" customFormat="1" spans="33:33">
      <c r="AG12952" s="3"/>
    </row>
    <row r="12953" s="9" customFormat="1" spans="33:33">
      <c r="AG12953" s="3"/>
    </row>
    <row r="12954" s="9" customFormat="1" spans="33:33">
      <c r="AG12954" s="3"/>
    </row>
    <row r="12955" s="9" customFormat="1" spans="33:33">
      <c r="AG12955" s="3"/>
    </row>
    <row r="12956" s="9" customFormat="1" spans="33:33">
      <c r="AG12956" s="3"/>
    </row>
    <row r="12957" s="9" customFormat="1" spans="33:33">
      <c r="AG12957" s="3"/>
    </row>
    <row r="12958" s="9" customFormat="1" spans="33:33">
      <c r="AG12958" s="3"/>
    </row>
    <row r="12959" s="9" customFormat="1" spans="33:33">
      <c r="AG12959" s="3"/>
    </row>
    <row r="12960" s="9" customFormat="1" spans="33:33">
      <c r="AG12960" s="3"/>
    </row>
    <row r="12961" s="9" customFormat="1" spans="33:33">
      <c r="AG12961" s="3"/>
    </row>
    <row r="12962" s="9" customFormat="1" spans="33:33">
      <c r="AG12962" s="3"/>
    </row>
    <row r="12963" s="9" customFormat="1" spans="33:33">
      <c r="AG12963" s="3"/>
    </row>
    <row r="12964" s="9" customFormat="1" spans="33:33">
      <c r="AG12964" s="3"/>
    </row>
    <row r="12965" s="9" customFormat="1" spans="33:33">
      <c r="AG12965" s="3"/>
    </row>
    <row r="12966" s="9" customFormat="1" spans="33:33">
      <c r="AG12966" s="3"/>
    </row>
    <row r="12967" s="9" customFormat="1" spans="33:33">
      <c r="AG12967" s="3"/>
    </row>
    <row r="12968" s="9" customFormat="1" spans="33:33">
      <c r="AG12968" s="3"/>
    </row>
    <row r="12969" s="9" customFormat="1" spans="33:33">
      <c r="AG12969" s="3"/>
    </row>
    <row r="12970" s="9" customFormat="1" spans="33:33">
      <c r="AG12970" s="3"/>
    </row>
    <row r="12971" s="9" customFormat="1" spans="33:33">
      <c r="AG12971" s="3"/>
    </row>
    <row r="12972" s="9" customFormat="1" spans="33:33">
      <c r="AG12972" s="3"/>
    </row>
    <row r="12973" s="9" customFormat="1" spans="33:33">
      <c r="AG12973" s="3"/>
    </row>
    <row r="12974" s="9" customFormat="1" spans="33:33">
      <c r="AG12974" s="3"/>
    </row>
    <row r="12975" s="9" customFormat="1" spans="33:33">
      <c r="AG12975" s="3"/>
    </row>
    <row r="12976" s="9" customFormat="1" spans="33:33">
      <c r="AG12976" s="3"/>
    </row>
    <row r="12977" s="9" customFormat="1" spans="33:33">
      <c r="AG12977" s="3"/>
    </row>
    <row r="12978" s="9" customFormat="1" spans="33:33">
      <c r="AG12978" s="3"/>
    </row>
    <row r="12979" s="9" customFormat="1" spans="33:33">
      <c r="AG12979" s="3"/>
    </row>
    <row r="12980" s="9" customFormat="1" spans="33:33">
      <c r="AG12980" s="3"/>
    </row>
    <row r="12981" s="9" customFormat="1" spans="33:33">
      <c r="AG12981" s="3"/>
    </row>
    <row r="12982" s="9" customFormat="1" spans="33:33">
      <c r="AG12982" s="3"/>
    </row>
    <row r="12983" s="9" customFormat="1" spans="33:33">
      <c r="AG12983" s="3"/>
    </row>
    <row r="12984" s="9" customFormat="1" spans="33:33">
      <c r="AG12984" s="3"/>
    </row>
    <row r="12985" s="9" customFormat="1" spans="33:33">
      <c r="AG12985" s="3"/>
    </row>
    <row r="12986" s="9" customFormat="1" spans="33:33">
      <c r="AG12986" s="3"/>
    </row>
    <row r="12987" s="9" customFormat="1" spans="33:33">
      <c r="AG12987" s="3"/>
    </row>
    <row r="12988" s="9" customFormat="1" spans="33:33">
      <c r="AG12988" s="3"/>
    </row>
    <row r="12989" s="9" customFormat="1" spans="33:33">
      <c r="AG12989" s="3"/>
    </row>
    <row r="12990" s="9" customFormat="1" spans="33:33">
      <c r="AG12990" s="3"/>
    </row>
    <row r="12991" s="9" customFormat="1" spans="33:33">
      <c r="AG12991" s="3"/>
    </row>
    <row r="12992" s="9" customFormat="1" spans="33:33">
      <c r="AG12992" s="3"/>
    </row>
    <row r="12993" s="9" customFormat="1" spans="33:33">
      <c r="AG12993" s="3"/>
    </row>
    <row r="12994" s="9" customFormat="1" spans="33:33">
      <c r="AG12994" s="3"/>
    </row>
    <row r="12995" s="9" customFormat="1" spans="33:33">
      <c r="AG12995" s="3"/>
    </row>
    <row r="12996" s="9" customFormat="1" spans="33:33">
      <c r="AG12996" s="3"/>
    </row>
    <row r="12997" s="9" customFormat="1" spans="33:33">
      <c r="AG12997" s="3"/>
    </row>
    <row r="12998" s="9" customFormat="1" spans="33:33">
      <c r="AG12998" s="3"/>
    </row>
    <row r="12999" s="9" customFormat="1" spans="33:33">
      <c r="AG12999" s="3"/>
    </row>
    <row r="13000" s="9" customFormat="1" spans="33:33">
      <c r="AG13000" s="3"/>
    </row>
    <row r="13001" s="9" customFormat="1" spans="33:33">
      <c r="AG13001" s="3"/>
    </row>
    <row r="13002" s="9" customFormat="1" spans="33:33">
      <c r="AG13002" s="3"/>
    </row>
    <row r="13003" s="9" customFormat="1" spans="33:33">
      <c r="AG13003" s="3"/>
    </row>
    <row r="13004" s="9" customFormat="1" spans="33:33">
      <c r="AG13004" s="3"/>
    </row>
    <row r="13005" s="9" customFormat="1" spans="33:33">
      <c r="AG13005" s="3"/>
    </row>
    <row r="13006" s="9" customFormat="1" spans="33:33">
      <c r="AG13006" s="3"/>
    </row>
    <row r="13007" s="9" customFormat="1" spans="33:33">
      <c r="AG13007" s="3"/>
    </row>
    <row r="13008" s="9" customFormat="1" spans="33:33">
      <c r="AG13008" s="3"/>
    </row>
    <row r="13009" s="9" customFormat="1" spans="33:33">
      <c r="AG13009" s="3"/>
    </row>
    <row r="13010" s="9" customFormat="1" spans="33:33">
      <c r="AG13010" s="3"/>
    </row>
    <row r="13011" s="9" customFormat="1" spans="33:33">
      <c r="AG13011" s="3"/>
    </row>
    <row r="13012" s="9" customFormat="1" spans="33:33">
      <c r="AG13012" s="3"/>
    </row>
    <row r="13013" s="9" customFormat="1" spans="33:33">
      <c r="AG13013" s="3"/>
    </row>
    <row r="13014" s="9" customFormat="1" spans="33:33">
      <c r="AG13014" s="3"/>
    </row>
    <row r="13015" s="9" customFormat="1" spans="33:33">
      <c r="AG13015" s="3"/>
    </row>
    <row r="13016" s="9" customFormat="1" spans="33:33">
      <c r="AG13016" s="3"/>
    </row>
    <row r="13017" s="9" customFormat="1" spans="33:33">
      <c r="AG13017" s="3"/>
    </row>
    <row r="13018" s="9" customFormat="1" spans="33:33">
      <c r="AG13018" s="3"/>
    </row>
    <row r="13019" s="9" customFormat="1" spans="33:33">
      <c r="AG13019" s="3"/>
    </row>
    <row r="13020" s="9" customFormat="1" spans="33:33">
      <c r="AG13020" s="3"/>
    </row>
    <row r="13021" s="9" customFormat="1" spans="33:33">
      <c r="AG13021" s="3"/>
    </row>
    <row r="13022" s="9" customFormat="1" spans="33:33">
      <c r="AG13022" s="3"/>
    </row>
    <row r="13023" s="9" customFormat="1" spans="33:33">
      <c r="AG13023" s="3"/>
    </row>
    <row r="13024" s="9" customFormat="1" spans="33:33">
      <c r="AG13024" s="3"/>
    </row>
    <row r="13025" s="9" customFormat="1" spans="33:33">
      <c r="AG13025" s="3"/>
    </row>
    <row r="13026" s="9" customFormat="1" spans="33:33">
      <c r="AG13026" s="3"/>
    </row>
    <row r="13027" s="9" customFormat="1" spans="33:33">
      <c r="AG13027" s="3"/>
    </row>
    <row r="13028" s="9" customFormat="1" spans="33:33">
      <c r="AG13028" s="3"/>
    </row>
    <row r="13029" s="9" customFormat="1" spans="33:33">
      <c r="AG13029" s="3"/>
    </row>
    <row r="13030" s="9" customFormat="1" spans="33:33">
      <c r="AG13030" s="3"/>
    </row>
    <row r="13031" s="9" customFormat="1" spans="33:33">
      <c r="AG13031" s="3"/>
    </row>
    <row r="13032" s="9" customFormat="1" spans="33:33">
      <c r="AG13032" s="3"/>
    </row>
    <row r="13033" s="9" customFormat="1" spans="33:33">
      <c r="AG13033" s="3"/>
    </row>
    <row r="13034" s="9" customFormat="1" spans="33:33">
      <c r="AG13034" s="3"/>
    </row>
    <row r="13035" s="9" customFormat="1" spans="33:33">
      <c r="AG13035" s="3"/>
    </row>
    <row r="13036" s="9" customFormat="1" spans="33:33">
      <c r="AG13036" s="3"/>
    </row>
    <row r="13037" s="9" customFormat="1" spans="33:33">
      <c r="AG13037" s="3"/>
    </row>
    <row r="13038" s="9" customFormat="1" spans="33:33">
      <c r="AG13038" s="3"/>
    </row>
    <row r="13039" s="9" customFormat="1" spans="33:33">
      <c r="AG13039" s="3"/>
    </row>
    <row r="13040" s="9" customFormat="1" spans="33:33">
      <c r="AG13040" s="3"/>
    </row>
    <row r="13041" s="9" customFormat="1" spans="33:33">
      <c r="AG13041" s="3"/>
    </row>
    <row r="13042" s="9" customFormat="1" spans="33:33">
      <c r="AG13042" s="3"/>
    </row>
    <row r="13043" s="9" customFormat="1" spans="33:33">
      <c r="AG13043" s="3"/>
    </row>
    <row r="13044" s="9" customFormat="1" spans="33:33">
      <c r="AG13044" s="3"/>
    </row>
    <row r="13045" s="9" customFormat="1" spans="33:33">
      <c r="AG13045" s="3"/>
    </row>
    <row r="13046" s="9" customFormat="1" spans="33:33">
      <c r="AG13046" s="3"/>
    </row>
    <row r="13047" s="9" customFormat="1" spans="33:33">
      <c r="AG13047" s="3"/>
    </row>
    <row r="13048" s="9" customFormat="1" spans="33:33">
      <c r="AG13048" s="3"/>
    </row>
    <row r="13049" s="9" customFormat="1" spans="33:33">
      <c r="AG13049" s="3"/>
    </row>
    <row r="13050" s="9" customFormat="1" spans="33:33">
      <c r="AG13050" s="3"/>
    </row>
    <row r="13051" s="9" customFormat="1" spans="33:33">
      <c r="AG13051" s="3"/>
    </row>
    <row r="13052" s="9" customFormat="1" spans="33:33">
      <c r="AG13052" s="3"/>
    </row>
    <row r="13053" s="9" customFormat="1" spans="33:33">
      <c r="AG13053" s="3"/>
    </row>
    <row r="13054" s="9" customFormat="1" spans="33:33">
      <c r="AG13054" s="3"/>
    </row>
    <row r="13055" s="9" customFormat="1" spans="33:33">
      <c r="AG13055" s="3"/>
    </row>
    <row r="13056" s="9" customFormat="1" spans="33:33">
      <c r="AG13056" s="3"/>
    </row>
    <row r="13057" s="9" customFormat="1" spans="33:33">
      <c r="AG13057" s="3"/>
    </row>
    <row r="13058" s="9" customFormat="1" spans="33:33">
      <c r="AG13058" s="3"/>
    </row>
    <row r="13059" s="9" customFormat="1" spans="33:33">
      <c r="AG13059" s="3"/>
    </row>
    <row r="13060" s="9" customFormat="1" spans="33:33">
      <c r="AG13060" s="3"/>
    </row>
    <row r="13061" s="9" customFormat="1" spans="33:33">
      <c r="AG13061" s="3"/>
    </row>
    <row r="13062" s="9" customFormat="1" spans="33:33">
      <c r="AG13062" s="3"/>
    </row>
    <row r="13063" s="9" customFormat="1" spans="33:33">
      <c r="AG13063" s="3"/>
    </row>
    <row r="13064" s="9" customFormat="1" spans="33:33">
      <c r="AG13064" s="3"/>
    </row>
    <row r="13065" s="9" customFormat="1" spans="33:33">
      <c r="AG13065" s="3"/>
    </row>
    <row r="13066" s="9" customFormat="1" spans="33:33">
      <c r="AG13066" s="3"/>
    </row>
    <row r="13067" s="9" customFormat="1" spans="33:33">
      <c r="AG13067" s="3"/>
    </row>
    <row r="13068" s="9" customFormat="1" spans="33:33">
      <c r="AG13068" s="3"/>
    </row>
    <row r="13069" s="9" customFormat="1" spans="33:33">
      <c r="AG13069" s="3"/>
    </row>
    <row r="13070" s="9" customFormat="1" spans="33:33">
      <c r="AG13070" s="3"/>
    </row>
    <row r="13071" s="9" customFormat="1" spans="33:33">
      <c r="AG13071" s="3"/>
    </row>
    <row r="13072" s="9" customFormat="1" spans="33:33">
      <c r="AG13072" s="3"/>
    </row>
    <row r="13073" s="9" customFormat="1" spans="33:33">
      <c r="AG13073" s="3"/>
    </row>
    <row r="13074" s="9" customFormat="1" spans="33:33">
      <c r="AG13074" s="3"/>
    </row>
    <row r="13075" s="9" customFormat="1" spans="33:33">
      <c r="AG13075" s="3"/>
    </row>
    <row r="13076" s="9" customFormat="1" spans="33:33">
      <c r="AG13076" s="3"/>
    </row>
    <row r="13077" s="9" customFormat="1" spans="33:33">
      <c r="AG13077" s="3"/>
    </row>
    <row r="13078" s="9" customFormat="1" spans="33:33">
      <c r="AG13078" s="3"/>
    </row>
    <row r="13079" s="9" customFormat="1" spans="33:33">
      <c r="AG13079" s="3"/>
    </row>
    <row r="13080" s="9" customFormat="1" spans="33:33">
      <c r="AG13080" s="3"/>
    </row>
    <row r="13081" s="9" customFormat="1" spans="33:33">
      <c r="AG13081" s="3"/>
    </row>
    <row r="13082" s="9" customFormat="1" spans="33:33">
      <c r="AG13082" s="3"/>
    </row>
    <row r="13083" s="9" customFormat="1" spans="33:33">
      <c r="AG13083" s="3"/>
    </row>
    <row r="13084" s="9" customFormat="1" spans="33:33">
      <c r="AG13084" s="3"/>
    </row>
    <row r="13085" s="9" customFormat="1" spans="33:33">
      <c r="AG13085" s="3"/>
    </row>
    <row r="13086" s="9" customFormat="1" spans="33:33">
      <c r="AG13086" s="3"/>
    </row>
    <row r="13087" s="9" customFormat="1" spans="33:33">
      <c r="AG13087" s="3"/>
    </row>
    <row r="13088" s="9" customFormat="1" spans="33:33">
      <c r="AG13088" s="3"/>
    </row>
    <row r="13089" s="9" customFormat="1" spans="33:33">
      <c r="AG13089" s="3"/>
    </row>
    <row r="13090" s="9" customFormat="1" spans="33:33">
      <c r="AG13090" s="3"/>
    </row>
    <row r="13091" s="9" customFormat="1" spans="33:33">
      <c r="AG13091" s="3"/>
    </row>
    <row r="13092" s="9" customFormat="1" spans="33:33">
      <c r="AG13092" s="3"/>
    </row>
    <row r="13093" s="9" customFormat="1" spans="33:33">
      <c r="AG13093" s="3"/>
    </row>
    <row r="13094" s="9" customFormat="1" spans="33:33">
      <c r="AG13094" s="3"/>
    </row>
    <row r="13095" s="9" customFormat="1" spans="33:33">
      <c r="AG13095" s="3"/>
    </row>
    <row r="13096" s="9" customFormat="1" spans="33:33">
      <c r="AG13096" s="3"/>
    </row>
    <row r="13097" s="9" customFormat="1" spans="33:33">
      <c r="AG13097" s="3"/>
    </row>
    <row r="13098" s="9" customFormat="1" spans="33:33">
      <c r="AG13098" s="3"/>
    </row>
    <row r="13099" s="9" customFormat="1" spans="33:33">
      <c r="AG13099" s="3"/>
    </row>
    <row r="13100" s="9" customFormat="1" spans="33:33">
      <c r="AG13100" s="3"/>
    </row>
    <row r="13101" s="9" customFormat="1" spans="33:33">
      <c r="AG13101" s="3"/>
    </row>
    <row r="13102" s="9" customFormat="1" spans="33:33">
      <c r="AG13102" s="3"/>
    </row>
    <row r="13103" s="9" customFormat="1" spans="33:33">
      <c r="AG13103" s="3"/>
    </row>
    <row r="13104" s="9" customFormat="1" spans="33:33">
      <c r="AG13104" s="3"/>
    </row>
    <row r="13105" s="9" customFormat="1" spans="33:33">
      <c r="AG13105" s="3"/>
    </row>
    <row r="13106" s="9" customFormat="1" spans="33:33">
      <c r="AG13106" s="3"/>
    </row>
    <row r="13107" s="9" customFormat="1" spans="33:33">
      <c r="AG13107" s="3"/>
    </row>
    <row r="13108" s="9" customFormat="1" spans="33:33">
      <c r="AG13108" s="3"/>
    </row>
    <row r="13109" s="9" customFormat="1" spans="33:33">
      <c r="AG13109" s="3"/>
    </row>
    <row r="13110" s="9" customFormat="1" spans="33:33">
      <c r="AG13110" s="3"/>
    </row>
    <row r="13111" s="9" customFormat="1" spans="33:33">
      <c r="AG13111" s="3"/>
    </row>
    <row r="13112" s="9" customFormat="1" spans="33:33">
      <c r="AG13112" s="3"/>
    </row>
    <row r="13113" s="9" customFormat="1" spans="33:33">
      <c r="AG13113" s="3"/>
    </row>
    <row r="13114" s="9" customFormat="1" spans="33:33">
      <c r="AG13114" s="3"/>
    </row>
    <row r="13115" s="9" customFormat="1" spans="33:33">
      <c r="AG13115" s="3"/>
    </row>
    <row r="13116" s="9" customFormat="1" spans="33:33">
      <c r="AG13116" s="3"/>
    </row>
    <row r="13117" s="9" customFormat="1" spans="33:33">
      <c r="AG13117" s="3"/>
    </row>
    <row r="13118" s="9" customFormat="1" spans="33:33">
      <c r="AG13118" s="3"/>
    </row>
    <row r="13119" s="9" customFormat="1" spans="33:33">
      <c r="AG13119" s="3"/>
    </row>
    <row r="13120" s="9" customFormat="1" spans="33:33">
      <c r="AG13120" s="3"/>
    </row>
    <row r="13121" s="9" customFormat="1" spans="33:33">
      <c r="AG13121" s="3"/>
    </row>
    <row r="13122" s="9" customFormat="1" spans="33:33">
      <c r="AG13122" s="3"/>
    </row>
    <row r="13123" s="9" customFormat="1" spans="33:33">
      <c r="AG13123" s="3"/>
    </row>
    <row r="13124" s="9" customFormat="1" spans="33:33">
      <c r="AG13124" s="3"/>
    </row>
    <row r="13125" s="9" customFormat="1" spans="33:33">
      <c r="AG13125" s="3"/>
    </row>
    <row r="13126" s="9" customFormat="1" spans="33:33">
      <c r="AG13126" s="3"/>
    </row>
    <row r="13127" s="9" customFormat="1" spans="33:33">
      <c r="AG13127" s="3"/>
    </row>
    <row r="13128" s="9" customFormat="1" spans="33:33">
      <c r="AG13128" s="3"/>
    </row>
    <row r="13129" s="9" customFormat="1" spans="33:33">
      <c r="AG13129" s="3"/>
    </row>
    <row r="13130" s="9" customFormat="1" spans="33:33">
      <c r="AG13130" s="3"/>
    </row>
    <row r="13131" s="9" customFormat="1" spans="33:33">
      <c r="AG13131" s="3"/>
    </row>
    <row r="13132" s="9" customFormat="1" spans="33:33">
      <c r="AG13132" s="3"/>
    </row>
    <row r="13133" s="9" customFormat="1" spans="33:33">
      <c r="AG13133" s="3"/>
    </row>
    <row r="13134" s="9" customFormat="1" spans="33:33">
      <c r="AG13134" s="3"/>
    </row>
    <row r="13135" s="9" customFormat="1" spans="33:33">
      <c r="AG13135" s="3"/>
    </row>
    <row r="13136" s="9" customFormat="1" spans="33:33">
      <c r="AG13136" s="3"/>
    </row>
    <row r="13137" s="9" customFormat="1" spans="33:33">
      <c r="AG13137" s="3"/>
    </row>
    <row r="13138" s="9" customFormat="1" spans="33:33">
      <c r="AG13138" s="3"/>
    </row>
    <row r="13139" s="9" customFormat="1" spans="33:33">
      <c r="AG13139" s="3"/>
    </row>
    <row r="13140" s="9" customFormat="1" spans="33:33">
      <c r="AG13140" s="3"/>
    </row>
    <row r="13141" s="9" customFormat="1" spans="33:33">
      <c r="AG13141" s="3"/>
    </row>
    <row r="13142" s="9" customFormat="1" spans="33:33">
      <c r="AG13142" s="3"/>
    </row>
    <row r="13143" s="9" customFormat="1" spans="33:33">
      <c r="AG13143" s="3"/>
    </row>
    <row r="13144" s="9" customFormat="1" spans="33:33">
      <c r="AG13144" s="3"/>
    </row>
    <row r="13145" s="9" customFormat="1" spans="33:33">
      <c r="AG13145" s="3"/>
    </row>
    <row r="13146" s="9" customFormat="1" spans="33:33">
      <c r="AG13146" s="3"/>
    </row>
    <row r="13147" s="9" customFormat="1" spans="33:33">
      <c r="AG13147" s="3"/>
    </row>
    <row r="13148" s="9" customFormat="1" spans="33:33">
      <c r="AG13148" s="3"/>
    </row>
    <row r="13149" s="9" customFormat="1" spans="33:33">
      <c r="AG13149" s="3"/>
    </row>
    <row r="13150" s="9" customFormat="1" spans="33:33">
      <c r="AG13150" s="3"/>
    </row>
    <row r="13151" s="9" customFormat="1" spans="33:33">
      <c r="AG13151" s="3"/>
    </row>
    <row r="13152" s="9" customFormat="1" spans="33:33">
      <c r="AG13152" s="3"/>
    </row>
    <row r="13153" s="9" customFormat="1" spans="33:33">
      <c r="AG13153" s="3"/>
    </row>
    <row r="13154" s="9" customFormat="1" spans="33:33">
      <c r="AG13154" s="3"/>
    </row>
    <row r="13155" s="9" customFormat="1" spans="33:33">
      <c r="AG13155" s="3"/>
    </row>
    <row r="13156" s="9" customFormat="1" spans="33:33">
      <c r="AG13156" s="3"/>
    </row>
    <row r="13157" s="9" customFormat="1" spans="33:33">
      <c r="AG13157" s="3"/>
    </row>
    <row r="13158" s="9" customFormat="1" spans="33:33">
      <c r="AG13158" s="3"/>
    </row>
    <row r="13159" s="9" customFormat="1" spans="33:33">
      <c r="AG13159" s="3"/>
    </row>
    <row r="13160" s="9" customFormat="1" spans="33:33">
      <c r="AG13160" s="3"/>
    </row>
    <row r="13161" s="9" customFormat="1" spans="33:33">
      <c r="AG13161" s="3"/>
    </row>
    <row r="13162" s="9" customFormat="1" spans="33:33">
      <c r="AG13162" s="3"/>
    </row>
    <row r="13163" s="9" customFormat="1" spans="33:33">
      <c r="AG13163" s="3"/>
    </row>
    <row r="13164" s="9" customFormat="1" spans="33:33">
      <c r="AG13164" s="3"/>
    </row>
    <row r="13165" s="9" customFormat="1" spans="33:33">
      <c r="AG13165" s="3"/>
    </row>
    <row r="13166" s="9" customFormat="1" spans="33:33">
      <c r="AG13166" s="3"/>
    </row>
    <row r="13167" s="9" customFormat="1" spans="33:33">
      <c r="AG13167" s="3"/>
    </row>
    <row r="13168" s="9" customFormat="1" spans="33:33">
      <c r="AG13168" s="3"/>
    </row>
    <row r="13169" s="9" customFormat="1" spans="33:33">
      <c r="AG13169" s="3"/>
    </row>
    <row r="13170" s="9" customFormat="1" spans="33:33">
      <c r="AG13170" s="3"/>
    </row>
    <row r="13171" s="9" customFormat="1" spans="33:33">
      <c r="AG13171" s="3"/>
    </row>
    <row r="13172" s="9" customFormat="1" spans="33:33">
      <c r="AG13172" s="3"/>
    </row>
    <row r="13173" s="9" customFormat="1" spans="33:33">
      <c r="AG13173" s="3"/>
    </row>
    <row r="13174" s="9" customFormat="1" spans="33:33">
      <c r="AG13174" s="3"/>
    </row>
    <row r="13175" s="9" customFormat="1" spans="33:33">
      <c r="AG13175" s="3"/>
    </row>
    <row r="13176" s="9" customFormat="1" spans="33:33">
      <c r="AG13176" s="3"/>
    </row>
    <row r="13177" s="9" customFormat="1" spans="33:33">
      <c r="AG13177" s="3"/>
    </row>
    <row r="13178" s="9" customFormat="1" spans="33:33">
      <c r="AG13178" s="3"/>
    </row>
    <row r="13179" s="9" customFormat="1" spans="33:33">
      <c r="AG13179" s="3"/>
    </row>
    <row r="13180" s="9" customFormat="1" spans="33:33">
      <c r="AG13180" s="3"/>
    </row>
    <row r="13181" s="9" customFormat="1" spans="33:33">
      <c r="AG13181" s="3"/>
    </row>
    <row r="13182" s="9" customFormat="1" spans="33:33">
      <c r="AG13182" s="3"/>
    </row>
    <row r="13183" s="9" customFormat="1" spans="33:33">
      <c r="AG13183" s="3"/>
    </row>
    <row r="13184" s="9" customFormat="1" spans="33:33">
      <c r="AG13184" s="3"/>
    </row>
    <row r="13185" s="9" customFormat="1" spans="33:33">
      <c r="AG13185" s="3"/>
    </row>
    <row r="13186" s="9" customFormat="1" spans="33:33">
      <c r="AG13186" s="3"/>
    </row>
    <row r="13187" s="9" customFormat="1" spans="33:33">
      <c r="AG13187" s="3"/>
    </row>
    <row r="13188" s="9" customFormat="1" spans="33:33">
      <c r="AG13188" s="3"/>
    </row>
    <row r="13189" s="9" customFormat="1" spans="33:33">
      <c r="AG13189" s="3"/>
    </row>
    <row r="13190" s="9" customFormat="1" spans="33:33">
      <c r="AG13190" s="3"/>
    </row>
    <row r="13191" s="9" customFormat="1" spans="33:33">
      <c r="AG13191" s="3"/>
    </row>
    <row r="13192" s="9" customFormat="1" spans="33:33">
      <c r="AG13192" s="3"/>
    </row>
    <row r="13193" s="9" customFormat="1" spans="33:33">
      <c r="AG13193" s="3"/>
    </row>
    <row r="13194" s="9" customFormat="1" spans="33:33">
      <c r="AG13194" s="3"/>
    </row>
    <row r="13195" s="9" customFormat="1" spans="33:33">
      <c r="AG13195" s="3"/>
    </row>
    <row r="13196" s="9" customFormat="1" spans="33:33">
      <c r="AG13196" s="3"/>
    </row>
    <row r="13197" s="9" customFormat="1" spans="33:33">
      <c r="AG13197" s="3"/>
    </row>
    <row r="13198" s="9" customFormat="1" spans="33:33">
      <c r="AG13198" s="3"/>
    </row>
    <row r="13199" s="9" customFormat="1" spans="33:33">
      <c r="AG13199" s="3"/>
    </row>
    <row r="13200" s="9" customFormat="1" spans="33:33">
      <c r="AG13200" s="3"/>
    </row>
    <row r="13201" s="9" customFormat="1" spans="33:33">
      <c r="AG13201" s="3"/>
    </row>
    <row r="13202" s="9" customFormat="1" spans="33:33">
      <c r="AG13202" s="3"/>
    </row>
    <row r="13203" s="9" customFormat="1" spans="33:33">
      <c r="AG13203" s="3"/>
    </row>
    <row r="13204" s="9" customFormat="1" spans="33:33">
      <c r="AG13204" s="3"/>
    </row>
    <row r="13205" s="9" customFormat="1" spans="33:33">
      <c r="AG13205" s="3"/>
    </row>
    <row r="13206" s="9" customFormat="1" spans="33:33">
      <c r="AG13206" s="3"/>
    </row>
    <row r="13207" s="9" customFormat="1" spans="33:33">
      <c r="AG13207" s="3"/>
    </row>
    <row r="13208" s="9" customFormat="1" spans="33:33">
      <c r="AG13208" s="3"/>
    </row>
    <row r="13209" s="9" customFormat="1" spans="33:33">
      <c r="AG13209" s="3"/>
    </row>
    <row r="13210" s="9" customFormat="1" spans="33:33">
      <c r="AG13210" s="3"/>
    </row>
    <row r="13211" s="9" customFormat="1" spans="33:33">
      <c r="AG13211" s="3"/>
    </row>
    <row r="13212" s="9" customFormat="1" spans="33:33">
      <c r="AG13212" s="3"/>
    </row>
    <row r="13213" s="9" customFormat="1" spans="33:33">
      <c r="AG13213" s="3"/>
    </row>
    <row r="13214" s="9" customFormat="1" spans="33:33">
      <c r="AG13214" s="3"/>
    </row>
    <row r="13215" s="9" customFormat="1" spans="33:33">
      <c r="AG13215" s="3"/>
    </row>
    <row r="13216" s="9" customFormat="1" spans="33:33">
      <c r="AG13216" s="3"/>
    </row>
    <row r="13217" s="9" customFormat="1" spans="33:33">
      <c r="AG13217" s="3"/>
    </row>
    <row r="13218" s="9" customFormat="1" spans="33:33">
      <c r="AG13218" s="3"/>
    </row>
    <row r="13219" s="9" customFormat="1" spans="33:33">
      <c r="AG13219" s="3"/>
    </row>
    <row r="13220" s="9" customFormat="1" spans="33:33">
      <c r="AG13220" s="3"/>
    </row>
    <row r="13221" s="9" customFormat="1" spans="33:33">
      <c r="AG13221" s="3"/>
    </row>
    <row r="13222" s="9" customFormat="1" spans="33:33">
      <c r="AG13222" s="3"/>
    </row>
    <row r="13223" s="9" customFormat="1" spans="33:33">
      <c r="AG13223" s="3"/>
    </row>
    <row r="13224" s="9" customFormat="1" spans="33:33">
      <c r="AG13224" s="3"/>
    </row>
    <row r="13225" s="9" customFormat="1" spans="33:33">
      <c r="AG13225" s="3"/>
    </row>
    <row r="13226" s="9" customFormat="1" spans="33:33">
      <c r="AG13226" s="3"/>
    </row>
    <row r="13227" s="9" customFormat="1" spans="33:33">
      <c r="AG13227" s="3"/>
    </row>
    <row r="13228" s="9" customFormat="1" spans="33:33">
      <c r="AG13228" s="3"/>
    </row>
    <row r="13229" s="9" customFormat="1" spans="33:33">
      <c r="AG13229" s="3"/>
    </row>
    <row r="13230" s="9" customFormat="1" spans="33:33">
      <c r="AG13230" s="3"/>
    </row>
    <row r="13231" s="9" customFormat="1" spans="33:33">
      <c r="AG13231" s="3"/>
    </row>
    <row r="13232" s="9" customFormat="1" spans="33:33">
      <c r="AG13232" s="3"/>
    </row>
    <row r="13233" s="9" customFormat="1" spans="33:33">
      <c r="AG13233" s="3"/>
    </row>
    <row r="13234" s="9" customFormat="1" spans="33:33">
      <c r="AG13234" s="3"/>
    </row>
    <row r="13235" s="9" customFormat="1" spans="33:33">
      <c r="AG13235" s="3"/>
    </row>
    <row r="13236" s="9" customFormat="1" spans="33:33">
      <c r="AG13236" s="3"/>
    </row>
    <row r="13237" s="9" customFormat="1" spans="33:33">
      <c r="AG13237" s="3"/>
    </row>
    <row r="13238" s="9" customFormat="1" spans="33:33">
      <c r="AG13238" s="3"/>
    </row>
    <row r="13239" s="9" customFormat="1" spans="33:33">
      <c r="AG13239" s="3"/>
    </row>
    <row r="13240" s="9" customFormat="1" spans="33:33">
      <c r="AG13240" s="3"/>
    </row>
    <row r="13241" s="9" customFormat="1" spans="33:33">
      <c r="AG13241" s="3"/>
    </row>
    <row r="13242" s="9" customFormat="1" spans="33:33">
      <c r="AG13242" s="3"/>
    </row>
    <row r="13243" s="9" customFormat="1" spans="33:33">
      <c r="AG13243" s="3"/>
    </row>
    <row r="13244" s="9" customFormat="1" spans="33:33">
      <c r="AG13244" s="3"/>
    </row>
    <row r="13245" s="9" customFormat="1" spans="33:33">
      <c r="AG13245" s="3"/>
    </row>
    <row r="13246" s="9" customFormat="1" spans="33:33">
      <c r="AG13246" s="3"/>
    </row>
    <row r="13247" s="9" customFormat="1" spans="33:33">
      <c r="AG13247" s="3"/>
    </row>
    <row r="13248" s="9" customFormat="1" spans="33:33">
      <c r="AG13248" s="3"/>
    </row>
    <row r="13249" s="9" customFormat="1" spans="33:33">
      <c r="AG13249" s="3"/>
    </row>
    <row r="13250" s="9" customFormat="1" spans="33:33">
      <c r="AG13250" s="3"/>
    </row>
    <row r="13251" s="9" customFormat="1" spans="33:33">
      <c r="AG13251" s="3"/>
    </row>
    <row r="13252" s="9" customFormat="1" spans="33:33">
      <c r="AG13252" s="3"/>
    </row>
    <row r="13253" s="9" customFormat="1" spans="33:33">
      <c r="AG13253" s="3"/>
    </row>
    <row r="13254" s="9" customFormat="1" spans="33:33">
      <c r="AG13254" s="3"/>
    </row>
    <row r="13255" s="9" customFormat="1" spans="33:33">
      <c r="AG13255" s="3"/>
    </row>
    <row r="13256" s="9" customFormat="1" spans="33:33">
      <c r="AG13256" s="3"/>
    </row>
    <row r="13257" s="9" customFormat="1" spans="33:33">
      <c r="AG13257" s="3"/>
    </row>
    <row r="13258" s="9" customFormat="1" spans="33:33">
      <c r="AG13258" s="3"/>
    </row>
    <row r="13259" s="9" customFormat="1" spans="33:33">
      <c r="AG13259" s="3"/>
    </row>
    <row r="13260" s="9" customFormat="1" spans="33:33">
      <c r="AG13260" s="3"/>
    </row>
    <row r="13261" s="9" customFormat="1" spans="33:33">
      <c r="AG13261" s="3"/>
    </row>
    <row r="13262" s="9" customFormat="1" spans="33:33">
      <c r="AG13262" s="3"/>
    </row>
    <row r="13263" s="9" customFormat="1" spans="33:33">
      <c r="AG13263" s="3"/>
    </row>
    <row r="13264" s="9" customFormat="1" spans="33:33">
      <c r="AG13264" s="3"/>
    </row>
    <row r="13265" s="9" customFormat="1" spans="33:33">
      <c r="AG13265" s="3"/>
    </row>
    <row r="13266" s="9" customFormat="1" spans="33:33">
      <c r="AG13266" s="3"/>
    </row>
    <row r="13267" s="9" customFormat="1" spans="33:33">
      <c r="AG13267" s="3"/>
    </row>
    <row r="13268" s="9" customFormat="1" spans="33:33">
      <c r="AG13268" s="3"/>
    </row>
    <row r="13269" s="9" customFormat="1" spans="33:33">
      <c r="AG13269" s="3"/>
    </row>
    <row r="13270" s="9" customFormat="1" spans="33:33">
      <c r="AG13270" s="3"/>
    </row>
    <row r="13271" s="9" customFormat="1" spans="33:33">
      <c r="AG13271" s="3"/>
    </row>
    <row r="13272" s="9" customFormat="1" spans="33:33">
      <c r="AG13272" s="3"/>
    </row>
    <row r="13273" s="9" customFormat="1" spans="33:33">
      <c r="AG13273" s="3"/>
    </row>
    <row r="13274" s="9" customFormat="1" spans="33:33">
      <c r="AG13274" s="3"/>
    </row>
    <row r="13275" s="9" customFormat="1" spans="33:33">
      <c r="AG13275" s="3"/>
    </row>
    <row r="13276" s="9" customFormat="1" spans="33:33">
      <c r="AG13276" s="3"/>
    </row>
    <row r="13277" s="9" customFormat="1" spans="33:33">
      <c r="AG13277" s="3"/>
    </row>
    <row r="13278" s="9" customFormat="1" spans="33:33">
      <c r="AG13278" s="3"/>
    </row>
    <row r="13279" s="9" customFormat="1" spans="33:33">
      <c r="AG13279" s="3"/>
    </row>
    <row r="13280" s="9" customFormat="1" spans="33:33">
      <c r="AG13280" s="3"/>
    </row>
    <row r="13281" s="9" customFormat="1" spans="33:33">
      <c r="AG13281" s="3"/>
    </row>
    <row r="13282" s="9" customFormat="1" spans="33:33">
      <c r="AG13282" s="3"/>
    </row>
    <row r="13283" s="9" customFormat="1" spans="33:33">
      <c r="AG13283" s="3"/>
    </row>
    <row r="13284" s="9" customFormat="1" spans="33:33">
      <c r="AG13284" s="3"/>
    </row>
    <row r="13285" s="9" customFormat="1" spans="33:33">
      <c r="AG13285" s="3"/>
    </row>
    <row r="13286" s="9" customFormat="1" spans="33:33">
      <c r="AG13286" s="3"/>
    </row>
    <row r="13287" s="9" customFormat="1" spans="33:33">
      <c r="AG13287" s="3"/>
    </row>
    <row r="13288" s="9" customFormat="1" spans="33:33">
      <c r="AG13288" s="3"/>
    </row>
    <row r="13289" s="9" customFormat="1" spans="33:33">
      <c r="AG13289" s="3"/>
    </row>
    <row r="13290" s="9" customFormat="1" spans="33:33">
      <c r="AG13290" s="3"/>
    </row>
    <row r="13291" s="9" customFormat="1" spans="33:33">
      <c r="AG13291" s="3"/>
    </row>
    <row r="13292" s="9" customFormat="1" spans="33:33">
      <c r="AG13292" s="3"/>
    </row>
    <row r="13293" s="9" customFormat="1" spans="33:33">
      <c r="AG13293" s="3"/>
    </row>
    <row r="13294" s="9" customFormat="1" spans="33:33">
      <c r="AG13294" s="3"/>
    </row>
    <row r="13295" s="9" customFormat="1" spans="33:33">
      <c r="AG13295" s="3"/>
    </row>
    <row r="13296" s="9" customFormat="1" spans="33:33">
      <c r="AG13296" s="3"/>
    </row>
    <row r="13297" s="9" customFormat="1" spans="33:33">
      <c r="AG13297" s="3"/>
    </row>
    <row r="13298" s="9" customFormat="1" spans="33:33">
      <c r="AG13298" s="3"/>
    </row>
    <row r="13299" s="9" customFormat="1" spans="33:33">
      <c r="AG13299" s="3"/>
    </row>
    <row r="13300" s="9" customFormat="1" spans="33:33">
      <c r="AG13300" s="3"/>
    </row>
    <row r="13301" s="9" customFormat="1" spans="33:33">
      <c r="AG13301" s="3"/>
    </row>
    <row r="13302" s="9" customFormat="1" spans="33:33">
      <c r="AG13302" s="3"/>
    </row>
    <row r="13303" s="9" customFormat="1" spans="33:33">
      <c r="AG13303" s="3"/>
    </row>
    <row r="13304" s="9" customFormat="1" spans="33:33">
      <c r="AG13304" s="3"/>
    </row>
    <row r="13305" s="9" customFormat="1" spans="33:33">
      <c r="AG13305" s="3"/>
    </row>
    <row r="13306" s="9" customFormat="1" spans="33:33">
      <c r="AG13306" s="3"/>
    </row>
    <row r="13307" s="9" customFormat="1" spans="33:33">
      <c r="AG13307" s="3"/>
    </row>
    <row r="13308" s="9" customFormat="1" spans="33:33">
      <c r="AG13308" s="3"/>
    </row>
    <row r="13309" s="9" customFormat="1" spans="33:33">
      <c r="AG13309" s="3"/>
    </row>
    <row r="13310" s="9" customFormat="1" spans="33:33">
      <c r="AG13310" s="3"/>
    </row>
    <row r="13311" s="9" customFormat="1" spans="33:33">
      <c r="AG13311" s="3"/>
    </row>
    <row r="13312" s="9" customFormat="1" spans="33:33">
      <c r="AG13312" s="3"/>
    </row>
    <row r="13313" s="9" customFormat="1" spans="33:33">
      <c r="AG13313" s="3"/>
    </row>
    <row r="13314" s="9" customFormat="1" spans="33:33">
      <c r="AG13314" s="3"/>
    </row>
    <row r="13315" s="9" customFormat="1" spans="33:33">
      <c r="AG13315" s="3"/>
    </row>
    <row r="13316" s="9" customFormat="1" spans="33:33">
      <c r="AG13316" s="3"/>
    </row>
    <row r="13317" s="9" customFormat="1" spans="33:33">
      <c r="AG13317" s="3"/>
    </row>
    <row r="13318" s="9" customFormat="1" spans="33:33">
      <c r="AG13318" s="3"/>
    </row>
    <row r="13319" s="9" customFormat="1" spans="33:33">
      <c r="AG13319" s="3"/>
    </row>
    <row r="13320" s="9" customFormat="1" spans="33:33">
      <c r="AG13320" s="3"/>
    </row>
    <row r="13321" s="9" customFormat="1" spans="33:33">
      <c r="AG13321" s="3"/>
    </row>
    <row r="13322" s="9" customFormat="1" spans="33:33">
      <c r="AG13322" s="3"/>
    </row>
    <row r="13323" s="9" customFormat="1" spans="33:33">
      <c r="AG13323" s="3"/>
    </row>
    <row r="13324" s="9" customFormat="1" spans="33:33">
      <c r="AG13324" s="3"/>
    </row>
    <row r="13325" s="9" customFormat="1" spans="33:33">
      <c r="AG13325" s="3"/>
    </row>
    <row r="13326" s="9" customFormat="1" spans="33:33">
      <c r="AG13326" s="3"/>
    </row>
    <row r="13327" s="9" customFormat="1" spans="33:33">
      <c r="AG13327" s="3"/>
    </row>
    <row r="13328" s="9" customFormat="1" spans="33:33">
      <c r="AG13328" s="3"/>
    </row>
    <row r="13329" s="9" customFormat="1" spans="33:33">
      <c r="AG13329" s="3"/>
    </row>
    <row r="13330" s="9" customFormat="1" spans="33:33">
      <c r="AG13330" s="3"/>
    </row>
    <row r="13331" s="9" customFormat="1" spans="33:33">
      <c r="AG13331" s="3"/>
    </row>
    <row r="13332" s="9" customFormat="1" spans="33:33">
      <c r="AG13332" s="3"/>
    </row>
    <row r="13333" s="9" customFormat="1" spans="33:33">
      <c r="AG13333" s="3"/>
    </row>
    <row r="13334" s="9" customFormat="1" spans="33:33">
      <c r="AG13334" s="3"/>
    </row>
    <row r="13335" s="9" customFormat="1" spans="33:33">
      <c r="AG13335" s="3"/>
    </row>
    <row r="13336" s="9" customFormat="1" spans="33:33">
      <c r="AG13336" s="3"/>
    </row>
    <row r="13337" s="9" customFormat="1" spans="33:33">
      <c r="AG13337" s="3"/>
    </row>
    <row r="13338" s="9" customFormat="1" spans="33:33">
      <c r="AG13338" s="3"/>
    </row>
    <row r="13339" s="9" customFormat="1" spans="33:33">
      <c r="AG13339" s="3"/>
    </row>
    <row r="13340" s="9" customFormat="1" spans="33:33">
      <c r="AG13340" s="3"/>
    </row>
    <row r="13341" s="9" customFormat="1" spans="33:33">
      <c r="AG13341" s="3"/>
    </row>
    <row r="13342" s="9" customFormat="1" spans="33:33">
      <c r="AG13342" s="3"/>
    </row>
    <row r="13343" s="9" customFormat="1" spans="33:33">
      <c r="AG13343" s="3"/>
    </row>
    <row r="13344" s="9" customFormat="1" spans="33:33">
      <c r="AG13344" s="3"/>
    </row>
    <row r="13345" s="9" customFormat="1" spans="33:33">
      <c r="AG13345" s="3"/>
    </row>
    <row r="13346" s="9" customFormat="1" spans="33:33">
      <c r="AG13346" s="3"/>
    </row>
    <row r="13347" s="9" customFormat="1" spans="33:33">
      <c r="AG13347" s="3"/>
    </row>
    <row r="13348" s="9" customFormat="1" spans="33:33">
      <c r="AG13348" s="3"/>
    </row>
    <row r="13349" s="9" customFormat="1" spans="33:33">
      <c r="AG13349" s="3"/>
    </row>
    <row r="13350" s="9" customFormat="1" spans="33:33">
      <c r="AG13350" s="3"/>
    </row>
    <row r="13351" s="9" customFormat="1" spans="33:33">
      <c r="AG13351" s="3"/>
    </row>
    <row r="13352" s="9" customFormat="1" spans="33:33">
      <c r="AG13352" s="3"/>
    </row>
    <row r="13353" s="9" customFormat="1" spans="33:33">
      <c r="AG13353" s="3"/>
    </row>
    <row r="13354" s="9" customFormat="1" spans="33:33">
      <c r="AG13354" s="3"/>
    </row>
    <row r="13355" s="9" customFormat="1" spans="33:33">
      <c r="AG13355" s="3"/>
    </row>
    <row r="13356" s="9" customFormat="1" spans="33:33">
      <c r="AG13356" s="3"/>
    </row>
    <row r="13357" s="9" customFormat="1" spans="33:33">
      <c r="AG13357" s="3"/>
    </row>
    <row r="13358" s="9" customFormat="1" spans="33:33">
      <c r="AG13358" s="3"/>
    </row>
    <row r="13359" s="9" customFormat="1" spans="33:33">
      <c r="AG13359" s="3"/>
    </row>
    <row r="13360" s="9" customFormat="1" spans="33:33">
      <c r="AG13360" s="3"/>
    </row>
    <row r="13361" s="9" customFormat="1" spans="33:33">
      <c r="AG13361" s="3"/>
    </row>
    <row r="13362" s="9" customFormat="1" spans="33:33">
      <c r="AG13362" s="3"/>
    </row>
    <row r="13363" s="9" customFormat="1" spans="33:33">
      <c r="AG13363" s="3"/>
    </row>
    <row r="13364" s="9" customFormat="1" spans="33:33">
      <c r="AG13364" s="3"/>
    </row>
    <row r="13365" s="9" customFormat="1" spans="33:33">
      <c r="AG13365" s="3"/>
    </row>
    <row r="13366" s="9" customFormat="1" spans="33:33">
      <c r="AG13366" s="3"/>
    </row>
    <row r="13367" s="9" customFormat="1" spans="33:33">
      <c r="AG13367" s="3"/>
    </row>
    <row r="13368" s="9" customFormat="1" spans="33:33">
      <c r="AG13368" s="3"/>
    </row>
    <row r="13369" s="9" customFormat="1" spans="33:33">
      <c r="AG13369" s="3"/>
    </row>
    <row r="13370" s="9" customFormat="1" spans="33:33">
      <c r="AG13370" s="3"/>
    </row>
    <row r="13371" s="9" customFormat="1" spans="33:33">
      <c r="AG13371" s="3"/>
    </row>
    <row r="13372" s="9" customFormat="1" spans="33:33">
      <c r="AG13372" s="3"/>
    </row>
    <row r="13373" s="9" customFormat="1" spans="33:33">
      <c r="AG13373" s="3"/>
    </row>
    <row r="13374" s="9" customFormat="1" spans="33:33">
      <c r="AG13374" s="3"/>
    </row>
    <row r="13375" s="9" customFormat="1" spans="33:33">
      <c r="AG13375" s="3"/>
    </row>
    <row r="13376" s="9" customFormat="1" spans="33:33">
      <c r="AG13376" s="3"/>
    </row>
    <row r="13377" s="9" customFormat="1" spans="33:33">
      <c r="AG13377" s="3"/>
    </row>
    <row r="13378" s="9" customFormat="1" spans="33:33">
      <c r="AG13378" s="3"/>
    </row>
    <row r="13379" s="9" customFormat="1" spans="33:33">
      <c r="AG13379" s="3"/>
    </row>
    <row r="13380" s="9" customFormat="1" spans="33:33">
      <c r="AG13380" s="3"/>
    </row>
    <row r="13381" s="9" customFormat="1" spans="33:33">
      <c r="AG13381" s="3"/>
    </row>
    <row r="13382" s="9" customFormat="1" spans="33:33">
      <c r="AG13382" s="3"/>
    </row>
    <row r="13383" s="9" customFormat="1" spans="33:33">
      <c r="AG13383" s="3"/>
    </row>
    <row r="13384" s="9" customFormat="1" spans="33:33">
      <c r="AG13384" s="3"/>
    </row>
    <row r="13385" s="9" customFormat="1" spans="33:33">
      <c r="AG13385" s="3"/>
    </row>
    <row r="13386" s="9" customFormat="1" spans="33:33">
      <c r="AG13386" s="3"/>
    </row>
    <row r="13387" s="9" customFormat="1" spans="33:33">
      <c r="AG13387" s="3"/>
    </row>
    <row r="13388" s="9" customFormat="1" spans="33:33">
      <c r="AG13388" s="3"/>
    </row>
    <row r="13389" s="9" customFormat="1" spans="33:33">
      <c r="AG13389" s="3"/>
    </row>
    <row r="13390" s="9" customFormat="1" spans="33:33">
      <c r="AG13390" s="3"/>
    </row>
    <row r="13391" s="9" customFormat="1" spans="33:33">
      <c r="AG13391" s="3"/>
    </row>
    <row r="13392" s="9" customFormat="1" spans="33:33">
      <c r="AG13392" s="3"/>
    </row>
    <row r="13393" s="9" customFormat="1" spans="33:33">
      <c r="AG13393" s="3"/>
    </row>
    <row r="13394" s="9" customFormat="1" spans="33:33">
      <c r="AG13394" s="3"/>
    </row>
    <row r="13395" s="9" customFormat="1" spans="33:33">
      <c r="AG13395" s="3"/>
    </row>
    <row r="13396" s="9" customFormat="1" spans="33:33">
      <c r="AG13396" s="3"/>
    </row>
    <row r="13397" s="9" customFormat="1" spans="33:33">
      <c r="AG13397" s="3"/>
    </row>
    <row r="13398" s="9" customFormat="1" spans="33:33">
      <c r="AG13398" s="3"/>
    </row>
    <row r="13399" s="9" customFormat="1" spans="33:33">
      <c r="AG13399" s="3"/>
    </row>
    <row r="13400" s="9" customFormat="1" spans="33:33">
      <c r="AG13400" s="3"/>
    </row>
    <row r="13401" s="9" customFormat="1" spans="33:33">
      <c r="AG13401" s="3"/>
    </row>
    <row r="13402" s="9" customFormat="1" spans="33:33">
      <c r="AG13402" s="3"/>
    </row>
    <row r="13403" s="9" customFormat="1" spans="33:33">
      <c r="AG13403" s="3"/>
    </row>
    <row r="13404" s="9" customFormat="1" spans="33:33">
      <c r="AG13404" s="3"/>
    </row>
    <row r="13405" s="9" customFormat="1" spans="33:33">
      <c r="AG13405" s="3"/>
    </row>
    <row r="13406" s="9" customFormat="1" spans="33:33">
      <c r="AG13406" s="3"/>
    </row>
    <row r="13407" s="9" customFormat="1" spans="33:33">
      <c r="AG13407" s="3"/>
    </row>
    <row r="13408" s="9" customFormat="1" spans="33:33">
      <c r="AG13408" s="3"/>
    </row>
    <row r="13409" s="9" customFormat="1" spans="33:33">
      <c r="AG13409" s="3"/>
    </row>
    <row r="13410" s="9" customFormat="1" spans="33:33">
      <c r="AG13410" s="3"/>
    </row>
    <row r="13411" s="9" customFormat="1" spans="33:33">
      <c r="AG13411" s="3"/>
    </row>
    <row r="13412" s="9" customFormat="1" spans="33:33">
      <c r="AG13412" s="3"/>
    </row>
    <row r="13413" s="9" customFormat="1" spans="33:33">
      <c r="AG13413" s="3"/>
    </row>
    <row r="13414" s="9" customFormat="1" spans="33:33">
      <c r="AG13414" s="3"/>
    </row>
    <row r="13415" s="9" customFormat="1" spans="33:33">
      <c r="AG13415" s="3"/>
    </row>
    <row r="13416" s="9" customFormat="1" spans="33:33">
      <c r="AG13416" s="3"/>
    </row>
    <row r="13417" s="9" customFormat="1" spans="33:33">
      <c r="AG13417" s="3"/>
    </row>
    <row r="13418" s="9" customFormat="1" spans="33:33">
      <c r="AG13418" s="3"/>
    </row>
    <row r="13419" s="9" customFormat="1" spans="33:33">
      <c r="AG13419" s="3"/>
    </row>
    <row r="13420" s="9" customFormat="1" spans="33:33">
      <c r="AG13420" s="3"/>
    </row>
    <row r="13421" s="9" customFormat="1" spans="33:33">
      <c r="AG13421" s="3"/>
    </row>
    <row r="13422" s="9" customFormat="1" spans="33:33">
      <c r="AG13422" s="3"/>
    </row>
    <row r="13423" s="9" customFormat="1" spans="33:33">
      <c r="AG13423" s="3"/>
    </row>
    <row r="13424" s="9" customFormat="1" spans="33:33">
      <c r="AG13424" s="3"/>
    </row>
    <row r="13425" s="9" customFormat="1" spans="33:33">
      <c r="AG13425" s="3"/>
    </row>
    <row r="13426" s="9" customFormat="1" spans="33:33">
      <c r="AG13426" s="3"/>
    </row>
    <row r="13427" s="9" customFormat="1" spans="33:33">
      <c r="AG13427" s="3"/>
    </row>
    <row r="13428" s="9" customFormat="1" spans="33:33">
      <c r="AG13428" s="3"/>
    </row>
    <row r="13429" s="9" customFormat="1" spans="33:33">
      <c r="AG13429" s="3"/>
    </row>
    <row r="13430" s="9" customFormat="1" spans="33:33">
      <c r="AG13430" s="3"/>
    </row>
    <row r="13431" s="9" customFormat="1" spans="33:33">
      <c r="AG13431" s="3"/>
    </row>
    <row r="13432" s="9" customFormat="1" spans="33:33">
      <c r="AG13432" s="3"/>
    </row>
    <row r="13433" s="9" customFormat="1" spans="33:33">
      <c r="AG13433" s="3"/>
    </row>
    <row r="13434" s="9" customFormat="1" spans="33:33">
      <c r="AG13434" s="3"/>
    </row>
    <row r="13435" s="9" customFormat="1" spans="33:33">
      <c r="AG13435" s="3"/>
    </row>
    <row r="13436" s="9" customFormat="1" spans="33:33">
      <c r="AG13436" s="3"/>
    </row>
    <row r="13437" s="9" customFormat="1" spans="33:33">
      <c r="AG13437" s="3"/>
    </row>
    <row r="13438" s="9" customFormat="1" spans="33:33">
      <c r="AG13438" s="3"/>
    </row>
    <row r="13439" s="9" customFormat="1" spans="33:33">
      <c r="AG13439" s="3"/>
    </row>
    <row r="13440" s="9" customFormat="1" spans="33:33">
      <c r="AG13440" s="3"/>
    </row>
    <row r="13441" s="9" customFormat="1" spans="33:33">
      <c r="AG13441" s="3"/>
    </row>
    <row r="13442" s="9" customFormat="1" spans="33:33">
      <c r="AG13442" s="3"/>
    </row>
    <row r="13443" s="9" customFormat="1" spans="33:33">
      <c r="AG13443" s="3"/>
    </row>
    <row r="13444" s="9" customFormat="1" spans="33:33">
      <c r="AG13444" s="3"/>
    </row>
    <row r="13445" s="9" customFormat="1" spans="33:33">
      <c r="AG13445" s="3"/>
    </row>
    <row r="13446" s="9" customFormat="1" spans="33:33">
      <c r="AG13446" s="3"/>
    </row>
    <row r="13447" s="9" customFormat="1" spans="33:33">
      <c r="AG13447" s="3"/>
    </row>
    <row r="13448" s="9" customFormat="1" spans="33:33">
      <c r="AG13448" s="3"/>
    </row>
    <row r="13449" s="9" customFormat="1" spans="33:33">
      <c r="AG13449" s="3"/>
    </row>
    <row r="13450" s="9" customFormat="1" spans="33:33">
      <c r="AG13450" s="3"/>
    </row>
    <row r="13451" s="9" customFormat="1" spans="33:33">
      <c r="AG13451" s="3"/>
    </row>
    <row r="13452" s="9" customFormat="1" spans="33:33">
      <c r="AG13452" s="3"/>
    </row>
    <row r="13453" s="9" customFormat="1" spans="33:33">
      <c r="AG13453" s="3"/>
    </row>
    <row r="13454" s="9" customFormat="1" spans="33:33">
      <c r="AG13454" s="3"/>
    </row>
    <row r="13455" s="9" customFormat="1" spans="33:33">
      <c r="AG13455" s="3"/>
    </row>
    <row r="13456" s="9" customFormat="1" spans="33:33">
      <c r="AG13456" s="3"/>
    </row>
    <row r="13457" s="9" customFormat="1" spans="33:33">
      <c r="AG13457" s="3"/>
    </row>
    <row r="13458" s="9" customFormat="1" spans="33:33">
      <c r="AG13458" s="3"/>
    </row>
    <row r="13459" s="9" customFormat="1" spans="33:33">
      <c r="AG13459" s="3"/>
    </row>
    <row r="13460" s="9" customFormat="1" spans="33:33">
      <c r="AG13460" s="3"/>
    </row>
    <row r="13461" s="9" customFormat="1" spans="33:33">
      <c r="AG13461" s="3"/>
    </row>
    <row r="13462" s="9" customFormat="1" spans="33:33">
      <c r="AG13462" s="3"/>
    </row>
    <row r="13463" s="9" customFormat="1" spans="33:33">
      <c r="AG13463" s="3"/>
    </row>
    <row r="13464" s="9" customFormat="1" spans="33:33">
      <c r="AG13464" s="3"/>
    </row>
    <row r="13465" s="9" customFormat="1" spans="33:33">
      <c r="AG13465" s="3"/>
    </row>
    <row r="13466" s="9" customFormat="1" spans="33:33">
      <c r="AG13466" s="3"/>
    </row>
    <row r="13467" s="9" customFormat="1" spans="33:33">
      <c r="AG13467" s="3"/>
    </row>
    <row r="13468" s="9" customFormat="1" spans="33:33">
      <c r="AG13468" s="3"/>
    </row>
    <row r="13469" s="9" customFormat="1" spans="33:33">
      <c r="AG13469" s="3"/>
    </row>
    <row r="13470" s="9" customFormat="1" spans="33:33">
      <c r="AG13470" s="3"/>
    </row>
    <row r="13471" s="9" customFormat="1" spans="33:33">
      <c r="AG13471" s="3"/>
    </row>
    <row r="13472" s="9" customFormat="1" spans="33:33">
      <c r="AG13472" s="3"/>
    </row>
    <row r="13473" s="9" customFormat="1" spans="33:33">
      <c r="AG13473" s="3"/>
    </row>
    <row r="13474" s="9" customFormat="1" spans="33:33">
      <c r="AG13474" s="3"/>
    </row>
    <row r="13475" s="9" customFormat="1" spans="33:33">
      <c r="AG13475" s="3"/>
    </row>
    <row r="13476" s="9" customFormat="1" spans="33:33">
      <c r="AG13476" s="3"/>
    </row>
    <row r="13477" s="9" customFormat="1" spans="33:33">
      <c r="AG13477" s="3"/>
    </row>
    <row r="13478" s="9" customFormat="1" spans="33:33">
      <c r="AG13478" s="3"/>
    </row>
    <row r="13479" s="9" customFormat="1" spans="33:33">
      <c r="AG13479" s="3"/>
    </row>
    <row r="13480" s="9" customFormat="1" spans="33:33">
      <c r="AG13480" s="3"/>
    </row>
    <row r="13481" s="9" customFormat="1" spans="33:33">
      <c r="AG13481" s="3"/>
    </row>
    <row r="13482" s="9" customFormat="1" spans="33:33">
      <c r="AG13482" s="3"/>
    </row>
    <row r="13483" s="9" customFormat="1" spans="33:33">
      <c r="AG13483" s="3"/>
    </row>
    <row r="13484" s="9" customFormat="1" spans="33:33">
      <c r="AG13484" s="3"/>
    </row>
    <row r="13485" s="9" customFormat="1" spans="33:33">
      <c r="AG13485" s="3"/>
    </row>
    <row r="13486" s="9" customFormat="1" spans="33:33">
      <c r="AG13486" s="3"/>
    </row>
    <row r="13487" s="9" customFormat="1" spans="33:33">
      <c r="AG13487" s="3"/>
    </row>
    <row r="13488" s="9" customFormat="1" spans="33:33">
      <c r="AG13488" s="3"/>
    </row>
    <row r="13489" s="9" customFormat="1" spans="33:33">
      <c r="AG13489" s="3"/>
    </row>
    <row r="13490" s="9" customFormat="1" spans="33:33">
      <c r="AG13490" s="3"/>
    </row>
    <row r="13491" s="9" customFormat="1" spans="33:33">
      <c r="AG13491" s="3"/>
    </row>
    <row r="13492" s="9" customFormat="1" spans="33:33">
      <c r="AG13492" s="3"/>
    </row>
    <row r="13493" s="9" customFormat="1" spans="33:33">
      <c r="AG13493" s="3"/>
    </row>
    <row r="13494" s="9" customFormat="1" spans="33:33">
      <c r="AG13494" s="3"/>
    </row>
    <row r="13495" s="9" customFormat="1" spans="33:33">
      <c r="AG13495" s="3"/>
    </row>
    <row r="13496" s="9" customFormat="1" spans="33:33">
      <c r="AG13496" s="3"/>
    </row>
    <row r="13497" s="9" customFormat="1" spans="33:33">
      <c r="AG13497" s="3"/>
    </row>
    <row r="13498" s="9" customFormat="1" spans="33:33">
      <c r="AG13498" s="3"/>
    </row>
    <row r="13499" s="9" customFormat="1" spans="33:33">
      <c r="AG13499" s="3"/>
    </row>
    <row r="13500" s="9" customFormat="1" spans="33:33">
      <c r="AG13500" s="3"/>
    </row>
    <row r="13501" s="9" customFormat="1" spans="33:33">
      <c r="AG13501" s="3"/>
    </row>
    <row r="13502" s="9" customFormat="1" spans="33:33">
      <c r="AG13502" s="3"/>
    </row>
    <row r="13503" s="9" customFormat="1" spans="33:33">
      <c r="AG13503" s="3"/>
    </row>
    <row r="13504" s="9" customFormat="1" spans="33:33">
      <c r="AG13504" s="3"/>
    </row>
    <row r="13505" s="9" customFormat="1" spans="33:33">
      <c r="AG13505" s="3"/>
    </row>
    <row r="13506" s="9" customFormat="1" spans="33:33">
      <c r="AG13506" s="3"/>
    </row>
    <row r="13507" s="9" customFormat="1" spans="33:33">
      <c r="AG13507" s="3"/>
    </row>
    <row r="13508" s="9" customFormat="1" spans="33:33">
      <c r="AG13508" s="3"/>
    </row>
    <row r="13509" s="9" customFormat="1" spans="33:33">
      <c r="AG13509" s="3"/>
    </row>
    <row r="13510" s="9" customFormat="1" spans="33:33">
      <c r="AG13510" s="3"/>
    </row>
    <row r="13511" s="9" customFormat="1" spans="33:33">
      <c r="AG13511" s="3"/>
    </row>
    <row r="13512" s="9" customFormat="1" spans="33:33">
      <c r="AG13512" s="3"/>
    </row>
    <row r="13513" s="9" customFormat="1" spans="33:33">
      <c r="AG13513" s="3"/>
    </row>
    <row r="13514" s="9" customFormat="1" spans="33:33">
      <c r="AG13514" s="3"/>
    </row>
    <row r="13515" s="9" customFormat="1" spans="33:33">
      <c r="AG13515" s="3"/>
    </row>
    <row r="13516" s="9" customFormat="1" spans="33:33">
      <c r="AG13516" s="3"/>
    </row>
    <row r="13517" s="9" customFormat="1" spans="33:33">
      <c r="AG13517" s="3"/>
    </row>
    <row r="13518" s="9" customFormat="1" spans="33:33">
      <c r="AG13518" s="3"/>
    </row>
    <row r="13519" s="9" customFormat="1" spans="33:33">
      <c r="AG13519" s="3"/>
    </row>
    <row r="13520" s="9" customFormat="1" spans="33:33">
      <c r="AG13520" s="3"/>
    </row>
    <row r="13521" s="9" customFormat="1" spans="33:33">
      <c r="AG13521" s="3"/>
    </row>
    <row r="13522" s="9" customFormat="1" spans="33:33">
      <c r="AG13522" s="3"/>
    </row>
    <row r="13523" s="9" customFormat="1" spans="33:33">
      <c r="AG13523" s="3"/>
    </row>
    <row r="13524" s="9" customFormat="1" spans="33:33">
      <c r="AG13524" s="3"/>
    </row>
    <row r="13525" s="9" customFormat="1" spans="33:33">
      <c r="AG13525" s="3"/>
    </row>
    <row r="13526" s="9" customFormat="1" spans="33:33">
      <c r="AG13526" s="3"/>
    </row>
    <row r="13527" s="9" customFormat="1" spans="33:33">
      <c r="AG13527" s="3"/>
    </row>
    <row r="13528" s="9" customFormat="1" spans="33:33">
      <c r="AG13528" s="3"/>
    </row>
    <row r="13529" s="9" customFormat="1" spans="33:33">
      <c r="AG13529" s="3"/>
    </row>
    <row r="13530" s="9" customFormat="1" spans="33:33">
      <c r="AG13530" s="3"/>
    </row>
    <row r="13531" s="9" customFormat="1" spans="33:33">
      <c r="AG13531" s="3"/>
    </row>
    <row r="13532" s="9" customFormat="1" spans="33:33">
      <c r="AG13532" s="3"/>
    </row>
    <row r="13533" s="9" customFormat="1" spans="33:33">
      <c r="AG13533" s="3"/>
    </row>
    <row r="13534" s="9" customFormat="1" spans="33:33">
      <c r="AG13534" s="3"/>
    </row>
    <row r="13535" s="9" customFormat="1" spans="33:33">
      <c r="AG13535" s="3"/>
    </row>
    <row r="13536" s="9" customFormat="1" spans="33:33">
      <c r="AG13536" s="3"/>
    </row>
    <row r="13537" s="9" customFormat="1" spans="33:33">
      <c r="AG13537" s="3"/>
    </row>
    <row r="13538" s="9" customFormat="1" spans="33:33">
      <c r="AG13538" s="3"/>
    </row>
    <row r="13539" s="9" customFormat="1" spans="33:33">
      <c r="AG13539" s="3"/>
    </row>
    <row r="13540" s="9" customFormat="1" spans="33:33">
      <c r="AG13540" s="3"/>
    </row>
    <row r="13541" s="9" customFormat="1" spans="33:33">
      <c r="AG13541" s="3"/>
    </row>
    <row r="13542" s="9" customFormat="1" spans="33:33">
      <c r="AG13542" s="3"/>
    </row>
    <row r="13543" s="9" customFormat="1" spans="33:33">
      <c r="AG13543" s="3"/>
    </row>
    <row r="13544" s="9" customFormat="1" spans="33:33">
      <c r="AG13544" s="3"/>
    </row>
    <row r="13545" s="9" customFormat="1" spans="33:33">
      <c r="AG13545" s="3"/>
    </row>
    <row r="13546" s="9" customFormat="1" spans="33:33">
      <c r="AG13546" s="3"/>
    </row>
    <row r="13547" s="9" customFormat="1" spans="33:33">
      <c r="AG13547" s="3"/>
    </row>
    <row r="13548" s="9" customFormat="1" spans="33:33">
      <c r="AG13548" s="3"/>
    </row>
    <row r="13549" s="9" customFormat="1" spans="33:33">
      <c r="AG13549" s="3"/>
    </row>
    <row r="13550" s="9" customFormat="1" spans="33:33">
      <c r="AG13550" s="3"/>
    </row>
    <row r="13551" s="9" customFormat="1" spans="33:33">
      <c r="AG13551" s="3"/>
    </row>
    <row r="13552" s="9" customFormat="1" spans="33:33">
      <c r="AG13552" s="3"/>
    </row>
    <row r="13553" s="9" customFormat="1" spans="33:33">
      <c r="AG13553" s="3"/>
    </row>
    <row r="13554" s="9" customFormat="1" spans="33:33">
      <c r="AG13554" s="3"/>
    </row>
    <row r="13555" s="9" customFormat="1" spans="33:33">
      <c r="AG13555" s="3"/>
    </row>
    <row r="13556" s="9" customFormat="1" spans="33:33">
      <c r="AG13556" s="3"/>
    </row>
    <row r="13557" s="9" customFormat="1" spans="33:33">
      <c r="AG13557" s="3"/>
    </row>
    <row r="13558" s="9" customFormat="1" spans="33:33">
      <c r="AG13558" s="3"/>
    </row>
    <row r="13559" s="9" customFormat="1" spans="33:33">
      <c r="AG13559" s="3"/>
    </row>
    <row r="13560" s="9" customFormat="1" spans="33:33">
      <c r="AG13560" s="3"/>
    </row>
    <row r="13561" s="9" customFormat="1" spans="33:33">
      <c r="AG13561" s="3"/>
    </row>
    <row r="13562" s="9" customFormat="1" spans="33:33">
      <c r="AG13562" s="3"/>
    </row>
    <row r="13563" s="9" customFormat="1" spans="33:33">
      <c r="AG13563" s="3"/>
    </row>
    <row r="13564" s="9" customFormat="1" spans="33:33">
      <c r="AG13564" s="3"/>
    </row>
    <row r="13565" s="9" customFormat="1" spans="33:33">
      <c r="AG13565" s="3"/>
    </row>
    <row r="13566" s="9" customFormat="1" spans="33:33">
      <c r="AG13566" s="3"/>
    </row>
    <row r="13567" s="9" customFormat="1" spans="33:33">
      <c r="AG13567" s="3"/>
    </row>
    <row r="13568" s="9" customFormat="1" spans="33:33">
      <c r="AG13568" s="3"/>
    </row>
    <row r="13569" s="9" customFormat="1" spans="33:33">
      <c r="AG13569" s="3"/>
    </row>
    <row r="13570" s="9" customFormat="1" spans="33:33">
      <c r="AG13570" s="3"/>
    </row>
    <row r="13571" s="9" customFormat="1" spans="33:33">
      <c r="AG13571" s="3"/>
    </row>
    <row r="13572" s="9" customFormat="1" spans="33:33">
      <c r="AG13572" s="3"/>
    </row>
    <row r="13573" s="9" customFormat="1" spans="33:33">
      <c r="AG13573" s="3"/>
    </row>
    <row r="13574" s="9" customFormat="1" spans="33:33">
      <c r="AG13574" s="3"/>
    </row>
    <row r="13575" s="9" customFormat="1" spans="33:33">
      <c r="AG13575" s="3"/>
    </row>
    <row r="13576" s="9" customFormat="1" spans="33:33">
      <c r="AG13576" s="3"/>
    </row>
    <row r="13577" s="9" customFormat="1" spans="33:33">
      <c r="AG13577" s="3"/>
    </row>
    <row r="13578" s="9" customFormat="1" spans="33:33">
      <c r="AG13578" s="3"/>
    </row>
    <row r="13579" s="9" customFormat="1" spans="33:33">
      <c r="AG13579" s="3"/>
    </row>
    <row r="13580" s="9" customFormat="1" spans="33:33">
      <c r="AG13580" s="3"/>
    </row>
    <row r="13581" s="9" customFormat="1" spans="33:33">
      <c r="AG13581" s="3"/>
    </row>
    <row r="13582" s="9" customFormat="1" spans="33:33">
      <c r="AG13582" s="3"/>
    </row>
    <row r="13583" s="9" customFormat="1" spans="33:33">
      <c r="AG13583" s="3"/>
    </row>
    <row r="13584" s="9" customFormat="1" spans="33:33">
      <c r="AG13584" s="3"/>
    </row>
    <row r="13585" s="9" customFormat="1" spans="33:33">
      <c r="AG13585" s="3"/>
    </row>
    <row r="13586" s="9" customFormat="1" spans="33:33">
      <c r="AG13586" s="3"/>
    </row>
    <row r="13587" s="9" customFormat="1" spans="33:33">
      <c r="AG13587" s="3"/>
    </row>
    <row r="13588" s="9" customFormat="1" spans="33:33">
      <c r="AG13588" s="3"/>
    </row>
    <row r="13589" s="9" customFormat="1" spans="33:33">
      <c r="AG13589" s="3"/>
    </row>
    <row r="13590" s="9" customFormat="1" spans="33:33">
      <c r="AG13590" s="3"/>
    </row>
    <row r="13591" s="9" customFormat="1" spans="33:33">
      <c r="AG13591" s="3"/>
    </row>
    <row r="13592" s="9" customFormat="1" spans="33:33">
      <c r="AG13592" s="3"/>
    </row>
    <row r="13593" s="9" customFormat="1" spans="33:33">
      <c r="AG13593" s="3"/>
    </row>
    <row r="13594" s="9" customFormat="1" spans="33:33">
      <c r="AG13594" s="3"/>
    </row>
    <row r="13595" s="9" customFormat="1" spans="33:33">
      <c r="AG13595" s="3"/>
    </row>
    <row r="13596" s="9" customFormat="1" spans="33:33">
      <c r="AG13596" s="3"/>
    </row>
    <row r="13597" s="9" customFormat="1" spans="33:33">
      <c r="AG13597" s="3"/>
    </row>
    <row r="13598" s="9" customFormat="1" spans="33:33">
      <c r="AG13598" s="3"/>
    </row>
    <row r="13599" s="9" customFormat="1" spans="33:33">
      <c r="AG13599" s="3"/>
    </row>
    <row r="13600" s="9" customFormat="1" spans="33:33">
      <c r="AG13600" s="3"/>
    </row>
    <row r="13601" s="9" customFormat="1" spans="33:33">
      <c r="AG13601" s="3"/>
    </row>
    <row r="13602" s="9" customFormat="1" spans="33:33">
      <c r="AG13602" s="3"/>
    </row>
    <row r="13603" s="9" customFormat="1" spans="33:33">
      <c r="AG13603" s="3"/>
    </row>
    <row r="13604" s="9" customFormat="1" spans="33:33">
      <c r="AG13604" s="3"/>
    </row>
    <row r="13605" s="9" customFormat="1" spans="33:33">
      <c r="AG13605" s="3"/>
    </row>
    <row r="13606" s="9" customFormat="1" spans="33:33">
      <c r="AG13606" s="3"/>
    </row>
    <row r="13607" s="9" customFormat="1" spans="33:33">
      <c r="AG13607" s="3"/>
    </row>
    <row r="13608" s="9" customFormat="1" spans="33:33">
      <c r="AG13608" s="3"/>
    </row>
    <row r="13609" s="9" customFormat="1" spans="33:33">
      <c r="AG13609" s="3"/>
    </row>
    <row r="13610" s="9" customFormat="1" spans="33:33">
      <c r="AG13610" s="3"/>
    </row>
    <row r="13611" s="9" customFormat="1" spans="33:33">
      <c r="AG13611" s="3"/>
    </row>
    <row r="13612" s="9" customFormat="1" spans="33:33">
      <c r="AG13612" s="3"/>
    </row>
    <row r="13613" s="9" customFormat="1" spans="33:33">
      <c r="AG13613" s="3"/>
    </row>
    <row r="13614" s="9" customFormat="1" spans="33:33">
      <c r="AG13614" s="3"/>
    </row>
    <row r="13615" s="9" customFormat="1" spans="33:33">
      <c r="AG13615" s="3"/>
    </row>
    <row r="13616" s="9" customFormat="1" spans="33:33">
      <c r="AG13616" s="3"/>
    </row>
    <row r="13617" s="9" customFormat="1" spans="33:33">
      <c r="AG13617" s="3"/>
    </row>
    <row r="13618" s="9" customFormat="1" spans="33:33">
      <c r="AG13618" s="3"/>
    </row>
    <row r="13619" s="9" customFormat="1" spans="33:33">
      <c r="AG13619" s="3"/>
    </row>
    <row r="13620" s="9" customFormat="1" spans="33:33">
      <c r="AG13620" s="3"/>
    </row>
    <row r="13621" s="9" customFormat="1" spans="33:33">
      <c r="AG13621" s="3"/>
    </row>
    <row r="13622" s="9" customFormat="1" spans="33:33">
      <c r="AG13622" s="3"/>
    </row>
    <row r="13623" s="9" customFormat="1" spans="33:33">
      <c r="AG13623" s="3"/>
    </row>
    <row r="13624" s="9" customFormat="1" spans="33:33">
      <c r="AG13624" s="3"/>
    </row>
    <row r="13625" s="9" customFormat="1" spans="33:33">
      <c r="AG13625" s="3"/>
    </row>
    <row r="13626" s="9" customFormat="1" spans="33:33">
      <c r="AG13626" s="3"/>
    </row>
    <row r="13627" s="9" customFormat="1" spans="33:33">
      <c r="AG13627" s="3"/>
    </row>
    <row r="13628" s="9" customFormat="1" spans="33:33">
      <c r="AG13628" s="3"/>
    </row>
    <row r="13629" s="9" customFormat="1" spans="33:33">
      <c r="AG13629" s="3"/>
    </row>
    <row r="13630" s="9" customFormat="1" spans="33:33">
      <c r="AG13630" s="3"/>
    </row>
    <row r="13631" s="9" customFormat="1" spans="33:33">
      <c r="AG13631" s="3"/>
    </row>
    <row r="13632" s="9" customFormat="1" spans="33:33">
      <c r="AG13632" s="3"/>
    </row>
    <row r="13633" s="9" customFormat="1" spans="33:33">
      <c r="AG13633" s="3"/>
    </row>
    <row r="13634" s="9" customFormat="1" spans="33:33">
      <c r="AG13634" s="3"/>
    </row>
    <row r="13635" s="9" customFormat="1" spans="33:33">
      <c r="AG13635" s="3"/>
    </row>
    <row r="13636" s="9" customFormat="1" spans="33:33">
      <c r="AG13636" s="3"/>
    </row>
    <row r="13637" s="9" customFormat="1" spans="33:33">
      <c r="AG13637" s="3"/>
    </row>
    <row r="13638" s="9" customFormat="1" spans="33:33">
      <c r="AG13638" s="3"/>
    </row>
    <row r="13639" s="9" customFormat="1" spans="33:33">
      <c r="AG13639" s="3"/>
    </row>
    <row r="13640" s="9" customFormat="1" spans="33:33">
      <c r="AG13640" s="3"/>
    </row>
    <row r="13641" s="9" customFormat="1" spans="33:33">
      <c r="AG13641" s="3"/>
    </row>
    <row r="13642" s="9" customFormat="1" spans="33:33">
      <c r="AG13642" s="3"/>
    </row>
    <row r="13643" s="9" customFormat="1" spans="33:33">
      <c r="AG13643" s="3"/>
    </row>
    <row r="13644" s="9" customFormat="1" spans="33:33">
      <c r="AG13644" s="3"/>
    </row>
    <row r="13645" s="9" customFormat="1" spans="33:33">
      <c r="AG13645" s="3"/>
    </row>
    <row r="13646" s="9" customFormat="1" spans="33:33">
      <c r="AG13646" s="3"/>
    </row>
    <row r="13647" s="9" customFormat="1" spans="33:33">
      <c r="AG13647" s="3"/>
    </row>
    <row r="13648" s="9" customFormat="1" spans="33:33">
      <c r="AG13648" s="3"/>
    </row>
    <row r="13649" s="9" customFormat="1" spans="33:33">
      <c r="AG13649" s="3"/>
    </row>
    <row r="13650" s="9" customFormat="1" spans="33:33">
      <c r="AG13650" s="3"/>
    </row>
    <row r="13651" s="9" customFormat="1" spans="33:33">
      <c r="AG13651" s="3"/>
    </row>
    <row r="13652" s="9" customFormat="1" spans="33:33">
      <c r="AG13652" s="3"/>
    </row>
    <row r="13653" s="9" customFormat="1" spans="33:33">
      <c r="AG13653" s="3"/>
    </row>
    <row r="13654" s="9" customFormat="1" spans="33:33">
      <c r="AG13654" s="3"/>
    </row>
    <row r="13655" s="9" customFormat="1" spans="33:33">
      <c r="AG13655" s="3"/>
    </row>
    <row r="13656" s="9" customFormat="1" spans="33:33">
      <c r="AG13656" s="3"/>
    </row>
    <row r="13657" s="9" customFormat="1" spans="33:33">
      <c r="AG13657" s="3"/>
    </row>
    <row r="13658" s="9" customFormat="1" spans="33:33">
      <c r="AG13658" s="3"/>
    </row>
    <row r="13659" s="9" customFormat="1" spans="33:33">
      <c r="AG13659" s="3"/>
    </row>
    <row r="13660" s="9" customFormat="1" spans="33:33">
      <c r="AG13660" s="3"/>
    </row>
    <row r="13661" s="9" customFormat="1" spans="33:33">
      <c r="AG13661" s="3"/>
    </row>
    <row r="13662" s="9" customFormat="1" spans="33:33">
      <c r="AG13662" s="3"/>
    </row>
    <row r="13663" s="9" customFormat="1" spans="33:33">
      <c r="AG13663" s="3"/>
    </row>
    <row r="13664" s="9" customFormat="1" spans="33:33">
      <c r="AG13664" s="3"/>
    </row>
    <row r="13665" s="9" customFormat="1" spans="33:33">
      <c r="AG13665" s="3"/>
    </row>
    <row r="13666" s="9" customFormat="1" spans="33:33">
      <c r="AG13666" s="3"/>
    </row>
    <row r="13667" s="9" customFormat="1" spans="33:33">
      <c r="AG13667" s="3"/>
    </row>
    <row r="13668" s="9" customFormat="1" spans="33:33">
      <c r="AG13668" s="3"/>
    </row>
    <row r="13669" s="9" customFormat="1" spans="33:33">
      <c r="AG13669" s="3"/>
    </row>
    <row r="13670" s="9" customFormat="1" spans="33:33">
      <c r="AG13670" s="3"/>
    </row>
    <row r="13671" s="9" customFormat="1" spans="33:33">
      <c r="AG13671" s="3"/>
    </row>
    <row r="13672" s="9" customFormat="1" spans="33:33">
      <c r="AG13672" s="3"/>
    </row>
    <row r="13673" s="9" customFormat="1" spans="33:33">
      <c r="AG13673" s="3"/>
    </row>
    <row r="13674" s="9" customFormat="1" spans="33:33">
      <c r="AG13674" s="3"/>
    </row>
    <row r="13675" s="9" customFormat="1" spans="33:33">
      <c r="AG13675" s="3"/>
    </row>
    <row r="13676" s="9" customFormat="1" spans="33:33">
      <c r="AG13676" s="3"/>
    </row>
    <row r="13677" s="9" customFormat="1" spans="33:33">
      <c r="AG13677" s="3"/>
    </row>
    <row r="13678" s="9" customFormat="1" spans="33:33">
      <c r="AG13678" s="3"/>
    </row>
    <row r="13679" s="9" customFormat="1" spans="33:33">
      <c r="AG13679" s="3"/>
    </row>
    <row r="13680" s="9" customFormat="1" spans="33:33">
      <c r="AG13680" s="3"/>
    </row>
    <row r="13681" s="9" customFormat="1" spans="33:33">
      <c r="AG13681" s="3"/>
    </row>
    <row r="13682" s="9" customFormat="1" spans="33:33">
      <c r="AG13682" s="3"/>
    </row>
    <row r="13683" s="9" customFormat="1" spans="33:33">
      <c r="AG13683" s="3"/>
    </row>
    <row r="13684" s="9" customFormat="1" spans="33:33">
      <c r="AG13684" s="3"/>
    </row>
    <row r="13685" s="9" customFormat="1" spans="33:33">
      <c r="AG13685" s="3"/>
    </row>
    <row r="13686" s="9" customFormat="1" spans="33:33">
      <c r="AG13686" s="3"/>
    </row>
    <row r="13687" s="9" customFormat="1" spans="33:33">
      <c r="AG13687" s="3"/>
    </row>
    <row r="13688" s="9" customFormat="1" spans="33:33">
      <c r="AG13688" s="3"/>
    </row>
    <row r="13689" s="9" customFormat="1" spans="33:33">
      <c r="AG13689" s="3"/>
    </row>
    <row r="13690" s="9" customFormat="1" spans="33:33">
      <c r="AG13690" s="3"/>
    </row>
    <row r="13691" s="9" customFormat="1" spans="33:33">
      <c r="AG13691" s="3"/>
    </row>
    <row r="13692" s="9" customFormat="1" spans="33:33">
      <c r="AG13692" s="3"/>
    </row>
    <row r="13693" s="9" customFormat="1" spans="33:33">
      <c r="AG13693" s="3"/>
    </row>
    <row r="13694" s="9" customFormat="1" spans="33:33">
      <c r="AG13694" s="3"/>
    </row>
    <row r="13695" s="9" customFormat="1" spans="33:33">
      <c r="AG13695" s="3"/>
    </row>
    <row r="13696" s="9" customFormat="1" spans="33:33">
      <c r="AG13696" s="3"/>
    </row>
    <row r="13697" s="9" customFormat="1" spans="33:33">
      <c r="AG13697" s="3"/>
    </row>
    <row r="13698" s="9" customFormat="1" spans="33:33">
      <c r="AG13698" s="3"/>
    </row>
    <row r="13699" s="9" customFormat="1" spans="33:33">
      <c r="AG13699" s="3"/>
    </row>
    <row r="13700" s="9" customFormat="1" spans="33:33">
      <c r="AG13700" s="3"/>
    </row>
    <row r="13701" s="9" customFormat="1" spans="33:33">
      <c r="AG13701" s="3"/>
    </row>
    <row r="13702" s="9" customFormat="1" spans="33:33">
      <c r="AG13702" s="3"/>
    </row>
    <row r="13703" s="9" customFormat="1" spans="33:33">
      <c r="AG13703" s="3"/>
    </row>
    <row r="13704" s="9" customFormat="1" spans="33:33">
      <c r="AG13704" s="3"/>
    </row>
    <row r="13705" s="9" customFormat="1" spans="33:33">
      <c r="AG13705" s="3"/>
    </row>
    <row r="13706" s="9" customFormat="1" spans="33:33">
      <c r="AG13706" s="3"/>
    </row>
    <row r="13707" s="9" customFormat="1" spans="33:33">
      <c r="AG13707" s="3"/>
    </row>
    <row r="13708" s="9" customFormat="1" spans="33:33">
      <c r="AG13708" s="3"/>
    </row>
    <row r="13709" s="9" customFormat="1" spans="33:33">
      <c r="AG13709" s="3"/>
    </row>
    <row r="13710" s="9" customFormat="1" spans="33:33">
      <c r="AG13710" s="3"/>
    </row>
    <row r="13711" s="9" customFormat="1" spans="33:33">
      <c r="AG13711" s="3"/>
    </row>
    <row r="13712" s="9" customFormat="1" spans="33:33">
      <c r="AG13712" s="3"/>
    </row>
    <row r="13713" s="9" customFormat="1" spans="33:33">
      <c r="AG13713" s="3"/>
    </row>
    <row r="13714" s="9" customFormat="1" spans="33:33">
      <c r="AG13714" s="3"/>
    </row>
    <row r="13715" s="9" customFormat="1" spans="33:33">
      <c r="AG13715" s="3"/>
    </row>
    <row r="13716" s="9" customFormat="1" spans="33:33">
      <c r="AG13716" s="3"/>
    </row>
    <row r="13717" s="9" customFormat="1" spans="33:33">
      <c r="AG13717" s="3"/>
    </row>
    <row r="13718" s="9" customFormat="1" spans="33:33">
      <c r="AG13718" s="3"/>
    </row>
    <row r="13719" s="9" customFormat="1" spans="33:33">
      <c r="AG13719" s="3"/>
    </row>
    <row r="13720" s="9" customFormat="1" spans="33:33">
      <c r="AG13720" s="3"/>
    </row>
    <row r="13721" s="9" customFormat="1" spans="33:33">
      <c r="AG13721" s="3"/>
    </row>
    <row r="13722" s="9" customFormat="1" spans="33:33">
      <c r="AG13722" s="3"/>
    </row>
    <row r="13723" s="9" customFormat="1" spans="33:33">
      <c r="AG13723" s="3"/>
    </row>
    <row r="13724" s="9" customFormat="1" spans="33:33">
      <c r="AG13724" s="3"/>
    </row>
    <row r="13725" s="9" customFormat="1" spans="33:33">
      <c r="AG13725" s="3"/>
    </row>
    <row r="13726" s="9" customFormat="1" spans="33:33">
      <c r="AG13726" s="3"/>
    </row>
    <row r="13727" s="9" customFormat="1" spans="33:33">
      <c r="AG13727" s="3"/>
    </row>
    <row r="13728" s="9" customFormat="1" spans="33:33">
      <c r="AG13728" s="3"/>
    </row>
    <row r="13729" s="9" customFormat="1" spans="33:33">
      <c r="AG13729" s="3"/>
    </row>
    <row r="13730" s="9" customFormat="1" spans="33:33">
      <c r="AG13730" s="3"/>
    </row>
    <row r="13731" s="9" customFormat="1" spans="33:33">
      <c r="AG13731" s="3"/>
    </row>
    <row r="13732" s="9" customFormat="1" spans="33:33">
      <c r="AG13732" s="3"/>
    </row>
    <row r="13733" s="9" customFormat="1" spans="33:33">
      <c r="AG13733" s="3"/>
    </row>
    <row r="13734" s="9" customFormat="1" spans="33:33">
      <c r="AG13734" s="3"/>
    </row>
    <row r="13735" s="9" customFormat="1" spans="33:33">
      <c r="AG13735" s="3"/>
    </row>
    <row r="13736" s="9" customFormat="1" spans="33:33">
      <c r="AG13736" s="3"/>
    </row>
    <row r="13737" s="9" customFormat="1" spans="33:33">
      <c r="AG13737" s="3"/>
    </row>
    <row r="13738" s="9" customFormat="1" spans="33:33">
      <c r="AG13738" s="3"/>
    </row>
    <row r="13739" s="9" customFormat="1" spans="33:33">
      <c r="AG13739" s="3"/>
    </row>
    <row r="13740" s="9" customFormat="1" spans="33:33">
      <c r="AG13740" s="3"/>
    </row>
    <row r="13741" s="9" customFormat="1" spans="33:33">
      <c r="AG13741" s="3"/>
    </row>
    <row r="13742" s="9" customFormat="1" spans="33:33">
      <c r="AG13742" s="3"/>
    </row>
    <row r="13743" s="9" customFormat="1" spans="33:33">
      <c r="AG13743" s="3"/>
    </row>
    <row r="13744" s="9" customFormat="1" spans="33:33">
      <c r="AG13744" s="3"/>
    </row>
    <row r="13745" s="9" customFormat="1" spans="33:33">
      <c r="AG13745" s="3"/>
    </row>
    <row r="13746" s="9" customFormat="1" spans="33:33">
      <c r="AG13746" s="3"/>
    </row>
    <row r="13747" s="9" customFormat="1" spans="33:33">
      <c r="AG13747" s="3"/>
    </row>
    <row r="13748" s="9" customFormat="1" spans="33:33">
      <c r="AG13748" s="3"/>
    </row>
    <row r="13749" s="9" customFormat="1" spans="33:33">
      <c r="AG13749" s="3"/>
    </row>
    <row r="13750" s="9" customFormat="1" spans="33:33">
      <c r="AG13750" s="3"/>
    </row>
    <row r="13751" s="9" customFormat="1" spans="33:33">
      <c r="AG13751" s="3"/>
    </row>
    <row r="13752" s="9" customFormat="1" spans="33:33">
      <c r="AG13752" s="3"/>
    </row>
    <row r="13753" s="9" customFormat="1" spans="33:33">
      <c r="AG13753" s="3"/>
    </row>
    <row r="13754" s="9" customFormat="1" spans="33:33">
      <c r="AG13754" s="3"/>
    </row>
    <row r="13755" s="9" customFormat="1" spans="33:33">
      <c r="AG13755" s="3"/>
    </row>
    <row r="13756" s="9" customFormat="1" spans="33:33">
      <c r="AG13756" s="3"/>
    </row>
    <row r="13757" s="9" customFormat="1" spans="33:33">
      <c r="AG13757" s="3"/>
    </row>
    <row r="13758" s="9" customFormat="1" spans="33:33">
      <c r="AG13758" s="3"/>
    </row>
    <row r="13759" s="9" customFormat="1" spans="33:33">
      <c r="AG13759" s="3"/>
    </row>
    <row r="13760" s="9" customFormat="1" spans="33:33">
      <c r="AG13760" s="3"/>
    </row>
    <row r="13761" s="9" customFormat="1" spans="33:33">
      <c r="AG13761" s="3"/>
    </row>
    <row r="13762" s="9" customFormat="1" spans="33:33">
      <c r="AG13762" s="3"/>
    </row>
    <row r="13763" s="9" customFormat="1" spans="33:33">
      <c r="AG13763" s="3"/>
    </row>
    <row r="13764" s="9" customFormat="1" spans="33:33">
      <c r="AG13764" s="3"/>
    </row>
    <row r="13765" s="9" customFormat="1" spans="33:33">
      <c r="AG13765" s="3"/>
    </row>
    <row r="13766" s="9" customFormat="1" spans="33:33">
      <c r="AG13766" s="3"/>
    </row>
    <row r="13767" s="9" customFormat="1" spans="33:33">
      <c r="AG13767" s="3"/>
    </row>
    <row r="13768" s="9" customFormat="1" spans="33:33">
      <c r="AG13768" s="3"/>
    </row>
    <row r="13769" s="9" customFormat="1" spans="33:33">
      <c r="AG13769" s="3"/>
    </row>
    <row r="13770" s="9" customFormat="1" spans="33:33">
      <c r="AG13770" s="3"/>
    </row>
    <row r="13771" s="9" customFormat="1" spans="33:33">
      <c r="AG13771" s="3"/>
    </row>
    <row r="13772" s="9" customFormat="1" spans="33:33">
      <c r="AG13772" s="3"/>
    </row>
    <row r="13773" s="9" customFormat="1" spans="33:33">
      <c r="AG13773" s="3"/>
    </row>
    <row r="13774" s="9" customFormat="1" spans="33:33">
      <c r="AG13774" s="3"/>
    </row>
    <row r="13775" s="9" customFormat="1" spans="33:33">
      <c r="AG13775" s="3"/>
    </row>
    <row r="13776" s="9" customFormat="1" spans="33:33">
      <c r="AG13776" s="3"/>
    </row>
    <row r="13777" s="9" customFormat="1" spans="33:33">
      <c r="AG13777" s="3"/>
    </row>
    <row r="13778" s="9" customFormat="1" spans="33:33">
      <c r="AG13778" s="3"/>
    </row>
    <row r="13779" s="9" customFormat="1" spans="33:33">
      <c r="AG13779" s="3"/>
    </row>
    <row r="13780" s="9" customFormat="1" spans="33:33">
      <c r="AG13780" s="3"/>
    </row>
    <row r="13781" s="9" customFormat="1" spans="33:33">
      <c r="AG13781" s="3"/>
    </row>
    <row r="13782" s="9" customFormat="1" spans="33:33">
      <c r="AG13782" s="3"/>
    </row>
    <row r="13783" s="9" customFormat="1" spans="33:33">
      <c r="AG13783" s="3"/>
    </row>
    <row r="13784" s="9" customFormat="1" spans="33:33">
      <c r="AG13784" s="3"/>
    </row>
    <row r="13785" s="9" customFormat="1" spans="33:33">
      <c r="AG13785" s="3"/>
    </row>
    <row r="13786" s="9" customFormat="1" spans="33:33">
      <c r="AG13786" s="3"/>
    </row>
    <row r="13787" s="9" customFormat="1" spans="33:33">
      <c r="AG13787" s="3"/>
    </row>
    <row r="13788" s="9" customFormat="1" spans="33:33">
      <c r="AG13788" s="3"/>
    </row>
    <row r="13789" s="9" customFormat="1" spans="33:33">
      <c r="AG13789" s="3"/>
    </row>
    <row r="13790" s="9" customFormat="1" spans="33:33">
      <c r="AG13790" s="3"/>
    </row>
    <row r="13791" s="9" customFormat="1" spans="33:33">
      <c r="AG13791" s="3"/>
    </row>
    <row r="13792" s="9" customFormat="1" spans="33:33">
      <c r="AG13792" s="3"/>
    </row>
    <row r="13793" s="9" customFormat="1" spans="33:33">
      <c r="AG13793" s="3"/>
    </row>
    <row r="13794" s="9" customFormat="1" spans="33:33">
      <c r="AG13794" s="3"/>
    </row>
    <row r="13795" s="9" customFormat="1" spans="33:33">
      <c r="AG13795" s="3"/>
    </row>
    <row r="13796" s="9" customFormat="1" spans="33:33">
      <c r="AG13796" s="3"/>
    </row>
    <row r="13797" s="9" customFormat="1" spans="33:33">
      <c r="AG13797" s="3"/>
    </row>
    <row r="13798" s="9" customFormat="1" spans="33:33">
      <c r="AG13798" s="3"/>
    </row>
    <row r="13799" s="9" customFormat="1" spans="33:33">
      <c r="AG13799" s="3"/>
    </row>
    <row r="13800" s="9" customFormat="1" spans="33:33">
      <c r="AG13800" s="3"/>
    </row>
    <row r="13801" s="9" customFormat="1" spans="33:33">
      <c r="AG13801" s="3"/>
    </row>
    <row r="13802" s="9" customFormat="1" spans="33:33">
      <c r="AG13802" s="3"/>
    </row>
    <row r="13803" s="9" customFormat="1" spans="33:33">
      <c r="AG13803" s="3"/>
    </row>
    <row r="13804" s="9" customFormat="1" spans="33:33">
      <c r="AG13804" s="3"/>
    </row>
    <row r="13805" s="9" customFormat="1" spans="33:33">
      <c r="AG13805" s="3"/>
    </row>
    <row r="13806" s="9" customFormat="1" spans="33:33">
      <c r="AG13806" s="3"/>
    </row>
    <row r="13807" s="9" customFormat="1" spans="33:33">
      <c r="AG13807" s="3"/>
    </row>
    <row r="13808" s="9" customFormat="1" spans="33:33">
      <c r="AG13808" s="3"/>
    </row>
    <row r="13809" s="9" customFormat="1" spans="33:33">
      <c r="AG13809" s="3"/>
    </row>
    <row r="13810" s="9" customFormat="1" spans="33:33">
      <c r="AG13810" s="3"/>
    </row>
    <row r="13811" s="9" customFormat="1" spans="33:33">
      <c r="AG13811" s="3"/>
    </row>
    <row r="13812" s="9" customFormat="1" spans="33:33">
      <c r="AG13812" s="3"/>
    </row>
    <row r="13813" s="9" customFormat="1" spans="33:33">
      <c r="AG13813" s="3"/>
    </row>
    <row r="13814" s="9" customFormat="1" spans="33:33">
      <c r="AG13814" s="3"/>
    </row>
    <row r="13815" s="9" customFormat="1" spans="33:33">
      <c r="AG13815" s="3"/>
    </row>
    <row r="13816" s="9" customFormat="1" spans="33:33">
      <c r="AG13816" s="3"/>
    </row>
    <row r="13817" s="9" customFormat="1" spans="33:33">
      <c r="AG13817" s="3"/>
    </row>
    <row r="13818" s="9" customFormat="1" spans="33:33">
      <c r="AG13818" s="3"/>
    </row>
    <row r="13819" s="9" customFormat="1" spans="33:33">
      <c r="AG13819" s="3"/>
    </row>
    <row r="13820" s="9" customFormat="1" spans="33:33">
      <c r="AG13820" s="3"/>
    </row>
    <row r="13821" s="9" customFormat="1" spans="33:33">
      <c r="AG13821" s="3"/>
    </row>
    <row r="13822" s="9" customFormat="1" spans="33:33">
      <c r="AG13822" s="3"/>
    </row>
    <row r="13823" s="9" customFormat="1" spans="33:33">
      <c r="AG13823" s="3"/>
    </row>
    <row r="13824" s="9" customFormat="1" spans="33:33">
      <c r="AG13824" s="3"/>
    </row>
    <row r="13825" s="9" customFormat="1" spans="33:33">
      <c r="AG13825" s="3"/>
    </row>
    <row r="13826" s="9" customFormat="1" spans="33:33">
      <c r="AG13826" s="3"/>
    </row>
    <row r="13827" s="9" customFormat="1" spans="33:33">
      <c r="AG13827" s="3"/>
    </row>
    <row r="13828" s="9" customFormat="1" spans="33:33">
      <c r="AG13828" s="3"/>
    </row>
    <row r="13829" s="9" customFormat="1" spans="33:33">
      <c r="AG13829" s="3"/>
    </row>
    <row r="13830" s="9" customFormat="1" spans="33:33">
      <c r="AG13830" s="3"/>
    </row>
    <row r="13831" s="9" customFormat="1" spans="33:33">
      <c r="AG13831" s="3"/>
    </row>
    <row r="13832" s="9" customFormat="1" spans="33:33">
      <c r="AG13832" s="3"/>
    </row>
    <row r="13833" s="9" customFormat="1" spans="33:33">
      <c r="AG13833" s="3"/>
    </row>
    <row r="13834" s="9" customFormat="1" spans="33:33">
      <c r="AG13834" s="3"/>
    </row>
    <row r="13835" s="9" customFormat="1" spans="33:33">
      <c r="AG13835" s="3"/>
    </row>
    <row r="13836" s="9" customFormat="1" spans="33:33">
      <c r="AG13836" s="3"/>
    </row>
    <row r="13837" s="9" customFormat="1" spans="33:33">
      <c r="AG13837" s="3"/>
    </row>
    <row r="13838" s="9" customFormat="1" spans="33:33">
      <c r="AG13838" s="3"/>
    </row>
    <row r="13839" s="9" customFormat="1" spans="33:33">
      <c r="AG13839" s="3"/>
    </row>
    <row r="13840" s="9" customFormat="1" spans="33:33">
      <c r="AG13840" s="3"/>
    </row>
    <row r="13841" s="9" customFormat="1" spans="33:33">
      <c r="AG13841" s="3"/>
    </row>
    <row r="13842" s="9" customFormat="1" spans="33:33">
      <c r="AG13842" s="3"/>
    </row>
    <row r="13843" s="9" customFormat="1" spans="33:33">
      <c r="AG13843" s="3"/>
    </row>
    <row r="13844" s="9" customFormat="1" spans="33:33">
      <c r="AG13844" s="3"/>
    </row>
    <row r="13845" s="9" customFormat="1" spans="33:33">
      <c r="AG13845" s="3"/>
    </row>
    <row r="13846" s="9" customFormat="1" spans="33:33">
      <c r="AG13846" s="3"/>
    </row>
    <row r="13847" s="9" customFormat="1" spans="33:33">
      <c r="AG13847" s="3"/>
    </row>
    <row r="13848" s="9" customFormat="1" spans="33:33">
      <c r="AG13848" s="3"/>
    </row>
    <row r="13849" s="9" customFormat="1" spans="33:33">
      <c r="AG13849" s="3"/>
    </row>
    <row r="13850" s="9" customFormat="1" spans="33:33">
      <c r="AG13850" s="3"/>
    </row>
    <row r="13851" s="9" customFormat="1" spans="33:33">
      <c r="AG13851" s="3"/>
    </row>
    <row r="13852" s="9" customFormat="1" spans="33:33">
      <c r="AG13852" s="3"/>
    </row>
    <row r="13853" s="9" customFormat="1" spans="33:33">
      <c r="AG13853" s="3"/>
    </row>
    <row r="13854" s="9" customFormat="1" spans="33:33">
      <c r="AG13854" s="3"/>
    </row>
    <row r="13855" s="9" customFormat="1" spans="33:33">
      <c r="AG13855" s="3"/>
    </row>
    <row r="13856" s="9" customFormat="1" spans="33:33">
      <c r="AG13856" s="3"/>
    </row>
    <row r="13857" s="9" customFormat="1" spans="33:33">
      <c r="AG13857" s="3"/>
    </row>
    <row r="13858" s="9" customFormat="1" spans="33:33">
      <c r="AG13858" s="3"/>
    </row>
    <row r="13859" s="9" customFormat="1" spans="33:33">
      <c r="AG13859" s="3"/>
    </row>
    <row r="13860" s="9" customFormat="1" spans="33:33">
      <c r="AG13860" s="3"/>
    </row>
    <row r="13861" s="9" customFormat="1" spans="33:33">
      <c r="AG13861" s="3"/>
    </row>
    <row r="13862" s="9" customFormat="1" spans="33:33">
      <c r="AG13862" s="3"/>
    </row>
    <row r="13863" s="9" customFormat="1" spans="33:33">
      <c r="AG13863" s="3"/>
    </row>
    <row r="13864" s="9" customFormat="1" spans="33:33">
      <c r="AG13864" s="3"/>
    </row>
    <row r="13865" s="9" customFormat="1" spans="33:33">
      <c r="AG13865" s="3"/>
    </row>
    <row r="13866" s="9" customFormat="1" spans="33:33">
      <c r="AG13866" s="3"/>
    </row>
    <row r="13867" s="9" customFormat="1" spans="33:33">
      <c r="AG13867" s="3"/>
    </row>
    <row r="13868" s="9" customFormat="1" spans="33:33">
      <c r="AG13868" s="3"/>
    </row>
    <row r="13869" s="9" customFormat="1" spans="33:33">
      <c r="AG13869" s="3"/>
    </row>
    <row r="13870" s="9" customFormat="1" spans="33:33">
      <c r="AG13870" s="3"/>
    </row>
    <row r="13871" s="9" customFormat="1" spans="33:33">
      <c r="AG13871" s="3"/>
    </row>
    <row r="13872" s="9" customFormat="1" spans="33:33">
      <c r="AG13872" s="3"/>
    </row>
    <row r="13873" s="9" customFormat="1" spans="33:33">
      <c r="AG13873" s="3"/>
    </row>
    <row r="13874" s="9" customFormat="1" spans="33:33">
      <c r="AG13874" s="3"/>
    </row>
    <row r="13875" s="9" customFormat="1" spans="33:33">
      <c r="AG13875" s="3"/>
    </row>
    <row r="13876" s="9" customFormat="1" spans="33:33">
      <c r="AG13876" s="3"/>
    </row>
    <row r="13877" s="9" customFormat="1" spans="33:33">
      <c r="AG13877" s="3"/>
    </row>
    <row r="13878" s="9" customFormat="1" spans="33:33">
      <c r="AG13878" s="3"/>
    </row>
    <row r="13879" s="9" customFormat="1" spans="33:33">
      <c r="AG13879" s="3"/>
    </row>
    <row r="13880" s="9" customFormat="1" spans="33:33">
      <c r="AG13880" s="3"/>
    </row>
    <row r="13881" s="9" customFormat="1" spans="33:33">
      <c r="AG13881" s="3"/>
    </row>
    <row r="13882" s="9" customFormat="1" spans="33:33">
      <c r="AG13882" s="3"/>
    </row>
    <row r="13883" s="9" customFormat="1" spans="33:33">
      <c r="AG13883" s="3"/>
    </row>
    <row r="13884" s="9" customFormat="1" spans="33:33">
      <c r="AG13884" s="3"/>
    </row>
    <row r="13885" s="9" customFormat="1" spans="33:33">
      <c r="AG13885" s="3"/>
    </row>
    <row r="13886" s="9" customFormat="1" spans="33:33">
      <c r="AG13886" s="3"/>
    </row>
    <row r="13887" s="9" customFormat="1" spans="33:33">
      <c r="AG13887" s="3"/>
    </row>
    <row r="13888" s="9" customFormat="1" spans="33:33">
      <c r="AG13888" s="3"/>
    </row>
    <row r="13889" s="9" customFormat="1" spans="33:33">
      <c r="AG13889" s="3"/>
    </row>
    <row r="13890" s="9" customFormat="1" spans="33:33">
      <c r="AG13890" s="3"/>
    </row>
    <row r="13891" s="9" customFormat="1" spans="33:33">
      <c r="AG13891" s="3"/>
    </row>
    <row r="13892" s="9" customFormat="1" spans="33:33">
      <c r="AG13892" s="3"/>
    </row>
    <row r="13893" s="9" customFormat="1" spans="33:33">
      <c r="AG13893" s="3"/>
    </row>
    <row r="13894" s="9" customFormat="1" spans="33:33">
      <c r="AG13894" s="3"/>
    </row>
    <row r="13895" s="9" customFormat="1" spans="33:33">
      <c r="AG13895" s="3"/>
    </row>
    <row r="13896" s="9" customFormat="1" spans="33:33">
      <c r="AG13896" s="3"/>
    </row>
    <row r="13897" s="9" customFormat="1" spans="33:33">
      <c r="AG13897" s="3"/>
    </row>
    <row r="13898" s="9" customFormat="1" spans="33:33">
      <c r="AG13898" s="3"/>
    </row>
    <row r="13899" s="9" customFormat="1" spans="33:33">
      <c r="AG13899" s="3"/>
    </row>
    <row r="13900" s="9" customFormat="1" spans="33:33">
      <c r="AG13900" s="3"/>
    </row>
    <row r="13901" s="9" customFormat="1" spans="33:33">
      <c r="AG13901" s="3"/>
    </row>
    <row r="13902" s="9" customFormat="1" spans="33:33">
      <c r="AG13902" s="3"/>
    </row>
    <row r="13903" s="9" customFormat="1" spans="33:33">
      <c r="AG13903" s="3"/>
    </row>
    <row r="13904" s="9" customFormat="1" spans="33:33">
      <c r="AG13904" s="3"/>
    </row>
    <row r="13905" s="9" customFormat="1" spans="33:33">
      <c r="AG13905" s="3"/>
    </row>
    <row r="13906" s="9" customFormat="1" spans="33:33">
      <c r="AG13906" s="3"/>
    </row>
    <row r="13907" s="9" customFormat="1" spans="33:33">
      <c r="AG13907" s="3"/>
    </row>
    <row r="13908" s="9" customFormat="1" spans="33:33">
      <c r="AG13908" s="3"/>
    </row>
    <row r="13909" s="9" customFormat="1" spans="33:33">
      <c r="AG13909" s="3"/>
    </row>
    <row r="13910" s="9" customFormat="1" spans="33:33">
      <c r="AG13910" s="3"/>
    </row>
    <row r="13911" s="9" customFormat="1" spans="33:33">
      <c r="AG13911" s="3"/>
    </row>
    <row r="13912" s="9" customFormat="1" spans="33:33">
      <c r="AG13912" s="3"/>
    </row>
    <row r="13913" s="9" customFormat="1" spans="33:33">
      <c r="AG13913" s="3"/>
    </row>
    <row r="13914" s="9" customFormat="1" spans="33:33">
      <c r="AG13914" s="3"/>
    </row>
    <row r="13915" s="9" customFormat="1" spans="33:33">
      <c r="AG13915" s="3"/>
    </row>
    <row r="13916" s="9" customFormat="1" spans="33:33">
      <c r="AG13916" s="3"/>
    </row>
    <row r="13917" s="9" customFormat="1" spans="33:33">
      <c r="AG13917" s="3"/>
    </row>
    <row r="13918" s="9" customFormat="1" spans="33:33">
      <c r="AG13918" s="3"/>
    </row>
    <row r="13919" s="9" customFormat="1" spans="33:33">
      <c r="AG13919" s="3"/>
    </row>
    <row r="13920" s="9" customFormat="1" spans="33:33">
      <c r="AG13920" s="3"/>
    </row>
    <row r="13921" s="9" customFormat="1" spans="33:33">
      <c r="AG13921" s="3"/>
    </row>
    <row r="13922" s="9" customFormat="1" spans="33:33">
      <c r="AG13922" s="3"/>
    </row>
    <row r="13923" s="9" customFormat="1" spans="33:33">
      <c r="AG13923" s="3"/>
    </row>
    <row r="13924" s="9" customFormat="1" spans="33:33">
      <c r="AG13924" s="3"/>
    </row>
    <row r="13925" s="9" customFormat="1" spans="33:33">
      <c r="AG13925" s="3"/>
    </row>
    <row r="13926" s="9" customFormat="1" spans="33:33">
      <c r="AG13926" s="3"/>
    </row>
    <row r="13927" s="9" customFormat="1" spans="33:33">
      <c r="AG13927" s="3"/>
    </row>
    <row r="13928" s="9" customFormat="1" spans="33:33">
      <c r="AG13928" s="3"/>
    </row>
    <row r="13929" s="9" customFormat="1" spans="33:33">
      <c r="AG13929" s="3"/>
    </row>
    <row r="13930" s="9" customFormat="1" spans="33:33">
      <c r="AG13930" s="3"/>
    </row>
    <row r="13931" s="9" customFormat="1" spans="33:33">
      <c r="AG13931" s="3"/>
    </row>
    <row r="13932" s="9" customFormat="1" spans="33:33">
      <c r="AG13932" s="3"/>
    </row>
    <row r="13933" s="9" customFormat="1" spans="33:33">
      <c r="AG13933" s="3"/>
    </row>
    <row r="13934" s="9" customFormat="1" spans="33:33">
      <c r="AG13934" s="3"/>
    </row>
    <row r="13935" s="9" customFormat="1" spans="33:33">
      <c r="AG13935" s="3"/>
    </row>
    <row r="13936" s="9" customFormat="1" spans="33:33">
      <c r="AG13936" s="3"/>
    </row>
    <row r="13937" s="9" customFormat="1" spans="33:33">
      <c r="AG13937" s="3"/>
    </row>
    <row r="13938" s="9" customFormat="1" spans="33:33">
      <c r="AG13938" s="3"/>
    </row>
    <row r="13939" s="9" customFormat="1" spans="33:33">
      <c r="AG13939" s="3"/>
    </row>
    <row r="13940" s="9" customFormat="1" spans="33:33">
      <c r="AG13940" s="3"/>
    </row>
    <row r="13941" s="9" customFormat="1" spans="33:33">
      <c r="AG13941" s="3"/>
    </row>
    <row r="13942" s="9" customFormat="1" spans="33:33">
      <c r="AG13942" s="3"/>
    </row>
    <row r="13943" s="9" customFormat="1" spans="33:33">
      <c r="AG13943" s="3"/>
    </row>
    <row r="13944" s="9" customFormat="1" spans="33:33">
      <c r="AG13944" s="3"/>
    </row>
    <row r="13945" s="9" customFormat="1" spans="33:33">
      <c r="AG13945" s="3"/>
    </row>
    <row r="13946" s="9" customFormat="1" spans="33:33">
      <c r="AG13946" s="3"/>
    </row>
    <row r="13947" s="9" customFormat="1" spans="33:33">
      <c r="AG13947" s="3"/>
    </row>
    <row r="13948" s="9" customFormat="1" spans="33:33">
      <c r="AG13948" s="3"/>
    </row>
    <row r="13949" s="9" customFormat="1" spans="33:33">
      <c r="AG13949" s="3"/>
    </row>
    <row r="13950" s="9" customFormat="1" spans="33:33">
      <c r="AG13950" s="3"/>
    </row>
    <row r="13951" s="9" customFormat="1" spans="33:33">
      <c r="AG13951" s="3"/>
    </row>
    <row r="13952" s="9" customFormat="1" spans="33:33">
      <c r="AG13952" s="3"/>
    </row>
    <row r="13953" s="9" customFormat="1" spans="33:33">
      <c r="AG13953" s="3"/>
    </row>
    <row r="13954" s="9" customFormat="1" spans="33:33">
      <c r="AG13954" s="3"/>
    </row>
    <row r="13955" s="9" customFormat="1" spans="33:33">
      <c r="AG13955" s="3"/>
    </row>
    <row r="13956" s="9" customFormat="1" spans="33:33">
      <c r="AG13956" s="3"/>
    </row>
    <row r="13957" s="9" customFormat="1" spans="33:33">
      <c r="AG13957" s="3"/>
    </row>
    <row r="13958" s="9" customFormat="1" spans="33:33">
      <c r="AG13958" s="3"/>
    </row>
    <row r="13959" s="9" customFormat="1" spans="33:33">
      <c r="AG13959" s="3"/>
    </row>
    <row r="13960" s="9" customFormat="1" spans="33:33">
      <c r="AG13960" s="3"/>
    </row>
    <row r="13961" s="9" customFormat="1" spans="33:33">
      <c r="AG13961" s="3"/>
    </row>
    <row r="13962" s="9" customFormat="1" spans="33:33">
      <c r="AG13962" s="3"/>
    </row>
    <row r="13963" s="9" customFormat="1" spans="33:33">
      <c r="AG13963" s="3"/>
    </row>
    <row r="13964" s="9" customFormat="1" spans="33:33">
      <c r="AG13964" s="3"/>
    </row>
    <row r="13965" s="9" customFormat="1" spans="33:33">
      <c r="AG13965" s="3"/>
    </row>
    <row r="13966" s="9" customFormat="1" spans="33:33">
      <c r="AG13966" s="3"/>
    </row>
    <row r="13967" s="9" customFormat="1" spans="33:33">
      <c r="AG13967" s="3"/>
    </row>
    <row r="13968" s="9" customFormat="1" spans="33:33">
      <c r="AG13968" s="3"/>
    </row>
    <row r="13969" s="9" customFormat="1" spans="33:33">
      <c r="AG13969" s="3"/>
    </row>
    <row r="13970" s="9" customFormat="1" spans="33:33">
      <c r="AG13970" s="3"/>
    </row>
    <row r="13971" s="9" customFormat="1" spans="33:33">
      <c r="AG13971" s="3"/>
    </row>
    <row r="13972" s="9" customFormat="1" spans="33:33">
      <c r="AG13972" s="3"/>
    </row>
    <row r="13973" s="9" customFormat="1" spans="33:33">
      <c r="AG13973" s="3"/>
    </row>
    <row r="13974" s="9" customFormat="1" spans="33:33">
      <c r="AG13974" s="3"/>
    </row>
    <row r="13975" s="9" customFormat="1" spans="33:33">
      <c r="AG13975" s="3"/>
    </row>
    <row r="13976" s="9" customFormat="1" spans="33:33">
      <c r="AG13976" s="3"/>
    </row>
    <row r="13977" s="9" customFormat="1" spans="33:33">
      <c r="AG13977" s="3"/>
    </row>
    <row r="13978" s="9" customFormat="1" spans="33:33">
      <c r="AG13978" s="3"/>
    </row>
    <row r="13979" s="9" customFormat="1" spans="33:33">
      <c r="AG13979" s="3"/>
    </row>
    <row r="13980" s="9" customFormat="1" spans="33:33">
      <c r="AG13980" s="3"/>
    </row>
    <row r="13981" s="9" customFormat="1" spans="33:33">
      <c r="AG13981" s="3"/>
    </row>
    <row r="13982" s="9" customFormat="1" spans="33:33">
      <c r="AG13982" s="3"/>
    </row>
    <row r="13983" s="9" customFormat="1" spans="33:33">
      <c r="AG13983" s="3"/>
    </row>
    <row r="13984" s="9" customFormat="1" spans="33:33">
      <c r="AG13984" s="3"/>
    </row>
    <row r="13985" s="9" customFormat="1" spans="33:33">
      <c r="AG13985" s="3"/>
    </row>
    <row r="13986" s="9" customFormat="1" spans="33:33">
      <c r="AG13986" s="3"/>
    </row>
    <row r="13987" s="9" customFormat="1" spans="33:33">
      <c r="AG13987" s="3"/>
    </row>
    <row r="13988" s="9" customFormat="1" spans="33:33">
      <c r="AG13988" s="3"/>
    </row>
    <row r="13989" s="9" customFormat="1" spans="33:33">
      <c r="AG13989" s="3"/>
    </row>
    <row r="13990" s="9" customFormat="1" spans="33:33">
      <c r="AG13990" s="3"/>
    </row>
    <row r="13991" s="9" customFormat="1" spans="33:33">
      <c r="AG13991" s="3"/>
    </row>
    <row r="13992" s="9" customFormat="1" spans="33:33">
      <c r="AG13992" s="3"/>
    </row>
    <row r="13993" s="9" customFormat="1" spans="33:33">
      <c r="AG13993" s="3"/>
    </row>
    <row r="13994" s="9" customFormat="1" spans="33:33">
      <c r="AG13994" s="3"/>
    </row>
    <row r="13995" s="9" customFormat="1" spans="33:33">
      <c r="AG13995" s="3"/>
    </row>
    <row r="13996" s="9" customFormat="1" spans="33:33">
      <c r="AG13996" s="3"/>
    </row>
    <row r="13997" s="9" customFormat="1" spans="33:33">
      <c r="AG13997" s="3"/>
    </row>
    <row r="13998" s="9" customFormat="1" spans="33:33">
      <c r="AG13998" s="3"/>
    </row>
    <row r="13999" s="9" customFormat="1" spans="33:33">
      <c r="AG13999" s="3"/>
    </row>
    <row r="14000" s="9" customFormat="1" spans="33:33">
      <c r="AG14000" s="3"/>
    </row>
    <row r="14001" s="9" customFormat="1" spans="33:33">
      <c r="AG14001" s="3"/>
    </row>
    <row r="14002" s="9" customFormat="1" spans="33:33">
      <c r="AG14002" s="3"/>
    </row>
    <row r="14003" s="9" customFormat="1" spans="33:33">
      <c r="AG14003" s="3"/>
    </row>
    <row r="14004" s="9" customFormat="1" spans="33:33">
      <c r="AG14004" s="3"/>
    </row>
    <row r="14005" s="9" customFormat="1" spans="33:33">
      <c r="AG14005" s="3"/>
    </row>
    <row r="14006" s="9" customFormat="1" spans="33:33">
      <c r="AG14006" s="3"/>
    </row>
    <row r="14007" s="9" customFormat="1" spans="33:33">
      <c r="AG14007" s="3"/>
    </row>
    <row r="14008" s="9" customFormat="1" spans="33:33">
      <c r="AG14008" s="3"/>
    </row>
    <row r="14009" s="9" customFormat="1" spans="33:33">
      <c r="AG14009" s="3"/>
    </row>
    <row r="14010" s="9" customFormat="1" spans="33:33">
      <c r="AG14010" s="3"/>
    </row>
    <row r="14011" s="9" customFormat="1" spans="33:33">
      <c r="AG14011" s="3"/>
    </row>
    <row r="14012" s="9" customFormat="1" spans="33:33">
      <c r="AG14012" s="3"/>
    </row>
    <row r="14013" s="9" customFormat="1" spans="33:33">
      <c r="AG14013" s="3"/>
    </row>
    <row r="14014" s="9" customFormat="1" spans="33:33">
      <c r="AG14014" s="3"/>
    </row>
    <row r="14015" s="9" customFormat="1" spans="33:33">
      <c r="AG14015" s="3"/>
    </row>
    <row r="14016" s="9" customFormat="1" spans="33:33">
      <c r="AG14016" s="3"/>
    </row>
    <row r="14017" s="9" customFormat="1" spans="33:33">
      <c r="AG14017" s="3"/>
    </row>
    <row r="14018" s="9" customFormat="1" spans="33:33">
      <c r="AG14018" s="3"/>
    </row>
    <row r="14019" s="9" customFormat="1" spans="33:33">
      <c r="AG14019" s="3"/>
    </row>
    <row r="14020" s="9" customFormat="1" spans="33:33">
      <c r="AG14020" s="3"/>
    </row>
    <row r="14021" s="9" customFormat="1" spans="33:33">
      <c r="AG14021" s="3"/>
    </row>
    <row r="14022" s="9" customFormat="1" spans="33:33">
      <c r="AG14022" s="3"/>
    </row>
    <row r="14023" s="9" customFormat="1" spans="33:33">
      <c r="AG14023" s="3"/>
    </row>
    <row r="14024" s="9" customFormat="1" spans="33:33">
      <c r="AG14024" s="3"/>
    </row>
    <row r="14025" s="9" customFormat="1" spans="33:33">
      <c r="AG14025" s="3"/>
    </row>
    <row r="14026" s="9" customFormat="1" spans="33:33">
      <c r="AG14026" s="3"/>
    </row>
    <row r="14027" s="9" customFormat="1" spans="33:33">
      <c r="AG14027" s="3"/>
    </row>
    <row r="14028" s="9" customFormat="1" spans="33:33">
      <c r="AG14028" s="3"/>
    </row>
    <row r="14029" s="9" customFormat="1" spans="33:33">
      <c r="AG14029" s="3"/>
    </row>
    <row r="14030" s="9" customFormat="1" spans="33:33">
      <c r="AG14030" s="3"/>
    </row>
    <row r="14031" s="9" customFormat="1" spans="33:33">
      <c r="AG14031" s="3"/>
    </row>
    <row r="14032" s="9" customFormat="1" spans="33:33">
      <c r="AG14032" s="3"/>
    </row>
    <row r="14033" s="9" customFormat="1" spans="33:33">
      <c r="AG14033" s="3"/>
    </row>
    <row r="14034" s="9" customFormat="1" spans="33:33">
      <c r="AG14034" s="3"/>
    </row>
    <row r="14035" s="9" customFormat="1" spans="33:33">
      <c r="AG14035" s="3"/>
    </row>
    <row r="14036" s="9" customFormat="1" spans="33:33">
      <c r="AG14036" s="3"/>
    </row>
    <row r="14037" s="9" customFormat="1" spans="33:33">
      <c r="AG14037" s="3"/>
    </row>
    <row r="14038" s="9" customFormat="1" spans="33:33">
      <c r="AG14038" s="3"/>
    </row>
    <row r="14039" s="9" customFormat="1" spans="33:33">
      <c r="AG14039" s="3"/>
    </row>
    <row r="14040" s="9" customFormat="1" spans="33:33">
      <c r="AG14040" s="3"/>
    </row>
    <row r="14041" s="9" customFormat="1" spans="33:33">
      <c r="AG14041" s="3"/>
    </row>
    <row r="14042" s="9" customFormat="1" spans="33:33">
      <c r="AG14042" s="3"/>
    </row>
    <row r="14043" s="9" customFormat="1" spans="33:33">
      <c r="AG14043" s="3"/>
    </row>
    <row r="14044" s="9" customFormat="1" spans="33:33">
      <c r="AG14044" s="3"/>
    </row>
    <row r="14045" s="9" customFormat="1" spans="33:33">
      <c r="AG14045" s="3"/>
    </row>
    <row r="14046" s="9" customFormat="1" spans="33:33">
      <c r="AG14046" s="3"/>
    </row>
    <row r="14047" s="9" customFormat="1" spans="33:33">
      <c r="AG14047" s="3"/>
    </row>
    <row r="14048" s="9" customFormat="1" spans="33:33">
      <c r="AG14048" s="3"/>
    </row>
    <row r="14049" s="9" customFormat="1" spans="33:33">
      <c r="AG14049" s="3"/>
    </row>
    <row r="14050" s="9" customFormat="1" spans="33:33">
      <c r="AG14050" s="3"/>
    </row>
    <row r="14051" s="9" customFormat="1" spans="33:33">
      <c r="AG14051" s="3"/>
    </row>
    <row r="14052" s="9" customFormat="1" spans="33:33">
      <c r="AG14052" s="3"/>
    </row>
    <row r="14053" s="9" customFormat="1" spans="33:33">
      <c r="AG14053" s="3"/>
    </row>
    <row r="14054" s="9" customFormat="1" spans="33:33">
      <c r="AG14054" s="3"/>
    </row>
    <row r="14055" s="9" customFormat="1" spans="33:33">
      <c r="AG14055" s="3"/>
    </row>
    <row r="14056" s="9" customFormat="1" spans="33:33">
      <c r="AG14056" s="3"/>
    </row>
    <row r="14057" s="9" customFormat="1" spans="33:33">
      <c r="AG14057" s="3"/>
    </row>
    <row r="14058" s="9" customFormat="1" spans="33:33">
      <c r="AG14058" s="3"/>
    </row>
    <row r="14059" s="9" customFormat="1" spans="33:33">
      <c r="AG14059" s="3"/>
    </row>
    <row r="14060" s="9" customFormat="1" spans="33:33">
      <c r="AG14060" s="3"/>
    </row>
    <row r="14061" s="9" customFormat="1" spans="33:33">
      <c r="AG14061" s="3"/>
    </row>
    <row r="14062" s="9" customFormat="1" spans="33:33">
      <c r="AG14062" s="3"/>
    </row>
    <row r="14063" s="9" customFormat="1" spans="33:33">
      <c r="AG14063" s="3"/>
    </row>
    <row r="14064" s="9" customFormat="1" spans="33:33">
      <c r="AG14064" s="3"/>
    </row>
    <row r="14065" s="9" customFormat="1" spans="33:33">
      <c r="AG14065" s="3"/>
    </row>
    <row r="14066" s="9" customFormat="1" spans="33:33">
      <c r="AG14066" s="3"/>
    </row>
    <row r="14067" s="9" customFormat="1" spans="33:33">
      <c r="AG14067" s="3"/>
    </row>
    <row r="14068" s="9" customFormat="1" spans="33:33">
      <c r="AG14068" s="3"/>
    </row>
    <row r="14069" s="9" customFormat="1" spans="33:33">
      <c r="AG14069" s="3"/>
    </row>
    <row r="14070" s="9" customFormat="1" spans="33:33">
      <c r="AG14070" s="3"/>
    </row>
    <row r="14071" s="9" customFormat="1" spans="33:33">
      <c r="AG14071" s="3"/>
    </row>
    <row r="14072" s="9" customFormat="1" spans="33:33">
      <c r="AG14072" s="3"/>
    </row>
    <row r="14073" s="9" customFormat="1" spans="33:33">
      <c r="AG14073" s="3"/>
    </row>
    <row r="14074" s="9" customFormat="1" spans="33:33">
      <c r="AG14074" s="3"/>
    </row>
    <row r="14075" s="9" customFormat="1" spans="33:33">
      <c r="AG14075" s="3"/>
    </row>
    <row r="14076" s="9" customFormat="1" spans="33:33">
      <c r="AG14076" s="3"/>
    </row>
    <row r="14077" s="9" customFormat="1" spans="33:33">
      <c r="AG14077" s="3"/>
    </row>
    <row r="14078" s="9" customFormat="1" spans="33:33">
      <c r="AG14078" s="3"/>
    </row>
    <row r="14079" s="9" customFormat="1" spans="33:33">
      <c r="AG14079" s="3"/>
    </row>
    <row r="14080" s="9" customFormat="1" spans="33:33">
      <c r="AG14080" s="3"/>
    </row>
    <row r="14081" s="9" customFormat="1" spans="33:33">
      <c r="AG14081" s="3"/>
    </row>
    <row r="14082" s="9" customFormat="1" spans="33:33">
      <c r="AG14082" s="3"/>
    </row>
    <row r="14083" s="9" customFormat="1" spans="33:33">
      <c r="AG14083" s="3"/>
    </row>
    <row r="14084" s="9" customFormat="1" spans="33:33">
      <c r="AG14084" s="3"/>
    </row>
    <row r="14085" s="9" customFormat="1" spans="33:33">
      <c r="AG14085" s="3"/>
    </row>
    <row r="14086" s="9" customFormat="1" spans="33:33">
      <c r="AG14086" s="3"/>
    </row>
    <row r="14087" s="9" customFormat="1" spans="33:33">
      <c r="AG14087" s="3"/>
    </row>
    <row r="14088" s="9" customFormat="1" spans="33:33">
      <c r="AG14088" s="3"/>
    </row>
    <row r="14089" s="9" customFormat="1" spans="33:33">
      <c r="AG14089" s="3"/>
    </row>
    <row r="14090" s="9" customFormat="1" spans="33:33">
      <c r="AG14090" s="3"/>
    </row>
    <row r="14091" s="9" customFormat="1" spans="33:33">
      <c r="AG14091" s="3"/>
    </row>
    <row r="14092" s="9" customFormat="1" spans="33:33">
      <c r="AG14092" s="3"/>
    </row>
    <row r="14093" s="9" customFormat="1" spans="33:33">
      <c r="AG14093" s="3"/>
    </row>
    <row r="14094" s="9" customFormat="1" spans="33:33">
      <c r="AG14094" s="3"/>
    </row>
    <row r="14095" s="9" customFormat="1" spans="33:33">
      <c r="AG14095" s="3"/>
    </row>
    <row r="14096" s="9" customFormat="1" spans="33:33">
      <c r="AG14096" s="3"/>
    </row>
    <row r="14097" s="9" customFormat="1" spans="33:33">
      <c r="AG14097" s="3"/>
    </row>
    <row r="14098" s="9" customFormat="1" spans="33:33">
      <c r="AG14098" s="3"/>
    </row>
    <row r="14099" s="9" customFormat="1" spans="33:33">
      <c r="AG14099" s="3"/>
    </row>
    <row r="14100" s="9" customFormat="1" spans="33:33">
      <c r="AG14100" s="3"/>
    </row>
    <row r="14101" s="9" customFormat="1" spans="33:33">
      <c r="AG14101" s="3"/>
    </row>
    <row r="14102" s="9" customFormat="1" spans="33:33">
      <c r="AG14102" s="3"/>
    </row>
    <row r="14103" s="9" customFormat="1" spans="33:33">
      <c r="AG14103" s="3"/>
    </row>
    <row r="14104" s="9" customFormat="1" spans="33:33">
      <c r="AG14104" s="3"/>
    </row>
    <row r="14105" s="9" customFormat="1" spans="33:33">
      <c r="AG14105" s="3"/>
    </row>
    <row r="14106" s="9" customFormat="1" spans="33:33">
      <c r="AG14106" s="3"/>
    </row>
    <row r="14107" s="9" customFormat="1" spans="33:33">
      <c r="AG14107" s="3"/>
    </row>
    <row r="14108" s="9" customFormat="1" spans="33:33">
      <c r="AG14108" s="3"/>
    </row>
    <row r="14109" s="9" customFormat="1" spans="33:33">
      <c r="AG14109" s="3"/>
    </row>
    <row r="14110" s="9" customFormat="1" spans="33:33">
      <c r="AG14110" s="3"/>
    </row>
    <row r="14111" s="9" customFormat="1" spans="33:33">
      <c r="AG14111" s="3"/>
    </row>
    <row r="14112" s="9" customFormat="1" spans="33:33">
      <c r="AG14112" s="3"/>
    </row>
    <row r="14113" s="9" customFormat="1" spans="33:33">
      <c r="AG14113" s="3"/>
    </row>
    <row r="14114" s="9" customFormat="1" spans="33:33">
      <c r="AG14114" s="3"/>
    </row>
    <row r="14115" s="9" customFormat="1" spans="33:33">
      <c r="AG14115" s="3"/>
    </row>
    <row r="14116" s="9" customFormat="1" spans="33:33">
      <c r="AG14116" s="3"/>
    </row>
    <row r="14117" s="9" customFormat="1" spans="33:33">
      <c r="AG14117" s="3"/>
    </row>
    <row r="14118" s="9" customFormat="1" spans="33:33">
      <c r="AG14118" s="3"/>
    </row>
    <row r="14119" s="9" customFormat="1" spans="33:33">
      <c r="AG14119" s="3"/>
    </row>
    <row r="14120" s="9" customFormat="1" spans="33:33">
      <c r="AG14120" s="3"/>
    </row>
    <row r="14121" s="9" customFormat="1" spans="33:33">
      <c r="AG14121" s="3"/>
    </row>
    <row r="14122" s="9" customFormat="1" spans="33:33">
      <c r="AG14122" s="3"/>
    </row>
    <row r="14123" s="9" customFormat="1" spans="33:33">
      <c r="AG14123" s="3"/>
    </row>
    <row r="14124" s="9" customFormat="1" spans="33:33">
      <c r="AG14124" s="3"/>
    </row>
    <row r="14125" s="9" customFormat="1" spans="33:33">
      <c r="AG14125" s="3"/>
    </row>
    <row r="14126" s="9" customFormat="1" spans="33:33">
      <c r="AG14126" s="3"/>
    </row>
    <row r="14127" s="9" customFormat="1" spans="33:33">
      <c r="AG14127" s="3"/>
    </row>
    <row r="14128" s="9" customFormat="1" spans="33:33">
      <c r="AG14128" s="3"/>
    </row>
    <row r="14129" s="9" customFormat="1" spans="33:33">
      <c r="AG14129" s="3"/>
    </row>
    <row r="14130" s="9" customFormat="1" spans="33:33">
      <c r="AG14130" s="3"/>
    </row>
    <row r="14131" s="9" customFormat="1" spans="33:33">
      <c r="AG14131" s="3"/>
    </row>
    <row r="14132" s="9" customFormat="1" spans="33:33">
      <c r="AG14132" s="3"/>
    </row>
    <row r="14133" s="9" customFormat="1" spans="33:33">
      <c r="AG14133" s="3"/>
    </row>
    <row r="14134" s="9" customFormat="1" spans="33:33">
      <c r="AG14134" s="3"/>
    </row>
    <row r="14135" s="9" customFormat="1" spans="33:33">
      <c r="AG14135" s="3"/>
    </row>
    <row r="14136" s="9" customFormat="1" spans="33:33">
      <c r="AG14136" s="3"/>
    </row>
    <row r="14137" s="9" customFormat="1" spans="33:33">
      <c r="AG14137" s="3"/>
    </row>
    <row r="14138" s="9" customFormat="1" spans="33:33">
      <c r="AG14138" s="3"/>
    </row>
    <row r="14139" s="9" customFormat="1" spans="33:33">
      <c r="AG14139" s="3"/>
    </row>
    <row r="14140" s="9" customFormat="1" spans="33:33">
      <c r="AG14140" s="3"/>
    </row>
    <row r="14141" s="9" customFormat="1" spans="33:33">
      <c r="AG14141" s="3"/>
    </row>
    <row r="14142" s="9" customFormat="1" spans="33:33">
      <c r="AG14142" s="3"/>
    </row>
    <row r="14143" s="9" customFormat="1" spans="33:33">
      <c r="AG14143" s="3"/>
    </row>
    <row r="14144" s="9" customFormat="1" spans="33:33">
      <c r="AG14144" s="3"/>
    </row>
    <row r="14145" s="9" customFormat="1" spans="33:33">
      <c r="AG14145" s="3"/>
    </row>
    <row r="14146" s="9" customFormat="1" spans="33:33">
      <c r="AG14146" s="3"/>
    </row>
    <row r="14147" s="9" customFormat="1" spans="33:33">
      <c r="AG14147" s="3"/>
    </row>
    <row r="14148" s="9" customFormat="1" spans="33:33">
      <c r="AG14148" s="3"/>
    </row>
    <row r="14149" s="9" customFormat="1" spans="33:33">
      <c r="AG14149" s="3"/>
    </row>
    <row r="14150" s="9" customFormat="1" spans="33:33">
      <c r="AG14150" s="3"/>
    </row>
    <row r="14151" s="9" customFormat="1" spans="33:33">
      <c r="AG14151" s="3"/>
    </row>
    <row r="14152" s="9" customFormat="1" spans="33:33">
      <c r="AG14152" s="3"/>
    </row>
    <row r="14153" s="9" customFormat="1" spans="33:33">
      <c r="AG14153" s="3"/>
    </row>
    <row r="14154" s="9" customFormat="1" spans="33:33">
      <c r="AG14154" s="3"/>
    </row>
    <row r="14155" s="9" customFormat="1" spans="33:33">
      <c r="AG14155" s="3"/>
    </row>
    <row r="14156" s="9" customFormat="1" spans="33:33">
      <c r="AG14156" s="3"/>
    </row>
    <row r="14157" s="9" customFormat="1" spans="33:33">
      <c r="AG14157" s="3"/>
    </row>
    <row r="14158" s="9" customFormat="1" spans="33:33">
      <c r="AG14158" s="3"/>
    </row>
    <row r="14159" s="9" customFormat="1" spans="33:33">
      <c r="AG14159" s="3"/>
    </row>
    <row r="14160" s="9" customFormat="1" spans="33:33">
      <c r="AG14160" s="3"/>
    </row>
    <row r="14161" s="9" customFormat="1" spans="33:33">
      <c r="AG14161" s="3"/>
    </row>
    <row r="14162" s="9" customFormat="1" spans="33:33">
      <c r="AG14162" s="3"/>
    </row>
    <row r="14163" s="9" customFormat="1" spans="33:33">
      <c r="AG14163" s="3"/>
    </row>
    <row r="14164" s="9" customFormat="1" spans="33:33">
      <c r="AG14164" s="3"/>
    </row>
    <row r="14165" s="9" customFormat="1" spans="33:33">
      <c r="AG14165" s="3"/>
    </row>
    <row r="14166" s="9" customFormat="1" spans="33:33">
      <c r="AG14166" s="3"/>
    </row>
    <row r="14167" s="9" customFormat="1" spans="33:33">
      <c r="AG14167" s="3"/>
    </row>
    <row r="14168" s="9" customFormat="1" spans="33:33">
      <c r="AG14168" s="3"/>
    </row>
    <row r="14169" s="9" customFormat="1" spans="33:33">
      <c r="AG14169" s="3"/>
    </row>
    <row r="14170" s="9" customFormat="1" spans="33:33">
      <c r="AG14170" s="3"/>
    </row>
    <row r="14171" s="9" customFormat="1" spans="33:33">
      <c r="AG14171" s="3"/>
    </row>
    <row r="14172" s="9" customFormat="1" spans="33:33">
      <c r="AG14172" s="3"/>
    </row>
    <row r="14173" s="9" customFormat="1" spans="33:33">
      <c r="AG14173" s="3"/>
    </row>
    <row r="14174" s="9" customFormat="1" spans="33:33">
      <c r="AG14174" s="3"/>
    </row>
    <row r="14175" s="9" customFormat="1" spans="33:33">
      <c r="AG14175" s="3"/>
    </row>
    <row r="14176" s="9" customFormat="1" spans="33:33">
      <c r="AG14176" s="3"/>
    </row>
    <row r="14177" s="9" customFormat="1" spans="33:33">
      <c r="AG14177" s="3"/>
    </row>
    <row r="14178" s="9" customFormat="1" spans="33:33">
      <c r="AG14178" s="3"/>
    </row>
    <row r="14179" s="9" customFormat="1" spans="33:33">
      <c r="AG14179" s="3"/>
    </row>
    <row r="14180" s="9" customFormat="1" spans="33:33">
      <c r="AG14180" s="3"/>
    </row>
    <row r="14181" s="9" customFormat="1" spans="33:33">
      <c r="AG14181" s="3"/>
    </row>
    <row r="14182" s="9" customFormat="1" spans="33:33">
      <c r="AG14182" s="3"/>
    </row>
    <row r="14183" s="9" customFormat="1" spans="33:33">
      <c r="AG14183" s="3"/>
    </row>
    <row r="14184" s="9" customFormat="1" spans="33:33">
      <c r="AG14184" s="3"/>
    </row>
    <row r="14185" s="9" customFormat="1" spans="33:33">
      <c r="AG14185" s="3"/>
    </row>
    <row r="14186" s="9" customFormat="1" spans="33:33">
      <c r="AG14186" s="3"/>
    </row>
    <row r="14187" s="9" customFormat="1" spans="33:33">
      <c r="AG14187" s="3"/>
    </row>
    <row r="14188" s="9" customFormat="1" spans="33:33">
      <c r="AG14188" s="3"/>
    </row>
    <row r="14189" s="9" customFormat="1" spans="33:33">
      <c r="AG14189" s="3"/>
    </row>
    <row r="14190" s="9" customFormat="1" spans="33:33">
      <c r="AG14190" s="3"/>
    </row>
    <row r="14191" s="9" customFormat="1" spans="33:33">
      <c r="AG14191" s="3"/>
    </row>
    <row r="14192" s="9" customFormat="1" spans="33:33">
      <c r="AG14192" s="3"/>
    </row>
    <row r="14193" s="9" customFormat="1" spans="33:33">
      <c r="AG14193" s="3"/>
    </row>
    <row r="14194" s="9" customFormat="1" spans="33:33">
      <c r="AG14194" s="3"/>
    </row>
    <row r="14195" s="9" customFormat="1" spans="33:33">
      <c r="AG14195" s="3"/>
    </row>
    <row r="14196" s="9" customFormat="1" spans="33:33">
      <c r="AG14196" s="3"/>
    </row>
    <row r="14197" s="9" customFormat="1" spans="33:33">
      <c r="AG14197" s="3"/>
    </row>
    <row r="14198" s="9" customFormat="1" spans="33:33">
      <c r="AG14198" s="3"/>
    </row>
    <row r="14199" s="9" customFormat="1" spans="33:33">
      <c r="AG14199" s="3"/>
    </row>
    <row r="14200" s="9" customFormat="1" spans="33:33">
      <c r="AG14200" s="3"/>
    </row>
    <row r="14201" s="9" customFormat="1" spans="33:33">
      <c r="AG14201" s="3"/>
    </row>
    <row r="14202" s="9" customFormat="1" spans="33:33">
      <c r="AG14202" s="3"/>
    </row>
    <row r="14203" s="9" customFormat="1" spans="33:33">
      <c r="AG14203" s="3"/>
    </row>
    <row r="14204" s="9" customFormat="1" spans="33:33">
      <c r="AG14204" s="3"/>
    </row>
    <row r="14205" s="9" customFormat="1" spans="33:33">
      <c r="AG14205" s="3"/>
    </row>
    <row r="14206" s="9" customFormat="1" spans="33:33">
      <c r="AG14206" s="3"/>
    </row>
    <row r="14207" s="9" customFormat="1" spans="33:33">
      <c r="AG14207" s="3"/>
    </row>
    <row r="14208" s="9" customFormat="1" spans="33:33">
      <c r="AG14208" s="3"/>
    </row>
    <row r="14209" s="9" customFormat="1" spans="33:33">
      <c r="AG14209" s="3"/>
    </row>
    <row r="14210" s="9" customFormat="1" spans="33:33">
      <c r="AG14210" s="3"/>
    </row>
    <row r="14211" s="9" customFormat="1" spans="33:33">
      <c r="AG14211" s="3"/>
    </row>
    <row r="14212" s="9" customFormat="1" spans="33:33">
      <c r="AG14212" s="3"/>
    </row>
    <row r="14213" s="9" customFormat="1" spans="33:33">
      <c r="AG14213" s="3"/>
    </row>
    <row r="14214" s="9" customFormat="1" spans="33:33">
      <c r="AG14214" s="3"/>
    </row>
    <row r="14215" s="9" customFormat="1" spans="33:33">
      <c r="AG14215" s="3"/>
    </row>
    <row r="14216" s="9" customFormat="1" spans="33:33">
      <c r="AG14216" s="3"/>
    </row>
    <row r="14217" s="9" customFormat="1" spans="33:33">
      <c r="AG14217" s="3"/>
    </row>
    <row r="14218" s="9" customFormat="1" spans="33:33">
      <c r="AG14218" s="3"/>
    </row>
    <row r="14219" s="9" customFormat="1" spans="33:33">
      <c r="AG14219" s="3"/>
    </row>
    <row r="14220" s="9" customFormat="1" spans="33:33">
      <c r="AG14220" s="3"/>
    </row>
    <row r="14221" s="9" customFormat="1" spans="33:33">
      <c r="AG14221" s="3"/>
    </row>
    <row r="14222" s="9" customFormat="1" spans="33:33">
      <c r="AG14222" s="3"/>
    </row>
    <row r="14223" s="9" customFormat="1" spans="33:33">
      <c r="AG14223" s="3"/>
    </row>
    <row r="14224" s="9" customFormat="1" spans="33:33">
      <c r="AG14224" s="3"/>
    </row>
    <row r="14225" s="9" customFormat="1" spans="33:33">
      <c r="AG14225" s="3"/>
    </row>
    <row r="14226" s="9" customFormat="1" spans="33:33">
      <c r="AG14226" s="3"/>
    </row>
    <row r="14227" s="9" customFormat="1" spans="33:33">
      <c r="AG14227" s="3"/>
    </row>
    <row r="14228" s="9" customFormat="1" spans="33:33">
      <c r="AG14228" s="3"/>
    </row>
    <row r="14229" s="9" customFormat="1" spans="33:33">
      <c r="AG14229" s="3"/>
    </row>
    <row r="14230" s="9" customFormat="1" spans="33:33">
      <c r="AG14230" s="3"/>
    </row>
    <row r="14231" s="9" customFormat="1" spans="33:33">
      <c r="AG14231" s="3"/>
    </row>
    <row r="14232" s="9" customFormat="1" spans="33:33">
      <c r="AG14232" s="3"/>
    </row>
    <row r="14233" s="9" customFormat="1" spans="33:33">
      <c r="AG14233" s="3"/>
    </row>
    <row r="14234" s="9" customFormat="1" spans="33:33">
      <c r="AG14234" s="3"/>
    </row>
    <row r="14235" s="9" customFormat="1" spans="33:33">
      <c r="AG14235" s="3"/>
    </row>
    <row r="14236" s="9" customFormat="1" spans="33:33">
      <c r="AG14236" s="3"/>
    </row>
    <row r="14237" s="9" customFormat="1" spans="33:33">
      <c r="AG14237" s="3"/>
    </row>
    <row r="14238" s="9" customFormat="1" spans="33:33">
      <c r="AG14238" s="3"/>
    </row>
    <row r="14239" s="9" customFormat="1" spans="33:33">
      <c r="AG14239" s="3"/>
    </row>
    <row r="14240" s="9" customFormat="1" spans="33:33">
      <c r="AG14240" s="3"/>
    </row>
    <row r="14241" s="9" customFormat="1" spans="33:33">
      <c r="AG14241" s="3"/>
    </row>
    <row r="14242" s="9" customFormat="1" spans="33:33">
      <c r="AG14242" s="3"/>
    </row>
    <row r="14243" s="9" customFormat="1" spans="33:33">
      <c r="AG14243" s="3"/>
    </row>
    <row r="14244" s="9" customFormat="1" spans="33:33">
      <c r="AG14244" s="3"/>
    </row>
    <row r="14245" s="9" customFormat="1" spans="33:33">
      <c r="AG14245" s="3"/>
    </row>
    <row r="14246" s="9" customFormat="1" spans="33:33">
      <c r="AG14246" s="3"/>
    </row>
    <row r="14247" s="9" customFormat="1" spans="33:33">
      <c r="AG14247" s="3"/>
    </row>
    <row r="14248" s="9" customFormat="1" spans="33:33">
      <c r="AG14248" s="3"/>
    </row>
    <row r="14249" s="9" customFormat="1" spans="33:33">
      <c r="AG14249" s="3"/>
    </row>
    <row r="14250" s="9" customFormat="1" spans="33:33">
      <c r="AG14250" s="3"/>
    </row>
    <row r="14251" s="9" customFormat="1" spans="33:33">
      <c r="AG14251" s="3"/>
    </row>
    <row r="14252" s="9" customFormat="1" spans="33:33">
      <c r="AG14252" s="3"/>
    </row>
    <row r="14253" s="9" customFormat="1" spans="33:33">
      <c r="AG14253" s="3"/>
    </row>
    <row r="14254" s="9" customFormat="1" spans="33:33">
      <c r="AG14254" s="3"/>
    </row>
    <row r="14255" s="9" customFormat="1" spans="33:33">
      <c r="AG14255" s="3"/>
    </row>
    <row r="14256" s="9" customFormat="1" spans="33:33">
      <c r="AG14256" s="3"/>
    </row>
    <row r="14257" s="9" customFormat="1" spans="33:33">
      <c r="AG14257" s="3"/>
    </row>
    <row r="14258" s="9" customFormat="1" spans="33:33">
      <c r="AG14258" s="3"/>
    </row>
    <row r="14259" s="9" customFormat="1" spans="33:33">
      <c r="AG14259" s="3"/>
    </row>
    <row r="14260" s="9" customFormat="1" spans="33:33">
      <c r="AG14260" s="3"/>
    </row>
    <row r="14261" s="9" customFormat="1" spans="33:33">
      <c r="AG14261" s="3"/>
    </row>
    <row r="14262" s="9" customFormat="1" spans="33:33">
      <c r="AG14262" s="3"/>
    </row>
    <row r="14263" s="9" customFormat="1" spans="33:33">
      <c r="AG14263" s="3"/>
    </row>
    <row r="14264" s="9" customFormat="1" spans="33:33">
      <c r="AG14264" s="3"/>
    </row>
    <row r="14265" s="9" customFormat="1" spans="33:33">
      <c r="AG14265" s="3"/>
    </row>
    <row r="14266" s="9" customFormat="1" spans="33:33">
      <c r="AG14266" s="3"/>
    </row>
    <row r="14267" s="9" customFormat="1" spans="33:33">
      <c r="AG14267" s="3"/>
    </row>
    <row r="14268" s="9" customFormat="1" spans="33:33">
      <c r="AG14268" s="3"/>
    </row>
    <row r="14269" s="9" customFormat="1" spans="33:33">
      <c r="AG14269" s="3"/>
    </row>
    <row r="14270" s="9" customFormat="1" spans="33:33">
      <c r="AG14270" s="3"/>
    </row>
    <row r="14271" s="9" customFormat="1" spans="33:33">
      <c r="AG14271" s="3"/>
    </row>
    <row r="14272" s="9" customFormat="1" spans="33:33">
      <c r="AG14272" s="3"/>
    </row>
    <row r="14273" s="9" customFormat="1" spans="33:33">
      <c r="AG14273" s="3"/>
    </row>
    <row r="14274" s="9" customFormat="1" spans="33:33">
      <c r="AG14274" s="3"/>
    </row>
    <row r="14275" s="9" customFormat="1" spans="33:33">
      <c r="AG14275" s="3"/>
    </row>
    <row r="14276" s="9" customFormat="1" spans="33:33">
      <c r="AG14276" s="3"/>
    </row>
    <row r="14277" s="9" customFormat="1" spans="33:33">
      <c r="AG14277" s="3"/>
    </row>
    <row r="14278" s="9" customFormat="1" spans="33:33">
      <c r="AG14278" s="3"/>
    </row>
    <row r="14279" s="9" customFormat="1" spans="33:33">
      <c r="AG14279" s="3"/>
    </row>
    <row r="14280" s="9" customFormat="1" spans="33:33">
      <c r="AG14280" s="3"/>
    </row>
    <row r="14281" s="9" customFormat="1" spans="33:33">
      <c r="AG14281" s="3"/>
    </row>
    <row r="14282" s="9" customFormat="1" spans="33:33">
      <c r="AG14282" s="3"/>
    </row>
    <row r="14283" s="9" customFormat="1" spans="33:33">
      <c r="AG14283" s="3"/>
    </row>
    <row r="14284" s="9" customFormat="1" spans="33:33">
      <c r="AG14284" s="3"/>
    </row>
    <row r="14285" s="9" customFormat="1" spans="33:33">
      <c r="AG14285" s="3"/>
    </row>
    <row r="14286" s="9" customFormat="1" spans="33:33">
      <c r="AG14286" s="3"/>
    </row>
    <row r="14287" s="9" customFormat="1" spans="33:33">
      <c r="AG14287" s="3"/>
    </row>
    <row r="14288" s="9" customFormat="1" spans="33:33">
      <c r="AG14288" s="3"/>
    </row>
    <row r="14289" s="9" customFormat="1" spans="33:33">
      <c r="AG14289" s="3"/>
    </row>
    <row r="14290" s="9" customFormat="1" spans="33:33">
      <c r="AG14290" s="3"/>
    </row>
    <row r="14291" s="9" customFormat="1" spans="33:33">
      <c r="AG14291" s="3"/>
    </row>
    <row r="14292" s="9" customFormat="1" spans="33:33">
      <c r="AG14292" s="3"/>
    </row>
    <row r="14293" s="9" customFormat="1" spans="33:33">
      <c r="AG14293" s="3"/>
    </row>
    <row r="14294" s="9" customFormat="1" spans="33:33">
      <c r="AG14294" s="3"/>
    </row>
    <row r="14295" s="9" customFormat="1" spans="33:33">
      <c r="AG14295" s="3"/>
    </row>
    <row r="14296" s="9" customFormat="1" spans="33:33">
      <c r="AG14296" s="3"/>
    </row>
    <row r="14297" s="9" customFormat="1" spans="33:33">
      <c r="AG14297" s="3"/>
    </row>
    <row r="14298" s="9" customFormat="1" spans="33:33">
      <c r="AG14298" s="3"/>
    </row>
    <row r="14299" s="9" customFormat="1" spans="33:33">
      <c r="AG14299" s="3"/>
    </row>
    <row r="14300" s="9" customFormat="1" spans="33:33">
      <c r="AG14300" s="3"/>
    </row>
    <row r="14301" s="9" customFormat="1" spans="33:33">
      <c r="AG14301" s="3"/>
    </row>
    <row r="14302" s="9" customFormat="1" spans="33:33">
      <c r="AG14302" s="3"/>
    </row>
    <row r="14303" s="9" customFormat="1" spans="33:33">
      <c r="AG14303" s="3"/>
    </row>
    <row r="14304" s="9" customFormat="1" spans="33:33">
      <c r="AG14304" s="3"/>
    </row>
    <row r="14305" s="9" customFormat="1" spans="33:33">
      <c r="AG14305" s="3"/>
    </row>
    <row r="14306" s="9" customFormat="1" spans="33:33">
      <c r="AG14306" s="3"/>
    </row>
    <row r="14307" s="9" customFormat="1" spans="33:33">
      <c r="AG14307" s="3"/>
    </row>
    <row r="14308" s="9" customFormat="1" spans="33:33">
      <c r="AG14308" s="3"/>
    </row>
    <row r="14309" s="9" customFormat="1" spans="33:33">
      <c r="AG14309" s="3"/>
    </row>
    <row r="14310" s="9" customFormat="1" spans="33:33">
      <c r="AG14310" s="3"/>
    </row>
    <row r="14311" s="9" customFormat="1" spans="33:33">
      <c r="AG14311" s="3"/>
    </row>
    <row r="14312" s="9" customFormat="1" spans="33:33">
      <c r="AG14312" s="3"/>
    </row>
    <row r="14313" s="9" customFormat="1" spans="33:33">
      <c r="AG14313" s="3"/>
    </row>
    <row r="14314" s="9" customFormat="1" spans="33:33">
      <c r="AG14314" s="3"/>
    </row>
    <row r="14315" s="9" customFormat="1" spans="33:33">
      <c r="AG14315" s="3"/>
    </row>
    <row r="14316" s="9" customFormat="1" spans="33:33">
      <c r="AG14316" s="3"/>
    </row>
    <row r="14317" s="9" customFormat="1" spans="33:33">
      <c r="AG14317" s="3"/>
    </row>
    <row r="14318" s="9" customFormat="1" spans="33:33">
      <c r="AG14318" s="3"/>
    </row>
    <row r="14319" s="9" customFormat="1" spans="33:33">
      <c r="AG14319" s="3"/>
    </row>
    <row r="14320" s="9" customFormat="1" spans="33:33">
      <c r="AG14320" s="3"/>
    </row>
    <row r="14321" s="9" customFormat="1" spans="33:33">
      <c r="AG14321" s="3"/>
    </row>
    <row r="14322" s="9" customFormat="1" spans="33:33">
      <c r="AG14322" s="3"/>
    </row>
    <row r="14323" s="9" customFormat="1" spans="33:33">
      <c r="AG14323" s="3"/>
    </row>
    <row r="14324" s="9" customFormat="1" spans="33:33">
      <c r="AG14324" s="3"/>
    </row>
    <row r="14325" s="9" customFormat="1" spans="33:33">
      <c r="AG14325" s="3"/>
    </row>
    <row r="14326" s="9" customFormat="1" spans="33:33">
      <c r="AG14326" s="3"/>
    </row>
    <row r="14327" s="9" customFormat="1" spans="33:33">
      <c r="AG14327" s="3"/>
    </row>
    <row r="14328" s="9" customFormat="1" spans="33:33">
      <c r="AG14328" s="3"/>
    </row>
    <row r="14329" s="9" customFormat="1" spans="33:33">
      <c r="AG14329" s="3"/>
    </row>
    <row r="14330" s="9" customFormat="1" spans="33:33">
      <c r="AG14330" s="3"/>
    </row>
    <row r="14331" s="9" customFormat="1" spans="33:33">
      <c r="AG14331" s="3"/>
    </row>
    <row r="14332" s="9" customFormat="1" spans="33:33">
      <c r="AG14332" s="3"/>
    </row>
    <row r="14333" s="9" customFormat="1" spans="33:33">
      <c r="AG14333" s="3"/>
    </row>
    <row r="14334" s="9" customFormat="1" spans="33:33">
      <c r="AG14334" s="3"/>
    </row>
    <row r="14335" s="9" customFormat="1" spans="33:33">
      <c r="AG14335" s="3"/>
    </row>
    <row r="14336" s="9" customFormat="1" spans="33:33">
      <c r="AG14336" s="3"/>
    </row>
    <row r="14337" s="9" customFormat="1" spans="33:33">
      <c r="AG14337" s="3"/>
    </row>
    <row r="14338" s="9" customFormat="1" spans="33:33">
      <c r="AG14338" s="3"/>
    </row>
    <row r="14339" s="9" customFormat="1" spans="33:33">
      <c r="AG14339" s="3"/>
    </row>
    <row r="14340" s="9" customFormat="1" spans="33:33">
      <c r="AG14340" s="3"/>
    </row>
    <row r="14341" s="9" customFormat="1" spans="33:33">
      <c r="AG14341" s="3"/>
    </row>
    <row r="14342" s="9" customFormat="1" spans="33:33">
      <c r="AG14342" s="3"/>
    </row>
    <row r="14343" s="9" customFormat="1" spans="33:33">
      <c r="AG14343" s="3"/>
    </row>
    <row r="14344" s="9" customFormat="1" spans="33:33">
      <c r="AG14344" s="3"/>
    </row>
    <row r="14345" s="9" customFormat="1" spans="33:33">
      <c r="AG14345" s="3"/>
    </row>
    <row r="14346" s="9" customFormat="1" spans="33:33">
      <c r="AG14346" s="3"/>
    </row>
    <row r="14347" s="9" customFormat="1" spans="33:33">
      <c r="AG14347" s="3"/>
    </row>
    <row r="14348" s="9" customFormat="1" spans="33:33">
      <c r="AG14348" s="3"/>
    </row>
    <row r="14349" s="9" customFormat="1" spans="33:33">
      <c r="AG14349" s="3"/>
    </row>
    <row r="14350" s="9" customFormat="1" spans="33:33">
      <c r="AG14350" s="3"/>
    </row>
    <row r="14351" s="9" customFormat="1" spans="33:33">
      <c r="AG14351" s="3"/>
    </row>
    <row r="14352" s="9" customFormat="1" spans="33:33">
      <c r="AG14352" s="3"/>
    </row>
    <row r="14353" s="9" customFormat="1" spans="33:33">
      <c r="AG14353" s="3"/>
    </row>
    <row r="14354" s="9" customFormat="1" spans="33:33">
      <c r="AG14354" s="3"/>
    </row>
    <row r="14355" s="9" customFormat="1" spans="33:33">
      <c r="AG14355" s="3"/>
    </row>
    <row r="14356" s="9" customFormat="1" spans="33:33">
      <c r="AG14356" s="3"/>
    </row>
    <row r="14357" s="9" customFormat="1" spans="33:33">
      <c r="AG14357" s="3"/>
    </row>
    <row r="14358" s="9" customFormat="1" spans="33:33">
      <c r="AG14358" s="3"/>
    </row>
    <row r="14359" s="9" customFormat="1" spans="33:33">
      <c r="AG14359" s="3"/>
    </row>
    <row r="14360" s="9" customFormat="1" spans="33:33">
      <c r="AG14360" s="3"/>
    </row>
    <row r="14361" s="9" customFormat="1" spans="33:33">
      <c r="AG14361" s="3"/>
    </row>
    <row r="14362" s="9" customFormat="1" spans="33:33">
      <c r="AG14362" s="3"/>
    </row>
    <row r="14363" s="9" customFormat="1" spans="33:33">
      <c r="AG14363" s="3"/>
    </row>
    <row r="14364" s="9" customFormat="1" spans="33:33">
      <c r="AG14364" s="3"/>
    </row>
    <row r="14365" s="9" customFormat="1" spans="33:33">
      <c r="AG14365" s="3"/>
    </row>
    <row r="14366" s="9" customFormat="1" spans="33:33">
      <c r="AG14366" s="3"/>
    </row>
    <row r="14367" s="9" customFormat="1" spans="33:33">
      <c r="AG14367" s="3"/>
    </row>
    <row r="14368" s="9" customFormat="1" spans="33:33">
      <c r="AG14368" s="3"/>
    </row>
    <row r="14369" s="9" customFormat="1" spans="33:33">
      <c r="AG14369" s="3"/>
    </row>
    <row r="14370" s="9" customFormat="1" spans="33:33">
      <c r="AG14370" s="3"/>
    </row>
    <row r="14371" s="9" customFormat="1" spans="33:33">
      <c r="AG14371" s="3"/>
    </row>
    <row r="14372" s="9" customFormat="1" spans="33:33">
      <c r="AG14372" s="3"/>
    </row>
    <row r="14373" s="9" customFormat="1" spans="33:33">
      <c r="AG14373" s="3"/>
    </row>
    <row r="14374" s="9" customFormat="1" spans="33:33">
      <c r="AG14374" s="3"/>
    </row>
    <row r="14375" s="9" customFormat="1" spans="33:33">
      <c r="AG14375" s="3"/>
    </row>
    <row r="14376" s="9" customFormat="1" spans="33:33">
      <c r="AG14376" s="3"/>
    </row>
    <row r="14377" s="9" customFormat="1" spans="33:33">
      <c r="AG14377" s="3"/>
    </row>
    <row r="14378" s="9" customFormat="1" spans="33:33">
      <c r="AG14378" s="3"/>
    </row>
    <row r="14379" s="9" customFormat="1" spans="33:33">
      <c r="AG14379" s="3"/>
    </row>
    <row r="14380" s="9" customFormat="1" spans="33:33">
      <c r="AG14380" s="3"/>
    </row>
    <row r="14381" s="9" customFormat="1" spans="33:33">
      <c r="AG14381" s="3"/>
    </row>
    <row r="14382" s="9" customFormat="1" spans="33:33">
      <c r="AG14382" s="3"/>
    </row>
    <row r="14383" s="9" customFormat="1" spans="33:33">
      <c r="AG14383" s="3"/>
    </row>
    <row r="14384" s="9" customFormat="1" spans="33:33">
      <c r="AG14384" s="3"/>
    </row>
    <row r="14385" s="9" customFormat="1" spans="33:33">
      <c r="AG14385" s="3"/>
    </row>
    <row r="14386" s="9" customFormat="1" spans="33:33">
      <c r="AG14386" s="3"/>
    </row>
    <row r="14387" s="9" customFormat="1" spans="33:33">
      <c r="AG14387" s="3"/>
    </row>
    <row r="14388" s="9" customFormat="1" spans="33:33">
      <c r="AG14388" s="3"/>
    </row>
    <row r="14389" s="9" customFormat="1" spans="33:33">
      <c r="AG14389" s="3"/>
    </row>
    <row r="14390" s="9" customFormat="1" spans="33:33">
      <c r="AG14390" s="3"/>
    </row>
    <row r="14391" s="9" customFormat="1" spans="33:33">
      <c r="AG14391" s="3"/>
    </row>
    <row r="14392" s="9" customFormat="1" spans="33:33">
      <c r="AG14392" s="3"/>
    </row>
    <row r="14393" s="9" customFormat="1" spans="33:33">
      <c r="AG14393" s="3"/>
    </row>
    <row r="14394" s="9" customFormat="1" spans="33:33">
      <c r="AG14394" s="3"/>
    </row>
    <row r="14395" s="9" customFormat="1" spans="33:33">
      <c r="AG14395" s="3"/>
    </row>
    <row r="14396" s="9" customFormat="1" spans="33:33">
      <c r="AG14396" s="3"/>
    </row>
    <row r="14397" s="9" customFormat="1" spans="33:33">
      <c r="AG14397" s="3"/>
    </row>
    <row r="14398" s="9" customFormat="1" spans="33:33">
      <c r="AG14398" s="3"/>
    </row>
    <row r="14399" s="9" customFormat="1" spans="33:33">
      <c r="AG14399" s="3"/>
    </row>
    <row r="14400" s="9" customFormat="1" spans="33:33">
      <c r="AG14400" s="3"/>
    </row>
    <row r="14401" s="9" customFormat="1" spans="33:33">
      <c r="AG14401" s="3"/>
    </row>
    <row r="14402" s="9" customFormat="1" spans="33:33">
      <c r="AG14402" s="3"/>
    </row>
    <row r="14403" s="9" customFormat="1" spans="33:33">
      <c r="AG14403" s="3"/>
    </row>
    <row r="14404" s="9" customFormat="1" spans="33:33">
      <c r="AG14404" s="3"/>
    </row>
    <row r="14405" s="9" customFormat="1" spans="33:33">
      <c r="AG14405" s="3"/>
    </row>
    <row r="14406" s="9" customFormat="1" spans="33:33">
      <c r="AG14406" s="3"/>
    </row>
    <row r="14407" s="9" customFormat="1" spans="33:33">
      <c r="AG14407" s="3"/>
    </row>
    <row r="14408" s="9" customFormat="1" spans="33:33">
      <c r="AG14408" s="3"/>
    </row>
    <row r="14409" s="9" customFormat="1" spans="33:33">
      <c r="AG14409" s="3"/>
    </row>
    <row r="14410" s="9" customFormat="1" spans="33:33">
      <c r="AG14410" s="3"/>
    </row>
    <row r="14411" s="9" customFormat="1" spans="33:33">
      <c r="AG14411" s="3"/>
    </row>
    <row r="14412" s="9" customFormat="1" spans="33:33">
      <c r="AG14412" s="3"/>
    </row>
    <row r="14413" s="9" customFormat="1" spans="33:33">
      <c r="AG14413" s="3"/>
    </row>
    <row r="14414" s="9" customFormat="1" spans="33:33">
      <c r="AG14414" s="3"/>
    </row>
    <row r="14415" s="9" customFormat="1" spans="33:33">
      <c r="AG14415" s="3"/>
    </row>
    <row r="14416" s="9" customFormat="1" spans="33:33">
      <c r="AG14416" s="3"/>
    </row>
    <row r="14417" s="9" customFormat="1" spans="33:33">
      <c r="AG14417" s="3"/>
    </row>
    <row r="14418" s="9" customFormat="1" spans="33:33">
      <c r="AG14418" s="3"/>
    </row>
    <row r="14419" s="9" customFormat="1" spans="33:33">
      <c r="AG14419" s="3"/>
    </row>
    <row r="14420" s="9" customFormat="1" spans="33:33">
      <c r="AG14420" s="3"/>
    </row>
    <row r="14421" s="9" customFormat="1" spans="33:33">
      <c r="AG14421" s="3"/>
    </row>
    <row r="14422" s="9" customFormat="1" spans="33:33">
      <c r="AG14422" s="3"/>
    </row>
    <row r="14423" s="9" customFormat="1" spans="33:33">
      <c r="AG14423" s="3"/>
    </row>
    <row r="14424" s="9" customFormat="1" spans="33:33">
      <c r="AG14424" s="3"/>
    </row>
    <row r="14425" s="9" customFormat="1" spans="33:33">
      <c r="AG14425" s="3"/>
    </row>
    <row r="14426" s="9" customFormat="1" spans="33:33">
      <c r="AG14426" s="3"/>
    </row>
    <row r="14427" s="9" customFormat="1" spans="33:33">
      <c r="AG14427" s="3"/>
    </row>
    <row r="14428" s="9" customFormat="1" spans="33:33">
      <c r="AG14428" s="3"/>
    </row>
    <row r="14429" s="9" customFormat="1" spans="33:33">
      <c r="AG14429" s="3"/>
    </row>
    <row r="14430" s="9" customFormat="1" spans="33:33">
      <c r="AG14430" s="3"/>
    </row>
    <row r="14431" s="9" customFormat="1" spans="33:33">
      <c r="AG14431" s="3"/>
    </row>
    <row r="14432" s="9" customFormat="1" spans="33:33">
      <c r="AG14432" s="3"/>
    </row>
    <row r="14433" s="9" customFormat="1" spans="33:33">
      <c r="AG14433" s="3"/>
    </row>
    <row r="14434" s="9" customFormat="1" spans="33:33">
      <c r="AG14434" s="3"/>
    </row>
    <row r="14435" s="9" customFormat="1" spans="33:33">
      <c r="AG14435" s="3"/>
    </row>
    <row r="14436" s="9" customFormat="1" spans="33:33">
      <c r="AG14436" s="3"/>
    </row>
    <row r="14437" s="9" customFormat="1" spans="33:33">
      <c r="AG14437" s="3"/>
    </row>
    <row r="14438" s="9" customFormat="1" spans="33:33">
      <c r="AG14438" s="3"/>
    </row>
    <row r="14439" s="9" customFormat="1" spans="33:33">
      <c r="AG14439" s="3"/>
    </row>
    <row r="14440" s="9" customFormat="1" spans="33:33">
      <c r="AG14440" s="3"/>
    </row>
    <row r="14441" s="9" customFormat="1" spans="33:33">
      <c r="AG14441" s="3"/>
    </row>
    <row r="14442" s="9" customFormat="1" spans="33:33">
      <c r="AG14442" s="3"/>
    </row>
    <row r="14443" s="9" customFormat="1" spans="33:33">
      <c r="AG14443" s="3"/>
    </row>
    <row r="14444" s="9" customFormat="1" spans="33:33">
      <c r="AG14444" s="3"/>
    </row>
    <row r="14445" s="9" customFormat="1" spans="33:33">
      <c r="AG14445" s="3"/>
    </row>
    <row r="14446" s="9" customFormat="1" spans="33:33">
      <c r="AG14446" s="3"/>
    </row>
    <row r="14447" s="9" customFormat="1" spans="33:33">
      <c r="AG14447" s="3"/>
    </row>
    <row r="14448" s="9" customFormat="1" spans="33:33">
      <c r="AG14448" s="3"/>
    </row>
    <row r="14449" s="9" customFormat="1" spans="33:33">
      <c r="AG14449" s="3"/>
    </row>
    <row r="14450" s="9" customFormat="1" spans="33:33">
      <c r="AG14450" s="3"/>
    </row>
    <row r="14451" s="9" customFormat="1" spans="33:33">
      <c r="AG14451" s="3"/>
    </row>
    <row r="14452" s="9" customFormat="1" spans="33:33">
      <c r="AG14452" s="3"/>
    </row>
    <row r="14453" s="9" customFormat="1" spans="33:33">
      <c r="AG14453" s="3"/>
    </row>
    <row r="14454" s="9" customFormat="1" spans="33:33">
      <c r="AG14454" s="3"/>
    </row>
    <row r="14455" s="9" customFormat="1" spans="33:33">
      <c r="AG14455" s="3"/>
    </row>
    <row r="14456" s="9" customFormat="1" spans="33:33">
      <c r="AG14456" s="3"/>
    </row>
    <row r="14457" s="9" customFormat="1" spans="33:33">
      <c r="AG14457" s="3"/>
    </row>
    <row r="14458" s="9" customFormat="1" spans="33:33">
      <c r="AG14458" s="3"/>
    </row>
    <row r="14459" s="9" customFormat="1" spans="33:33">
      <c r="AG14459" s="3"/>
    </row>
    <row r="14460" s="9" customFormat="1" spans="33:33">
      <c r="AG14460" s="3"/>
    </row>
    <row r="14461" s="9" customFormat="1" spans="33:33">
      <c r="AG14461" s="3"/>
    </row>
    <row r="14462" s="9" customFormat="1" spans="33:33">
      <c r="AG14462" s="3"/>
    </row>
    <row r="14463" s="9" customFormat="1" spans="33:33">
      <c r="AG14463" s="3"/>
    </row>
    <row r="14464" s="9" customFormat="1" spans="33:33">
      <c r="AG14464" s="3"/>
    </row>
    <row r="14465" s="9" customFormat="1" spans="33:33">
      <c r="AG14465" s="3"/>
    </row>
    <row r="14466" s="9" customFormat="1" spans="33:33">
      <c r="AG14466" s="3"/>
    </row>
    <row r="14467" s="9" customFormat="1" spans="33:33">
      <c r="AG14467" s="3"/>
    </row>
    <row r="14468" s="9" customFormat="1" spans="33:33">
      <c r="AG14468" s="3"/>
    </row>
    <row r="14469" s="9" customFormat="1" spans="33:33">
      <c r="AG14469" s="3"/>
    </row>
    <row r="14470" s="9" customFormat="1" spans="33:33">
      <c r="AG14470" s="3"/>
    </row>
    <row r="14471" s="9" customFormat="1" spans="33:33">
      <c r="AG14471" s="3"/>
    </row>
    <row r="14472" s="9" customFormat="1" spans="33:33">
      <c r="AG14472" s="3"/>
    </row>
    <row r="14473" s="9" customFormat="1" spans="33:33">
      <c r="AG14473" s="3"/>
    </row>
    <row r="14474" s="9" customFormat="1" spans="33:33">
      <c r="AG14474" s="3"/>
    </row>
    <row r="14475" s="9" customFormat="1" spans="33:33">
      <c r="AG14475" s="3"/>
    </row>
    <row r="14476" s="9" customFormat="1" spans="33:33">
      <c r="AG14476" s="3"/>
    </row>
    <row r="14477" s="9" customFormat="1" spans="33:33">
      <c r="AG14477" s="3"/>
    </row>
    <row r="14478" s="9" customFormat="1" spans="33:33">
      <c r="AG14478" s="3"/>
    </row>
    <row r="14479" s="9" customFormat="1" spans="33:33">
      <c r="AG14479" s="3"/>
    </row>
    <row r="14480" s="9" customFormat="1" spans="33:33">
      <c r="AG14480" s="3"/>
    </row>
    <row r="14481" s="9" customFormat="1" spans="33:33">
      <c r="AG14481" s="3"/>
    </row>
    <row r="14482" s="9" customFormat="1" spans="33:33">
      <c r="AG14482" s="3"/>
    </row>
    <row r="14483" s="9" customFormat="1" spans="33:33">
      <c r="AG14483" s="3"/>
    </row>
    <row r="14484" s="9" customFormat="1" spans="33:33">
      <c r="AG14484" s="3"/>
    </row>
    <row r="14485" s="9" customFormat="1" spans="33:33">
      <c r="AG14485" s="3"/>
    </row>
    <row r="14486" s="9" customFormat="1" spans="33:33">
      <c r="AG14486" s="3"/>
    </row>
    <row r="14487" s="9" customFormat="1" spans="33:33">
      <c r="AG14487" s="3"/>
    </row>
    <row r="14488" s="9" customFormat="1" spans="33:33">
      <c r="AG14488" s="3"/>
    </row>
    <row r="14489" s="9" customFormat="1" spans="33:33">
      <c r="AG14489" s="3"/>
    </row>
    <row r="14490" s="9" customFormat="1" spans="33:33">
      <c r="AG14490" s="3"/>
    </row>
    <row r="14491" s="9" customFormat="1" spans="33:33">
      <c r="AG14491" s="3"/>
    </row>
    <row r="14492" s="9" customFormat="1" spans="33:33">
      <c r="AG14492" s="3"/>
    </row>
    <row r="14493" s="9" customFormat="1" spans="33:33">
      <c r="AG14493" s="3"/>
    </row>
    <row r="14494" s="9" customFormat="1" spans="33:33">
      <c r="AG14494" s="3"/>
    </row>
    <row r="14495" s="9" customFormat="1" spans="33:33">
      <c r="AG14495" s="3"/>
    </row>
    <row r="14496" s="9" customFormat="1" spans="33:33">
      <c r="AG14496" s="3"/>
    </row>
    <row r="14497" s="9" customFormat="1" spans="33:33">
      <c r="AG14497" s="3"/>
    </row>
    <row r="14498" s="9" customFormat="1" spans="33:33">
      <c r="AG14498" s="3"/>
    </row>
    <row r="14499" s="9" customFormat="1" spans="33:33">
      <c r="AG14499" s="3"/>
    </row>
    <row r="14500" s="9" customFormat="1" spans="33:33">
      <c r="AG14500" s="3"/>
    </row>
    <row r="14501" s="9" customFormat="1" spans="33:33">
      <c r="AG14501" s="3"/>
    </row>
    <row r="14502" s="9" customFormat="1" spans="33:33">
      <c r="AG14502" s="3"/>
    </row>
    <row r="14503" s="9" customFormat="1" spans="33:33">
      <c r="AG14503" s="3"/>
    </row>
    <row r="14504" s="9" customFormat="1" spans="33:33">
      <c r="AG14504" s="3"/>
    </row>
    <row r="14505" s="9" customFormat="1" spans="33:33">
      <c r="AG14505" s="3"/>
    </row>
    <row r="14506" s="9" customFormat="1" spans="33:33">
      <c r="AG14506" s="3"/>
    </row>
    <row r="14507" s="9" customFormat="1" spans="33:33">
      <c r="AG14507" s="3"/>
    </row>
    <row r="14508" s="9" customFormat="1" spans="33:33">
      <c r="AG14508" s="3"/>
    </row>
    <row r="14509" s="9" customFormat="1" spans="33:33">
      <c r="AG14509" s="3"/>
    </row>
    <row r="14510" s="9" customFormat="1" spans="33:33">
      <c r="AG14510" s="3"/>
    </row>
    <row r="14511" s="9" customFormat="1" spans="33:33">
      <c r="AG14511" s="3"/>
    </row>
    <row r="14512" s="9" customFormat="1" spans="33:33">
      <c r="AG14512" s="3"/>
    </row>
    <row r="14513" s="9" customFormat="1" spans="33:33">
      <c r="AG14513" s="3"/>
    </row>
    <row r="14514" s="9" customFormat="1" spans="33:33">
      <c r="AG14514" s="3"/>
    </row>
    <row r="14515" s="9" customFormat="1" spans="33:33">
      <c r="AG14515" s="3"/>
    </row>
    <row r="14516" s="9" customFormat="1" spans="33:33">
      <c r="AG14516" s="3"/>
    </row>
    <row r="14517" s="9" customFormat="1" spans="33:33">
      <c r="AG14517" s="3"/>
    </row>
    <row r="14518" s="9" customFormat="1" spans="33:33">
      <c r="AG14518" s="3"/>
    </row>
    <row r="14519" s="9" customFormat="1" spans="33:33">
      <c r="AG14519" s="3"/>
    </row>
    <row r="14520" s="9" customFormat="1" spans="33:33">
      <c r="AG14520" s="3"/>
    </row>
    <row r="14521" s="9" customFormat="1" spans="33:33">
      <c r="AG14521" s="3"/>
    </row>
    <row r="14522" s="9" customFormat="1" spans="33:33">
      <c r="AG14522" s="3"/>
    </row>
    <row r="14523" s="9" customFormat="1" spans="33:33">
      <c r="AG14523" s="3"/>
    </row>
    <row r="14524" s="9" customFormat="1" spans="33:33">
      <c r="AG14524" s="3"/>
    </row>
    <row r="14525" s="9" customFormat="1" spans="33:33">
      <c r="AG14525" s="3"/>
    </row>
    <row r="14526" s="9" customFormat="1" spans="33:33">
      <c r="AG14526" s="3"/>
    </row>
    <row r="14527" s="9" customFormat="1" spans="33:33">
      <c r="AG14527" s="3"/>
    </row>
    <row r="14528" s="9" customFormat="1" spans="33:33">
      <c r="AG14528" s="3"/>
    </row>
    <row r="14529" s="9" customFormat="1" spans="33:33">
      <c r="AG14529" s="3"/>
    </row>
    <row r="14530" s="9" customFormat="1" spans="33:33">
      <c r="AG14530" s="3"/>
    </row>
    <row r="14531" s="9" customFormat="1" spans="33:33">
      <c r="AG14531" s="3"/>
    </row>
    <row r="14532" s="9" customFormat="1" spans="33:33">
      <c r="AG14532" s="3"/>
    </row>
    <row r="14533" s="9" customFormat="1" spans="33:33">
      <c r="AG14533" s="3"/>
    </row>
    <row r="14534" s="9" customFormat="1" spans="33:33">
      <c r="AG14534" s="3"/>
    </row>
    <row r="14535" s="9" customFormat="1" spans="33:33">
      <c r="AG14535" s="3"/>
    </row>
    <row r="14536" s="9" customFormat="1" spans="33:33">
      <c r="AG14536" s="3"/>
    </row>
    <row r="14537" s="9" customFormat="1" spans="33:33">
      <c r="AG14537" s="3"/>
    </row>
    <row r="14538" s="9" customFormat="1" spans="33:33">
      <c r="AG14538" s="3"/>
    </row>
    <row r="14539" s="9" customFormat="1" spans="33:33">
      <c r="AG14539" s="3"/>
    </row>
    <row r="14540" s="9" customFormat="1" spans="33:33">
      <c r="AG14540" s="3"/>
    </row>
    <row r="14541" s="9" customFormat="1" spans="33:33">
      <c r="AG14541" s="3"/>
    </row>
    <row r="14542" s="9" customFormat="1" spans="33:33">
      <c r="AG14542" s="3"/>
    </row>
    <row r="14543" s="9" customFormat="1" spans="33:33">
      <c r="AG14543" s="3"/>
    </row>
    <row r="14544" s="9" customFormat="1" spans="33:33">
      <c r="AG14544" s="3"/>
    </row>
    <row r="14545" s="9" customFormat="1" spans="33:33">
      <c r="AG14545" s="3"/>
    </row>
    <row r="14546" s="9" customFormat="1" spans="33:33">
      <c r="AG14546" s="3"/>
    </row>
    <row r="14547" s="9" customFormat="1" spans="33:33">
      <c r="AG14547" s="3"/>
    </row>
    <row r="14548" s="9" customFormat="1" spans="33:33">
      <c r="AG14548" s="3"/>
    </row>
    <row r="14549" s="9" customFormat="1" spans="33:33">
      <c r="AG14549" s="3"/>
    </row>
    <row r="14550" s="9" customFormat="1" spans="33:33">
      <c r="AG14550" s="3"/>
    </row>
    <row r="14551" s="9" customFormat="1" spans="33:33">
      <c r="AG14551" s="3"/>
    </row>
    <row r="14552" s="9" customFormat="1" spans="33:33">
      <c r="AG14552" s="3"/>
    </row>
    <row r="14553" s="9" customFormat="1" spans="33:33">
      <c r="AG14553" s="3"/>
    </row>
    <row r="14554" s="9" customFormat="1" spans="33:33">
      <c r="AG14554" s="3"/>
    </row>
    <row r="14555" s="9" customFormat="1" spans="33:33">
      <c r="AG14555" s="3"/>
    </row>
    <row r="14556" s="9" customFormat="1" spans="33:33">
      <c r="AG14556" s="3"/>
    </row>
    <row r="14557" s="9" customFormat="1" spans="33:33">
      <c r="AG14557" s="3"/>
    </row>
    <row r="14558" s="9" customFormat="1" spans="33:33">
      <c r="AG14558" s="3"/>
    </row>
    <row r="14559" s="9" customFormat="1" spans="33:33">
      <c r="AG14559" s="3"/>
    </row>
    <row r="14560" s="9" customFormat="1" spans="33:33">
      <c r="AG14560" s="3"/>
    </row>
    <row r="14561" s="9" customFormat="1" spans="33:33">
      <c r="AG14561" s="3"/>
    </row>
    <row r="14562" s="9" customFormat="1" spans="33:33">
      <c r="AG14562" s="3"/>
    </row>
    <row r="14563" s="9" customFormat="1" spans="33:33">
      <c r="AG14563" s="3"/>
    </row>
    <row r="14564" s="9" customFormat="1" spans="33:33">
      <c r="AG14564" s="3"/>
    </row>
    <row r="14565" s="9" customFormat="1" spans="33:33">
      <c r="AG14565" s="3"/>
    </row>
    <row r="14566" s="9" customFormat="1" spans="33:33">
      <c r="AG14566" s="3"/>
    </row>
    <row r="14567" s="9" customFormat="1" spans="33:33">
      <c r="AG14567" s="3"/>
    </row>
    <row r="14568" s="9" customFormat="1" spans="33:33">
      <c r="AG14568" s="3"/>
    </row>
    <row r="14569" s="9" customFormat="1" spans="33:33">
      <c r="AG14569" s="3"/>
    </row>
    <row r="14570" s="9" customFormat="1" spans="33:33">
      <c r="AG14570" s="3"/>
    </row>
    <row r="14571" s="9" customFormat="1" spans="33:33">
      <c r="AG14571" s="3"/>
    </row>
    <row r="14572" s="9" customFormat="1" spans="33:33">
      <c r="AG14572" s="3"/>
    </row>
    <row r="14573" s="9" customFormat="1" spans="33:33">
      <c r="AG14573" s="3"/>
    </row>
    <row r="14574" s="9" customFormat="1" spans="33:33">
      <c r="AG14574" s="3"/>
    </row>
    <row r="14575" s="9" customFormat="1" spans="33:33">
      <c r="AG14575" s="3"/>
    </row>
    <row r="14576" s="9" customFormat="1" spans="33:33">
      <c r="AG14576" s="3"/>
    </row>
    <row r="14577" s="9" customFormat="1" spans="33:33">
      <c r="AG14577" s="3"/>
    </row>
    <row r="14578" s="9" customFormat="1" spans="33:33">
      <c r="AG14578" s="3"/>
    </row>
    <row r="14579" s="9" customFormat="1" spans="33:33">
      <c r="AG14579" s="3"/>
    </row>
    <row r="14580" s="9" customFormat="1" spans="33:33">
      <c r="AG14580" s="3"/>
    </row>
    <row r="14581" s="9" customFormat="1" spans="33:33">
      <c r="AG14581" s="3"/>
    </row>
    <row r="14582" s="9" customFormat="1" spans="33:33">
      <c r="AG14582" s="3"/>
    </row>
    <row r="14583" s="9" customFormat="1" spans="33:33">
      <c r="AG14583" s="3"/>
    </row>
    <row r="14584" s="9" customFormat="1" spans="33:33">
      <c r="AG14584" s="3"/>
    </row>
    <row r="14585" s="9" customFormat="1" spans="33:33">
      <c r="AG14585" s="3"/>
    </row>
    <row r="14586" s="9" customFormat="1" spans="33:33">
      <c r="AG14586" s="3"/>
    </row>
    <row r="14587" s="9" customFormat="1" spans="33:33">
      <c r="AG14587" s="3"/>
    </row>
    <row r="14588" s="9" customFormat="1" spans="33:33">
      <c r="AG14588" s="3"/>
    </row>
    <row r="14589" s="9" customFormat="1" spans="33:33">
      <c r="AG14589" s="3"/>
    </row>
    <row r="14590" s="9" customFormat="1" spans="33:33">
      <c r="AG14590" s="3"/>
    </row>
    <row r="14591" s="9" customFormat="1" spans="33:33">
      <c r="AG14591" s="3"/>
    </row>
    <row r="14592" s="9" customFormat="1" spans="33:33">
      <c r="AG14592" s="3"/>
    </row>
    <row r="14593" s="9" customFormat="1" spans="33:33">
      <c r="AG14593" s="3"/>
    </row>
    <row r="14594" s="9" customFormat="1" spans="33:33">
      <c r="AG14594" s="3"/>
    </row>
    <row r="14595" s="9" customFormat="1" spans="33:33">
      <c r="AG14595" s="3"/>
    </row>
    <row r="14596" s="9" customFormat="1" spans="33:33">
      <c r="AG14596" s="3"/>
    </row>
    <row r="14597" s="9" customFormat="1" spans="33:33">
      <c r="AG14597" s="3"/>
    </row>
    <row r="14598" s="9" customFormat="1" spans="33:33">
      <c r="AG14598" s="3"/>
    </row>
    <row r="14599" s="9" customFormat="1" spans="33:33">
      <c r="AG14599" s="3"/>
    </row>
    <row r="14600" s="9" customFormat="1" spans="33:33">
      <c r="AG14600" s="3"/>
    </row>
    <row r="14601" s="9" customFormat="1" spans="33:33">
      <c r="AG14601" s="3"/>
    </row>
    <row r="14602" s="9" customFormat="1" spans="33:33">
      <c r="AG14602" s="3"/>
    </row>
    <row r="14603" s="9" customFormat="1" spans="33:33">
      <c r="AG14603" s="3"/>
    </row>
    <row r="14604" s="9" customFormat="1" spans="33:33">
      <c r="AG14604" s="3"/>
    </row>
    <row r="14605" s="9" customFormat="1" spans="33:33">
      <c r="AG14605" s="3"/>
    </row>
    <row r="14606" s="9" customFormat="1" spans="33:33">
      <c r="AG14606" s="3"/>
    </row>
    <row r="14607" s="9" customFormat="1" spans="33:33">
      <c r="AG14607" s="3"/>
    </row>
    <row r="14608" s="9" customFormat="1" spans="33:33">
      <c r="AG14608" s="3"/>
    </row>
    <row r="14609" s="9" customFormat="1" spans="33:33">
      <c r="AG14609" s="3"/>
    </row>
    <row r="14610" s="9" customFormat="1" spans="33:33">
      <c r="AG14610" s="3"/>
    </row>
    <row r="14611" s="9" customFormat="1" spans="33:33">
      <c r="AG14611" s="3"/>
    </row>
    <row r="14612" s="9" customFormat="1" spans="33:33">
      <c r="AG14612" s="3"/>
    </row>
    <row r="14613" s="9" customFormat="1" spans="33:33">
      <c r="AG14613" s="3"/>
    </row>
    <row r="14614" s="9" customFormat="1" spans="33:33">
      <c r="AG14614" s="3"/>
    </row>
    <row r="14615" s="9" customFormat="1" spans="33:33">
      <c r="AG14615" s="3"/>
    </row>
    <row r="14616" s="9" customFormat="1" spans="33:33">
      <c r="AG14616" s="3"/>
    </row>
    <row r="14617" s="9" customFormat="1" spans="33:33">
      <c r="AG14617" s="3"/>
    </row>
    <row r="14618" s="9" customFormat="1" spans="33:33">
      <c r="AG14618" s="3"/>
    </row>
    <row r="14619" s="9" customFormat="1" spans="33:33">
      <c r="AG14619" s="3"/>
    </row>
    <row r="14620" s="9" customFormat="1" spans="33:33">
      <c r="AG14620" s="3"/>
    </row>
    <row r="14621" s="9" customFormat="1" spans="33:33">
      <c r="AG14621" s="3"/>
    </row>
    <row r="14622" s="9" customFormat="1" spans="33:33">
      <c r="AG14622" s="3"/>
    </row>
    <row r="14623" s="9" customFormat="1" spans="33:33">
      <c r="AG14623" s="3"/>
    </row>
    <row r="14624" s="9" customFormat="1" spans="33:33">
      <c r="AG14624" s="3"/>
    </row>
    <row r="14625" s="9" customFormat="1" spans="33:33">
      <c r="AG14625" s="3"/>
    </row>
    <row r="14626" s="9" customFormat="1" spans="33:33">
      <c r="AG14626" s="3"/>
    </row>
    <row r="14627" s="9" customFormat="1" spans="33:33">
      <c r="AG14627" s="3"/>
    </row>
    <row r="14628" s="9" customFormat="1" spans="33:33">
      <c r="AG14628" s="3"/>
    </row>
    <row r="14629" s="9" customFormat="1" spans="33:33">
      <c r="AG14629" s="3"/>
    </row>
    <row r="14630" s="9" customFormat="1" spans="33:33">
      <c r="AG14630" s="3"/>
    </row>
    <row r="14631" s="9" customFormat="1" spans="33:33">
      <c r="AG14631" s="3"/>
    </row>
    <row r="14632" s="9" customFormat="1" spans="33:33">
      <c r="AG14632" s="3"/>
    </row>
    <row r="14633" s="9" customFormat="1" spans="33:33">
      <c r="AG14633" s="3"/>
    </row>
    <row r="14634" s="9" customFormat="1" spans="33:33">
      <c r="AG14634" s="3"/>
    </row>
    <row r="14635" s="9" customFormat="1" spans="33:33">
      <c r="AG14635" s="3"/>
    </row>
    <row r="14636" s="9" customFormat="1" spans="33:33">
      <c r="AG14636" s="3"/>
    </row>
    <row r="14637" s="9" customFormat="1" spans="33:33">
      <c r="AG14637" s="3"/>
    </row>
    <row r="14638" s="9" customFormat="1" spans="33:33">
      <c r="AG14638" s="3"/>
    </row>
    <row r="14639" s="9" customFormat="1" spans="33:33">
      <c r="AG14639" s="3"/>
    </row>
    <row r="14640" s="9" customFormat="1" spans="33:33">
      <c r="AG14640" s="3"/>
    </row>
    <row r="14641" s="9" customFormat="1" spans="33:33">
      <c r="AG14641" s="3"/>
    </row>
    <row r="14642" s="9" customFormat="1" spans="33:33">
      <c r="AG14642" s="3"/>
    </row>
    <row r="14643" s="9" customFormat="1" spans="33:33">
      <c r="AG14643" s="3"/>
    </row>
    <row r="14644" s="9" customFormat="1" spans="33:33">
      <c r="AG14644" s="3"/>
    </row>
    <row r="14645" s="9" customFormat="1" spans="33:33">
      <c r="AG14645" s="3"/>
    </row>
    <row r="14646" s="9" customFormat="1" spans="33:33">
      <c r="AG14646" s="3"/>
    </row>
    <row r="14647" s="9" customFormat="1" spans="33:33">
      <c r="AG14647" s="3"/>
    </row>
    <row r="14648" s="9" customFormat="1" spans="33:33">
      <c r="AG14648" s="3"/>
    </row>
    <row r="14649" s="9" customFormat="1" spans="33:33">
      <c r="AG14649" s="3"/>
    </row>
    <row r="14650" s="9" customFormat="1" spans="33:33">
      <c r="AG14650" s="3"/>
    </row>
    <row r="14651" s="9" customFormat="1" spans="33:33">
      <c r="AG14651" s="3"/>
    </row>
    <row r="14652" s="9" customFormat="1" spans="33:33">
      <c r="AG14652" s="3"/>
    </row>
    <row r="14653" s="9" customFormat="1" spans="33:33">
      <c r="AG14653" s="3"/>
    </row>
    <row r="14654" s="9" customFormat="1" spans="33:33">
      <c r="AG14654" s="3"/>
    </row>
    <row r="14655" s="9" customFormat="1" spans="33:33">
      <c r="AG14655" s="3"/>
    </row>
    <row r="14656" s="9" customFormat="1" spans="33:33">
      <c r="AG14656" s="3"/>
    </row>
    <row r="14657" s="9" customFormat="1" spans="33:33">
      <c r="AG14657" s="3"/>
    </row>
    <row r="14658" s="9" customFormat="1" spans="33:33">
      <c r="AG14658" s="3"/>
    </row>
    <row r="14659" s="9" customFormat="1" spans="33:33">
      <c r="AG14659" s="3"/>
    </row>
    <row r="14660" s="9" customFormat="1" spans="33:33">
      <c r="AG14660" s="3"/>
    </row>
    <row r="14661" s="9" customFormat="1" spans="33:33">
      <c r="AG14661" s="3"/>
    </row>
    <row r="14662" s="9" customFormat="1" spans="33:33">
      <c r="AG14662" s="3"/>
    </row>
    <row r="14663" s="9" customFormat="1" spans="33:33">
      <c r="AG14663" s="3"/>
    </row>
    <row r="14664" s="9" customFormat="1" spans="33:33">
      <c r="AG14664" s="3"/>
    </row>
    <row r="14665" s="9" customFormat="1" spans="33:33">
      <c r="AG14665" s="3"/>
    </row>
    <row r="14666" s="9" customFormat="1" spans="33:33">
      <c r="AG14666" s="3"/>
    </row>
    <row r="14667" s="9" customFormat="1" spans="33:33">
      <c r="AG14667" s="3"/>
    </row>
    <row r="14668" s="9" customFormat="1" spans="33:33">
      <c r="AG14668" s="3"/>
    </row>
    <row r="14669" s="9" customFormat="1" spans="33:33">
      <c r="AG14669" s="3"/>
    </row>
    <row r="14670" s="9" customFormat="1" spans="33:33">
      <c r="AG14670" s="3"/>
    </row>
    <row r="14671" s="9" customFormat="1" spans="33:33">
      <c r="AG14671" s="3"/>
    </row>
    <row r="14672" s="9" customFormat="1" spans="33:33">
      <c r="AG14672" s="3"/>
    </row>
    <row r="14673" s="9" customFormat="1" spans="33:33">
      <c r="AG14673" s="3"/>
    </row>
    <row r="14674" s="9" customFormat="1" spans="33:33">
      <c r="AG14674" s="3"/>
    </row>
    <row r="14675" s="9" customFormat="1" spans="33:33">
      <c r="AG14675" s="3"/>
    </row>
    <row r="14676" s="9" customFormat="1" spans="33:33">
      <c r="AG14676" s="3"/>
    </row>
    <row r="14677" s="9" customFormat="1" spans="33:33">
      <c r="AG14677" s="3"/>
    </row>
    <row r="14678" s="9" customFormat="1" spans="33:33">
      <c r="AG14678" s="3"/>
    </row>
    <row r="14679" s="9" customFormat="1" spans="33:33">
      <c r="AG14679" s="3"/>
    </row>
    <row r="14680" s="9" customFormat="1" spans="33:33">
      <c r="AG14680" s="3"/>
    </row>
    <row r="14681" s="9" customFormat="1" spans="33:33">
      <c r="AG14681" s="3"/>
    </row>
    <row r="14682" s="9" customFormat="1" spans="33:33">
      <c r="AG14682" s="3"/>
    </row>
    <row r="14683" s="9" customFormat="1" spans="33:33">
      <c r="AG14683" s="3"/>
    </row>
    <row r="14684" s="9" customFormat="1" spans="33:33">
      <c r="AG14684" s="3"/>
    </row>
    <row r="14685" s="9" customFormat="1" spans="33:33">
      <c r="AG14685" s="3"/>
    </row>
    <row r="14686" s="9" customFormat="1" spans="33:33">
      <c r="AG14686" s="3"/>
    </row>
    <row r="14687" s="9" customFormat="1" spans="33:33">
      <c r="AG14687" s="3"/>
    </row>
    <row r="14688" s="9" customFormat="1" spans="33:33">
      <c r="AG14688" s="3"/>
    </row>
    <row r="14689" s="9" customFormat="1" spans="33:33">
      <c r="AG14689" s="3"/>
    </row>
    <row r="14690" s="9" customFormat="1" spans="33:33">
      <c r="AG14690" s="3"/>
    </row>
    <row r="14691" s="9" customFormat="1" spans="33:33">
      <c r="AG14691" s="3"/>
    </row>
    <row r="14692" s="9" customFormat="1" spans="33:33">
      <c r="AG14692" s="3"/>
    </row>
    <row r="14693" s="9" customFormat="1" spans="33:33">
      <c r="AG14693" s="3"/>
    </row>
    <row r="14694" s="9" customFormat="1" spans="33:33">
      <c r="AG14694" s="3"/>
    </row>
    <row r="14695" s="9" customFormat="1" spans="33:33">
      <c r="AG14695" s="3"/>
    </row>
    <row r="14696" s="9" customFormat="1" spans="33:33">
      <c r="AG14696" s="3"/>
    </row>
    <row r="14697" s="9" customFormat="1" spans="33:33">
      <c r="AG14697" s="3"/>
    </row>
    <row r="14698" s="9" customFormat="1" spans="33:33">
      <c r="AG14698" s="3"/>
    </row>
    <row r="14699" s="9" customFormat="1" spans="33:33">
      <c r="AG14699" s="3"/>
    </row>
    <row r="14700" s="9" customFormat="1" spans="33:33">
      <c r="AG14700" s="3"/>
    </row>
    <row r="14701" s="9" customFormat="1" spans="33:33">
      <c r="AG14701" s="3"/>
    </row>
    <row r="14702" s="9" customFormat="1" spans="33:33">
      <c r="AG14702" s="3"/>
    </row>
    <row r="14703" s="9" customFormat="1" spans="33:33">
      <c r="AG14703" s="3"/>
    </row>
    <row r="14704" s="9" customFormat="1" spans="33:33">
      <c r="AG14704" s="3"/>
    </row>
    <row r="14705" s="9" customFormat="1" spans="33:33">
      <c r="AG14705" s="3"/>
    </row>
    <row r="14706" s="9" customFormat="1" spans="33:33">
      <c r="AG14706" s="3"/>
    </row>
    <row r="14707" s="9" customFormat="1" spans="33:33">
      <c r="AG14707" s="3"/>
    </row>
    <row r="14708" s="9" customFormat="1" spans="33:33">
      <c r="AG14708" s="3"/>
    </row>
    <row r="14709" s="9" customFormat="1" spans="33:33">
      <c r="AG14709" s="3"/>
    </row>
    <row r="14710" s="9" customFormat="1" spans="33:33">
      <c r="AG14710" s="3"/>
    </row>
    <row r="14711" s="9" customFormat="1" spans="33:33">
      <c r="AG14711" s="3"/>
    </row>
    <row r="14712" s="9" customFormat="1" spans="33:33">
      <c r="AG14712" s="3"/>
    </row>
    <row r="14713" s="9" customFormat="1" spans="33:33">
      <c r="AG14713" s="3"/>
    </row>
    <row r="14714" s="9" customFormat="1" spans="33:33">
      <c r="AG14714" s="3"/>
    </row>
    <row r="14715" s="9" customFormat="1" spans="33:33">
      <c r="AG14715" s="3"/>
    </row>
    <row r="14716" s="9" customFormat="1" spans="33:33">
      <c r="AG14716" s="3"/>
    </row>
    <row r="14717" s="9" customFormat="1" spans="33:33">
      <c r="AG14717" s="3"/>
    </row>
    <row r="14718" s="9" customFormat="1" spans="33:33">
      <c r="AG14718" s="3"/>
    </row>
    <row r="14719" s="9" customFormat="1" spans="33:33">
      <c r="AG14719" s="3"/>
    </row>
    <row r="14720" s="9" customFormat="1" spans="33:33">
      <c r="AG14720" s="3"/>
    </row>
    <row r="14721" s="9" customFormat="1" spans="33:33">
      <c r="AG14721" s="3"/>
    </row>
    <row r="14722" s="9" customFormat="1" spans="33:33">
      <c r="AG14722" s="3"/>
    </row>
    <row r="14723" s="9" customFormat="1" spans="33:33">
      <c r="AG14723" s="3"/>
    </row>
    <row r="14724" s="9" customFormat="1" spans="33:33">
      <c r="AG14724" s="3"/>
    </row>
    <row r="14725" s="9" customFormat="1" spans="33:33">
      <c r="AG14725" s="3"/>
    </row>
    <row r="14726" s="9" customFormat="1" spans="33:33">
      <c r="AG14726" s="3"/>
    </row>
    <row r="14727" s="9" customFormat="1" spans="33:33">
      <c r="AG14727" s="3"/>
    </row>
    <row r="14728" s="9" customFormat="1" spans="33:33">
      <c r="AG14728" s="3"/>
    </row>
    <row r="14729" s="9" customFormat="1" spans="33:33">
      <c r="AG14729" s="3"/>
    </row>
    <row r="14730" s="9" customFormat="1" spans="33:33">
      <c r="AG14730" s="3"/>
    </row>
    <row r="14731" s="9" customFormat="1" spans="33:33">
      <c r="AG14731" s="3"/>
    </row>
    <row r="14732" s="9" customFormat="1" spans="33:33">
      <c r="AG14732" s="3"/>
    </row>
    <row r="14733" s="9" customFormat="1" spans="33:33">
      <c r="AG14733" s="3"/>
    </row>
    <row r="14734" s="9" customFormat="1" spans="33:33">
      <c r="AG14734" s="3"/>
    </row>
    <row r="14735" s="9" customFormat="1" spans="33:33">
      <c r="AG14735" s="3"/>
    </row>
    <row r="14736" s="9" customFormat="1" spans="33:33">
      <c r="AG14736" s="3"/>
    </row>
    <row r="14737" s="9" customFormat="1" spans="33:33">
      <c r="AG14737" s="3"/>
    </row>
    <row r="14738" s="9" customFormat="1" spans="33:33">
      <c r="AG14738" s="3"/>
    </row>
    <row r="14739" s="9" customFormat="1" spans="33:33">
      <c r="AG14739" s="3"/>
    </row>
    <row r="14740" s="9" customFormat="1" spans="33:33">
      <c r="AG14740" s="3"/>
    </row>
    <row r="14741" s="9" customFormat="1" spans="33:33">
      <c r="AG14741" s="3"/>
    </row>
    <row r="14742" s="9" customFormat="1" spans="33:33">
      <c r="AG14742" s="3"/>
    </row>
    <row r="14743" s="9" customFormat="1" spans="33:33">
      <c r="AG14743" s="3"/>
    </row>
    <row r="14744" s="9" customFormat="1" spans="33:33">
      <c r="AG14744" s="3"/>
    </row>
    <row r="14745" s="9" customFormat="1" spans="33:33">
      <c r="AG14745" s="3"/>
    </row>
    <row r="14746" s="9" customFormat="1" spans="33:33">
      <c r="AG14746" s="3"/>
    </row>
    <row r="14747" s="9" customFormat="1" spans="33:33">
      <c r="AG14747" s="3"/>
    </row>
    <row r="14748" s="9" customFormat="1" spans="33:33">
      <c r="AG14748" s="3"/>
    </row>
    <row r="14749" s="9" customFormat="1" spans="33:33">
      <c r="AG14749" s="3"/>
    </row>
    <row r="14750" s="9" customFormat="1" spans="33:33">
      <c r="AG14750" s="3"/>
    </row>
    <row r="14751" s="9" customFormat="1" spans="33:33">
      <c r="AG14751" s="3"/>
    </row>
    <row r="14752" s="9" customFormat="1" spans="33:33">
      <c r="AG14752" s="3"/>
    </row>
    <row r="14753" s="9" customFormat="1" spans="33:33">
      <c r="AG14753" s="3"/>
    </row>
    <row r="14754" s="9" customFormat="1" spans="33:33">
      <c r="AG14754" s="3"/>
    </row>
    <row r="14755" s="9" customFormat="1" spans="33:33">
      <c r="AG14755" s="3"/>
    </row>
    <row r="14756" s="9" customFormat="1" spans="33:33">
      <c r="AG14756" s="3"/>
    </row>
    <row r="14757" s="9" customFormat="1" spans="33:33">
      <c r="AG14757" s="3"/>
    </row>
    <row r="14758" s="9" customFormat="1" spans="33:33">
      <c r="AG14758" s="3"/>
    </row>
    <row r="14759" s="9" customFormat="1" spans="33:33">
      <c r="AG14759" s="3"/>
    </row>
    <row r="14760" s="9" customFormat="1" spans="33:33">
      <c r="AG14760" s="3"/>
    </row>
    <row r="14761" s="9" customFormat="1" spans="33:33">
      <c r="AG14761" s="3"/>
    </row>
    <row r="14762" s="9" customFormat="1" spans="33:33">
      <c r="AG14762" s="3"/>
    </row>
    <row r="14763" s="9" customFormat="1" spans="33:33">
      <c r="AG14763" s="3"/>
    </row>
    <row r="14764" s="9" customFormat="1" spans="33:33">
      <c r="AG14764" s="3"/>
    </row>
    <row r="14765" s="9" customFormat="1" spans="33:33">
      <c r="AG14765" s="3"/>
    </row>
    <row r="14766" s="9" customFormat="1" spans="33:33">
      <c r="AG14766" s="3"/>
    </row>
    <row r="14767" s="9" customFormat="1" spans="33:33">
      <c r="AG14767" s="3"/>
    </row>
    <row r="14768" s="9" customFormat="1" spans="33:33">
      <c r="AG14768" s="3"/>
    </row>
    <row r="14769" s="9" customFormat="1" spans="33:33">
      <c r="AG14769" s="3"/>
    </row>
    <row r="14770" s="9" customFormat="1" spans="33:33">
      <c r="AG14770" s="3"/>
    </row>
    <row r="14771" s="9" customFormat="1" spans="33:33">
      <c r="AG14771" s="3"/>
    </row>
    <row r="14772" s="9" customFormat="1" spans="33:33">
      <c r="AG14772" s="3"/>
    </row>
    <row r="14773" s="9" customFormat="1" spans="33:33">
      <c r="AG14773" s="3"/>
    </row>
    <row r="14774" s="9" customFormat="1" spans="33:33">
      <c r="AG14774" s="3"/>
    </row>
    <row r="14775" s="9" customFormat="1" spans="33:33">
      <c r="AG14775" s="3"/>
    </row>
    <row r="14776" s="9" customFormat="1" spans="33:33">
      <c r="AG14776" s="3"/>
    </row>
    <row r="14777" s="9" customFormat="1" spans="33:33">
      <c r="AG14777" s="3"/>
    </row>
    <row r="14778" s="9" customFormat="1" spans="33:33">
      <c r="AG14778" s="3"/>
    </row>
    <row r="14779" s="9" customFormat="1" spans="33:33">
      <c r="AG14779" s="3"/>
    </row>
    <row r="14780" s="9" customFormat="1" spans="33:33">
      <c r="AG14780" s="3"/>
    </row>
    <row r="14781" s="9" customFormat="1" spans="33:33">
      <c r="AG14781" s="3"/>
    </row>
    <row r="14782" s="9" customFormat="1" spans="33:33">
      <c r="AG14782" s="3"/>
    </row>
    <row r="14783" s="9" customFormat="1" spans="33:33">
      <c r="AG14783" s="3"/>
    </row>
    <row r="14784" s="9" customFormat="1" spans="33:33">
      <c r="AG14784" s="3"/>
    </row>
    <row r="14785" s="9" customFormat="1" spans="33:33">
      <c r="AG14785" s="3"/>
    </row>
    <row r="14786" s="9" customFormat="1" spans="33:33">
      <c r="AG14786" s="3"/>
    </row>
    <row r="14787" s="9" customFormat="1" spans="33:33">
      <c r="AG14787" s="3"/>
    </row>
    <row r="14788" s="9" customFormat="1" spans="33:33">
      <c r="AG14788" s="3"/>
    </row>
    <row r="14789" s="9" customFormat="1" spans="33:33">
      <c r="AG14789" s="3"/>
    </row>
    <row r="14790" s="9" customFormat="1" spans="33:33">
      <c r="AG14790" s="3"/>
    </row>
    <row r="14791" s="9" customFormat="1" spans="33:33">
      <c r="AG14791" s="3"/>
    </row>
    <row r="14792" s="9" customFormat="1" spans="33:33">
      <c r="AG14792" s="3"/>
    </row>
    <row r="14793" s="9" customFormat="1" spans="33:33">
      <c r="AG14793" s="3"/>
    </row>
    <row r="14794" s="9" customFormat="1" spans="33:33">
      <c r="AG14794" s="3"/>
    </row>
    <row r="14795" s="9" customFormat="1" spans="33:33">
      <c r="AG14795" s="3"/>
    </row>
    <row r="14796" s="9" customFormat="1" spans="33:33">
      <c r="AG14796" s="3"/>
    </row>
    <row r="14797" s="9" customFormat="1" spans="33:33">
      <c r="AG14797" s="3"/>
    </row>
    <row r="14798" s="9" customFormat="1" spans="33:33">
      <c r="AG14798" s="3"/>
    </row>
    <row r="14799" s="9" customFormat="1" spans="33:33">
      <c r="AG14799" s="3"/>
    </row>
    <row r="14800" s="9" customFormat="1" spans="33:33">
      <c r="AG14800" s="3"/>
    </row>
    <row r="14801" s="9" customFormat="1" spans="33:33">
      <c r="AG14801" s="3"/>
    </row>
    <row r="14802" s="9" customFormat="1" spans="33:33">
      <c r="AG14802" s="3"/>
    </row>
    <row r="14803" s="9" customFormat="1" spans="33:33">
      <c r="AG14803" s="3"/>
    </row>
    <row r="14804" s="9" customFormat="1" spans="33:33">
      <c r="AG14804" s="3"/>
    </row>
    <row r="14805" s="9" customFormat="1" spans="33:33">
      <c r="AG14805" s="3"/>
    </row>
    <row r="14806" s="9" customFormat="1" spans="33:33">
      <c r="AG14806" s="3"/>
    </row>
    <row r="14807" s="9" customFormat="1" spans="33:33">
      <c r="AG14807" s="3"/>
    </row>
    <row r="14808" s="9" customFormat="1" spans="33:33">
      <c r="AG14808" s="3"/>
    </row>
    <row r="14809" s="9" customFormat="1" spans="33:33">
      <c r="AG14809" s="3"/>
    </row>
    <row r="14810" s="9" customFormat="1" spans="33:33">
      <c r="AG14810" s="3"/>
    </row>
    <row r="14811" s="9" customFormat="1" spans="33:33">
      <c r="AG14811" s="3"/>
    </row>
    <row r="14812" s="9" customFormat="1" spans="33:33">
      <c r="AG14812" s="3"/>
    </row>
    <row r="14813" s="9" customFormat="1" spans="33:33">
      <c r="AG14813" s="3"/>
    </row>
    <row r="14814" s="9" customFormat="1" spans="33:33">
      <c r="AG14814" s="3"/>
    </row>
    <row r="14815" s="9" customFormat="1" spans="33:33">
      <c r="AG14815" s="3"/>
    </row>
    <row r="14816" s="9" customFormat="1" spans="33:33">
      <c r="AG14816" s="3"/>
    </row>
    <row r="14817" s="9" customFormat="1" spans="33:33">
      <c r="AG14817" s="3"/>
    </row>
    <row r="14818" s="9" customFormat="1" spans="33:33">
      <c r="AG14818" s="3"/>
    </row>
    <row r="14819" s="9" customFormat="1" spans="33:33">
      <c r="AG14819" s="3"/>
    </row>
    <row r="14820" s="9" customFormat="1" spans="33:33">
      <c r="AG14820" s="3"/>
    </row>
    <row r="14821" s="9" customFormat="1" spans="33:33">
      <c r="AG14821" s="3"/>
    </row>
    <row r="14822" s="9" customFormat="1" spans="33:33">
      <c r="AG14822" s="3"/>
    </row>
    <row r="14823" s="9" customFormat="1" spans="33:33">
      <c r="AG14823" s="3"/>
    </row>
    <row r="14824" s="9" customFormat="1" spans="33:33">
      <c r="AG14824" s="3"/>
    </row>
    <row r="14825" s="9" customFormat="1" spans="33:33">
      <c r="AG14825" s="3"/>
    </row>
    <row r="14826" s="9" customFormat="1" spans="33:33">
      <c r="AG14826" s="3"/>
    </row>
    <row r="14827" s="9" customFormat="1" spans="33:33">
      <c r="AG14827" s="3"/>
    </row>
    <row r="14828" s="9" customFormat="1" spans="33:33">
      <c r="AG14828" s="3"/>
    </row>
    <row r="14829" s="9" customFormat="1" spans="33:33">
      <c r="AG14829" s="3"/>
    </row>
    <row r="14830" s="9" customFormat="1" spans="33:33">
      <c r="AG14830" s="3"/>
    </row>
    <row r="14831" s="9" customFormat="1" spans="33:33">
      <c r="AG14831" s="3"/>
    </row>
    <row r="14832" s="9" customFormat="1" spans="33:33">
      <c r="AG14832" s="3"/>
    </row>
    <row r="14833" s="9" customFormat="1" spans="33:33">
      <c r="AG14833" s="3"/>
    </row>
    <row r="14834" s="9" customFormat="1" spans="33:33">
      <c r="AG14834" s="3"/>
    </row>
    <row r="14835" s="9" customFormat="1" spans="33:33">
      <c r="AG14835" s="3"/>
    </row>
    <row r="14836" s="9" customFormat="1" spans="33:33">
      <c r="AG14836" s="3"/>
    </row>
    <row r="14837" s="9" customFormat="1" spans="33:33">
      <c r="AG14837" s="3"/>
    </row>
    <row r="14838" s="9" customFormat="1" spans="33:33">
      <c r="AG14838" s="3"/>
    </row>
    <row r="14839" s="9" customFormat="1" spans="33:33">
      <c r="AG14839" s="3"/>
    </row>
    <row r="14840" s="9" customFormat="1" spans="33:33">
      <c r="AG14840" s="3"/>
    </row>
    <row r="14841" s="9" customFormat="1" spans="33:33">
      <c r="AG14841" s="3"/>
    </row>
    <row r="14842" s="9" customFormat="1" spans="33:33">
      <c r="AG14842" s="3"/>
    </row>
    <row r="14843" s="9" customFormat="1" spans="33:33">
      <c r="AG14843" s="3"/>
    </row>
    <row r="14844" s="9" customFormat="1" spans="33:33">
      <c r="AG14844" s="3"/>
    </row>
    <row r="14845" s="9" customFormat="1" spans="33:33">
      <c r="AG14845" s="3"/>
    </row>
    <row r="14846" s="9" customFormat="1" spans="33:33">
      <c r="AG14846" s="3"/>
    </row>
    <row r="14847" s="9" customFormat="1" spans="33:33">
      <c r="AG14847" s="3"/>
    </row>
    <row r="14848" s="9" customFormat="1" spans="33:33">
      <c r="AG14848" s="3"/>
    </row>
    <row r="14849" s="9" customFormat="1" spans="33:33">
      <c r="AG14849" s="3"/>
    </row>
    <row r="14850" s="9" customFormat="1" spans="33:33">
      <c r="AG14850" s="3"/>
    </row>
    <row r="14851" s="9" customFormat="1" spans="33:33">
      <c r="AG14851" s="3"/>
    </row>
    <row r="14852" s="9" customFormat="1" spans="33:33">
      <c r="AG14852" s="3"/>
    </row>
    <row r="14853" s="9" customFormat="1" spans="33:33">
      <c r="AG14853" s="3"/>
    </row>
    <row r="14854" s="9" customFormat="1" spans="33:33">
      <c r="AG14854" s="3"/>
    </row>
    <row r="14855" s="9" customFormat="1" spans="33:33">
      <c r="AG14855" s="3"/>
    </row>
    <row r="14856" s="9" customFormat="1" spans="33:33">
      <c r="AG14856" s="3"/>
    </row>
    <row r="14857" s="9" customFormat="1" spans="33:33">
      <c r="AG14857" s="3"/>
    </row>
    <row r="14858" s="9" customFormat="1" spans="33:33">
      <c r="AG14858" s="3"/>
    </row>
    <row r="14859" s="9" customFormat="1" spans="33:33">
      <c r="AG14859" s="3"/>
    </row>
    <row r="14860" s="9" customFormat="1" spans="33:33">
      <c r="AG14860" s="3"/>
    </row>
    <row r="14861" s="9" customFormat="1" spans="33:33">
      <c r="AG14861" s="3"/>
    </row>
    <row r="14862" s="9" customFormat="1" spans="33:33">
      <c r="AG14862" s="3"/>
    </row>
    <row r="14863" s="9" customFormat="1" spans="33:33">
      <c r="AG14863" s="3"/>
    </row>
    <row r="14864" s="9" customFormat="1" spans="33:33">
      <c r="AG14864" s="3"/>
    </row>
    <row r="14865" s="9" customFormat="1" spans="33:33">
      <c r="AG14865" s="3"/>
    </row>
    <row r="14866" s="9" customFormat="1" spans="33:33">
      <c r="AG14866" s="3"/>
    </row>
    <row r="14867" s="9" customFormat="1" spans="33:33">
      <c r="AG14867" s="3"/>
    </row>
    <row r="14868" s="9" customFormat="1" spans="33:33">
      <c r="AG14868" s="3"/>
    </row>
    <row r="14869" s="9" customFormat="1" spans="33:33">
      <c r="AG14869" s="3"/>
    </row>
    <row r="14870" s="9" customFormat="1" spans="33:33">
      <c r="AG14870" s="3"/>
    </row>
    <row r="14871" s="9" customFormat="1" spans="33:33">
      <c r="AG14871" s="3"/>
    </row>
    <row r="14872" s="9" customFormat="1" spans="33:33">
      <c r="AG14872" s="3"/>
    </row>
    <row r="14873" s="9" customFormat="1" spans="33:33">
      <c r="AG14873" s="3"/>
    </row>
    <row r="14874" s="9" customFormat="1" spans="33:33">
      <c r="AG14874" s="3"/>
    </row>
    <row r="14875" s="9" customFormat="1" spans="33:33">
      <c r="AG14875" s="3"/>
    </row>
    <row r="14876" s="9" customFormat="1" spans="33:33">
      <c r="AG14876" s="3"/>
    </row>
    <row r="14877" s="9" customFormat="1" spans="33:33">
      <c r="AG14877" s="3"/>
    </row>
    <row r="14878" s="9" customFormat="1" spans="33:33">
      <c r="AG14878" s="3"/>
    </row>
    <row r="14879" s="9" customFormat="1" spans="33:33">
      <c r="AG14879" s="3"/>
    </row>
    <row r="14880" s="9" customFormat="1" spans="33:33">
      <c r="AG14880" s="3"/>
    </row>
    <row r="14881" s="9" customFormat="1" spans="33:33">
      <c r="AG14881" s="3"/>
    </row>
    <row r="14882" s="9" customFormat="1" spans="33:33">
      <c r="AG14882" s="3"/>
    </row>
    <row r="14883" s="9" customFormat="1" spans="33:33">
      <c r="AG14883" s="3"/>
    </row>
    <row r="14884" s="9" customFormat="1" spans="33:33">
      <c r="AG14884" s="3"/>
    </row>
    <row r="14885" s="9" customFormat="1" spans="33:33">
      <c r="AG14885" s="3"/>
    </row>
    <row r="14886" s="9" customFormat="1" spans="33:33">
      <c r="AG14886" s="3"/>
    </row>
    <row r="14887" s="9" customFormat="1" spans="33:33">
      <c r="AG14887" s="3"/>
    </row>
    <row r="14888" s="9" customFormat="1" spans="33:33">
      <c r="AG14888" s="3"/>
    </row>
    <row r="14889" s="9" customFormat="1" spans="33:33">
      <c r="AG14889" s="3"/>
    </row>
    <row r="14890" s="9" customFormat="1" spans="33:33">
      <c r="AG14890" s="3"/>
    </row>
    <row r="14891" s="9" customFormat="1" spans="33:33">
      <c r="AG14891" s="3"/>
    </row>
    <row r="14892" s="9" customFormat="1" spans="33:33">
      <c r="AG14892" s="3"/>
    </row>
    <row r="14893" s="9" customFormat="1" spans="33:33">
      <c r="AG14893" s="3"/>
    </row>
    <row r="14894" s="9" customFormat="1" spans="33:33">
      <c r="AG14894" s="3"/>
    </row>
    <row r="14895" s="9" customFormat="1" spans="33:33">
      <c r="AG14895" s="3"/>
    </row>
    <row r="14896" s="9" customFormat="1" spans="33:33">
      <c r="AG14896" s="3"/>
    </row>
    <row r="14897" s="9" customFormat="1" spans="33:33">
      <c r="AG14897" s="3"/>
    </row>
    <row r="14898" s="9" customFormat="1" spans="33:33">
      <c r="AG14898" s="3"/>
    </row>
    <row r="14899" s="9" customFormat="1" spans="33:33">
      <c r="AG14899" s="3"/>
    </row>
    <row r="14900" s="9" customFormat="1" spans="33:33">
      <c r="AG14900" s="3"/>
    </row>
    <row r="14901" s="9" customFormat="1" spans="33:33">
      <c r="AG14901" s="3"/>
    </row>
    <row r="14902" s="9" customFormat="1" spans="33:33">
      <c r="AG14902" s="3"/>
    </row>
    <row r="14903" s="9" customFormat="1" spans="33:33">
      <c r="AG14903" s="3"/>
    </row>
    <row r="14904" s="9" customFormat="1" spans="33:33">
      <c r="AG14904" s="3"/>
    </row>
    <row r="14905" s="9" customFormat="1" spans="33:33">
      <c r="AG14905" s="3"/>
    </row>
    <row r="14906" s="9" customFormat="1" spans="33:33">
      <c r="AG14906" s="3"/>
    </row>
    <row r="14907" s="9" customFormat="1" spans="33:33">
      <c r="AG14907" s="3"/>
    </row>
    <row r="14908" s="9" customFormat="1" spans="33:33">
      <c r="AG14908" s="3"/>
    </row>
    <row r="14909" s="9" customFormat="1" spans="33:33">
      <c r="AG14909" s="3"/>
    </row>
    <row r="14910" s="9" customFormat="1" spans="33:33">
      <c r="AG14910" s="3"/>
    </row>
    <row r="14911" s="9" customFormat="1" spans="33:33">
      <c r="AG14911" s="3"/>
    </row>
    <row r="14912" s="9" customFormat="1" spans="33:33">
      <c r="AG14912" s="3"/>
    </row>
    <row r="14913" s="9" customFormat="1" spans="33:33">
      <c r="AG14913" s="3"/>
    </row>
    <row r="14914" s="9" customFormat="1" spans="33:33">
      <c r="AG14914" s="3"/>
    </row>
    <row r="14915" s="9" customFormat="1" spans="33:33">
      <c r="AG14915" s="3"/>
    </row>
    <row r="14916" s="9" customFormat="1" spans="33:33">
      <c r="AG14916" s="3"/>
    </row>
    <row r="14917" s="9" customFormat="1" spans="33:33">
      <c r="AG14917" s="3"/>
    </row>
    <row r="14918" s="9" customFormat="1" spans="33:33">
      <c r="AG14918" s="3"/>
    </row>
    <row r="14919" s="9" customFormat="1" spans="33:33">
      <c r="AG14919" s="3"/>
    </row>
    <row r="14920" s="9" customFormat="1" spans="33:33">
      <c r="AG14920" s="3"/>
    </row>
    <row r="14921" s="9" customFormat="1" spans="33:33">
      <c r="AG14921" s="3"/>
    </row>
    <row r="14922" s="9" customFormat="1" spans="33:33">
      <c r="AG14922" s="3"/>
    </row>
    <row r="14923" s="9" customFormat="1" spans="33:33">
      <c r="AG14923" s="3"/>
    </row>
    <row r="14924" s="9" customFormat="1" spans="33:33">
      <c r="AG14924" s="3"/>
    </row>
    <row r="14925" s="9" customFormat="1" spans="33:33">
      <c r="AG14925" s="3"/>
    </row>
    <row r="14926" s="9" customFormat="1" spans="33:33">
      <c r="AG14926" s="3"/>
    </row>
    <row r="14927" s="9" customFormat="1" spans="33:33">
      <c r="AG14927" s="3"/>
    </row>
    <row r="14928" s="9" customFormat="1" spans="33:33">
      <c r="AG14928" s="3"/>
    </row>
    <row r="14929" s="9" customFormat="1" spans="33:33">
      <c r="AG14929" s="3"/>
    </row>
    <row r="14930" s="9" customFormat="1" spans="33:33">
      <c r="AG14930" s="3"/>
    </row>
    <row r="14931" s="9" customFormat="1" spans="33:33">
      <c r="AG14931" s="3"/>
    </row>
    <row r="14932" s="9" customFormat="1" spans="33:33">
      <c r="AG14932" s="3"/>
    </row>
    <row r="14933" s="9" customFormat="1" spans="33:33">
      <c r="AG14933" s="3"/>
    </row>
    <row r="14934" s="9" customFormat="1" spans="33:33">
      <c r="AG14934" s="3"/>
    </row>
    <row r="14935" s="9" customFormat="1" spans="33:33">
      <c r="AG14935" s="3"/>
    </row>
    <row r="14936" s="9" customFormat="1" spans="33:33">
      <c r="AG14936" s="3"/>
    </row>
    <row r="14937" s="9" customFormat="1" spans="33:33">
      <c r="AG14937" s="3"/>
    </row>
    <row r="14938" s="9" customFormat="1" spans="33:33">
      <c r="AG14938" s="3"/>
    </row>
    <row r="14939" s="9" customFormat="1" spans="33:33">
      <c r="AG14939" s="3"/>
    </row>
    <row r="14940" s="9" customFormat="1" spans="33:33">
      <c r="AG14940" s="3"/>
    </row>
    <row r="14941" s="9" customFormat="1" spans="33:33">
      <c r="AG14941" s="3"/>
    </row>
    <row r="14942" s="9" customFormat="1" spans="33:33">
      <c r="AG14942" s="3"/>
    </row>
    <row r="14943" s="9" customFormat="1" spans="33:33">
      <c r="AG14943" s="3"/>
    </row>
    <row r="14944" s="9" customFormat="1" spans="33:33">
      <c r="AG14944" s="3"/>
    </row>
    <row r="14945" s="9" customFormat="1" spans="33:33">
      <c r="AG14945" s="3"/>
    </row>
    <row r="14946" s="9" customFormat="1" spans="33:33">
      <c r="AG14946" s="3"/>
    </row>
    <row r="14947" s="9" customFormat="1" spans="33:33">
      <c r="AG14947" s="3"/>
    </row>
    <row r="14948" s="9" customFormat="1" spans="33:33">
      <c r="AG14948" s="3"/>
    </row>
    <row r="14949" s="9" customFormat="1" spans="33:33">
      <c r="AG14949" s="3"/>
    </row>
    <row r="14950" s="9" customFormat="1" spans="33:33">
      <c r="AG14950" s="3"/>
    </row>
    <row r="14951" s="9" customFormat="1" spans="33:33">
      <c r="AG14951" s="3"/>
    </row>
    <row r="14952" s="9" customFormat="1" spans="33:33">
      <c r="AG14952" s="3"/>
    </row>
    <row r="14953" s="9" customFormat="1" spans="33:33">
      <c r="AG14953" s="3"/>
    </row>
    <row r="14954" s="9" customFormat="1" spans="33:33">
      <c r="AG14954" s="3"/>
    </row>
    <row r="14955" s="9" customFormat="1" spans="33:33">
      <c r="AG14955" s="3"/>
    </row>
    <row r="14956" s="9" customFormat="1" spans="33:33">
      <c r="AG14956" s="3"/>
    </row>
    <row r="14957" s="9" customFormat="1" spans="33:33">
      <c r="AG14957" s="3"/>
    </row>
    <row r="14958" s="9" customFormat="1" spans="33:33">
      <c r="AG14958" s="3"/>
    </row>
    <row r="14959" s="9" customFormat="1" spans="33:33">
      <c r="AG14959" s="3"/>
    </row>
    <row r="14960" s="9" customFormat="1" spans="33:33">
      <c r="AG14960" s="3"/>
    </row>
    <row r="14961" s="9" customFormat="1" spans="33:33">
      <c r="AG14961" s="3"/>
    </row>
    <row r="14962" s="9" customFormat="1" spans="33:33">
      <c r="AG14962" s="3"/>
    </row>
    <row r="14963" s="9" customFormat="1" spans="33:33">
      <c r="AG14963" s="3"/>
    </row>
    <row r="14964" s="9" customFormat="1" spans="33:33">
      <c r="AG14964" s="3"/>
    </row>
    <row r="14965" s="9" customFormat="1" spans="33:33">
      <c r="AG14965" s="3"/>
    </row>
    <row r="14966" s="9" customFormat="1" spans="33:33">
      <c r="AG14966" s="3"/>
    </row>
    <row r="14967" s="9" customFormat="1" spans="33:33">
      <c r="AG14967" s="3"/>
    </row>
    <row r="14968" s="9" customFormat="1" spans="33:33">
      <c r="AG14968" s="3"/>
    </row>
    <row r="14969" s="9" customFormat="1" spans="33:33">
      <c r="AG14969" s="3"/>
    </row>
    <row r="14970" s="9" customFormat="1" spans="33:33">
      <c r="AG14970" s="3"/>
    </row>
    <row r="14971" s="9" customFormat="1" spans="33:33">
      <c r="AG14971" s="3"/>
    </row>
    <row r="14972" s="9" customFormat="1" spans="33:33">
      <c r="AG14972" s="3"/>
    </row>
    <row r="14973" s="9" customFormat="1" spans="33:33">
      <c r="AG14973" s="3"/>
    </row>
    <row r="14974" s="9" customFormat="1" spans="33:33">
      <c r="AG14974" s="3"/>
    </row>
    <row r="14975" s="9" customFormat="1" spans="33:33">
      <c r="AG14975" s="3"/>
    </row>
    <row r="14976" s="9" customFormat="1" spans="33:33">
      <c r="AG14976" s="3"/>
    </row>
    <row r="14977" s="9" customFormat="1" spans="33:33">
      <c r="AG14977" s="3"/>
    </row>
    <row r="14978" s="9" customFormat="1" spans="33:33">
      <c r="AG14978" s="3"/>
    </row>
    <row r="14979" s="9" customFormat="1" spans="33:33">
      <c r="AG14979" s="3"/>
    </row>
    <row r="14980" s="9" customFormat="1" spans="33:33">
      <c r="AG14980" s="3"/>
    </row>
    <row r="14981" s="9" customFormat="1" spans="33:33">
      <c r="AG14981" s="3"/>
    </row>
    <row r="14982" s="9" customFormat="1" spans="33:33">
      <c r="AG14982" s="3"/>
    </row>
    <row r="14983" s="9" customFormat="1" spans="33:33">
      <c r="AG14983" s="3"/>
    </row>
    <row r="14984" s="9" customFormat="1" spans="33:33">
      <c r="AG14984" s="3"/>
    </row>
    <row r="14985" s="9" customFormat="1" spans="33:33">
      <c r="AG14985" s="3"/>
    </row>
    <row r="14986" s="9" customFormat="1" spans="33:33">
      <c r="AG14986" s="3"/>
    </row>
    <row r="14987" s="9" customFormat="1" spans="33:33">
      <c r="AG14987" s="3"/>
    </row>
    <row r="14988" s="9" customFormat="1" spans="33:33">
      <c r="AG14988" s="3"/>
    </row>
    <row r="14989" s="9" customFormat="1" spans="33:33">
      <c r="AG14989" s="3"/>
    </row>
    <row r="14990" s="9" customFormat="1" spans="33:33">
      <c r="AG14990" s="3"/>
    </row>
    <row r="14991" s="9" customFormat="1" spans="33:33">
      <c r="AG14991" s="3"/>
    </row>
    <row r="14992" s="9" customFormat="1" spans="33:33">
      <c r="AG14992" s="3"/>
    </row>
    <row r="14993" s="9" customFormat="1" spans="33:33">
      <c r="AG14993" s="3"/>
    </row>
    <row r="14994" s="9" customFormat="1" spans="33:33">
      <c r="AG14994" s="3"/>
    </row>
    <row r="14995" s="9" customFormat="1" spans="33:33">
      <c r="AG14995" s="3"/>
    </row>
    <row r="14996" s="9" customFormat="1" spans="33:33">
      <c r="AG14996" s="3"/>
    </row>
    <row r="14997" s="9" customFormat="1" spans="33:33">
      <c r="AG14997" s="3"/>
    </row>
    <row r="14998" s="9" customFormat="1" spans="33:33">
      <c r="AG14998" s="3"/>
    </row>
    <row r="14999" s="9" customFormat="1" spans="33:33">
      <c r="AG14999" s="3"/>
    </row>
    <row r="15000" s="9" customFormat="1" spans="33:33">
      <c r="AG15000" s="3"/>
    </row>
    <row r="15001" s="9" customFormat="1" spans="33:33">
      <c r="AG15001" s="3"/>
    </row>
    <row r="15002" s="9" customFormat="1" spans="33:33">
      <c r="AG15002" s="3"/>
    </row>
    <row r="15003" s="9" customFormat="1" spans="33:33">
      <c r="AG15003" s="3"/>
    </row>
    <row r="15004" s="9" customFormat="1" spans="33:33">
      <c r="AG15004" s="3"/>
    </row>
    <row r="15005" s="9" customFormat="1" spans="33:33">
      <c r="AG15005" s="3"/>
    </row>
    <row r="15006" s="9" customFormat="1" spans="33:33">
      <c r="AG15006" s="3"/>
    </row>
    <row r="15007" s="9" customFormat="1" spans="33:33">
      <c r="AG15007" s="3"/>
    </row>
    <row r="15008" s="9" customFormat="1" spans="33:33">
      <c r="AG15008" s="3"/>
    </row>
    <row r="15009" s="9" customFormat="1" spans="33:33">
      <c r="AG15009" s="3"/>
    </row>
    <row r="15010" s="9" customFormat="1" spans="33:33">
      <c r="AG15010" s="3"/>
    </row>
    <row r="15011" s="9" customFormat="1" spans="33:33">
      <c r="AG15011" s="3"/>
    </row>
    <row r="15012" s="9" customFormat="1" spans="33:33">
      <c r="AG15012" s="3"/>
    </row>
    <row r="15013" s="9" customFormat="1" spans="33:33">
      <c r="AG15013" s="3"/>
    </row>
    <row r="15014" s="9" customFormat="1" spans="33:33">
      <c r="AG15014" s="3"/>
    </row>
    <row r="15015" s="9" customFormat="1" spans="33:33">
      <c r="AG15015" s="3"/>
    </row>
    <row r="15016" s="9" customFormat="1" spans="33:33">
      <c r="AG15016" s="3"/>
    </row>
    <row r="15017" s="9" customFormat="1" spans="33:33">
      <c r="AG15017" s="3"/>
    </row>
    <row r="15018" s="9" customFormat="1" spans="33:33">
      <c r="AG15018" s="3"/>
    </row>
    <row r="15019" s="9" customFormat="1" spans="33:33">
      <c r="AG15019" s="3"/>
    </row>
    <row r="15020" s="9" customFormat="1" spans="33:33">
      <c r="AG15020" s="3"/>
    </row>
    <row r="15021" s="9" customFormat="1" spans="33:33">
      <c r="AG15021" s="3"/>
    </row>
    <row r="15022" s="9" customFormat="1" spans="33:33">
      <c r="AG15022" s="3"/>
    </row>
    <row r="15023" s="9" customFormat="1" spans="33:33">
      <c r="AG15023" s="3"/>
    </row>
    <row r="15024" s="9" customFormat="1" spans="33:33">
      <c r="AG15024" s="3"/>
    </row>
    <row r="15025" s="9" customFormat="1" spans="33:33">
      <c r="AG15025" s="3"/>
    </row>
    <row r="15026" s="9" customFormat="1" spans="33:33">
      <c r="AG15026" s="3"/>
    </row>
    <row r="15027" s="9" customFormat="1" spans="33:33">
      <c r="AG15027" s="3"/>
    </row>
    <row r="15028" s="9" customFormat="1" spans="33:33">
      <c r="AG15028" s="3"/>
    </row>
    <row r="15029" s="9" customFormat="1" spans="33:33">
      <c r="AG15029" s="3"/>
    </row>
    <row r="15030" s="9" customFormat="1" spans="33:33">
      <c r="AG15030" s="3"/>
    </row>
    <row r="15031" s="9" customFormat="1" spans="33:33">
      <c r="AG15031" s="3"/>
    </row>
    <row r="15032" s="9" customFormat="1" spans="33:33">
      <c r="AG15032" s="3"/>
    </row>
    <row r="15033" s="9" customFormat="1" spans="33:33">
      <c r="AG15033" s="3"/>
    </row>
    <row r="15034" s="9" customFormat="1" spans="33:33">
      <c r="AG15034" s="3"/>
    </row>
    <row r="15035" s="9" customFormat="1" spans="33:33">
      <c r="AG15035" s="3"/>
    </row>
    <row r="15036" s="9" customFormat="1" spans="33:33">
      <c r="AG15036" s="3"/>
    </row>
    <row r="15037" s="9" customFormat="1" spans="33:33">
      <c r="AG15037" s="3"/>
    </row>
    <row r="15038" s="9" customFormat="1" spans="33:33">
      <c r="AG15038" s="3"/>
    </row>
    <row r="15039" s="9" customFormat="1" spans="33:33">
      <c r="AG15039" s="3"/>
    </row>
    <row r="15040" s="9" customFormat="1" spans="33:33">
      <c r="AG15040" s="3"/>
    </row>
    <row r="15041" s="9" customFormat="1" spans="33:33">
      <c r="AG15041" s="3"/>
    </row>
    <row r="15042" s="9" customFormat="1" spans="33:33">
      <c r="AG15042" s="3"/>
    </row>
    <row r="15043" s="9" customFormat="1" spans="33:33">
      <c r="AG15043" s="3"/>
    </row>
    <row r="15044" s="9" customFormat="1" spans="33:33">
      <c r="AG15044" s="3"/>
    </row>
    <row r="15045" s="9" customFormat="1" spans="33:33">
      <c r="AG15045" s="3"/>
    </row>
    <row r="15046" s="9" customFormat="1" spans="33:33">
      <c r="AG15046" s="3"/>
    </row>
    <row r="15047" s="9" customFormat="1" spans="33:33">
      <c r="AG15047" s="3"/>
    </row>
    <row r="15048" s="9" customFormat="1" spans="33:33">
      <c r="AG15048" s="3"/>
    </row>
    <row r="15049" s="9" customFormat="1" spans="33:33">
      <c r="AG15049" s="3"/>
    </row>
    <row r="15050" s="9" customFormat="1" spans="33:33">
      <c r="AG15050" s="3"/>
    </row>
    <row r="15051" s="9" customFormat="1" spans="33:33">
      <c r="AG15051" s="3"/>
    </row>
    <row r="15052" s="9" customFormat="1" spans="33:33">
      <c r="AG15052" s="3"/>
    </row>
    <row r="15053" s="9" customFormat="1" spans="33:33">
      <c r="AG15053" s="3"/>
    </row>
    <row r="15054" s="9" customFormat="1" spans="33:33">
      <c r="AG15054" s="3"/>
    </row>
    <row r="15055" s="9" customFormat="1" spans="33:33">
      <c r="AG15055" s="3"/>
    </row>
    <row r="15056" s="9" customFormat="1" spans="33:33">
      <c r="AG15056" s="3"/>
    </row>
    <row r="15057" s="9" customFormat="1" spans="33:33">
      <c r="AG15057" s="3"/>
    </row>
    <row r="15058" s="9" customFormat="1" spans="33:33">
      <c r="AG15058" s="3"/>
    </row>
    <row r="15059" s="9" customFormat="1" spans="33:33">
      <c r="AG15059" s="3"/>
    </row>
    <row r="15060" s="9" customFormat="1" spans="33:33">
      <c r="AG15060" s="3"/>
    </row>
    <row r="15061" s="9" customFormat="1" spans="33:33">
      <c r="AG15061" s="3"/>
    </row>
    <row r="15062" s="9" customFormat="1" spans="33:33">
      <c r="AG15062" s="3"/>
    </row>
    <row r="15063" s="9" customFormat="1" spans="33:33">
      <c r="AG15063" s="3"/>
    </row>
    <row r="15064" s="9" customFormat="1" spans="33:33">
      <c r="AG15064" s="3"/>
    </row>
    <row r="15065" s="9" customFormat="1" spans="33:33">
      <c r="AG15065" s="3"/>
    </row>
    <row r="15066" s="9" customFormat="1" spans="33:33">
      <c r="AG15066" s="3"/>
    </row>
    <row r="15067" s="9" customFormat="1" spans="33:33">
      <c r="AG15067" s="3"/>
    </row>
    <row r="15068" s="9" customFormat="1" spans="33:33">
      <c r="AG15068" s="3"/>
    </row>
    <row r="15069" s="9" customFormat="1" spans="33:33">
      <c r="AG15069" s="3"/>
    </row>
    <row r="15070" s="9" customFormat="1" spans="33:33">
      <c r="AG15070" s="3"/>
    </row>
    <row r="15071" s="9" customFormat="1" spans="33:33">
      <c r="AG15071" s="3"/>
    </row>
    <row r="15072" s="9" customFormat="1" spans="33:33">
      <c r="AG15072" s="3"/>
    </row>
    <row r="15073" s="9" customFormat="1" spans="33:33">
      <c r="AG15073" s="3"/>
    </row>
    <row r="15074" s="9" customFormat="1" spans="33:33">
      <c r="AG15074" s="3"/>
    </row>
    <row r="15075" s="9" customFormat="1" spans="33:33">
      <c r="AG15075" s="3"/>
    </row>
    <row r="15076" s="9" customFormat="1" spans="33:33">
      <c r="AG15076" s="3"/>
    </row>
    <row r="15077" s="9" customFormat="1" spans="33:33">
      <c r="AG15077" s="3"/>
    </row>
    <row r="15078" s="9" customFormat="1" spans="33:33">
      <c r="AG15078" s="3"/>
    </row>
    <row r="15079" s="9" customFormat="1" spans="33:33">
      <c r="AG15079" s="3"/>
    </row>
    <row r="15080" s="9" customFormat="1" spans="33:33">
      <c r="AG15080" s="3"/>
    </row>
    <row r="15081" s="9" customFormat="1" spans="33:33">
      <c r="AG15081" s="3"/>
    </row>
    <row r="15082" s="9" customFormat="1" spans="33:33">
      <c r="AG15082" s="3"/>
    </row>
    <row r="15083" s="9" customFormat="1" spans="33:33">
      <c r="AG15083" s="3"/>
    </row>
    <row r="15084" s="9" customFormat="1" spans="33:33">
      <c r="AG15084" s="3"/>
    </row>
    <row r="15085" s="9" customFormat="1" spans="33:33">
      <c r="AG15085" s="3"/>
    </row>
    <row r="15086" s="9" customFormat="1" spans="33:33">
      <c r="AG15086" s="3"/>
    </row>
    <row r="15087" s="9" customFormat="1" spans="33:33">
      <c r="AG15087" s="3"/>
    </row>
    <row r="15088" s="9" customFormat="1" spans="33:33">
      <c r="AG15088" s="3"/>
    </row>
    <row r="15089" s="9" customFormat="1" spans="33:33">
      <c r="AG15089" s="3"/>
    </row>
    <row r="15090" s="9" customFormat="1" spans="33:33">
      <c r="AG15090" s="3"/>
    </row>
    <row r="15091" s="9" customFormat="1" spans="33:33">
      <c r="AG15091" s="3"/>
    </row>
    <row r="15092" s="9" customFormat="1" spans="33:33">
      <c r="AG15092" s="3"/>
    </row>
    <row r="15093" s="9" customFormat="1" spans="33:33">
      <c r="AG15093" s="3"/>
    </row>
    <row r="15094" s="9" customFormat="1" spans="33:33">
      <c r="AG15094" s="3"/>
    </row>
    <row r="15095" s="9" customFormat="1" spans="33:33">
      <c r="AG15095" s="3"/>
    </row>
    <row r="15096" s="9" customFormat="1" spans="33:33">
      <c r="AG15096" s="3"/>
    </row>
    <row r="15097" s="9" customFormat="1" spans="33:33">
      <c r="AG15097" s="3"/>
    </row>
    <row r="15098" s="9" customFormat="1" spans="33:33">
      <c r="AG15098" s="3"/>
    </row>
    <row r="15099" s="9" customFormat="1" spans="33:33">
      <c r="AG15099" s="3"/>
    </row>
    <row r="15100" s="9" customFormat="1" spans="33:33">
      <c r="AG15100" s="3"/>
    </row>
    <row r="15101" s="9" customFormat="1" spans="33:33">
      <c r="AG15101" s="3"/>
    </row>
    <row r="15102" s="9" customFormat="1" spans="33:33">
      <c r="AG15102" s="3"/>
    </row>
    <row r="15103" s="9" customFormat="1" spans="33:33">
      <c r="AG15103" s="3"/>
    </row>
    <row r="15104" s="9" customFormat="1" spans="33:33">
      <c r="AG15104" s="3"/>
    </row>
    <row r="15105" s="9" customFormat="1" spans="33:33">
      <c r="AG15105" s="3"/>
    </row>
    <row r="15106" s="9" customFormat="1" spans="33:33">
      <c r="AG15106" s="3"/>
    </row>
    <row r="15107" s="9" customFormat="1" spans="33:33">
      <c r="AG15107" s="3"/>
    </row>
    <row r="15108" s="9" customFormat="1" spans="33:33">
      <c r="AG15108" s="3"/>
    </row>
    <row r="15109" s="9" customFormat="1" spans="33:33">
      <c r="AG15109" s="3"/>
    </row>
    <row r="15110" s="9" customFormat="1" spans="33:33">
      <c r="AG15110" s="3"/>
    </row>
    <row r="15111" s="9" customFormat="1" spans="33:33">
      <c r="AG15111" s="3"/>
    </row>
    <row r="15112" s="9" customFormat="1" spans="33:33">
      <c r="AG15112" s="3"/>
    </row>
    <row r="15113" s="9" customFormat="1" spans="33:33">
      <c r="AG15113" s="3"/>
    </row>
    <row r="15114" s="9" customFormat="1" spans="33:33">
      <c r="AG15114" s="3"/>
    </row>
    <row r="15115" s="9" customFormat="1" spans="33:33">
      <c r="AG15115" s="3"/>
    </row>
    <row r="15116" s="9" customFormat="1" spans="33:33">
      <c r="AG15116" s="3"/>
    </row>
    <row r="15117" s="9" customFormat="1" spans="33:33">
      <c r="AG15117" s="3"/>
    </row>
    <row r="15118" s="9" customFormat="1" spans="33:33">
      <c r="AG15118" s="3"/>
    </row>
    <row r="15119" s="9" customFormat="1" spans="33:33">
      <c r="AG15119" s="3"/>
    </row>
    <row r="15120" s="9" customFormat="1" spans="33:33">
      <c r="AG15120" s="3"/>
    </row>
    <row r="15121" s="9" customFormat="1" spans="33:33">
      <c r="AG15121" s="3"/>
    </row>
    <row r="15122" s="9" customFormat="1" spans="33:33">
      <c r="AG15122" s="3"/>
    </row>
    <row r="15123" s="9" customFormat="1" spans="33:33">
      <c r="AG15123" s="3"/>
    </row>
    <row r="15124" s="9" customFormat="1" spans="33:33">
      <c r="AG15124" s="3"/>
    </row>
    <row r="15125" s="9" customFormat="1" spans="33:33">
      <c r="AG15125" s="3"/>
    </row>
    <row r="15126" s="9" customFormat="1" spans="33:33">
      <c r="AG15126" s="3"/>
    </row>
    <row r="15127" s="9" customFormat="1" spans="33:33">
      <c r="AG15127" s="3"/>
    </row>
    <row r="15128" s="9" customFormat="1" spans="33:33">
      <c r="AG15128" s="3"/>
    </row>
    <row r="15129" s="9" customFormat="1" spans="33:33">
      <c r="AG15129" s="3"/>
    </row>
    <row r="15130" s="9" customFormat="1" spans="33:33">
      <c r="AG15130" s="3"/>
    </row>
    <row r="15131" s="9" customFormat="1" spans="33:33">
      <c r="AG15131" s="3"/>
    </row>
    <row r="15132" s="9" customFormat="1" spans="33:33">
      <c r="AG15132" s="3"/>
    </row>
    <row r="15133" s="9" customFormat="1" spans="33:33">
      <c r="AG15133" s="3"/>
    </row>
    <row r="15134" s="9" customFormat="1" spans="33:33">
      <c r="AG15134" s="3"/>
    </row>
    <row r="15135" s="9" customFormat="1" spans="33:33">
      <c r="AG15135" s="3"/>
    </row>
    <row r="15136" s="9" customFormat="1" spans="33:33">
      <c r="AG15136" s="3"/>
    </row>
    <row r="15137" s="9" customFormat="1" spans="33:33">
      <c r="AG15137" s="3"/>
    </row>
    <row r="15138" s="9" customFormat="1" spans="33:33">
      <c r="AG15138" s="3"/>
    </row>
    <row r="15139" s="9" customFormat="1" spans="33:33">
      <c r="AG15139" s="3"/>
    </row>
    <row r="15140" s="9" customFormat="1" spans="33:33">
      <c r="AG15140" s="3"/>
    </row>
    <row r="15141" s="9" customFormat="1" spans="33:33">
      <c r="AG15141" s="3"/>
    </row>
    <row r="15142" s="9" customFormat="1" spans="33:33">
      <c r="AG15142" s="3"/>
    </row>
    <row r="15143" s="9" customFormat="1" spans="33:33">
      <c r="AG15143" s="3"/>
    </row>
    <row r="15144" s="9" customFormat="1" spans="33:33">
      <c r="AG15144" s="3"/>
    </row>
    <row r="15145" s="9" customFormat="1" spans="33:33">
      <c r="AG15145" s="3"/>
    </row>
    <row r="15146" s="9" customFormat="1" spans="33:33">
      <c r="AG15146" s="3"/>
    </row>
    <row r="15147" s="9" customFormat="1" spans="33:33">
      <c r="AG15147" s="3"/>
    </row>
    <row r="15148" s="9" customFormat="1" spans="33:33">
      <c r="AG15148" s="3"/>
    </row>
    <row r="15149" s="9" customFormat="1" spans="33:33">
      <c r="AG15149" s="3"/>
    </row>
    <row r="15150" s="9" customFormat="1" spans="33:33">
      <c r="AG15150" s="3"/>
    </row>
    <row r="15151" s="9" customFormat="1" spans="33:33">
      <c r="AG15151" s="3"/>
    </row>
    <row r="15152" s="9" customFormat="1" spans="33:33">
      <c r="AG15152" s="3"/>
    </row>
    <row r="15153" s="9" customFormat="1" spans="33:33">
      <c r="AG15153" s="3"/>
    </row>
    <row r="15154" s="9" customFormat="1" spans="33:33">
      <c r="AG15154" s="3"/>
    </row>
    <row r="15155" s="9" customFormat="1" spans="33:33">
      <c r="AG15155" s="3"/>
    </row>
    <row r="15156" s="9" customFormat="1" spans="33:33">
      <c r="AG15156" s="3"/>
    </row>
    <row r="15157" s="9" customFormat="1" spans="33:33">
      <c r="AG15157" s="3"/>
    </row>
    <row r="15158" s="9" customFormat="1" spans="33:33">
      <c r="AG15158" s="3"/>
    </row>
    <row r="15159" s="9" customFormat="1" spans="33:33">
      <c r="AG15159" s="3"/>
    </row>
    <row r="15160" s="9" customFormat="1" spans="33:33">
      <c r="AG15160" s="3"/>
    </row>
    <row r="15161" s="9" customFormat="1" spans="33:33">
      <c r="AG15161" s="3"/>
    </row>
    <row r="15162" s="9" customFormat="1" spans="33:33">
      <c r="AG15162" s="3"/>
    </row>
    <row r="15163" s="9" customFormat="1" spans="33:33">
      <c r="AG15163" s="3"/>
    </row>
    <row r="15164" s="9" customFormat="1" spans="33:33">
      <c r="AG15164" s="3"/>
    </row>
    <row r="15165" s="9" customFormat="1" spans="33:33">
      <c r="AG15165" s="3"/>
    </row>
    <row r="15166" s="9" customFormat="1" spans="33:33">
      <c r="AG15166" s="3"/>
    </row>
    <row r="15167" s="9" customFormat="1" spans="33:33">
      <c r="AG15167" s="3"/>
    </row>
    <row r="15168" s="9" customFormat="1" spans="33:33">
      <c r="AG15168" s="3"/>
    </row>
    <row r="15169" s="9" customFormat="1" spans="33:33">
      <c r="AG15169" s="3"/>
    </row>
    <row r="15170" s="9" customFormat="1" spans="33:33">
      <c r="AG15170" s="3"/>
    </row>
    <row r="15171" s="9" customFormat="1" spans="33:33">
      <c r="AG15171" s="3"/>
    </row>
    <row r="15172" s="9" customFormat="1" spans="33:33">
      <c r="AG15172" s="3"/>
    </row>
    <row r="15173" s="9" customFormat="1" spans="33:33">
      <c r="AG15173" s="3"/>
    </row>
    <row r="15174" s="9" customFormat="1" spans="33:33">
      <c r="AG15174" s="3"/>
    </row>
    <row r="15175" s="9" customFormat="1" spans="33:33">
      <c r="AG15175" s="3"/>
    </row>
    <row r="15176" s="9" customFormat="1" spans="33:33">
      <c r="AG15176" s="3"/>
    </row>
    <row r="15177" s="9" customFormat="1" spans="33:33">
      <c r="AG15177" s="3"/>
    </row>
    <row r="15178" s="9" customFormat="1" spans="33:33">
      <c r="AG15178" s="3"/>
    </row>
    <row r="15179" s="9" customFormat="1" spans="33:33">
      <c r="AG15179" s="3"/>
    </row>
    <row r="15180" s="9" customFormat="1" spans="33:33">
      <c r="AG15180" s="3"/>
    </row>
    <row r="15181" s="9" customFormat="1" spans="33:33">
      <c r="AG15181" s="3"/>
    </row>
    <row r="15182" s="9" customFormat="1" spans="33:33">
      <c r="AG15182" s="3"/>
    </row>
    <row r="15183" s="9" customFormat="1" spans="33:33">
      <c r="AG15183" s="3"/>
    </row>
    <row r="15184" s="9" customFormat="1" spans="33:33">
      <c r="AG15184" s="3"/>
    </row>
    <row r="15185" s="9" customFormat="1" spans="33:33">
      <c r="AG15185" s="3"/>
    </row>
    <row r="15186" s="9" customFormat="1" spans="33:33">
      <c r="AG15186" s="3"/>
    </row>
    <row r="15187" s="9" customFormat="1" spans="33:33">
      <c r="AG15187" s="3"/>
    </row>
    <row r="15188" s="9" customFormat="1" spans="33:33">
      <c r="AG15188" s="3"/>
    </row>
    <row r="15189" s="9" customFormat="1" spans="33:33">
      <c r="AG15189" s="3"/>
    </row>
    <row r="15190" s="9" customFormat="1" spans="33:33">
      <c r="AG15190" s="3"/>
    </row>
    <row r="15191" s="9" customFormat="1" spans="33:33">
      <c r="AG15191" s="3"/>
    </row>
    <row r="15192" s="9" customFormat="1" spans="33:33">
      <c r="AG15192" s="3"/>
    </row>
    <row r="15193" s="9" customFormat="1" spans="33:33">
      <c r="AG15193" s="3"/>
    </row>
    <row r="15194" s="9" customFormat="1" spans="33:33">
      <c r="AG15194" s="3"/>
    </row>
    <row r="15195" s="9" customFormat="1" spans="33:33">
      <c r="AG15195" s="3"/>
    </row>
    <row r="15196" s="9" customFormat="1" spans="33:33">
      <c r="AG15196" s="3"/>
    </row>
    <row r="15197" s="9" customFormat="1" spans="33:33">
      <c r="AG15197" s="3"/>
    </row>
    <row r="15198" s="9" customFormat="1" spans="33:33">
      <c r="AG15198" s="3"/>
    </row>
    <row r="15199" s="9" customFormat="1" spans="33:33">
      <c r="AG15199" s="3"/>
    </row>
    <row r="15200" s="9" customFormat="1" spans="33:33">
      <c r="AG15200" s="3"/>
    </row>
    <row r="15201" s="9" customFormat="1" spans="33:33">
      <c r="AG15201" s="3"/>
    </row>
    <row r="15202" s="9" customFormat="1" spans="33:33">
      <c r="AG15202" s="3"/>
    </row>
    <row r="15203" s="9" customFormat="1" spans="33:33">
      <c r="AG15203" s="3"/>
    </row>
    <row r="15204" s="9" customFormat="1" spans="33:33">
      <c r="AG15204" s="3"/>
    </row>
    <row r="15205" s="9" customFormat="1" spans="33:33">
      <c r="AG15205" s="3"/>
    </row>
    <row r="15206" s="9" customFormat="1" spans="33:33">
      <c r="AG15206" s="3"/>
    </row>
    <row r="15207" s="9" customFormat="1" spans="33:33">
      <c r="AG15207" s="3"/>
    </row>
    <row r="15208" s="9" customFormat="1" spans="33:33">
      <c r="AG15208" s="3"/>
    </row>
    <row r="15209" s="9" customFormat="1" spans="33:33">
      <c r="AG15209" s="3"/>
    </row>
    <row r="15210" s="9" customFormat="1" spans="33:33">
      <c r="AG15210" s="3"/>
    </row>
    <row r="15211" s="9" customFormat="1" spans="33:33">
      <c r="AG15211" s="3"/>
    </row>
    <row r="15212" s="9" customFormat="1" spans="33:33">
      <c r="AG15212" s="3"/>
    </row>
    <row r="15213" s="9" customFormat="1" spans="33:33">
      <c r="AG15213" s="3"/>
    </row>
    <row r="15214" s="9" customFormat="1" spans="33:33">
      <c r="AG15214" s="3"/>
    </row>
    <row r="15215" s="9" customFormat="1" spans="33:33">
      <c r="AG15215" s="3"/>
    </row>
    <row r="15216" s="9" customFormat="1" spans="33:33">
      <c r="AG15216" s="3"/>
    </row>
    <row r="15217" s="9" customFormat="1" spans="33:33">
      <c r="AG15217" s="3"/>
    </row>
    <row r="15218" s="9" customFormat="1" spans="33:33">
      <c r="AG15218" s="3"/>
    </row>
    <row r="15219" s="9" customFormat="1" spans="33:33">
      <c r="AG15219" s="3"/>
    </row>
    <row r="15220" s="9" customFormat="1" spans="33:33">
      <c r="AG15220" s="3"/>
    </row>
    <row r="15221" s="9" customFormat="1" spans="33:33">
      <c r="AG15221" s="3"/>
    </row>
    <row r="15222" s="9" customFormat="1" spans="33:33">
      <c r="AG15222" s="3"/>
    </row>
    <row r="15223" s="9" customFormat="1" spans="33:33">
      <c r="AG15223" s="3"/>
    </row>
    <row r="15224" s="9" customFormat="1" spans="33:33">
      <c r="AG15224" s="3"/>
    </row>
    <row r="15225" s="9" customFormat="1" spans="33:33">
      <c r="AG15225" s="3"/>
    </row>
    <row r="15226" s="9" customFormat="1" spans="33:33">
      <c r="AG15226" s="3"/>
    </row>
    <row r="15227" s="9" customFormat="1" spans="33:33">
      <c r="AG15227" s="3"/>
    </row>
    <row r="15228" s="9" customFormat="1" spans="33:33">
      <c r="AG15228" s="3"/>
    </row>
    <row r="15229" s="9" customFormat="1" spans="33:33">
      <c r="AG15229" s="3"/>
    </row>
    <row r="15230" s="9" customFormat="1" spans="33:33">
      <c r="AG15230" s="3"/>
    </row>
    <row r="15231" s="9" customFormat="1" spans="33:33">
      <c r="AG15231" s="3"/>
    </row>
    <row r="15232" s="9" customFormat="1" spans="33:33">
      <c r="AG15232" s="3"/>
    </row>
    <row r="15233" s="9" customFormat="1" spans="33:33">
      <c r="AG15233" s="3"/>
    </row>
    <row r="15234" s="9" customFormat="1" spans="33:33">
      <c r="AG15234" s="3"/>
    </row>
    <row r="15235" s="9" customFormat="1" spans="33:33">
      <c r="AG15235" s="3"/>
    </row>
    <row r="15236" s="9" customFormat="1" spans="33:33">
      <c r="AG15236" s="3"/>
    </row>
    <row r="15237" s="9" customFormat="1" spans="33:33">
      <c r="AG15237" s="3"/>
    </row>
    <row r="15238" s="9" customFormat="1" spans="33:33">
      <c r="AG15238" s="3"/>
    </row>
    <row r="15239" s="9" customFormat="1" spans="33:33">
      <c r="AG15239" s="3"/>
    </row>
    <row r="15240" s="9" customFormat="1" spans="33:33">
      <c r="AG15240" s="3"/>
    </row>
    <row r="15241" s="9" customFormat="1" spans="33:33">
      <c r="AG15241" s="3"/>
    </row>
    <row r="15242" s="9" customFormat="1" spans="33:33">
      <c r="AG15242" s="3"/>
    </row>
    <row r="15243" s="9" customFormat="1" spans="33:33">
      <c r="AG15243" s="3"/>
    </row>
    <row r="15244" s="9" customFormat="1" spans="33:33">
      <c r="AG15244" s="3"/>
    </row>
    <row r="15245" s="9" customFormat="1" spans="33:33">
      <c r="AG15245" s="3"/>
    </row>
    <row r="15246" s="9" customFormat="1" spans="33:33">
      <c r="AG15246" s="3"/>
    </row>
    <row r="15247" s="9" customFormat="1" spans="33:33">
      <c r="AG15247" s="3"/>
    </row>
    <row r="15248" s="9" customFormat="1" spans="33:33">
      <c r="AG15248" s="3"/>
    </row>
    <row r="15249" s="9" customFormat="1" spans="33:33">
      <c r="AG15249" s="3"/>
    </row>
    <row r="15250" s="9" customFormat="1" spans="33:33">
      <c r="AG15250" s="3"/>
    </row>
    <row r="15251" s="9" customFormat="1" spans="33:33">
      <c r="AG15251" s="3"/>
    </row>
    <row r="15252" s="9" customFormat="1" spans="33:33">
      <c r="AG15252" s="3"/>
    </row>
    <row r="15253" s="9" customFormat="1" spans="33:33">
      <c r="AG15253" s="3"/>
    </row>
    <row r="15254" s="9" customFormat="1" spans="33:33">
      <c r="AG15254" s="3"/>
    </row>
    <row r="15255" s="9" customFormat="1" spans="33:33">
      <c r="AG15255" s="3"/>
    </row>
    <row r="15256" s="9" customFormat="1" spans="33:33">
      <c r="AG15256" s="3"/>
    </row>
    <row r="15257" s="9" customFormat="1" spans="33:33">
      <c r="AG15257" s="3"/>
    </row>
    <row r="15258" s="9" customFormat="1" spans="33:33">
      <c r="AG15258" s="3"/>
    </row>
    <row r="15259" s="9" customFormat="1" spans="33:33">
      <c r="AG15259" s="3"/>
    </row>
    <row r="15260" s="9" customFormat="1" spans="33:33">
      <c r="AG15260" s="3"/>
    </row>
    <row r="15261" s="9" customFormat="1" spans="33:33">
      <c r="AG15261" s="3"/>
    </row>
    <row r="15262" s="9" customFormat="1" spans="33:33">
      <c r="AG15262" s="3"/>
    </row>
    <row r="15263" s="9" customFormat="1" spans="33:33">
      <c r="AG15263" s="3"/>
    </row>
    <row r="15264" s="9" customFormat="1" spans="33:33">
      <c r="AG15264" s="3"/>
    </row>
    <row r="15265" s="9" customFormat="1" spans="33:33">
      <c r="AG15265" s="3"/>
    </row>
    <row r="15266" s="9" customFormat="1" spans="33:33">
      <c r="AG15266" s="3"/>
    </row>
    <row r="15267" s="9" customFormat="1" spans="33:33">
      <c r="AG15267" s="3"/>
    </row>
    <row r="15268" s="9" customFormat="1" spans="33:33">
      <c r="AG15268" s="3"/>
    </row>
    <row r="15269" s="9" customFormat="1" spans="33:33">
      <c r="AG15269" s="3"/>
    </row>
    <row r="15270" s="9" customFormat="1" spans="33:33">
      <c r="AG15270" s="3"/>
    </row>
    <row r="15271" s="9" customFormat="1" spans="33:33">
      <c r="AG15271" s="3"/>
    </row>
    <row r="15272" s="9" customFormat="1" spans="33:33">
      <c r="AG15272" s="3"/>
    </row>
    <row r="15273" s="9" customFormat="1" spans="33:33">
      <c r="AG15273" s="3"/>
    </row>
    <row r="15274" s="9" customFormat="1" spans="33:33">
      <c r="AG15274" s="3"/>
    </row>
    <row r="15275" s="9" customFormat="1" spans="33:33">
      <c r="AG15275" s="3"/>
    </row>
    <row r="15276" s="9" customFormat="1" spans="33:33">
      <c r="AG15276" s="3"/>
    </row>
    <row r="15277" s="9" customFormat="1" spans="33:33">
      <c r="AG15277" s="3"/>
    </row>
    <row r="15278" s="9" customFormat="1" spans="33:33">
      <c r="AG15278" s="3"/>
    </row>
    <row r="15279" s="9" customFormat="1" spans="33:33">
      <c r="AG15279" s="3"/>
    </row>
    <row r="15280" s="9" customFormat="1" spans="33:33">
      <c r="AG15280" s="3"/>
    </row>
    <row r="15281" s="9" customFormat="1" spans="33:33">
      <c r="AG15281" s="3"/>
    </row>
    <row r="15282" s="9" customFormat="1" spans="33:33">
      <c r="AG15282" s="3"/>
    </row>
    <row r="15283" s="9" customFormat="1" spans="33:33">
      <c r="AG15283" s="3"/>
    </row>
    <row r="15284" s="9" customFormat="1" spans="33:33">
      <c r="AG15284" s="3"/>
    </row>
    <row r="15285" s="9" customFormat="1" spans="33:33">
      <c r="AG15285" s="3"/>
    </row>
    <row r="15286" s="9" customFormat="1" spans="33:33">
      <c r="AG15286" s="3"/>
    </row>
    <row r="15287" s="9" customFormat="1" spans="33:33">
      <c r="AG15287" s="3"/>
    </row>
    <row r="15288" s="9" customFormat="1" spans="33:33">
      <c r="AG15288" s="3"/>
    </row>
    <row r="15289" s="9" customFormat="1" spans="33:33">
      <c r="AG15289" s="3"/>
    </row>
    <row r="15290" s="9" customFormat="1" spans="33:33">
      <c r="AG15290" s="3"/>
    </row>
    <row r="15291" s="9" customFormat="1" spans="33:33">
      <c r="AG15291" s="3"/>
    </row>
    <row r="15292" s="9" customFormat="1" spans="33:33">
      <c r="AG15292" s="3"/>
    </row>
    <row r="15293" s="9" customFormat="1" spans="33:33">
      <c r="AG15293" s="3"/>
    </row>
    <row r="15294" s="9" customFormat="1" spans="33:33">
      <c r="AG15294" s="3"/>
    </row>
    <row r="15295" s="9" customFormat="1" spans="33:33">
      <c r="AG15295" s="3"/>
    </row>
    <row r="15296" s="9" customFormat="1" spans="33:33">
      <c r="AG15296" s="3"/>
    </row>
    <row r="15297" s="9" customFormat="1" spans="33:33">
      <c r="AG15297" s="3"/>
    </row>
    <row r="15298" s="9" customFormat="1" spans="33:33">
      <c r="AG15298" s="3"/>
    </row>
    <row r="15299" s="9" customFormat="1" spans="33:33">
      <c r="AG15299" s="3"/>
    </row>
    <row r="15300" s="9" customFormat="1" spans="33:33">
      <c r="AG15300" s="3"/>
    </row>
    <row r="15301" s="9" customFormat="1" spans="33:33">
      <c r="AG15301" s="3"/>
    </row>
    <row r="15302" s="9" customFormat="1" spans="33:33">
      <c r="AG15302" s="3"/>
    </row>
    <row r="15303" s="9" customFormat="1" spans="33:33">
      <c r="AG15303" s="3"/>
    </row>
    <row r="15304" s="9" customFormat="1" spans="33:33">
      <c r="AG15304" s="3"/>
    </row>
    <row r="15305" s="9" customFormat="1" spans="33:33">
      <c r="AG15305" s="3"/>
    </row>
    <row r="15306" s="9" customFormat="1" spans="33:33">
      <c r="AG15306" s="3"/>
    </row>
    <row r="15307" s="9" customFormat="1" spans="33:33">
      <c r="AG15307" s="3"/>
    </row>
    <row r="15308" s="9" customFormat="1" spans="33:33">
      <c r="AG15308" s="3"/>
    </row>
    <row r="15309" s="9" customFormat="1" spans="33:33">
      <c r="AG15309" s="3"/>
    </row>
    <row r="15310" s="9" customFormat="1" spans="33:33">
      <c r="AG15310" s="3"/>
    </row>
    <row r="15311" s="9" customFormat="1" spans="33:33">
      <c r="AG15311" s="3"/>
    </row>
    <row r="15312" s="9" customFormat="1" spans="33:33">
      <c r="AG15312" s="3"/>
    </row>
    <row r="15313" s="9" customFormat="1" spans="33:33">
      <c r="AG15313" s="3"/>
    </row>
    <row r="15314" s="9" customFormat="1" spans="33:33">
      <c r="AG15314" s="3"/>
    </row>
    <row r="15315" s="9" customFormat="1" spans="33:33">
      <c r="AG15315" s="3"/>
    </row>
    <row r="15316" s="9" customFormat="1" spans="33:33">
      <c r="AG15316" s="3"/>
    </row>
    <row r="15317" s="9" customFormat="1" spans="33:33">
      <c r="AG15317" s="3"/>
    </row>
    <row r="15318" s="9" customFormat="1" spans="33:33">
      <c r="AG15318" s="3"/>
    </row>
    <row r="15319" s="9" customFormat="1" spans="33:33">
      <c r="AG15319" s="3"/>
    </row>
    <row r="15320" s="9" customFormat="1" spans="33:33">
      <c r="AG15320" s="3"/>
    </row>
    <row r="15321" s="9" customFormat="1" spans="33:33">
      <c r="AG15321" s="3"/>
    </row>
    <row r="15322" s="9" customFormat="1" spans="33:33">
      <c r="AG15322" s="3"/>
    </row>
    <row r="15323" s="9" customFormat="1" spans="33:33">
      <c r="AG15323" s="3"/>
    </row>
    <row r="15324" s="9" customFormat="1" spans="33:33">
      <c r="AG15324" s="3"/>
    </row>
    <row r="15325" s="9" customFormat="1" spans="33:33">
      <c r="AG15325" s="3"/>
    </row>
    <row r="15326" s="9" customFormat="1" spans="33:33">
      <c r="AG15326" s="3"/>
    </row>
    <row r="15327" s="9" customFormat="1" spans="33:33">
      <c r="AG15327" s="3"/>
    </row>
    <row r="15328" s="9" customFormat="1" spans="33:33">
      <c r="AG15328" s="3"/>
    </row>
    <row r="15329" s="9" customFormat="1" spans="33:33">
      <c r="AG15329" s="3"/>
    </row>
    <row r="15330" s="9" customFormat="1" spans="33:33">
      <c r="AG15330" s="3"/>
    </row>
    <row r="15331" s="9" customFormat="1" spans="33:33">
      <c r="AG15331" s="3"/>
    </row>
    <row r="15332" s="9" customFormat="1" spans="33:33">
      <c r="AG15332" s="3"/>
    </row>
    <row r="15333" s="9" customFormat="1" spans="33:33">
      <c r="AG15333" s="3"/>
    </row>
    <row r="15334" s="9" customFormat="1" spans="33:33">
      <c r="AG15334" s="3"/>
    </row>
    <row r="15335" s="9" customFormat="1" spans="33:33">
      <c r="AG15335" s="3"/>
    </row>
    <row r="15336" s="9" customFormat="1" spans="33:33">
      <c r="AG15336" s="3"/>
    </row>
    <row r="15337" s="9" customFormat="1" spans="33:33">
      <c r="AG15337" s="3"/>
    </row>
    <row r="15338" s="9" customFormat="1" spans="33:33">
      <c r="AG15338" s="3"/>
    </row>
    <row r="15339" s="9" customFormat="1" spans="33:33">
      <c r="AG15339" s="3"/>
    </row>
    <row r="15340" s="9" customFormat="1" spans="33:33">
      <c r="AG15340" s="3"/>
    </row>
    <row r="15341" s="9" customFormat="1" spans="33:33">
      <c r="AG15341" s="3"/>
    </row>
    <row r="15342" s="9" customFormat="1" spans="33:33">
      <c r="AG15342" s="3"/>
    </row>
    <row r="15343" s="9" customFormat="1" spans="33:33">
      <c r="AG15343" s="3"/>
    </row>
    <row r="15344" s="9" customFormat="1" spans="33:33">
      <c r="AG15344" s="3"/>
    </row>
    <row r="15345" s="9" customFormat="1" spans="33:33">
      <c r="AG15345" s="3"/>
    </row>
    <row r="15346" s="9" customFormat="1" spans="33:33">
      <c r="AG15346" s="3"/>
    </row>
    <row r="15347" s="9" customFormat="1" spans="33:33">
      <c r="AG15347" s="3"/>
    </row>
    <row r="15348" s="9" customFormat="1" spans="33:33">
      <c r="AG15348" s="3"/>
    </row>
    <row r="15349" s="9" customFormat="1" spans="33:33">
      <c r="AG15349" s="3"/>
    </row>
    <row r="15350" s="9" customFormat="1" spans="33:33">
      <c r="AG15350" s="3"/>
    </row>
    <row r="15351" s="9" customFormat="1" spans="33:33">
      <c r="AG15351" s="3"/>
    </row>
    <row r="15352" s="9" customFormat="1" spans="33:33">
      <c r="AG15352" s="3"/>
    </row>
    <row r="15353" s="9" customFormat="1" spans="33:33">
      <c r="AG15353" s="3"/>
    </row>
    <row r="15354" s="9" customFormat="1" spans="33:33">
      <c r="AG15354" s="3"/>
    </row>
    <row r="15355" s="9" customFormat="1" spans="33:33">
      <c r="AG15355" s="3"/>
    </row>
    <row r="15356" s="9" customFormat="1" spans="33:33">
      <c r="AG15356" s="3"/>
    </row>
    <row r="15357" s="9" customFormat="1" spans="33:33">
      <c r="AG15357" s="3"/>
    </row>
    <row r="15358" s="9" customFormat="1" spans="33:33">
      <c r="AG15358" s="3"/>
    </row>
    <row r="15359" s="9" customFormat="1" spans="33:33">
      <c r="AG15359" s="3"/>
    </row>
    <row r="15360" s="9" customFormat="1" spans="33:33">
      <c r="AG15360" s="3"/>
    </row>
    <row r="15361" s="9" customFormat="1" spans="33:33">
      <c r="AG15361" s="3"/>
    </row>
    <row r="15362" s="9" customFormat="1" spans="33:33">
      <c r="AG15362" s="3"/>
    </row>
    <row r="15363" s="9" customFormat="1" spans="33:33">
      <c r="AG15363" s="3"/>
    </row>
    <row r="15364" s="9" customFormat="1" spans="33:33">
      <c r="AG15364" s="3"/>
    </row>
    <row r="15365" s="9" customFormat="1" spans="33:33">
      <c r="AG15365" s="3"/>
    </row>
    <row r="15366" s="9" customFormat="1" spans="33:33">
      <c r="AG15366" s="3"/>
    </row>
    <row r="15367" s="9" customFormat="1" spans="33:33">
      <c r="AG15367" s="3"/>
    </row>
    <row r="15368" s="9" customFormat="1" spans="33:33">
      <c r="AG15368" s="3"/>
    </row>
    <row r="15369" s="9" customFormat="1" spans="33:33">
      <c r="AG15369" s="3"/>
    </row>
    <row r="15370" s="9" customFormat="1" spans="33:33">
      <c r="AG15370" s="3"/>
    </row>
    <row r="15371" s="9" customFormat="1" spans="33:33">
      <c r="AG15371" s="3"/>
    </row>
    <row r="15372" s="9" customFormat="1" spans="33:33">
      <c r="AG15372" s="3"/>
    </row>
    <row r="15373" s="9" customFormat="1" spans="33:33">
      <c r="AG15373" s="3"/>
    </row>
    <row r="15374" s="9" customFormat="1" spans="33:33">
      <c r="AG15374" s="3"/>
    </row>
    <row r="15375" s="9" customFormat="1" spans="33:33">
      <c r="AG15375" s="3"/>
    </row>
    <row r="15376" s="9" customFormat="1" spans="33:33">
      <c r="AG15376" s="3"/>
    </row>
    <row r="15377" s="9" customFormat="1" spans="33:33">
      <c r="AG15377" s="3"/>
    </row>
    <row r="15378" s="9" customFormat="1" spans="33:33">
      <c r="AG15378" s="3"/>
    </row>
    <row r="15379" s="9" customFormat="1" spans="33:33">
      <c r="AG15379" s="3"/>
    </row>
    <row r="15380" s="9" customFormat="1" spans="33:33">
      <c r="AG15380" s="3"/>
    </row>
    <row r="15381" s="9" customFormat="1" spans="33:33">
      <c r="AG15381" s="3"/>
    </row>
    <row r="15382" s="9" customFormat="1" spans="33:33">
      <c r="AG15382" s="3"/>
    </row>
    <row r="15383" s="9" customFormat="1" spans="33:33">
      <c r="AG15383" s="3"/>
    </row>
    <row r="15384" s="9" customFormat="1" spans="33:33">
      <c r="AG15384" s="3"/>
    </row>
    <row r="15385" s="9" customFormat="1" spans="33:33">
      <c r="AG15385" s="3"/>
    </row>
    <row r="15386" s="9" customFormat="1" spans="33:33">
      <c r="AG15386" s="3"/>
    </row>
    <row r="15387" s="9" customFormat="1" spans="33:33">
      <c r="AG15387" s="3"/>
    </row>
    <row r="15388" s="9" customFormat="1" spans="33:33">
      <c r="AG15388" s="3"/>
    </row>
    <row r="15389" s="9" customFormat="1" spans="33:33">
      <c r="AG15389" s="3"/>
    </row>
    <row r="15390" s="9" customFormat="1" spans="33:33">
      <c r="AG15390" s="3"/>
    </row>
    <row r="15391" s="9" customFormat="1" spans="33:33">
      <c r="AG15391" s="3"/>
    </row>
    <row r="15392" s="9" customFormat="1" spans="33:33">
      <c r="AG15392" s="3"/>
    </row>
    <row r="15393" s="9" customFormat="1" spans="33:33">
      <c r="AG15393" s="3"/>
    </row>
    <row r="15394" s="9" customFormat="1" spans="33:33">
      <c r="AG15394" s="3"/>
    </row>
    <row r="15395" s="9" customFormat="1" spans="33:33">
      <c r="AG15395" s="3"/>
    </row>
    <row r="15396" s="9" customFormat="1" spans="33:33">
      <c r="AG15396" s="3"/>
    </row>
    <row r="15397" s="9" customFormat="1" spans="33:33">
      <c r="AG15397" s="3"/>
    </row>
    <row r="15398" s="9" customFormat="1" spans="33:33">
      <c r="AG15398" s="3"/>
    </row>
    <row r="15399" s="9" customFormat="1" spans="33:33">
      <c r="AG15399" s="3"/>
    </row>
    <row r="15400" s="9" customFormat="1" spans="33:33">
      <c r="AG15400" s="3"/>
    </row>
    <row r="15401" s="9" customFormat="1" spans="33:33">
      <c r="AG15401" s="3"/>
    </row>
    <row r="15402" s="9" customFormat="1" spans="33:33">
      <c r="AG15402" s="3"/>
    </row>
    <row r="15403" s="9" customFormat="1" spans="33:33">
      <c r="AG15403" s="3"/>
    </row>
    <row r="15404" s="9" customFormat="1" spans="33:33">
      <c r="AG15404" s="3"/>
    </row>
    <row r="15405" s="9" customFormat="1" spans="33:33">
      <c r="AG15405" s="3"/>
    </row>
    <row r="15406" s="9" customFormat="1" spans="33:33">
      <c r="AG15406" s="3"/>
    </row>
    <row r="15407" s="9" customFormat="1" spans="33:33">
      <c r="AG15407" s="3"/>
    </row>
    <row r="15408" s="9" customFormat="1" spans="33:33">
      <c r="AG15408" s="3"/>
    </row>
    <row r="15409" s="9" customFormat="1" spans="33:33">
      <c r="AG15409" s="3"/>
    </row>
    <row r="15410" s="9" customFormat="1" spans="33:33">
      <c r="AG15410" s="3"/>
    </row>
    <row r="15411" s="9" customFormat="1" spans="33:33">
      <c r="AG15411" s="3"/>
    </row>
    <row r="15412" s="9" customFormat="1" spans="33:33">
      <c r="AG15412" s="3"/>
    </row>
    <row r="15413" s="9" customFormat="1" spans="33:33">
      <c r="AG15413" s="3"/>
    </row>
    <row r="15414" s="9" customFormat="1" spans="33:33">
      <c r="AG15414" s="3"/>
    </row>
    <row r="15415" s="9" customFormat="1" spans="33:33">
      <c r="AG15415" s="3"/>
    </row>
    <row r="15416" s="9" customFormat="1" spans="33:33">
      <c r="AG15416" s="3"/>
    </row>
    <row r="15417" s="9" customFormat="1" spans="33:33">
      <c r="AG15417" s="3"/>
    </row>
    <row r="15418" s="9" customFormat="1" spans="33:33">
      <c r="AG15418" s="3"/>
    </row>
    <row r="15419" s="9" customFormat="1" spans="33:33">
      <c r="AG15419" s="3"/>
    </row>
    <row r="15420" s="9" customFormat="1" spans="33:33">
      <c r="AG15420" s="3"/>
    </row>
    <row r="15421" s="9" customFormat="1" spans="33:33">
      <c r="AG15421" s="3"/>
    </row>
    <row r="15422" s="9" customFormat="1" spans="33:33">
      <c r="AG15422" s="3"/>
    </row>
    <row r="15423" s="9" customFormat="1" spans="33:33">
      <c r="AG15423" s="3"/>
    </row>
    <row r="15424" s="9" customFormat="1" spans="33:33">
      <c r="AG15424" s="3"/>
    </row>
    <row r="15425" s="9" customFormat="1" spans="33:33">
      <c r="AG15425" s="3"/>
    </row>
    <row r="15426" s="9" customFormat="1" spans="33:33">
      <c r="AG15426" s="3"/>
    </row>
    <row r="15427" s="9" customFormat="1" spans="33:33">
      <c r="AG15427" s="3"/>
    </row>
    <row r="15428" s="9" customFormat="1" spans="33:33">
      <c r="AG15428" s="3"/>
    </row>
    <row r="15429" s="9" customFormat="1" spans="33:33">
      <c r="AG15429" s="3"/>
    </row>
    <row r="15430" s="9" customFormat="1" spans="33:33">
      <c r="AG15430" s="3"/>
    </row>
    <row r="15431" s="9" customFormat="1" spans="33:33">
      <c r="AG15431" s="3"/>
    </row>
    <row r="15432" s="9" customFormat="1" spans="33:33">
      <c r="AG15432" s="3"/>
    </row>
    <row r="15433" s="9" customFormat="1" spans="33:33">
      <c r="AG15433" s="3"/>
    </row>
    <row r="15434" s="9" customFormat="1" spans="33:33">
      <c r="AG15434" s="3"/>
    </row>
    <row r="15435" s="9" customFormat="1" spans="33:33">
      <c r="AG15435" s="3"/>
    </row>
    <row r="15436" s="9" customFormat="1" spans="33:33">
      <c r="AG15436" s="3"/>
    </row>
    <row r="15437" s="9" customFormat="1" spans="33:33">
      <c r="AG15437" s="3"/>
    </row>
    <row r="15438" s="9" customFormat="1" spans="33:33">
      <c r="AG15438" s="3"/>
    </row>
    <row r="15439" s="9" customFormat="1" spans="33:33">
      <c r="AG15439" s="3"/>
    </row>
    <row r="15440" s="9" customFormat="1" spans="33:33">
      <c r="AG15440" s="3"/>
    </row>
    <row r="15441" s="9" customFormat="1" spans="33:33">
      <c r="AG15441" s="3"/>
    </row>
    <row r="15442" s="9" customFormat="1" spans="33:33">
      <c r="AG15442" s="3"/>
    </row>
    <row r="15443" s="9" customFormat="1" spans="33:33">
      <c r="AG15443" s="3"/>
    </row>
    <row r="15444" s="9" customFormat="1" spans="33:33">
      <c r="AG15444" s="3"/>
    </row>
    <row r="15445" s="9" customFormat="1" spans="33:33">
      <c r="AG15445" s="3"/>
    </row>
    <row r="15446" s="9" customFormat="1" spans="33:33">
      <c r="AG15446" s="3"/>
    </row>
    <row r="15447" s="9" customFormat="1" spans="33:33">
      <c r="AG15447" s="3"/>
    </row>
    <row r="15448" s="9" customFormat="1" spans="33:33">
      <c r="AG15448" s="3"/>
    </row>
    <row r="15449" s="9" customFormat="1" spans="33:33">
      <c r="AG15449" s="3"/>
    </row>
    <row r="15450" s="9" customFormat="1" spans="33:33">
      <c r="AG15450" s="3"/>
    </row>
    <row r="15451" s="9" customFormat="1" spans="33:33">
      <c r="AG15451" s="3"/>
    </row>
    <row r="15452" s="9" customFormat="1" spans="33:33">
      <c r="AG15452" s="3"/>
    </row>
    <row r="15453" s="9" customFormat="1" spans="33:33">
      <c r="AG15453" s="3"/>
    </row>
    <row r="15454" s="9" customFormat="1" spans="33:33">
      <c r="AG15454" s="3"/>
    </row>
    <row r="15455" s="9" customFormat="1" spans="33:33">
      <c r="AG15455" s="3"/>
    </row>
    <row r="15456" s="9" customFormat="1" spans="33:33">
      <c r="AG15456" s="3"/>
    </row>
    <row r="15457" s="9" customFormat="1" spans="33:33">
      <c r="AG15457" s="3"/>
    </row>
    <row r="15458" s="9" customFormat="1" spans="33:33">
      <c r="AG15458" s="3"/>
    </row>
    <row r="15459" s="9" customFormat="1" spans="33:33">
      <c r="AG15459" s="3"/>
    </row>
    <row r="15460" s="9" customFormat="1" spans="33:33">
      <c r="AG15460" s="3"/>
    </row>
    <row r="15461" s="9" customFormat="1" spans="33:33">
      <c r="AG15461" s="3"/>
    </row>
    <row r="15462" s="9" customFormat="1" spans="33:33">
      <c r="AG15462" s="3"/>
    </row>
    <row r="15463" s="9" customFormat="1" spans="33:33">
      <c r="AG15463" s="3"/>
    </row>
    <row r="15464" s="9" customFormat="1" spans="33:33">
      <c r="AG15464" s="3"/>
    </row>
    <row r="15465" s="9" customFormat="1" spans="33:33">
      <c r="AG15465" s="3"/>
    </row>
    <row r="15466" s="9" customFormat="1" spans="33:33">
      <c r="AG15466" s="3"/>
    </row>
    <row r="15467" s="9" customFormat="1" spans="33:33">
      <c r="AG15467" s="3"/>
    </row>
    <row r="15468" s="9" customFormat="1" spans="33:33">
      <c r="AG15468" s="3"/>
    </row>
    <row r="15469" s="9" customFormat="1" spans="33:33">
      <c r="AG15469" s="3"/>
    </row>
    <row r="15470" s="9" customFormat="1" spans="33:33">
      <c r="AG15470" s="3"/>
    </row>
    <row r="15471" s="9" customFormat="1" spans="33:33">
      <c r="AG15471" s="3"/>
    </row>
    <row r="15472" s="9" customFormat="1" spans="33:33">
      <c r="AG15472" s="3"/>
    </row>
    <row r="15473" s="9" customFormat="1" spans="33:33">
      <c r="AG15473" s="3"/>
    </row>
    <row r="15474" s="9" customFormat="1" spans="33:33">
      <c r="AG15474" s="3"/>
    </row>
    <row r="15475" s="9" customFormat="1" spans="33:33">
      <c r="AG15475" s="3"/>
    </row>
    <row r="15476" s="9" customFormat="1" spans="33:33">
      <c r="AG15476" s="3"/>
    </row>
    <row r="15477" s="9" customFormat="1" spans="33:33">
      <c r="AG15477" s="3"/>
    </row>
    <row r="15478" s="9" customFormat="1" spans="33:33">
      <c r="AG15478" s="3"/>
    </row>
    <row r="15479" s="9" customFormat="1" spans="33:33">
      <c r="AG15479" s="3"/>
    </row>
    <row r="15480" s="9" customFormat="1" spans="33:33">
      <c r="AG15480" s="3"/>
    </row>
    <row r="15481" s="9" customFormat="1" spans="33:33">
      <c r="AG15481" s="3"/>
    </row>
    <row r="15482" s="9" customFormat="1" spans="33:33">
      <c r="AG15482" s="3"/>
    </row>
    <row r="15483" s="9" customFormat="1" spans="33:33">
      <c r="AG15483" s="3"/>
    </row>
    <row r="15484" s="9" customFormat="1" spans="33:33">
      <c r="AG15484" s="3"/>
    </row>
    <row r="15485" s="9" customFormat="1" spans="33:33">
      <c r="AG15485" s="3"/>
    </row>
    <row r="15486" s="9" customFormat="1" spans="33:33">
      <c r="AG15486" s="3"/>
    </row>
    <row r="15487" s="9" customFormat="1" spans="33:33">
      <c r="AG15487" s="3"/>
    </row>
    <row r="15488" s="9" customFormat="1" spans="33:33">
      <c r="AG15488" s="3"/>
    </row>
    <row r="15489" s="9" customFormat="1" spans="33:33">
      <c r="AG15489" s="3"/>
    </row>
    <row r="15490" s="9" customFormat="1" spans="33:33">
      <c r="AG15490" s="3"/>
    </row>
    <row r="15491" s="9" customFormat="1" spans="33:33">
      <c r="AG15491" s="3"/>
    </row>
    <row r="15492" s="9" customFormat="1" spans="33:33">
      <c r="AG15492" s="3"/>
    </row>
    <row r="15493" s="9" customFormat="1" spans="33:33">
      <c r="AG15493" s="3"/>
    </row>
    <row r="15494" s="9" customFormat="1" spans="33:33">
      <c r="AG15494" s="3"/>
    </row>
    <row r="15495" s="9" customFormat="1" spans="33:33">
      <c r="AG15495" s="3"/>
    </row>
    <row r="15496" s="9" customFormat="1" spans="33:33">
      <c r="AG15496" s="3"/>
    </row>
    <row r="15497" s="9" customFormat="1" spans="33:33">
      <c r="AG15497" s="3"/>
    </row>
    <row r="15498" s="9" customFormat="1" spans="33:33">
      <c r="AG15498" s="3"/>
    </row>
    <row r="15499" s="9" customFormat="1" spans="33:33">
      <c r="AG15499" s="3"/>
    </row>
    <row r="15500" s="9" customFormat="1" spans="33:33">
      <c r="AG15500" s="3"/>
    </row>
    <row r="15501" s="9" customFormat="1" spans="33:33">
      <c r="AG15501" s="3"/>
    </row>
    <row r="15502" s="9" customFormat="1" spans="33:33">
      <c r="AG15502" s="3"/>
    </row>
    <row r="15503" s="9" customFormat="1" spans="33:33">
      <c r="AG15503" s="3"/>
    </row>
    <row r="15504" s="9" customFormat="1" spans="33:33">
      <c r="AG15504" s="3"/>
    </row>
    <row r="15505" s="9" customFormat="1" spans="33:33">
      <c r="AG15505" s="3"/>
    </row>
    <row r="15506" s="9" customFormat="1" spans="33:33">
      <c r="AG15506" s="3"/>
    </row>
    <row r="15507" s="9" customFormat="1" spans="33:33">
      <c r="AG15507" s="3"/>
    </row>
    <row r="15508" s="9" customFormat="1" spans="33:33">
      <c r="AG15508" s="3"/>
    </row>
    <row r="15509" s="9" customFormat="1" spans="33:33">
      <c r="AG15509" s="3"/>
    </row>
    <row r="15510" s="9" customFormat="1" spans="33:33">
      <c r="AG15510" s="3"/>
    </row>
    <row r="15511" s="9" customFormat="1" spans="33:33">
      <c r="AG15511" s="3"/>
    </row>
    <row r="15512" s="9" customFormat="1" spans="33:33">
      <c r="AG15512" s="3"/>
    </row>
    <row r="15513" s="9" customFormat="1" spans="33:33">
      <c r="AG15513" s="3"/>
    </row>
    <row r="15514" s="9" customFormat="1" spans="33:33">
      <c r="AG15514" s="3"/>
    </row>
    <row r="15515" s="9" customFormat="1" spans="33:33">
      <c r="AG15515" s="3"/>
    </row>
    <row r="15516" s="9" customFormat="1" spans="33:33">
      <c r="AG15516" s="3"/>
    </row>
    <row r="15517" s="9" customFormat="1" spans="33:33">
      <c r="AG15517" s="3"/>
    </row>
    <row r="15518" s="9" customFormat="1" spans="33:33">
      <c r="AG15518" s="3"/>
    </row>
    <row r="15519" s="9" customFormat="1" spans="33:33">
      <c r="AG15519" s="3"/>
    </row>
    <row r="15520" s="9" customFormat="1" spans="33:33">
      <c r="AG15520" s="3"/>
    </row>
    <row r="15521" s="9" customFormat="1" spans="33:33">
      <c r="AG15521" s="3"/>
    </row>
    <row r="15522" s="9" customFormat="1" spans="33:33">
      <c r="AG15522" s="3"/>
    </row>
    <row r="15523" s="9" customFormat="1" spans="33:33">
      <c r="AG15523" s="3"/>
    </row>
    <row r="15524" s="9" customFormat="1" spans="33:33">
      <c r="AG15524" s="3"/>
    </row>
    <row r="15525" s="9" customFormat="1" spans="33:33">
      <c r="AG15525" s="3"/>
    </row>
    <row r="15526" s="9" customFormat="1" spans="33:33">
      <c r="AG15526" s="3"/>
    </row>
    <row r="15527" s="9" customFormat="1" spans="33:33">
      <c r="AG15527" s="3"/>
    </row>
    <row r="15528" s="9" customFormat="1" spans="33:33">
      <c r="AG15528" s="3"/>
    </row>
    <row r="15529" s="9" customFormat="1" spans="33:33">
      <c r="AG15529" s="3"/>
    </row>
    <row r="15530" s="9" customFormat="1" spans="33:33">
      <c r="AG15530" s="3"/>
    </row>
    <row r="15531" s="9" customFormat="1" spans="33:33">
      <c r="AG15531" s="3"/>
    </row>
    <row r="15532" s="9" customFormat="1" spans="33:33">
      <c r="AG15532" s="3"/>
    </row>
    <row r="15533" s="9" customFormat="1" spans="33:33">
      <c r="AG15533" s="3"/>
    </row>
    <row r="15534" s="9" customFormat="1" spans="33:33">
      <c r="AG15534" s="3"/>
    </row>
    <row r="15535" s="9" customFormat="1" spans="33:33">
      <c r="AG15535" s="3"/>
    </row>
    <row r="15536" s="9" customFormat="1" spans="33:33">
      <c r="AG15536" s="3"/>
    </row>
    <row r="15537" s="9" customFormat="1" spans="33:33">
      <c r="AG15537" s="3"/>
    </row>
    <row r="15538" s="9" customFormat="1" spans="33:33">
      <c r="AG15538" s="3"/>
    </row>
    <row r="15539" s="9" customFormat="1" spans="33:33">
      <c r="AG15539" s="3"/>
    </row>
    <row r="15540" s="9" customFormat="1" spans="33:33">
      <c r="AG15540" s="3"/>
    </row>
    <row r="15541" s="9" customFormat="1" spans="33:33">
      <c r="AG15541" s="3"/>
    </row>
    <row r="15542" s="9" customFormat="1" spans="33:33">
      <c r="AG15542" s="3"/>
    </row>
    <row r="15543" s="9" customFormat="1" spans="33:33">
      <c r="AG15543" s="3"/>
    </row>
    <row r="15544" s="9" customFormat="1" spans="33:33">
      <c r="AG15544" s="3"/>
    </row>
    <row r="15545" s="9" customFormat="1" spans="33:33">
      <c r="AG15545" s="3"/>
    </row>
    <row r="15546" s="9" customFormat="1" spans="33:33">
      <c r="AG15546" s="3"/>
    </row>
    <row r="15547" s="9" customFormat="1" spans="33:33">
      <c r="AG15547" s="3"/>
    </row>
    <row r="15548" s="9" customFormat="1" spans="33:33">
      <c r="AG15548" s="3"/>
    </row>
    <row r="15549" s="9" customFormat="1" spans="33:33">
      <c r="AG15549" s="3"/>
    </row>
    <row r="15550" s="9" customFormat="1" spans="33:33">
      <c r="AG15550" s="3"/>
    </row>
    <row r="15551" s="9" customFormat="1" spans="33:33">
      <c r="AG15551" s="3"/>
    </row>
    <row r="15552" s="9" customFormat="1" spans="33:33">
      <c r="AG15552" s="3"/>
    </row>
    <row r="15553" s="9" customFormat="1" spans="33:33">
      <c r="AG15553" s="3"/>
    </row>
    <row r="15554" s="9" customFormat="1" spans="33:33">
      <c r="AG15554" s="3"/>
    </row>
    <row r="15555" s="9" customFormat="1" spans="33:33">
      <c r="AG15555" s="3"/>
    </row>
    <row r="15556" s="9" customFormat="1" spans="33:33">
      <c r="AG15556" s="3"/>
    </row>
    <row r="15557" s="9" customFormat="1" spans="33:33">
      <c r="AG15557" s="3"/>
    </row>
    <row r="15558" s="9" customFormat="1" spans="33:33">
      <c r="AG15558" s="3"/>
    </row>
    <row r="15559" s="9" customFormat="1" spans="33:33">
      <c r="AG15559" s="3"/>
    </row>
    <row r="15560" s="9" customFormat="1" spans="33:33">
      <c r="AG15560" s="3"/>
    </row>
    <row r="15561" s="9" customFormat="1" spans="33:33">
      <c r="AG15561" s="3"/>
    </row>
    <row r="15562" s="9" customFormat="1" spans="33:33">
      <c r="AG15562" s="3"/>
    </row>
    <row r="15563" s="9" customFormat="1" spans="33:33">
      <c r="AG15563" s="3"/>
    </row>
    <row r="15564" s="9" customFormat="1" spans="33:33">
      <c r="AG15564" s="3"/>
    </row>
    <row r="15565" s="9" customFormat="1" spans="33:33">
      <c r="AG15565" s="3"/>
    </row>
    <row r="15566" s="9" customFormat="1" spans="33:33">
      <c r="AG15566" s="3"/>
    </row>
    <row r="15567" s="9" customFormat="1" spans="33:33">
      <c r="AG15567" s="3"/>
    </row>
    <row r="15568" s="9" customFormat="1" spans="33:33">
      <c r="AG15568" s="3"/>
    </row>
    <row r="15569" s="9" customFormat="1" spans="33:33">
      <c r="AG15569" s="3"/>
    </row>
    <row r="15570" s="9" customFormat="1" spans="33:33">
      <c r="AG15570" s="3"/>
    </row>
    <row r="15571" s="9" customFormat="1" spans="33:33">
      <c r="AG15571" s="3"/>
    </row>
    <row r="15572" s="9" customFormat="1" spans="33:33">
      <c r="AG15572" s="3"/>
    </row>
    <row r="15573" s="9" customFormat="1" spans="33:33">
      <c r="AG15573" s="3"/>
    </row>
    <row r="15574" s="9" customFormat="1" spans="33:33">
      <c r="AG15574" s="3"/>
    </row>
    <row r="15575" s="9" customFormat="1" spans="33:33">
      <c r="AG15575" s="3"/>
    </row>
    <row r="15576" s="9" customFormat="1" spans="33:33">
      <c r="AG15576" s="3"/>
    </row>
    <row r="15577" s="9" customFormat="1" spans="33:33">
      <c r="AG15577" s="3"/>
    </row>
    <row r="15578" s="9" customFormat="1" spans="33:33">
      <c r="AG15578" s="3"/>
    </row>
    <row r="15579" s="9" customFormat="1" spans="33:33">
      <c r="AG15579" s="3"/>
    </row>
    <row r="15580" s="9" customFormat="1" spans="33:33">
      <c r="AG15580" s="3"/>
    </row>
    <row r="15581" s="9" customFormat="1" spans="33:33">
      <c r="AG15581" s="3"/>
    </row>
    <row r="15582" s="9" customFormat="1" spans="33:33">
      <c r="AG15582" s="3"/>
    </row>
    <row r="15583" s="9" customFormat="1" spans="33:33">
      <c r="AG15583" s="3"/>
    </row>
    <row r="15584" s="9" customFormat="1" spans="33:33">
      <c r="AG15584" s="3"/>
    </row>
    <row r="15585" s="9" customFormat="1" spans="33:33">
      <c r="AG15585" s="3"/>
    </row>
    <row r="15586" s="9" customFormat="1" spans="33:33">
      <c r="AG15586" s="3"/>
    </row>
    <row r="15587" s="9" customFormat="1" spans="33:33">
      <c r="AG15587" s="3"/>
    </row>
    <row r="15588" s="9" customFormat="1" spans="33:33">
      <c r="AG15588" s="3"/>
    </row>
    <row r="15589" s="9" customFormat="1" spans="33:33">
      <c r="AG15589" s="3"/>
    </row>
    <row r="15590" s="9" customFormat="1" spans="33:33">
      <c r="AG15590" s="3"/>
    </row>
    <row r="15591" s="9" customFormat="1" spans="33:33">
      <c r="AG15591" s="3"/>
    </row>
    <row r="15592" s="9" customFormat="1" spans="33:33">
      <c r="AG15592" s="3"/>
    </row>
    <row r="15593" s="9" customFormat="1" spans="33:33">
      <c r="AG15593" s="3"/>
    </row>
    <row r="15594" s="9" customFormat="1" spans="33:33">
      <c r="AG15594" s="3"/>
    </row>
    <row r="15595" s="9" customFormat="1" spans="33:33">
      <c r="AG15595" s="3"/>
    </row>
    <row r="15596" s="9" customFormat="1" spans="33:33">
      <c r="AG15596" s="3"/>
    </row>
    <row r="15597" s="9" customFormat="1" spans="33:33">
      <c r="AG15597" s="3"/>
    </row>
    <row r="15598" s="9" customFormat="1" spans="33:33">
      <c r="AG15598" s="3"/>
    </row>
    <row r="15599" s="9" customFormat="1" spans="33:33">
      <c r="AG15599" s="3"/>
    </row>
    <row r="15600" s="9" customFormat="1" spans="33:33">
      <c r="AG15600" s="3"/>
    </row>
    <row r="15601" s="9" customFormat="1" spans="33:33">
      <c r="AG15601" s="3"/>
    </row>
    <row r="15602" s="9" customFormat="1" spans="33:33">
      <c r="AG15602" s="3"/>
    </row>
    <row r="15603" s="9" customFormat="1" spans="33:33">
      <c r="AG15603" s="3"/>
    </row>
    <row r="15604" s="9" customFormat="1" spans="33:33">
      <c r="AG15604" s="3"/>
    </row>
    <row r="15605" s="9" customFormat="1" spans="33:33">
      <c r="AG15605" s="3"/>
    </row>
    <row r="15606" s="9" customFormat="1" spans="33:33">
      <c r="AG15606" s="3"/>
    </row>
    <row r="15607" s="9" customFormat="1" spans="33:33">
      <c r="AG15607" s="3"/>
    </row>
    <row r="15608" s="9" customFormat="1" spans="33:33">
      <c r="AG15608" s="3"/>
    </row>
    <row r="15609" s="9" customFormat="1" spans="33:33">
      <c r="AG15609" s="3"/>
    </row>
    <row r="15610" s="9" customFormat="1" spans="33:33">
      <c r="AG15610" s="3"/>
    </row>
    <row r="15611" s="9" customFormat="1" spans="33:33">
      <c r="AG15611" s="3"/>
    </row>
    <row r="15612" s="9" customFormat="1" spans="33:33">
      <c r="AG15612" s="3"/>
    </row>
    <row r="15613" s="9" customFormat="1" spans="33:33">
      <c r="AG15613" s="3"/>
    </row>
    <row r="15614" s="9" customFormat="1" spans="33:33">
      <c r="AG15614" s="3"/>
    </row>
    <row r="15615" s="9" customFormat="1" spans="33:33">
      <c r="AG15615" s="3"/>
    </row>
    <row r="15616" s="9" customFormat="1" spans="33:33">
      <c r="AG15616" s="3"/>
    </row>
    <row r="15617" s="9" customFormat="1" spans="33:33">
      <c r="AG15617" s="3"/>
    </row>
    <row r="15618" s="9" customFormat="1" spans="33:33">
      <c r="AG15618" s="3"/>
    </row>
    <row r="15619" s="9" customFormat="1" spans="33:33">
      <c r="AG15619" s="3"/>
    </row>
    <row r="15620" s="9" customFormat="1" spans="33:33">
      <c r="AG15620" s="3"/>
    </row>
    <row r="15621" s="9" customFormat="1" spans="33:33">
      <c r="AG15621" s="3"/>
    </row>
    <row r="15622" s="9" customFormat="1" spans="33:33">
      <c r="AG15622" s="3"/>
    </row>
    <row r="15623" s="9" customFormat="1" spans="33:33">
      <c r="AG15623" s="3"/>
    </row>
    <row r="15624" s="9" customFormat="1" spans="33:33">
      <c r="AG15624" s="3"/>
    </row>
    <row r="15625" s="9" customFormat="1" spans="33:33">
      <c r="AG15625" s="3"/>
    </row>
    <row r="15626" s="9" customFormat="1" spans="33:33">
      <c r="AG15626" s="3"/>
    </row>
    <row r="15627" s="9" customFormat="1" spans="33:33">
      <c r="AG15627" s="3"/>
    </row>
    <row r="15628" s="9" customFormat="1" spans="33:33">
      <c r="AG15628" s="3"/>
    </row>
    <row r="15629" s="9" customFormat="1" spans="33:33">
      <c r="AG15629" s="3"/>
    </row>
    <row r="15630" s="9" customFormat="1" spans="33:33">
      <c r="AG15630" s="3"/>
    </row>
    <row r="15631" s="9" customFormat="1" spans="33:33">
      <c r="AG15631" s="3"/>
    </row>
    <row r="15632" s="9" customFormat="1" spans="33:33">
      <c r="AG15632" s="3"/>
    </row>
    <row r="15633" s="9" customFormat="1" spans="33:33">
      <c r="AG15633" s="3"/>
    </row>
    <row r="15634" s="9" customFormat="1" spans="33:33">
      <c r="AG15634" s="3"/>
    </row>
    <row r="15635" s="9" customFormat="1" spans="33:33">
      <c r="AG15635" s="3"/>
    </row>
    <row r="15636" s="9" customFormat="1" spans="33:33">
      <c r="AG15636" s="3"/>
    </row>
    <row r="15637" s="9" customFormat="1" spans="33:33">
      <c r="AG15637" s="3"/>
    </row>
    <row r="15638" s="9" customFormat="1" spans="33:33">
      <c r="AG15638" s="3"/>
    </row>
    <row r="15639" s="9" customFormat="1" spans="33:33">
      <c r="AG15639" s="3"/>
    </row>
    <row r="15640" s="9" customFormat="1" spans="33:33">
      <c r="AG15640" s="3"/>
    </row>
    <row r="15641" s="9" customFormat="1" spans="33:33">
      <c r="AG15641" s="3"/>
    </row>
    <row r="15642" s="9" customFormat="1" spans="33:33">
      <c r="AG15642" s="3"/>
    </row>
    <row r="15643" s="9" customFormat="1" spans="33:33">
      <c r="AG15643" s="3"/>
    </row>
    <row r="15644" s="9" customFormat="1" spans="33:33">
      <c r="AG15644" s="3"/>
    </row>
    <row r="15645" s="9" customFormat="1" spans="33:33">
      <c r="AG15645" s="3"/>
    </row>
    <row r="15646" s="9" customFormat="1" spans="33:33">
      <c r="AG15646" s="3"/>
    </row>
    <row r="15647" s="9" customFormat="1" spans="33:33">
      <c r="AG15647" s="3"/>
    </row>
    <row r="15648" s="9" customFormat="1" spans="33:33">
      <c r="AG15648" s="3"/>
    </row>
    <row r="15649" s="9" customFormat="1" spans="33:33">
      <c r="AG15649" s="3"/>
    </row>
    <row r="15650" s="9" customFormat="1" spans="33:33">
      <c r="AG15650" s="3"/>
    </row>
    <row r="15651" s="9" customFormat="1" spans="33:33">
      <c r="AG15651" s="3"/>
    </row>
    <row r="15652" s="9" customFormat="1" spans="33:33">
      <c r="AG15652" s="3"/>
    </row>
    <row r="15653" s="9" customFormat="1" spans="33:33">
      <c r="AG15653" s="3"/>
    </row>
    <row r="15654" s="9" customFormat="1" spans="33:33">
      <c r="AG15654" s="3"/>
    </row>
    <row r="15655" s="9" customFormat="1" spans="33:33">
      <c r="AG15655" s="3"/>
    </row>
    <row r="15656" s="9" customFormat="1" spans="33:33">
      <c r="AG15656" s="3"/>
    </row>
    <row r="15657" s="9" customFormat="1" spans="33:33">
      <c r="AG15657" s="3"/>
    </row>
    <row r="15658" s="9" customFormat="1" spans="33:33">
      <c r="AG15658" s="3"/>
    </row>
    <row r="15659" s="9" customFormat="1" spans="33:33">
      <c r="AG15659" s="3"/>
    </row>
    <row r="15660" s="9" customFormat="1" spans="33:33">
      <c r="AG15660" s="3"/>
    </row>
    <row r="15661" s="9" customFormat="1" spans="33:33">
      <c r="AG15661" s="3"/>
    </row>
    <row r="15662" s="9" customFormat="1" spans="33:33">
      <c r="AG15662" s="3"/>
    </row>
    <row r="15663" s="9" customFormat="1" spans="33:33">
      <c r="AG15663" s="3"/>
    </row>
    <row r="15664" s="9" customFormat="1" spans="33:33">
      <c r="AG15664" s="3"/>
    </row>
    <row r="15665" s="9" customFormat="1" spans="33:33">
      <c r="AG15665" s="3"/>
    </row>
    <row r="15666" s="9" customFormat="1" spans="33:33">
      <c r="AG15666" s="3"/>
    </row>
    <row r="15667" s="9" customFormat="1" spans="33:33">
      <c r="AG15667" s="3"/>
    </row>
    <row r="15668" s="9" customFormat="1" spans="33:33">
      <c r="AG15668" s="3"/>
    </row>
    <row r="15669" s="9" customFormat="1" spans="33:33">
      <c r="AG15669" s="3"/>
    </row>
    <row r="15670" s="9" customFormat="1" spans="33:33">
      <c r="AG15670" s="3"/>
    </row>
    <row r="15671" s="9" customFormat="1" spans="33:33">
      <c r="AG15671" s="3"/>
    </row>
    <row r="15672" s="9" customFormat="1" spans="33:33">
      <c r="AG15672" s="3"/>
    </row>
    <row r="15673" s="9" customFormat="1" spans="33:33">
      <c r="AG15673" s="3"/>
    </row>
    <row r="15674" s="9" customFormat="1" spans="33:33">
      <c r="AG15674" s="3"/>
    </row>
    <row r="15675" s="9" customFormat="1" spans="33:33">
      <c r="AG15675" s="3"/>
    </row>
    <row r="15676" s="9" customFormat="1" spans="33:33">
      <c r="AG15676" s="3"/>
    </row>
    <row r="15677" s="9" customFormat="1" spans="33:33">
      <c r="AG15677" s="3"/>
    </row>
    <row r="15678" s="9" customFormat="1" spans="33:33">
      <c r="AG15678" s="3"/>
    </row>
    <row r="15679" s="9" customFormat="1" spans="33:33">
      <c r="AG15679" s="3"/>
    </row>
    <row r="15680" s="9" customFormat="1" spans="33:33">
      <c r="AG15680" s="3"/>
    </row>
    <row r="15681" s="9" customFormat="1" spans="33:33">
      <c r="AG15681" s="3"/>
    </row>
    <row r="15682" s="9" customFormat="1" spans="33:33">
      <c r="AG15682" s="3"/>
    </row>
    <row r="15683" s="9" customFormat="1" spans="33:33">
      <c r="AG15683" s="3"/>
    </row>
    <row r="15684" s="9" customFormat="1" spans="33:33">
      <c r="AG15684" s="3"/>
    </row>
    <row r="15685" s="9" customFormat="1" spans="33:33">
      <c r="AG15685" s="3"/>
    </row>
    <row r="15686" s="9" customFormat="1" spans="33:33">
      <c r="AG15686" s="3"/>
    </row>
    <row r="15687" s="9" customFormat="1" spans="33:33">
      <c r="AG15687" s="3"/>
    </row>
    <row r="15688" s="9" customFormat="1" spans="33:33">
      <c r="AG15688" s="3"/>
    </row>
    <row r="15689" s="9" customFormat="1" spans="33:33">
      <c r="AG15689" s="3"/>
    </row>
    <row r="15690" s="9" customFormat="1" spans="33:33">
      <c r="AG15690" s="3"/>
    </row>
    <row r="15691" s="9" customFormat="1" spans="33:33">
      <c r="AG15691" s="3"/>
    </row>
    <row r="15692" s="9" customFormat="1" spans="33:33">
      <c r="AG15692" s="3"/>
    </row>
    <row r="15693" s="9" customFormat="1" spans="33:33">
      <c r="AG15693" s="3"/>
    </row>
    <row r="15694" s="9" customFormat="1" spans="33:33">
      <c r="AG15694" s="3"/>
    </row>
    <row r="15695" s="9" customFormat="1" spans="33:33">
      <c r="AG15695" s="3"/>
    </row>
    <row r="15696" s="9" customFormat="1" spans="33:33">
      <c r="AG15696" s="3"/>
    </row>
    <row r="15697" s="9" customFormat="1" spans="33:33">
      <c r="AG15697" s="3"/>
    </row>
    <row r="15698" s="9" customFormat="1" spans="33:33">
      <c r="AG15698" s="3"/>
    </row>
    <row r="15699" s="9" customFormat="1" spans="33:33">
      <c r="AG15699" s="3"/>
    </row>
    <row r="15700" s="9" customFormat="1" spans="33:33">
      <c r="AG15700" s="3"/>
    </row>
    <row r="15701" s="9" customFormat="1" spans="33:33">
      <c r="AG15701" s="3"/>
    </row>
    <row r="15702" s="9" customFormat="1" spans="33:33">
      <c r="AG15702" s="3"/>
    </row>
    <row r="15703" s="9" customFormat="1" spans="33:33">
      <c r="AG15703" s="3"/>
    </row>
    <row r="15704" s="9" customFormat="1" spans="33:33">
      <c r="AG15704" s="3"/>
    </row>
    <row r="15705" s="9" customFormat="1" spans="33:33">
      <c r="AG15705" s="3"/>
    </row>
    <row r="15706" s="9" customFormat="1" spans="33:33">
      <c r="AG15706" s="3"/>
    </row>
    <row r="15707" s="9" customFormat="1" spans="33:33">
      <c r="AG15707" s="3"/>
    </row>
    <row r="15708" s="9" customFormat="1" spans="33:33">
      <c r="AG15708" s="3"/>
    </row>
    <row r="15709" s="9" customFormat="1" spans="33:33">
      <c r="AG15709" s="3"/>
    </row>
    <row r="15710" s="9" customFormat="1" spans="33:33">
      <c r="AG15710" s="3"/>
    </row>
    <row r="15711" s="9" customFormat="1" spans="33:33">
      <c r="AG15711" s="3"/>
    </row>
    <row r="15712" s="9" customFormat="1" spans="33:33">
      <c r="AG15712" s="3"/>
    </row>
    <row r="15713" s="9" customFormat="1" spans="33:33">
      <c r="AG15713" s="3"/>
    </row>
    <row r="15714" s="9" customFormat="1" spans="33:33">
      <c r="AG15714" s="3"/>
    </row>
    <row r="15715" s="9" customFormat="1" spans="33:33">
      <c r="AG15715" s="3"/>
    </row>
    <row r="15716" s="9" customFormat="1" spans="33:33">
      <c r="AG15716" s="3"/>
    </row>
    <row r="15717" s="9" customFormat="1" spans="33:33">
      <c r="AG15717" s="3"/>
    </row>
    <row r="15718" s="9" customFormat="1" spans="33:33">
      <c r="AG15718" s="3"/>
    </row>
    <row r="15719" s="9" customFormat="1" spans="33:33">
      <c r="AG15719" s="3"/>
    </row>
    <row r="15720" s="9" customFormat="1" spans="33:33">
      <c r="AG15720" s="3"/>
    </row>
    <row r="15721" s="9" customFormat="1" spans="33:33">
      <c r="AG15721" s="3"/>
    </row>
    <row r="15722" s="9" customFormat="1" spans="33:33">
      <c r="AG15722" s="3"/>
    </row>
    <row r="15723" s="9" customFormat="1" spans="33:33">
      <c r="AG15723" s="3"/>
    </row>
    <row r="15724" s="9" customFormat="1" spans="33:33">
      <c r="AG15724" s="3"/>
    </row>
    <row r="15725" s="9" customFormat="1" spans="33:33">
      <c r="AG15725" s="3"/>
    </row>
    <row r="15726" s="9" customFormat="1" spans="33:33">
      <c r="AG15726" s="3"/>
    </row>
    <row r="15727" s="9" customFormat="1" spans="33:33">
      <c r="AG15727" s="3"/>
    </row>
    <row r="15728" s="9" customFormat="1" spans="33:33">
      <c r="AG15728" s="3"/>
    </row>
    <row r="15729" s="9" customFormat="1" spans="33:33">
      <c r="AG15729" s="3"/>
    </row>
    <row r="15730" s="9" customFormat="1" spans="33:33">
      <c r="AG15730" s="3"/>
    </row>
    <row r="15731" s="9" customFormat="1" spans="33:33">
      <c r="AG15731" s="3"/>
    </row>
    <row r="15732" s="9" customFormat="1" spans="33:33">
      <c r="AG15732" s="3"/>
    </row>
    <row r="15733" s="9" customFormat="1" spans="33:33">
      <c r="AG15733" s="3"/>
    </row>
    <row r="15734" s="9" customFormat="1" spans="33:33">
      <c r="AG15734" s="3"/>
    </row>
    <row r="15735" s="9" customFormat="1" spans="33:33">
      <c r="AG15735" s="3"/>
    </row>
    <row r="15736" s="9" customFormat="1" spans="33:33">
      <c r="AG15736" s="3"/>
    </row>
    <row r="15737" s="9" customFormat="1" spans="33:33">
      <c r="AG15737" s="3"/>
    </row>
    <row r="15738" s="9" customFormat="1" spans="33:33">
      <c r="AG15738" s="3"/>
    </row>
    <row r="15739" s="9" customFormat="1" spans="33:33">
      <c r="AG15739" s="3"/>
    </row>
    <row r="15740" s="9" customFormat="1" spans="33:33">
      <c r="AG15740" s="3"/>
    </row>
    <row r="15741" s="9" customFormat="1" spans="33:33">
      <c r="AG15741" s="3"/>
    </row>
    <row r="15742" s="9" customFormat="1" spans="33:33">
      <c r="AG15742" s="3"/>
    </row>
    <row r="15743" s="9" customFormat="1" spans="33:33">
      <c r="AG15743" s="3"/>
    </row>
    <row r="15744" s="9" customFormat="1" spans="33:33">
      <c r="AG15744" s="3"/>
    </row>
    <row r="15745" s="9" customFormat="1" spans="33:33">
      <c r="AG15745" s="3"/>
    </row>
    <row r="15746" s="9" customFormat="1" spans="33:33">
      <c r="AG15746" s="3"/>
    </row>
    <row r="15747" s="9" customFormat="1" spans="33:33">
      <c r="AG15747" s="3"/>
    </row>
    <row r="15748" s="9" customFormat="1" spans="33:33">
      <c r="AG15748" s="3"/>
    </row>
    <row r="15749" s="9" customFormat="1" spans="33:33">
      <c r="AG15749" s="3"/>
    </row>
    <row r="15750" s="9" customFormat="1" spans="33:33">
      <c r="AG15750" s="3"/>
    </row>
    <row r="15751" s="9" customFormat="1" spans="33:33">
      <c r="AG15751" s="3"/>
    </row>
    <row r="15752" s="9" customFormat="1" spans="33:33">
      <c r="AG15752" s="3"/>
    </row>
    <row r="15753" s="9" customFormat="1" spans="33:33">
      <c r="AG15753" s="3"/>
    </row>
    <row r="15754" s="9" customFormat="1" spans="33:33">
      <c r="AG15754" s="3"/>
    </row>
    <row r="15755" s="9" customFormat="1" spans="33:33">
      <c r="AG15755" s="3"/>
    </row>
    <row r="15756" s="9" customFormat="1" spans="33:33">
      <c r="AG15756" s="3"/>
    </row>
    <row r="15757" s="9" customFormat="1" spans="33:33">
      <c r="AG15757" s="3"/>
    </row>
    <row r="15758" s="9" customFormat="1" spans="33:33">
      <c r="AG15758" s="3"/>
    </row>
    <row r="15759" s="9" customFormat="1" spans="33:33">
      <c r="AG15759" s="3"/>
    </row>
    <row r="15760" s="9" customFormat="1" spans="33:33">
      <c r="AG15760" s="3"/>
    </row>
    <row r="15761" s="9" customFormat="1" spans="33:33">
      <c r="AG15761" s="3"/>
    </row>
    <row r="15762" s="9" customFormat="1" spans="33:33">
      <c r="AG15762" s="3"/>
    </row>
    <row r="15763" s="9" customFormat="1" spans="33:33">
      <c r="AG15763" s="3"/>
    </row>
    <row r="15764" s="9" customFormat="1" spans="33:33">
      <c r="AG15764" s="3"/>
    </row>
    <row r="15765" s="9" customFormat="1" spans="33:33">
      <c r="AG15765" s="3"/>
    </row>
    <row r="15766" s="9" customFormat="1" spans="33:33">
      <c r="AG15766" s="3"/>
    </row>
    <row r="15767" s="9" customFormat="1" spans="33:33">
      <c r="AG15767" s="3"/>
    </row>
    <row r="15768" s="9" customFormat="1" spans="33:33">
      <c r="AG15768" s="3"/>
    </row>
    <row r="15769" s="9" customFormat="1" spans="33:33">
      <c r="AG15769" s="3"/>
    </row>
    <row r="15770" s="9" customFormat="1" spans="33:33">
      <c r="AG15770" s="3"/>
    </row>
    <row r="15771" s="9" customFormat="1" spans="33:33">
      <c r="AG15771" s="3"/>
    </row>
    <row r="15772" s="9" customFormat="1" spans="33:33">
      <c r="AG15772" s="3"/>
    </row>
    <row r="15773" s="9" customFormat="1" spans="33:33">
      <c r="AG15773" s="3"/>
    </row>
    <row r="15774" s="9" customFormat="1" spans="33:33">
      <c r="AG15774" s="3"/>
    </row>
    <row r="15775" s="9" customFormat="1" spans="33:33">
      <c r="AG15775" s="3"/>
    </row>
    <row r="15776" s="9" customFormat="1" spans="33:33">
      <c r="AG15776" s="3"/>
    </row>
    <row r="15777" s="9" customFormat="1" spans="33:33">
      <c r="AG15777" s="3"/>
    </row>
    <row r="15778" s="9" customFormat="1" spans="33:33">
      <c r="AG15778" s="3"/>
    </row>
    <row r="15779" s="9" customFormat="1" spans="33:33">
      <c r="AG15779" s="3"/>
    </row>
    <row r="15780" s="9" customFormat="1" spans="33:33">
      <c r="AG15780" s="3"/>
    </row>
    <row r="15781" s="9" customFormat="1" spans="33:33">
      <c r="AG15781" s="3"/>
    </row>
    <row r="15782" s="9" customFormat="1" spans="33:33">
      <c r="AG15782" s="3"/>
    </row>
    <row r="15783" s="9" customFormat="1" spans="33:33">
      <c r="AG15783" s="3"/>
    </row>
    <row r="15784" s="9" customFormat="1" spans="33:33">
      <c r="AG15784" s="3"/>
    </row>
    <row r="15785" s="9" customFormat="1" spans="33:33">
      <c r="AG15785" s="3"/>
    </row>
    <row r="15786" s="9" customFormat="1" spans="33:33">
      <c r="AG15786" s="3"/>
    </row>
    <row r="15787" s="9" customFormat="1" spans="33:33">
      <c r="AG15787" s="3"/>
    </row>
    <row r="15788" s="9" customFormat="1" spans="33:33">
      <c r="AG15788" s="3"/>
    </row>
    <row r="15789" s="9" customFormat="1" spans="33:33">
      <c r="AG15789" s="3"/>
    </row>
    <row r="15790" s="9" customFormat="1" spans="33:33">
      <c r="AG15790" s="3"/>
    </row>
    <row r="15791" s="9" customFormat="1" spans="33:33">
      <c r="AG15791" s="3"/>
    </row>
    <row r="15792" s="9" customFormat="1" spans="33:33">
      <c r="AG15792" s="3"/>
    </row>
    <row r="15793" s="9" customFormat="1" spans="33:33">
      <c r="AG15793" s="3"/>
    </row>
    <row r="15794" s="9" customFormat="1" spans="33:33">
      <c r="AG15794" s="3"/>
    </row>
    <row r="15795" s="9" customFormat="1" spans="33:33">
      <c r="AG15795" s="3"/>
    </row>
    <row r="15796" s="9" customFormat="1" spans="33:33">
      <c r="AG15796" s="3"/>
    </row>
    <row r="15797" s="9" customFormat="1" spans="33:33">
      <c r="AG15797" s="3"/>
    </row>
    <row r="15798" s="9" customFormat="1" spans="33:33">
      <c r="AG15798" s="3"/>
    </row>
    <row r="15799" s="9" customFormat="1" spans="33:33">
      <c r="AG15799" s="3"/>
    </row>
    <row r="15800" s="9" customFormat="1" spans="33:33">
      <c r="AG15800" s="3"/>
    </row>
    <row r="15801" s="9" customFormat="1" spans="33:33">
      <c r="AG15801" s="3"/>
    </row>
    <row r="15802" s="9" customFormat="1" spans="33:33">
      <c r="AG15802" s="3"/>
    </row>
    <row r="15803" s="9" customFormat="1" spans="33:33">
      <c r="AG15803" s="3"/>
    </row>
    <row r="15804" s="9" customFormat="1" spans="33:33">
      <c r="AG15804" s="3"/>
    </row>
    <row r="15805" s="9" customFormat="1" spans="33:33">
      <c r="AG15805" s="3"/>
    </row>
    <row r="15806" s="9" customFormat="1" spans="33:33">
      <c r="AG15806" s="3"/>
    </row>
    <row r="15807" s="9" customFormat="1" spans="33:33">
      <c r="AG15807" s="3"/>
    </row>
    <row r="15808" s="9" customFormat="1" spans="33:33">
      <c r="AG15808" s="3"/>
    </row>
    <row r="15809" s="9" customFormat="1" spans="33:33">
      <c r="AG15809" s="3"/>
    </row>
    <row r="15810" s="9" customFormat="1" spans="33:33">
      <c r="AG15810" s="3"/>
    </row>
    <row r="15811" s="9" customFormat="1" spans="33:33">
      <c r="AG15811" s="3"/>
    </row>
    <row r="15812" s="9" customFormat="1" spans="33:33">
      <c r="AG15812" s="3"/>
    </row>
    <row r="15813" s="9" customFormat="1" spans="33:33">
      <c r="AG15813" s="3"/>
    </row>
    <row r="15814" s="9" customFormat="1" spans="33:33">
      <c r="AG15814" s="3"/>
    </row>
    <row r="15815" s="9" customFormat="1" spans="33:33">
      <c r="AG15815" s="3"/>
    </row>
    <row r="15816" s="9" customFormat="1" spans="33:33">
      <c r="AG15816" s="3"/>
    </row>
    <row r="15817" s="9" customFormat="1" spans="33:33">
      <c r="AG15817" s="3"/>
    </row>
    <row r="15818" s="9" customFormat="1" spans="33:33">
      <c r="AG15818" s="3"/>
    </row>
    <row r="15819" s="9" customFormat="1" spans="33:33">
      <c r="AG15819" s="3"/>
    </row>
    <row r="15820" s="9" customFormat="1" spans="33:33">
      <c r="AG15820" s="3"/>
    </row>
    <row r="15821" s="9" customFormat="1" spans="33:33">
      <c r="AG15821" s="3"/>
    </row>
    <row r="15822" s="9" customFormat="1" spans="33:33">
      <c r="AG15822" s="3"/>
    </row>
    <row r="15823" s="9" customFormat="1" spans="33:33">
      <c r="AG15823" s="3"/>
    </row>
    <row r="15824" s="9" customFormat="1" spans="33:33">
      <c r="AG15824" s="3"/>
    </row>
    <row r="15825" s="9" customFormat="1" spans="33:33">
      <c r="AG15825" s="3"/>
    </row>
    <row r="15826" s="9" customFormat="1" spans="33:33">
      <c r="AG15826" s="3"/>
    </row>
    <row r="15827" s="9" customFormat="1" spans="33:33">
      <c r="AG15827" s="3"/>
    </row>
    <row r="15828" s="9" customFormat="1" spans="33:33">
      <c r="AG15828" s="3"/>
    </row>
    <row r="15829" s="9" customFormat="1" spans="33:33">
      <c r="AG15829" s="3"/>
    </row>
    <row r="15830" s="9" customFormat="1" spans="33:33">
      <c r="AG15830" s="3"/>
    </row>
    <row r="15831" s="9" customFormat="1" spans="33:33">
      <c r="AG15831" s="3"/>
    </row>
    <row r="15832" s="9" customFormat="1" spans="33:33">
      <c r="AG15832" s="3"/>
    </row>
    <row r="15833" s="9" customFormat="1" spans="33:33">
      <c r="AG15833" s="3"/>
    </row>
    <row r="15834" s="9" customFormat="1" spans="33:33">
      <c r="AG15834" s="3"/>
    </row>
    <row r="15835" s="9" customFormat="1" spans="33:33">
      <c r="AG15835" s="3"/>
    </row>
    <row r="15836" s="9" customFormat="1" spans="33:33">
      <c r="AG15836" s="3"/>
    </row>
    <row r="15837" s="9" customFormat="1" spans="33:33">
      <c r="AG15837" s="3"/>
    </row>
    <row r="15838" s="9" customFormat="1" spans="33:33">
      <c r="AG15838" s="3"/>
    </row>
    <row r="15839" s="9" customFormat="1" spans="33:33">
      <c r="AG15839" s="3"/>
    </row>
    <row r="15840" s="9" customFormat="1" spans="33:33">
      <c r="AG15840" s="3"/>
    </row>
    <row r="15841" s="9" customFormat="1" spans="33:33">
      <c r="AG15841" s="3"/>
    </row>
    <row r="15842" s="9" customFormat="1" spans="33:33">
      <c r="AG15842" s="3"/>
    </row>
    <row r="15843" s="9" customFormat="1" spans="33:33">
      <c r="AG15843" s="3"/>
    </row>
    <row r="15844" s="9" customFormat="1" spans="33:33">
      <c r="AG15844" s="3"/>
    </row>
    <row r="15845" s="9" customFormat="1" spans="33:33">
      <c r="AG15845" s="3"/>
    </row>
    <row r="15846" s="9" customFormat="1" spans="33:33">
      <c r="AG15846" s="3"/>
    </row>
    <row r="15847" s="9" customFormat="1" spans="33:33">
      <c r="AG15847" s="3"/>
    </row>
    <row r="15848" s="9" customFormat="1" spans="33:33">
      <c r="AG15848" s="3"/>
    </row>
    <row r="15849" s="9" customFormat="1" spans="33:33">
      <c r="AG15849" s="3"/>
    </row>
    <row r="15850" s="9" customFormat="1" spans="33:33">
      <c r="AG15850" s="3"/>
    </row>
    <row r="15851" s="9" customFormat="1" spans="33:33">
      <c r="AG15851" s="3"/>
    </row>
    <row r="15852" s="9" customFormat="1" spans="33:33">
      <c r="AG15852" s="3"/>
    </row>
    <row r="15853" s="9" customFormat="1" spans="33:33">
      <c r="AG15853" s="3"/>
    </row>
    <row r="15854" s="9" customFormat="1" spans="33:33">
      <c r="AG15854" s="3"/>
    </row>
    <row r="15855" s="9" customFormat="1" spans="33:33">
      <c r="AG15855" s="3"/>
    </row>
    <row r="15856" s="9" customFormat="1" spans="33:33">
      <c r="AG15856" s="3"/>
    </row>
    <row r="15857" s="9" customFormat="1" spans="33:33">
      <c r="AG15857" s="3"/>
    </row>
    <row r="15858" s="9" customFormat="1" spans="33:33">
      <c r="AG15858" s="3"/>
    </row>
    <row r="15859" s="9" customFormat="1" spans="33:33">
      <c r="AG15859" s="3"/>
    </row>
    <row r="15860" s="9" customFormat="1" spans="33:33">
      <c r="AG15860" s="3"/>
    </row>
    <row r="15861" s="9" customFormat="1" spans="33:33">
      <c r="AG15861" s="3"/>
    </row>
    <row r="15862" s="9" customFormat="1" spans="33:33">
      <c r="AG15862" s="3"/>
    </row>
    <row r="15863" s="9" customFormat="1" spans="33:33">
      <c r="AG15863" s="3"/>
    </row>
    <row r="15864" s="9" customFormat="1" spans="33:33">
      <c r="AG15864" s="3"/>
    </row>
    <row r="15865" s="9" customFormat="1" spans="33:33">
      <c r="AG15865" s="3"/>
    </row>
    <row r="15866" s="9" customFormat="1" spans="33:33">
      <c r="AG15866" s="3"/>
    </row>
    <row r="15867" s="9" customFormat="1" spans="33:33">
      <c r="AG15867" s="3"/>
    </row>
    <row r="15868" s="9" customFormat="1" spans="33:33">
      <c r="AG15868" s="3"/>
    </row>
    <row r="15869" s="9" customFormat="1" spans="33:33">
      <c r="AG15869" s="3"/>
    </row>
    <row r="15870" s="9" customFormat="1" spans="33:33">
      <c r="AG15870" s="3"/>
    </row>
    <row r="15871" s="9" customFormat="1" spans="33:33">
      <c r="AG15871" s="3"/>
    </row>
    <row r="15872" s="9" customFormat="1" spans="33:33">
      <c r="AG15872" s="3"/>
    </row>
    <row r="15873" s="9" customFormat="1" spans="33:33">
      <c r="AG15873" s="3"/>
    </row>
    <row r="15874" s="9" customFormat="1" spans="33:33">
      <c r="AG15874" s="3"/>
    </row>
    <row r="15875" s="9" customFormat="1" spans="33:33">
      <c r="AG15875" s="3"/>
    </row>
    <row r="15876" s="9" customFormat="1" spans="33:33">
      <c r="AG15876" s="3"/>
    </row>
    <row r="15877" s="9" customFormat="1" spans="33:33">
      <c r="AG15877" s="3"/>
    </row>
    <row r="15878" s="9" customFormat="1" spans="33:33">
      <c r="AG15878" s="3"/>
    </row>
    <row r="15879" s="9" customFormat="1" spans="33:33">
      <c r="AG15879" s="3"/>
    </row>
    <row r="15880" s="9" customFormat="1" spans="33:33">
      <c r="AG15880" s="3"/>
    </row>
    <row r="15881" s="9" customFormat="1" spans="33:33">
      <c r="AG15881" s="3"/>
    </row>
    <row r="15882" s="9" customFormat="1" spans="33:33">
      <c r="AG15882" s="3"/>
    </row>
    <row r="15883" s="9" customFormat="1" spans="33:33">
      <c r="AG15883" s="3"/>
    </row>
    <row r="15884" s="9" customFormat="1" spans="33:33">
      <c r="AG15884" s="3"/>
    </row>
    <row r="15885" s="9" customFormat="1" spans="33:33">
      <c r="AG15885" s="3"/>
    </row>
    <row r="15886" s="9" customFormat="1" spans="33:33">
      <c r="AG15886" s="3"/>
    </row>
    <row r="15887" s="9" customFormat="1" spans="33:33">
      <c r="AG15887" s="3"/>
    </row>
    <row r="15888" s="9" customFormat="1" spans="33:33">
      <c r="AG15888" s="3"/>
    </row>
    <row r="15889" s="9" customFormat="1" spans="33:33">
      <c r="AG15889" s="3"/>
    </row>
    <row r="15890" s="9" customFormat="1" spans="33:33">
      <c r="AG15890" s="3"/>
    </row>
    <row r="15891" s="9" customFormat="1" spans="33:33">
      <c r="AG15891" s="3"/>
    </row>
    <row r="15892" s="9" customFormat="1" spans="33:33">
      <c r="AG15892" s="3"/>
    </row>
    <row r="15893" s="9" customFormat="1" spans="33:33">
      <c r="AG15893" s="3"/>
    </row>
    <row r="15894" s="9" customFormat="1" spans="33:33">
      <c r="AG15894" s="3"/>
    </row>
    <row r="15895" s="9" customFormat="1" spans="33:33">
      <c r="AG15895" s="3"/>
    </row>
    <row r="15896" s="9" customFormat="1" spans="33:33">
      <c r="AG15896" s="3"/>
    </row>
    <row r="15897" s="9" customFormat="1" spans="33:33">
      <c r="AG15897" s="3"/>
    </row>
    <row r="15898" s="9" customFormat="1" spans="33:33">
      <c r="AG15898" s="3"/>
    </row>
    <row r="15899" s="9" customFormat="1" spans="33:33">
      <c r="AG15899" s="3"/>
    </row>
    <row r="15900" s="9" customFormat="1" spans="33:33">
      <c r="AG15900" s="3"/>
    </row>
    <row r="15901" s="9" customFormat="1" spans="33:33">
      <c r="AG15901" s="3"/>
    </row>
    <row r="15902" s="9" customFormat="1" spans="33:33">
      <c r="AG15902" s="3"/>
    </row>
    <row r="15903" s="9" customFormat="1" spans="33:33">
      <c r="AG15903" s="3"/>
    </row>
    <row r="15904" s="9" customFormat="1" spans="33:33">
      <c r="AG15904" s="3"/>
    </row>
    <row r="15905" s="9" customFormat="1" spans="33:33">
      <c r="AG15905" s="3"/>
    </row>
    <row r="15906" s="9" customFormat="1" spans="33:33">
      <c r="AG15906" s="3"/>
    </row>
    <row r="15907" s="9" customFormat="1" spans="33:33">
      <c r="AG15907" s="3"/>
    </row>
    <row r="15908" s="9" customFormat="1" spans="33:33">
      <c r="AG15908" s="3"/>
    </row>
    <row r="15909" s="9" customFormat="1" spans="33:33">
      <c r="AG15909" s="3"/>
    </row>
    <row r="15910" s="9" customFormat="1" spans="33:33">
      <c r="AG15910" s="3"/>
    </row>
    <row r="15911" s="9" customFormat="1" spans="33:33">
      <c r="AG15911" s="3"/>
    </row>
    <row r="15912" s="9" customFormat="1" spans="33:33">
      <c r="AG15912" s="3"/>
    </row>
    <row r="15913" s="9" customFormat="1" spans="33:33">
      <c r="AG15913" s="3"/>
    </row>
    <row r="15914" s="9" customFormat="1" spans="33:33">
      <c r="AG15914" s="3"/>
    </row>
    <row r="15915" s="9" customFormat="1" spans="33:33">
      <c r="AG15915" s="3"/>
    </row>
    <row r="15916" s="9" customFormat="1" spans="33:33">
      <c r="AG15916" s="3"/>
    </row>
    <row r="15917" s="9" customFormat="1" spans="33:33">
      <c r="AG15917" s="3"/>
    </row>
    <row r="15918" s="9" customFormat="1" spans="33:33">
      <c r="AG15918" s="3"/>
    </row>
    <row r="15919" s="9" customFormat="1" spans="33:33">
      <c r="AG15919" s="3"/>
    </row>
    <row r="15920" s="9" customFormat="1" spans="33:33">
      <c r="AG15920" s="3"/>
    </row>
    <row r="15921" s="9" customFormat="1" spans="33:33">
      <c r="AG15921" s="3"/>
    </row>
    <row r="15922" s="9" customFormat="1" spans="33:33">
      <c r="AG15922" s="3"/>
    </row>
    <row r="15923" s="9" customFormat="1" spans="33:33">
      <c r="AG15923" s="3"/>
    </row>
    <row r="15924" s="9" customFormat="1" spans="33:33">
      <c r="AG15924" s="3"/>
    </row>
    <row r="15925" s="9" customFormat="1" spans="33:33">
      <c r="AG15925" s="3"/>
    </row>
    <row r="15926" s="9" customFormat="1" spans="33:33">
      <c r="AG15926" s="3"/>
    </row>
    <row r="15927" s="9" customFormat="1" spans="33:33">
      <c r="AG15927" s="3"/>
    </row>
    <row r="15928" s="9" customFormat="1" spans="33:33">
      <c r="AG15928" s="3"/>
    </row>
    <row r="15929" s="9" customFormat="1" spans="33:33">
      <c r="AG15929" s="3"/>
    </row>
    <row r="15930" s="9" customFormat="1" spans="33:33">
      <c r="AG15930" s="3"/>
    </row>
    <row r="15931" s="9" customFormat="1" spans="33:33">
      <c r="AG15931" s="3"/>
    </row>
    <row r="15932" s="9" customFormat="1" spans="33:33">
      <c r="AG15932" s="3"/>
    </row>
    <row r="15933" s="9" customFormat="1" spans="33:33">
      <c r="AG15933" s="3"/>
    </row>
    <row r="15934" s="9" customFormat="1" spans="33:33">
      <c r="AG15934" s="3"/>
    </row>
    <row r="15935" s="9" customFormat="1" spans="33:33">
      <c r="AG15935" s="3"/>
    </row>
    <row r="15936" s="9" customFormat="1" spans="33:33">
      <c r="AG15936" s="3"/>
    </row>
    <row r="15937" s="9" customFormat="1" spans="33:33">
      <c r="AG15937" s="3"/>
    </row>
    <row r="15938" s="9" customFormat="1" spans="33:33">
      <c r="AG15938" s="3"/>
    </row>
    <row r="15939" s="9" customFormat="1" spans="33:33">
      <c r="AG15939" s="3"/>
    </row>
    <row r="15940" s="9" customFormat="1" spans="33:33">
      <c r="AG15940" s="3"/>
    </row>
    <row r="15941" s="9" customFormat="1" spans="33:33">
      <c r="AG15941" s="3"/>
    </row>
    <row r="15942" s="9" customFormat="1" spans="33:33">
      <c r="AG15942" s="3"/>
    </row>
    <row r="15943" s="9" customFormat="1" spans="33:33">
      <c r="AG15943" s="3"/>
    </row>
    <row r="15944" s="9" customFormat="1" spans="33:33">
      <c r="AG15944" s="3"/>
    </row>
    <row r="15945" s="9" customFormat="1" spans="33:33">
      <c r="AG15945" s="3"/>
    </row>
    <row r="15946" s="9" customFormat="1" spans="33:33">
      <c r="AG15946" s="3"/>
    </row>
    <row r="15947" s="9" customFormat="1" spans="33:33">
      <c r="AG15947" s="3"/>
    </row>
    <row r="15948" s="9" customFormat="1" spans="33:33">
      <c r="AG15948" s="3"/>
    </row>
    <row r="15949" s="9" customFormat="1" spans="33:33">
      <c r="AG15949" s="3"/>
    </row>
    <row r="15950" s="9" customFormat="1" spans="33:33">
      <c r="AG15950" s="3"/>
    </row>
    <row r="15951" s="9" customFormat="1" spans="33:33">
      <c r="AG15951" s="3"/>
    </row>
    <row r="15952" s="9" customFormat="1" spans="33:33">
      <c r="AG15952" s="3"/>
    </row>
    <row r="15953" s="9" customFormat="1" spans="33:33">
      <c r="AG15953" s="3"/>
    </row>
    <row r="15954" s="9" customFormat="1" spans="33:33">
      <c r="AG15954" s="3"/>
    </row>
    <row r="15955" s="9" customFormat="1" spans="33:33">
      <c r="AG15955" s="3"/>
    </row>
    <row r="15956" s="9" customFormat="1" spans="33:33">
      <c r="AG15956" s="3"/>
    </row>
    <row r="15957" s="9" customFormat="1" spans="33:33">
      <c r="AG15957" s="3"/>
    </row>
    <row r="15958" s="9" customFormat="1" spans="33:33">
      <c r="AG15958" s="3"/>
    </row>
    <row r="15959" s="9" customFormat="1" spans="33:33">
      <c r="AG15959" s="3"/>
    </row>
    <row r="15960" s="9" customFormat="1" spans="33:33">
      <c r="AG15960" s="3"/>
    </row>
    <row r="15961" s="9" customFormat="1" spans="33:33">
      <c r="AG15961" s="3"/>
    </row>
    <row r="15962" s="9" customFormat="1" spans="33:33">
      <c r="AG15962" s="3"/>
    </row>
    <row r="15963" s="9" customFormat="1" spans="33:33">
      <c r="AG15963" s="3"/>
    </row>
    <row r="15964" s="9" customFormat="1" spans="33:33">
      <c r="AG15964" s="3"/>
    </row>
    <row r="15965" s="9" customFormat="1" spans="33:33">
      <c r="AG15965" s="3"/>
    </row>
    <row r="15966" s="9" customFormat="1" spans="33:33">
      <c r="AG15966" s="3"/>
    </row>
    <row r="15967" s="9" customFormat="1" spans="33:33">
      <c r="AG15967" s="3"/>
    </row>
    <row r="15968" s="9" customFormat="1" spans="33:33">
      <c r="AG15968" s="3"/>
    </row>
    <row r="15969" s="9" customFormat="1" spans="33:33">
      <c r="AG15969" s="3"/>
    </row>
    <row r="15970" s="9" customFormat="1" spans="33:33">
      <c r="AG15970" s="3"/>
    </row>
    <row r="15971" s="9" customFormat="1" spans="33:33">
      <c r="AG15971" s="3"/>
    </row>
    <row r="15972" s="9" customFormat="1" spans="33:33">
      <c r="AG15972" s="3"/>
    </row>
    <row r="15973" s="9" customFormat="1" spans="33:33">
      <c r="AG15973" s="3"/>
    </row>
    <row r="15974" s="9" customFormat="1" spans="33:33">
      <c r="AG15974" s="3"/>
    </row>
    <row r="15975" s="9" customFormat="1" spans="33:33">
      <c r="AG15975" s="3"/>
    </row>
    <row r="15976" s="9" customFormat="1" spans="33:33">
      <c r="AG15976" s="3"/>
    </row>
    <row r="15977" s="9" customFormat="1" spans="33:33">
      <c r="AG15977" s="3"/>
    </row>
    <row r="15978" s="9" customFormat="1" spans="33:33">
      <c r="AG15978" s="3"/>
    </row>
    <row r="15979" s="9" customFormat="1" spans="33:33">
      <c r="AG15979" s="3"/>
    </row>
    <row r="15980" s="9" customFormat="1" spans="33:33">
      <c r="AG15980" s="3"/>
    </row>
    <row r="15981" s="9" customFormat="1" spans="33:33">
      <c r="AG15981" s="3"/>
    </row>
    <row r="15982" s="9" customFormat="1" spans="33:33">
      <c r="AG15982" s="3"/>
    </row>
    <row r="15983" s="9" customFormat="1" spans="33:33">
      <c r="AG15983" s="3"/>
    </row>
    <row r="15984" s="9" customFormat="1" spans="33:33">
      <c r="AG15984" s="3"/>
    </row>
    <row r="15985" s="9" customFormat="1" spans="33:33">
      <c r="AG15985" s="3"/>
    </row>
    <row r="15986" s="9" customFormat="1" spans="33:33">
      <c r="AG15986" s="3"/>
    </row>
    <row r="15987" s="9" customFormat="1" spans="33:33">
      <c r="AG15987" s="3"/>
    </row>
    <row r="15988" s="9" customFormat="1" spans="33:33">
      <c r="AG15988" s="3"/>
    </row>
    <row r="15989" s="9" customFormat="1" spans="33:33">
      <c r="AG15989" s="3"/>
    </row>
    <row r="15990" s="9" customFormat="1" spans="33:33">
      <c r="AG15990" s="3"/>
    </row>
    <row r="15991" s="9" customFormat="1" spans="33:33">
      <c r="AG15991" s="3"/>
    </row>
    <row r="15992" s="9" customFormat="1" spans="33:33">
      <c r="AG15992" s="3"/>
    </row>
    <row r="15993" s="9" customFormat="1" spans="33:33">
      <c r="AG15993" s="3"/>
    </row>
    <row r="15994" s="9" customFormat="1" spans="33:33">
      <c r="AG15994" s="3"/>
    </row>
    <row r="15995" s="9" customFormat="1" spans="33:33">
      <c r="AG15995" s="3"/>
    </row>
    <row r="15996" s="9" customFormat="1" spans="33:33">
      <c r="AG15996" s="3"/>
    </row>
    <row r="15997" s="9" customFormat="1" spans="33:33">
      <c r="AG15997" s="3"/>
    </row>
    <row r="15998" s="9" customFormat="1" spans="33:33">
      <c r="AG15998" s="3"/>
    </row>
    <row r="15999" s="9" customFormat="1" spans="33:33">
      <c r="AG15999" s="3"/>
    </row>
    <row r="16000" s="9" customFormat="1" spans="33:33">
      <c r="AG16000" s="3"/>
    </row>
    <row r="16001" s="9" customFormat="1" spans="33:33">
      <c r="AG16001" s="3"/>
    </row>
    <row r="16002" s="9" customFormat="1" spans="33:33">
      <c r="AG16002" s="3"/>
    </row>
    <row r="16003" s="9" customFormat="1" spans="33:33">
      <c r="AG16003" s="3"/>
    </row>
    <row r="16004" s="9" customFormat="1" spans="33:33">
      <c r="AG16004" s="3"/>
    </row>
    <row r="16005" s="9" customFormat="1" spans="33:33">
      <c r="AG16005" s="3"/>
    </row>
    <row r="16006" s="9" customFormat="1" spans="33:33">
      <c r="AG16006" s="3"/>
    </row>
    <row r="16007" s="9" customFormat="1" spans="33:33">
      <c r="AG16007" s="3"/>
    </row>
    <row r="16008" s="9" customFormat="1" spans="33:33">
      <c r="AG16008" s="3"/>
    </row>
    <row r="16009" s="9" customFormat="1" spans="33:33">
      <c r="AG16009" s="3"/>
    </row>
    <row r="16010" s="9" customFormat="1" spans="33:33">
      <c r="AG16010" s="3"/>
    </row>
    <row r="16011" s="9" customFormat="1" spans="33:33">
      <c r="AG16011" s="3"/>
    </row>
    <row r="16012" s="9" customFormat="1" spans="33:33">
      <c r="AG16012" s="3"/>
    </row>
    <row r="16013" s="9" customFormat="1" spans="33:33">
      <c r="AG16013" s="3"/>
    </row>
    <row r="16014" s="9" customFormat="1" spans="33:33">
      <c r="AG16014" s="3"/>
    </row>
    <row r="16015" s="9" customFormat="1" spans="33:33">
      <c r="AG16015" s="3"/>
    </row>
    <row r="16016" s="9" customFormat="1" spans="33:33">
      <c r="AG16016" s="3"/>
    </row>
    <row r="16017" s="9" customFormat="1" spans="33:33">
      <c r="AG16017" s="3"/>
    </row>
    <row r="16018" s="9" customFormat="1" spans="33:33">
      <c r="AG16018" s="3"/>
    </row>
    <row r="16019" s="9" customFormat="1" spans="33:33">
      <c r="AG16019" s="3"/>
    </row>
    <row r="16020" s="9" customFormat="1" spans="33:33">
      <c r="AG16020" s="3"/>
    </row>
    <row r="16021" s="9" customFormat="1" spans="33:33">
      <c r="AG16021" s="3"/>
    </row>
    <row r="16022" s="9" customFormat="1" spans="33:33">
      <c r="AG16022" s="3"/>
    </row>
    <row r="16023" s="9" customFormat="1" spans="33:33">
      <c r="AG16023" s="3"/>
    </row>
    <row r="16024" s="9" customFormat="1" spans="33:33">
      <c r="AG16024" s="3"/>
    </row>
    <row r="16025" s="9" customFormat="1" spans="33:33">
      <c r="AG16025" s="3"/>
    </row>
    <row r="16026" s="9" customFormat="1" spans="33:33">
      <c r="AG16026" s="3"/>
    </row>
    <row r="16027" s="9" customFormat="1" spans="33:33">
      <c r="AG16027" s="3"/>
    </row>
    <row r="16028" s="9" customFormat="1" spans="33:33">
      <c r="AG16028" s="3"/>
    </row>
    <row r="16029" s="9" customFormat="1" spans="33:33">
      <c r="AG16029" s="3"/>
    </row>
    <row r="16030" s="9" customFormat="1" spans="33:33">
      <c r="AG16030" s="3"/>
    </row>
    <row r="16031" s="9" customFormat="1" spans="33:33">
      <c r="AG16031" s="3"/>
    </row>
    <row r="16032" s="9" customFormat="1" spans="33:33">
      <c r="AG16032" s="3"/>
    </row>
    <row r="16033" s="9" customFormat="1" spans="33:33">
      <c r="AG16033" s="3"/>
    </row>
    <row r="16034" s="9" customFormat="1" spans="33:33">
      <c r="AG16034" s="3"/>
    </row>
    <row r="16035" s="9" customFormat="1" spans="33:33">
      <c r="AG16035" s="3"/>
    </row>
    <row r="16036" s="9" customFormat="1" spans="33:33">
      <c r="AG16036" s="3"/>
    </row>
    <row r="16037" s="9" customFormat="1" spans="33:33">
      <c r="AG16037" s="3"/>
    </row>
    <row r="16038" s="9" customFormat="1" spans="33:33">
      <c r="AG16038" s="3"/>
    </row>
    <row r="16039" s="9" customFormat="1" spans="33:33">
      <c r="AG16039" s="3"/>
    </row>
    <row r="16040" s="9" customFormat="1" spans="33:33">
      <c r="AG16040" s="3"/>
    </row>
    <row r="16041" s="9" customFormat="1" spans="33:33">
      <c r="AG16041" s="3"/>
    </row>
    <row r="16042" s="9" customFormat="1" spans="33:33">
      <c r="AG16042" s="3"/>
    </row>
    <row r="16043" s="9" customFormat="1" spans="33:33">
      <c r="AG16043" s="3"/>
    </row>
    <row r="16044" s="9" customFormat="1" spans="33:33">
      <c r="AG16044" s="3"/>
    </row>
    <row r="16045" s="9" customFormat="1" spans="33:33">
      <c r="AG16045" s="3"/>
    </row>
    <row r="16046" s="9" customFormat="1" spans="33:33">
      <c r="AG16046" s="3"/>
    </row>
    <row r="16047" s="9" customFormat="1" spans="33:33">
      <c r="AG16047" s="3"/>
    </row>
    <row r="16048" s="9" customFormat="1" spans="33:33">
      <c r="AG16048" s="3"/>
    </row>
    <row r="16049" s="9" customFormat="1" spans="33:33">
      <c r="AG16049" s="3"/>
    </row>
    <row r="16050" s="9" customFormat="1" spans="33:33">
      <c r="AG16050" s="3"/>
    </row>
    <row r="16051" s="9" customFormat="1" spans="33:33">
      <c r="AG16051" s="3"/>
    </row>
    <row r="16052" s="9" customFormat="1" spans="33:33">
      <c r="AG16052" s="3"/>
    </row>
    <row r="16053" s="9" customFormat="1" spans="33:33">
      <c r="AG16053" s="3"/>
    </row>
    <row r="16054" s="9" customFormat="1" spans="33:33">
      <c r="AG16054" s="3"/>
    </row>
    <row r="16055" s="9" customFormat="1" spans="33:33">
      <c r="AG16055" s="3"/>
    </row>
    <row r="16056" s="9" customFormat="1" spans="33:33">
      <c r="AG16056" s="3"/>
    </row>
    <row r="16057" s="9" customFormat="1" spans="33:33">
      <c r="AG16057" s="3"/>
    </row>
    <row r="16058" s="9" customFormat="1" spans="33:33">
      <c r="AG16058" s="3"/>
    </row>
    <row r="16059" s="9" customFormat="1" spans="33:33">
      <c r="AG16059" s="3"/>
    </row>
    <row r="16060" s="9" customFormat="1" spans="33:33">
      <c r="AG16060" s="3"/>
    </row>
    <row r="16061" s="9" customFormat="1" spans="33:33">
      <c r="AG16061" s="3"/>
    </row>
    <row r="16062" s="9" customFormat="1" spans="33:33">
      <c r="AG16062" s="3"/>
    </row>
    <row r="16063" s="9" customFormat="1" spans="33:33">
      <c r="AG16063" s="3"/>
    </row>
    <row r="16064" s="9" customFormat="1" spans="33:33">
      <c r="AG16064" s="3"/>
    </row>
    <row r="16065" s="9" customFormat="1" spans="33:33">
      <c r="AG16065" s="3"/>
    </row>
    <row r="16066" s="9" customFormat="1" spans="33:33">
      <c r="AG16066" s="3"/>
    </row>
    <row r="16067" s="9" customFormat="1" spans="33:33">
      <c r="AG16067" s="3"/>
    </row>
    <row r="16068" s="9" customFormat="1" spans="33:33">
      <c r="AG16068" s="3"/>
    </row>
    <row r="16069" s="9" customFormat="1" spans="33:33">
      <c r="AG16069" s="3"/>
    </row>
    <row r="16070" s="9" customFormat="1" spans="33:33">
      <c r="AG16070" s="3"/>
    </row>
    <row r="16071" s="9" customFormat="1" spans="33:33">
      <c r="AG16071" s="3"/>
    </row>
    <row r="16072" s="9" customFormat="1" spans="33:33">
      <c r="AG16072" s="3"/>
    </row>
    <row r="16073" s="9" customFormat="1" spans="33:33">
      <c r="AG16073" s="3"/>
    </row>
    <row r="16074" s="9" customFormat="1" spans="33:33">
      <c r="AG16074" s="3"/>
    </row>
    <row r="16075" s="9" customFormat="1" spans="33:33">
      <c r="AG16075" s="3"/>
    </row>
    <row r="16076" s="9" customFormat="1" spans="33:33">
      <c r="AG16076" s="3"/>
    </row>
    <row r="16077" s="9" customFormat="1" spans="33:33">
      <c r="AG16077" s="3"/>
    </row>
    <row r="16078" s="9" customFormat="1" spans="33:33">
      <c r="AG16078" s="3"/>
    </row>
    <row r="16079" s="9" customFormat="1" spans="33:33">
      <c r="AG16079" s="3"/>
    </row>
    <row r="16080" s="9" customFormat="1" spans="33:33">
      <c r="AG16080" s="3"/>
    </row>
    <row r="16081" s="9" customFormat="1" spans="33:33">
      <c r="AG16081" s="3"/>
    </row>
    <row r="16082" s="9" customFormat="1" spans="33:33">
      <c r="AG16082" s="3"/>
    </row>
    <row r="16083" s="9" customFormat="1" spans="33:33">
      <c r="AG16083" s="3"/>
    </row>
    <row r="16084" s="9" customFormat="1" spans="33:33">
      <c r="AG16084" s="3"/>
    </row>
    <row r="16085" s="9" customFormat="1" spans="33:33">
      <c r="AG16085" s="3"/>
    </row>
    <row r="16086" s="9" customFormat="1" spans="33:33">
      <c r="AG16086" s="3"/>
    </row>
    <row r="16087" s="9" customFormat="1" spans="33:33">
      <c r="AG16087" s="3"/>
    </row>
    <row r="16088" s="9" customFormat="1" spans="33:33">
      <c r="AG16088" s="3"/>
    </row>
    <row r="16089" s="9" customFormat="1" spans="33:33">
      <c r="AG16089" s="3"/>
    </row>
    <row r="16090" s="9" customFormat="1" spans="33:33">
      <c r="AG16090" s="3"/>
    </row>
    <row r="16091" s="9" customFormat="1" spans="33:33">
      <c r="AG16091" s="3"/>
    </row>
    <row r="16092" s="9" customFormat="1" spans="33:33">
      <c r="AG16092" s="3"/>
    </row>
    <row r="16093" s="9" customFormat="1" spans="33:33">
      <c r="AG16093" s="3"/>
    </row>
    <row r="16094" s="9" customFormat="1" spans="33:33">
      <c r="AG16094" s="3"/>
    </row>
    <row r="16095" s="9" customFormat="1" spans="33:33">
      <c r="AG16095" s="3"/>
    </row>
    <row r="16096" s="9" customFormat="1" spans="33:33">
      <c r="AG16096" s="3"/>
    </row>
    <row r="16097" s="9" customFormat="1" spans="33:33">
      <c r="AG16097" s="3"/>
    </row>
    <row r="16098" s="9" customFormat="1" spans="33:33">
      <c r="AG16098" s="3"/>
    </row>
    <row r="16099" s="9" customFormat="1" spans="33:33">
      <c r="AG16099" s="3"/>
    </row>
    <row r="16100" s="9" customFormat="1" spans="33:33">
      <c r="AG16100" s="3"/>
    </row>
    <row r="16101" s="9" customFormat="1" spans="33:33">
      <c r="AG16101" s="3"/>
    </row>
    <row r="16102" s="9" customFormat="1" spans="33:33">
      <c r="AG16102" s="3"/>
    </row>
    <row r="16103" s="9" customFormat="1" spans="33:33">
      <c r="AG16103" s="3"/>
    </row>
    <row r="16104" s="9" customFormat="1" spans="33:33">
      <c r="AG16104" s="3"/>
    </row>
    <row r="16105" s="9" customFormat="1" spans="33:33">
      <c r="AG16105" s="3"/>
    </row>
    <row r="16106" s="9" customFormat="1" spans="33:33">
      <c r="AG16106" s="3"/>
    </row>
    <row r="16107" s="9" customFormat="1" spans="33:33">
      <c r="AG16107" s="3"/>
    </row>
    <row r="16108" s="9" customFormat="1" spans="33:33">
      <c r="AG16108" s="3"/>
    </row>
    <row r="16109" s="9" customFormat="1" spans="33:33">
      <c r="AG16109" s="3"/>
    </row>
    <row r="16110" s="9" customFormat="1" spans="33:33">
      <c r="AG16110" s="3"/>
    </row>
    <row r="16111" s="9" customFormat="1" spans="33:33">
      <c r="AG16111" s="3"/>
    </row>
    <row r="16112" s="9" customFormat="1" spans="33:33">
      <c r="AG16112" s="3"/>
    </row>
    <row r="16113" s="9" customFormat="1" spans="33:33">
      <c r="AG16113" s="3"/>
    </row>
    <row r="16114" s="9" customFormat="1" spans="33:33">
      <c r="AG16114" s="3"/>
    </row>
    <row r="16115" s="9" customFormat="1" spans="33:33">
      <c r="AG16115" s="3"/>
    </row>
    <row r="16116" s="9" customFormat="1" spans="33:33">
      <c r="AG16116" s="3"/>
    </row>
    <row r="16117" s="9" customFormat="1" spans="33:33">
      <c r="AG16117" s="3"/>
    </row>
    <row r="16118" s="9" customFormat="1" spans="33:33">
      <c r="AG16118" s="3"/>
    </row>
    <row r="16119" s="9" customFormat="1" spans="33:33">
      <c r="AG16119" s="3"/>
    </row>
    <row r="16120" s="9" customFormat="1" spans="33:33">
      <c r="AG16120" s="3"/>
    </row>
    <row r="16121" s="9" customFormat="1" spans="33:33">
      <c r="AG16121" s="3"/>
    </row>
    <row r="16122" s="9" customFormat="1" spans="33:33">
      <c r="AG16122" s="3"/>
    </row>
    <row r="16123" s="9" customFormat="1" spans="33:33">
      <c r="AG16123" s="3"/>
    </row>
    <row r="16124" s="9" customFormat="1" spans="33:33">
      <c r="AG16124" s="3"/>
    </row>
    <row r="16125" s="9" customFormat="1" spans="33:33">
      <c r="AG16125" s="3"/>
    </row>
    <row r="16126" s="9" customFormat="1" spans="33:33">
      <c r="AG16126" s="3"/>
    </row>
    <row r="16127" s="9" customFormat="1" spans="33:33">
      <c r="AG16127" s="3"/>
    </row>
    <row r="16128" s="9" customFormat="1" spans="33:33">
      <c r="AG16128" s="3"/>
    </row>
    <row r="16129" s="9" customFormat="1" spans="33:33">
      <c r="AG16129" s="3"/>
    </row>
    <row r="16130" s="9" customFormat="1" spans="33:33">
      <c r="AG16130" s="3"/>
    </row>
    <row r="16131" s="9" customFormat="1" spans="33:33">
      <c r="AG16131" s="3"/>
    </row>
    <row r="16132" s="9" customFormat="1" spans="33:33">
      <c r="AG16132" s="3"/>
    </row>
    <row r="16133" s="9" customFormat="1" spans="33:33">
      <c r="AG16133" s="3"/>
    </row>
    <row r="16134" s="9" customFormat="1" spans="33:33">
      <c r="AG16134" s="3"/>
    </row>
    <row r="16135" s="9" customFormat="1" spans="33:33">
      <c r="AG16135" s="3"/>
    </row>
    <row r="16136" s="9" customFormat="1" spans="33:33">
      <c r="AG16136" s="3"/>
    </row>
    <row r="16137" s="9" customFormat="1" spans="33:33">
      <c r="AG16137" s="3"/>
    </row>
    <row r="16138" s="9" customFormat="1" spans="33:33">
      <c r="AG16138" s="3"/>
    </row>
    <row r="16139" s="9" customFormat="1" spans="33:33">
      <c r="AG16139" s="3"/>
    </row>
    <row r="16140" s="9" customFormat="1" spans="33:33">
      <c r="AG16140" s="3"/>
    </row>
    <row r="16141" s="9" customFormat="1" spans="33:33">
      <c r="AG16141" s="3"/>
    </row>
    <row r="16142" s="9" customFormat="1" spans="33:33">
      <c r="AG16142" s="3"/>
    </row>
    <row r="16143" s="9" customFormat="1" spans="33:33">
      <c r="AG16143" s="3"/>
    </row>
    <row r="16144" s="9" customFormat="1" spans="33:33">
      <c r="AG16144" s="3"/>
    </row>
    <row r="16145" s="9" customFormat="1" spans="33:33">
      <c r="AG16145" s="3"/>
    </row>
    <row r="16146" s="9" customFormat="1" spans="33:33">
      <c r="AG16146" s="3"/>
    </row>
    <row r="16147" s="9" customFormat="1" spans="33:33">
      <c r="AG16147" s="3"/>
    </row>
    <row r="16148" s="9" customFormat="1" spans="33:33">
      <c r="AG16148" s="3"/>
    </row>
    <row r="16149" s="9" customFormat="1" spans="33:33">
      <c r="AG16149" s="3"/>
    </row>
    <row r="16150" s="9" customFormat="1" spans="33:33">
      <c r="AG16150" s="3"/>
    </row>
    <row r="16151" s="9" customFormat="1" spans="33:33">
      <c r="AG16151" s="3"/>
    </row>
    <row r="16152" s="9" customFormat="1" spans="33:33">
      <c r="AG16152" s="3"/>
    </row>
    <row r="16153" s="9" customFormat="1" spans="33:33">
      <c r="AG16153" s="3"/>
    </row>
    <row r="16154" s="9" customFormat="1" spans="33:33">
      <c r="AG16154" s="3"/>
    </row>
    <row r="16155" s="9" customFormat="1" spans="33:33">
      <c r="AG16155" s="3"/>
    </row>
    <row r="16156" s="9" customFormat="1" spans="33:33">
      <c r="AG16156" s="3"/>
    </row>
    <row r="16157" s="9" customFormat="1" spans="33:33">
      <c r="AG16157" s="3"/>
    </row>
    <row r="16158" s="9" customFormat="1" spans="33:33">
      <c r="AG16158" s="3"/>
    </row>
    <row r="16159" s="9" customFormat="1" spans="33:33">
      <c r="AG16159" s="3"/>
    </row>
    <row r="16160" s="9" customFormat="1" spans="33:33">
      <c r="AG16160" s="3"/>
    </row>
    <row r="16161" s="9" customFormat="1" spans="33:33">
      <c r="AG16161" s="3"/>
    </row>
    <row r="16162" s="9" customFormat="1" spans="33:33">
      <c r="AG16162" s="3"/>
    </row>
    <row r="16163" s="9" customFormat="1" spans="33:33">
      <c r="AG16163" s="3"/>
    </row>
    <row r="16164" s="9" customFormat="1" spans="33:33">
      <c r="AG16164" s="3"/>
    </row>
    <row r="16165" s="9" customFormat="1" spans="33:33">
      <c r="AG16165" s="3"/>
    </row>
    <row r="16166" s="9" customFormat="1" spans="33:33">
      <c r="AG16166" s="3"/>
    </row>
    <row r="16167" s="9" customFormat="1" spans="33:33">
      <c r="AG16167" s="3"/>
    </row>
    <row r="16168" s="9" customFormat="1" spans="33:33">
      <c r="AG16168" s="3"/>
    </row>
    <row r="16169" s="9" customFormat="1" spans="33:33">
      <c r="AG16169" s="3"/>
    </row>
    <row r="16170" s="9" customFormat="1" spans="33:33">
      <c r="AG16170" s="3"/>
    </row>
    <row r="16171" s="9" customFormat="1" spans="33:33">
      <c r="AG16171" s="3"/>
    </row>
    <row r="16172" s="9" customFormat="1" spans="33:33">
      <c r="AG16172" s="3"/>
    </row>
    <row r="16173" s="9" customFormat="1" spans="33:33">
      <c r="AG16173" s="3"/>
    </row>
    <row r="16174" s="9" customFormat="1" spans="33:33">
      <c r="AG16174" s="3"/>
    </row>
    <row r="16175" s="9" customFormat="1" spans="33:33">
      <c r="AG16175" s="3"/>
    </row>
    <row r="16176" s="9" customFormat="1" spans="33:33">
      <c r="AG16176" s="3"/>
    </row>
    <row r="16177" s="9" customFormat="1" spans="33:33">
      <c r="AG16177" s="3"/>
    </row>
    <row r="16178" s="9" customFormat="1" spans="33:33">
      <c r="AG16178" s="3"/>
    </row>
    <row r="16179" s="9" customFormat="1" spans="33:33">
      <c r="AG16179" s="3"/>
    </row>
    <row r="16180" s="9" customFormat="1" spans="33:33">
      <c r="AG16180" s="3"/>
    </row>
    <row r="16181" s="9" customFormat="1" spans="33:33">
      <c r="AG16181" s="3"/>
    </row>
    <row r="16182" s="9" customFormat="1" spans="33:33">
      <c r="AG16182" s="3"/>
    </row>
    <row r="16183" s="9" customFormat="1" spans="33:33">
      <c r="AG16183" s="3"/>
    </row>
    <row r="16184" s="9" customFormat="1" spans="33:33">
      <c r="AG16184" s="3"/>
    </row>
    <row r="16185" s="9" customFormat="1" spans="33:33">
      <c r="AG16185" s="3"/>
    </row>
    <row r="16186" s="9" customFormat="1" spans="33:33">
      <c r="AG16186" s="3"/>
    </row>
    <row r="16187" s="9" customFormat="1" spans="33:33">
      <c r="AG16187" s="3"/>
    </row>
    <row r="16188" s="9" customFormat="1" spans="33:33">
      <c r="AG16188" s="3"/>
    </row>
    <row r="16189" s="9" customFormat="1" spans="33:33">
      <c r="AG16189" s="3"/>
    </row>
    <row r="16190" s="9" customFormat="1" spans="33:33">
      <c r="AG16190" s="3"/>
    </row>
    <row r="16191" s="9" customFormat="1" spans="33:33">
      <c r="AG16191" s="3"/>
    </row>
    <row r="16192" s="9" customFormat="1" spans="33:33">
      <c r="AG16192" s="3"/>
    </row>
    <row r="16193" s="9" customFormat="1" spans="33:33">
      <c r="AG16193" s="3"/>
    </row>
    <row r="16194" s="9" customFormat="1" spans="33:33">
      <c r="AG16194" s="3"/>
    </row>
    <row r="16195" s="9" customFormat="1" spans="33:33">
      <c r="AG16195" s="3"/>
    </row>
    <row r="16196" s="9" customFormat="1" spans="33:33">
      <c r="AG16196" s="3"/>
    </row>
    <row r="16197" s="9" customFormat="1" spans="33:33">
      <c r="AG16197" s="3"/>
    </row>
    <row r="16198" s="9" customFormat="1" spans="33:33">
      <c r="AG16198" s="3"/>
    </row>
    <row r="16199" s="9" customFormat="1" spans="33:33">
      <c r="AG16199" s="3"/>
    </row>
    <row r="16200" s="9" customFormat="1" spans="33:33">
      <c r="AG16200" s="3"/>
    </row>
    <row r="16201" s="9" customFormat="1" spans="33:33">
      <c r="AG16201" s="3"/>
    </row>
    <row r="16202" s="9" customFormat="1" spans="33:33">
      <c r="AG16202" s="3"/>
    </row>
    <row r="16203" s="9" customFormat="1" spans="33:33">
      <c r="AG16203" s="3"/>
    </row>
    <row r="16204" s="9" customFormat="1" spans="33:33">
      <c r="AG16204" s="3"/>
    </row>
    <row r="16205" s="9" customFormat="1" spans="33:33">
      <c r="AG16205" s="3"/>
    </row>
    <row r="16206" s="9" customFormat="1" spans="33:33">
      <c r="AG16206" s="3"/>
    </row>
    <row r="16207" s="9" customFormat="1" spans="33:33">
      <c r="AG16207" s="3"/>
    </row>
    <row r="16208" s="9" customFormat="1" spans="33:33">
      <c r="AG16208" s="3"/>
    </row>
    <row r="16209" s="9" customFormat="1" spans="33:33">
      <c r="AG16209" s="3"/>
    </row>
    <row r="16210" s="9" customFormat="1" spans="33:33">
      <c r="AG16210" s="3"/>
    </row>
    <row r="16211" s="9" customFormat="1" spans="33:33">
      <c r="AG16211" s="3"/>
    </row>
    <row r="16212" s="9" customFormat="1" spans="33:33">
      <c r="AG16212" s="3"/>
    </row>
    <row r="16213" s="9" customFormat="1" spans="33:33">
      <c r="AG16213" s="3"/>
    </row>
    <row r="16214" s="9" customFormat="1" spans="33:33">
      <c r="AG16214" s="3"/>
    </row>
    <row r="16215" s="9" customFormat="1" spans="33:33">
      <c r="AG16215" s="3"/>
    </row>
    <row r="16216" s="9" customFormat="1" spans="33:33">
      <c r="AG16216" s="3"/>
    </row>
    <row r="16217" s="9" customFormat="1" spans="33:33">
      <c r="AG16217" s="3"/>
    </row>
    <row r="16218" s="9" customFormat="1" spans="33:33">
      <c r="AG16218" s="3"/>
    </row>
    <row r="16219" s="9" customFormat="1" spans="33:33">
      <c r="AG16219" s="3"/>
    </row>
    <row r="16220" s="9" customFormat="1" spans="33:33">
      <c r="AG16220" s="3"/>
    </row>
    <row r="16221" s="9" customFormat="1" spans="33:33">
      <c r="AG16221" s="3"/>
    </row>
    <row r="16222" s="9" customFormat="1" spans="33:33">
      <c r="AG16222" s="3"/>
    </row>
    <row r="16223" s="9" customFormat="1" spans="33:33">
      <c r="AG16223" s="3"/>
    </row>
    <row r="16224" s="9" customFormat="1" spans="33:33">
      <c r="AG16224" s="3"/>
    </row>
    <row r="16225" s="9" customFormat="1" spans="33:33">
      <c r="AG16225" s="3"/>
    </row>
    <row r="16226" s="9" customFormat="1" spans="33:33">
      <c r="AG16226" s="3"/>
    </row>
    <row r="16227" s="9" customFormat="1" spans="33:33">
      <c r="AG16227" s="3"/>
    </row>
    <row r="16228" s="9" customFormat="1" spans="33:33">
      <c r="AG16228" s="3"/>
    </row>
    <row r="16229" s="9" customFormat="1" spans="33:33">
      <c r="AG16229" s="3"/>
    </row>
    <row r="16230" s="9" customFormat="1" spans="33:33">
      <c r="AG16230" s="3"/>
    </row>
    <row r="16231" s="9" customFormat="1" spans="33:33">
      <c r="AG16231" s="3"/>
    </row>
    <row r="16232" s="9" customFormat="1" spans="33:33">
      <c r="AG16232" s="3"/>
    </row>
    <row r="16233" s="9" customFormat="1" spans="33:33">
      <c r="AG16233" s="3"/>
    </row>
    <row r="16234" s="9" customFormat="1" spans="33:33">
      <c r="AG16234" s="3"/>
    </row>
    <row r="16235" s="9" customFormat="1" spans="33:33">
      <c r="AG16235" s="3"/>
    </row>
    <row r="16236" s="9" customFormat="1" spans="33:33">
      <c r="AG16236" s="3"/>
    </row>
    <row r="16237" s="9" customFormat="1" spans="33:33">
      <c r="AG16237" s="3"/>
    </row>
    <row r="16238" s="9" customFormat="1" spans="33:33">
      <c r="AG16238" s="3"/>
    </row>
    <row r="16239" s="9" customFormat="1" spans="33:33">
      <c r="AG16239" s="3"/>
    </row>
    <row r="16240" s="9" customFormat="1" spans="33:33">
      <c r="AG16240" s="3"/>
    </row>
    <row r="16241" s="9" customFormat="1" spans="33:33">
      <c r="AG16241" s="3"/>
    </row>
    <row r="16242" s="9" customFormat="1" spans="33:33">
      <c r="AG16242" s="3"/>
    </row>
    <row r="16243" s="9" customFormat="1" spans="33:33">
      <c r="AG16243" s="3"/>
    </row>
    <row r="16244" s="9" customFormat="1" spans="33:33">
      <c r="AG16244" s="3"/>
    </row>
    <row r="16245" s="9" customFormat="1" spans="33:33">
      <c r="AG16245" s="3"/>
    </row>
    <row r="16246" s="9" customFormat="1" spans="33:33">
      <c r="AG16246" s="3"/>
    </row>
    <row r="16247" s="9" customFormat="1" spans="33:33">
      <c r="AG16247" s="3"/>
    </row>
    <row r="16248" s="9" customFormat="1" spans="33:33">
      <c r="AG16248" s="3"/>
    </row>
    <row r="16249" s="9" customFormat="1" spans="33:33">
      <c r="AG16249" s="3"/>
    </row>
    <row r="16250" s="9" customFormat="1" spans="33:33">
      <c r="AG16250" s="3"/>
    </row>
    <row r="16251" s="9" customFormat="1" spans="33:33">
      <c r="AG16251" s="3"/>
    </row>
    <row r="16252" s="9" customFormat="1" spans="33:33">
      <c r="AG16252" s="3"/>
    </row>
    <row r="16253" s="9" customFormat="1" spans="33:33">
      <c r="AG16253" s="3"/>
    </row>
    <row r="16254" s="9" customFormat="1" spans="33:33">
      <c r="AG16254" s="3"/>
    </row>
    <row r="16255" s="9" customFormat="1" spans="33:33">
      <c r="AG16255" s="3"/>
    </row>
    <row r="16256" s="9" customFormat="1" spans="33:33">
      <c r="AG16256" s="3"/>
    </row>
    <row r="16257" s="9" customFormat="1" spans="33:33">
      <c r="AG16257" s="3"/>
    </row>
    <row r="16258" s="9" customFormat="1" spans="33:33">
      <c r="AG16258" s="3"/>
    </row>
    <row r="16259" s="9" customFormat="1" spans="33:33">
      <c r="AG16259" s="3"/>
    </row>
    <row r="16260" s="9" customFormat="1" spans="33:33">
      <c r="AG16260" s="3"/>
    </row>
    <row r="16261" s="9" customFormat="1" spans="33:33">
      <c r="AG16261" s="3"/>
    </row>
    <row r="16262" s="9" customFormat="1" spans="33:33">
      <c r="AG16262" s="3"/>
    </row>
    <row r="16263" s="9" customFormat="1" spans="33:33">
      <c r="AG16263" s="3"/>
    </row>
    <row r="16264" s="9" customFormat="1" spans="33:33">
      <c r="AG16264" s="3"/>
    </row>
    <row r="16265" s="9" customFormat="1" spans="33:33">
      <c r="AG16265" s="3"/>
    </row>
    <row r="16266" s="9" customFormat="1" spans="33:33">
      <c r="AG16266" s="3"/>
    </row>
    <row r="16267" s="9" customFormat="1" spans="33:33">
      <c r="AG16267" s="3"/>
    </row>
    <row r="16268" s="9" customFormat="1" spans="33:33">
      <c r="AG16268" s="3"/>
    </row>
    <row r="16269" s="9" customFormat="1" spans="33:33">
      <c r="AG16269" s="3"/>
    </row>
    <row r="16270" s="9" customFormat="1" spans="33:33">
      <c r="AG16270" s="3"/>
    </row>
    <row r="16271" s="9" customFormat="1" spans="33:33">
      <c r="AG16271" s="3"/>
    </row>
    <row r="16272" s="9" customFormat="1" spans="33:33">
      <c r="AG16272" s="3"/>
    </row>
    <row r="16273" s="9" customFormat="1" spans="33:33">
      <c r="AG16273" s="3"/>
    </row>
    <row r="16274" s="9" customFormat="1" spans="33:33">
      <c r="AG16274" s="3"/>
    </row>
    <row r="16275" s="9" customFormat="1" spans="33:33">
      <c r="AG16275" s="3"/>
    </row>
    <row r="16276" s="9" customFormat="1" spans="33:33">
      <c r="AG16276" s="3"/>
    </row>
    <row r="16277" s="9" customFormat="1" spans="33:33">
      <c r="AG16277" s="3"/>
    </row>
    <row r="16278" s="9" customFormat="1" spans="33:33">
      <c r="AG16278" s="3"/>
    </row>
    <row r="16279" s="9" customFormat="1" spans="33:33">
      <c r="AG16279" s="3"/>
    </row>
    <row r="16280" s="9" customFormat="1" spans="33:33">
      <c r="AG16280" s="3"/>
    </row>
    <row r="16281" s="9" customFormat="1" spans="33:33">
      <c r="AG16281" s="3"/>
    </row>
    <row r="16282" s="9" customFormat="1" spans="33:33">
      <c r="AG16282" s="3"/>
    </row>
    <row r="16283" s="9" customFormat="1" spans="33:33">
      <c r="AG16283" s="3"/>
    </row>
    <row r="16284" s="9" customFormat="1" spans="33:33">
      <c r="AG16284" s="3"/>
    </row>
    <row r="16285" s="9" customFormat="1" spans="33:33">
      <c r="AG16285" s="3"/>
    </row>
    <row r="16286" s="9" customFormat="1" spans="33:33">
      <c r="AG16286" s="3"/>
    </row>
    <row r="16287" s="9" customFormat="1" spans="33:33">
      <c r="AG16287" s="3"/>
    </row>
    <row r="16288" s="9" customFormat="1" spans="33:33">
      <c r="AG16288" s="3"/>
    </row>
    <row r="16289" s="9" customFormat="1" spans="33:33">
      <c r="AG16289" s="3"/>
    </row>
    <row r="16290" s="9" customFormat="1" spans="33:33">
      <c r="AG16290" s="3"/>
    </row>
    <row r="16291" s="9" customFormat="1" spans="33:33">
      <c r="AG16291" s="3"/>
    </row>
    <row r="16292" s="9" customFormat="1" spans="33:33">
      <c r="AG16292" s="3"/>
    </row>
    <row r="16293" s="9" customFormat="1" spans="33:33">
      <c r="AG16293" s="3"/>
    </row>
    <row r="16294" s="9" customFormat="1" spans="33:33">
      <c r="AG16294" s="3"/>
    </row>
    <row r="16295" s="9" customFormat="1" spans="33:33">
      <c r="AG16295" s="3"/>
    </row>
    <row r="16296" s="9" customFormat="1" spans="33:33">
      <c r="AG16296" s="3"/>
    </row>
    <row r="16297" s="9" customFormat="1" spans="33:33">
      <c r="AG16297" s="3"/>
    </row>
    <row r="16298" s="9" customFormat="1" spans="33:33">
      <c r="AG16298" s="3"/>
    </row>
    <row r="16299" s="9" customFormat="1" spans="33:33">
      <c r="AG16299" s="3"/>
    </row>
    <row r="16300" s="9" customFormat="1" spans="33:33">
      <c r="AG16300" s="3"/>
    </row>
    <row r="16301" s="9" customFormat="1" spans="33:33">
      <c r="AG16301" s="3"/>
    </row>
    <row r="16302" s="9" customFormat="1" spans="33:33">
      <c r="AG16302" s="3"/>
    </row>
    <row r="16303" s="9" customFormat="1" spans="33:33">
      <c r="AG16303" s="3"/>
    </row>
    <row r="16304" s="9" customFormat="1" spans="33:33">
      <c r="AG16304" s="3"/>
    </row>
    <row r="16305" s="9" customFormat="1" spans="33:33">
      <c r="AG16305" s="3"/>
    </row>
    <row r="16306" s="9" customFormat="1" spans="33:33">
      <c r="AG16306" s="3"/>
    </row>
    <row r="16307" s="9" customFormat="1" spans="33:33">
      <c r="AG16307" s="3"/>
    </row>
    <row r="16308" s="9" customFormat="1" spans="33:33">
      <c r="AG16308" s="3"/>
    </row>
    <row r="16309" s="9" customFormat="1" spans="33:33">
      <c r="AG16309" s="3"/>
    </row>
    <row r="16310" s="9" customFormat="1" spans="33:33">
      <c r="AG16310" s="3"/>
    </row>
    <row r="16311" s="9" customFormat="1" spans="33:33">
      <c r="AG16311" s="3"/>
    </row>
    <row r="16312" s="9" customFormat="1" spans="33:33">
      <c r="AG16312" s="3"/>
    </row>
    <row r="16313" s="9" customFormat="1" spans="33:33">
      <c r="AG16313" s="3"/>
    </row>
    <row r="16314" s="9" customFormat="1" spans="33:33">
      <c r="AG16314" s="3"/>
    </row>
    <row r="16315" s="9" customFormat="1" spans="33:33">
      <c r="AG16315" s="3"/>
    </row>
    <row r="16316" s="9" customFormat="1" spans="33:33">
      <c r="AG16316" s="3"/>
    </row>
    <row r="16317" s="9" customFormat="1" spans="33:33">
      <c r="AG16317" s="3"/>
    </row>
    <row r="16318" s="9" customFormat="1" spans="33:33">
      <c r="AG16318" s="3"/>
    </row>
    <row r="16319" s="9" customFormat="1" spans="33:33">
      <c r="AG16319" s="3"/>
    </row>
    <row r="16320" s="9" customFormat="1" spans="33:33">
      <c r="AG16320" s="3"/>
    </row>
    <row r="16321" s="9" customFormat="1" spans="33:33">
      <c r="AG16321" s="3"/>
    </row>
    <row r="16322" s="9" customFormat="1" spans="33:33">
      <c r="AG16322" s="3"/>
    </row>
    <row r="16323" s="9" customFormat="1" spans="33:33">
      <c r="AG16323" s="3"/>
    </row>
    <row r="16324" s="9" customFormat="1" spans="33:33">
      <c r="AG16324" s="3"/>
    </row>
    <row r="16325" s="9" customFormat="1" spans="33:33">
      <c r="AG16325" s="3"/>
    </row>
    <row r="16326" s="9" customFormat="1" spans="33:33">
      <c r="AG16326" s="3"/>
    </row>
    <row r="16327" s="9" customFormat="1" spans="33:33">
      <c r="AG16327" s="3"/>
    </row>
    <row r="16328" s="9" customFormat="1" spans="33:33">
      <c r="AG16328" s="3"/>
    </row>
    <row r="16329" s="9" customFormat="1" spans="33:33">
      <c r="AG16329" s="3"/>
    </row>
    <row r="16330" s="9" customFormat="1" spans="33:33">
      <c r="AG16330" s="3"/>
    </row>
    <row r="16331" s="9" customFormat="1" spans="33:33">
      <c r="AG16331" s="3"/>
    </row>
    <row r="16332" s="9" customFormat="1" spans="33:33">
      <c r="AG16332" s="3"/>
    </row>
    <row r="16333" s="9" customFormat="1" spans="33:33">
      <c r="AG16333" s="3"/>
    </row>
    <row r="16334" s="9" customFormat="1" spans="33:33">
      <c r="AG16334" s="3"/>
    </row>
    <row r="16335" s="9" customFormat="1" spans="33:33">
      <c r="AG16335" s="3"/>
    </row>
    <row r="16336" s="9" customFormat="1" spans="33:33">
      <c r="AG16336" s="3"/>
    </row>
    <row r="16337" s="9" customFormat="1" spans="33:33">
      <c r="AG16337" s="3"/>
    </row>
    <row r="16338" s="9" customFormat="1" spans="33:33">
      <c r="AG16338" s="3"/>
    </row>
    <row r="16339" s="9" customFormat="1" spans="33:33">
      <c r="AG16339" s="3"/>
    </row>
    <row r="16340" s="9" customFormat="1" spans="33:33">
      <c r="AG16340" s="3"/>
    </row>
    <row r="16341" s="9" customFormat="1" spans="33:33">
      <c r="AG16341" s="3"/>
    </row>
    <row r="16342" s="9" customFormat="1" spans="33:33">
      <c r="AG16342" s="3"/>
    </row>
    <row r="16343" s="9" customFormat="1" spans="33:33">
      <c r="AG16343" s="3"/>
    </row>
    <row r="16344" s="9" customFormat="1" spans="33:33">
      <c r="AG16344" s="3"/>
    </row>
    <row r="16345" s="9" customFormat="1" spans="33:33">
      <c r="AG16345" s="3"/>
    </row>
    <row r="16346" s="9" customFormat="1" spans="33:33">
      <c r="AG16346" s="3"/>
    </row>
    <row r="16347" s="9" customFormat="1" spans="33:33">
      <c r="AG16347" s="3"/>
    </row>
    <row r="16348" s="9" customFormat="1" spans="33:33">
      <c r="AG16348" s="3"/>
    </row>
    <row r="16349" s="9" customFormat="1" spans="33:33">
      <c r="AG16349" s="3"/>
    </row>
    <row r="16350" s="9" customFormat="1" spans="33:33">
      <c r="AG16350" s="3"/>
    </row>
    <row r="16351" s="9" customFormat="1" spans="33:33">
      <c r="AG16351" s="3"/>
    </row>
    <row r="16352" s="9" customFormat="1" spans="33:33">
      <c r="AG16352" s="3"/>
    </row>
    <row r="16353" s="9" customFormat="1" spans="33:33">
      <c r="AG16353" s="3"/>
    </row>
    <row r="16354" s="9" customFormat="1" spans="33:33">
      <c r="AG16354" s="3"/>
    </row>
    <row r="16355" s="9" customFormat="1" spans="33:33">
      <c r="AG16355" s="3"/>
    </row>
    <row r="16356" s="9" customFormat="1" spans="33:33">
      <c r="AG16356" s="3"/>
    </row>
    <row r="16357" s="9" customFormat="1" spans="33:33">
      <c r="AG16357" s="3"/>
    </row>
    <row r="16358" s="9" customFormat="1" spans="33:33">
      <c r="AG16358" s="3"/>
    </row>
    <row r="16359" s="9" customFormat="1" spans="33:33">
      <c r="AG16359" s="3"/>
    </row>
    <row r="16360" s="9" customFormat="1" spans="33:33">
      <c r="AG16360" s="3"/>
    </row>
    <row r="16361" s="9" customFormat="1" spans="33:33">
      <c r="AG16361" s="3"/>
    </row>
    <row r="16362" s="9" customFormat="1" spans="33:33">
      <c r="AG16362" s="3"/>
    </row>
    <row r="16363" s="9" customFormat="1" spans="33:33">
      <c r="AG16363" s="3"/>
    </row>
    <row r="16364" s="9" customFormat="1" spans="33:33">
      <c r="AG16364" s="3"/>
    </row>
    <row r="16365" s="9" customFormat="1" spans="33:33">
      <c r="AG16365" s="3"/>
    </row>
    <row r="16366" s="9" customFormat="1" spans="33:33">
      <c r="AG16366" s="3"/>
    </row>
    <row r="16367" s="9" customFormat="1" spans="33:33">
      <c r="AG16367" s="3"/>
    </row>
    <row r="16368" s="9" customFormat="1" spans="33:33">
      <c r="AG16368" s="3"/>
    </row>
    <row r="16369" s="9" customFormat="1" spans="33:33">
      <c r="AG16369" s="3"/>
    </row>
    <row r="16370" s="9" customFormat="1" spans="33:33">
      <c r="AG16370" s="3"/>
    </row>
    <row r="16371" s="9" customFormat="1" spans="33:33">
      <c r="AG16371" s="3"/>
    </row>
    <row r="16372" s="9" customFormat="1" spans="33:33">
      <c r="AG16372" s="3"/>
    </row>
    <row r="16373" s="9" customFormat="1" spans="33:33">
      <c r="AG16373" s="3"/>
    </row>
    <row r="16374" s="9" customFormat="1" spans="33:33">
      <c r="AG16374" s="3"/>
    </row>
    <row r="16375" s="9" customFormat="1" spans="33:33">
      <c r="AG16375" s="3"/>
    </row>
    <row r="16376" s="9" customFormat="1" spans="33:33">
      <c r="AG16376" s="3"/>
    </row>
    <row r="16377" s="9" customFormat="1" spans="33:33">
      <c r="AG16377" s="3"/>
    </row>
    <row r="16378" s="9" customFormat="1" spans="33:33">
      <c r="AG16378" s="3"/>
    </row>
    <row r="16379" s="9" customFormat="1" spans="33:33">
      <c r="AG16379" s="3"/>
    </row>
    <row r="16380" s="9" customFormat="1" spans="33:33">
      <c r="AG16380" s="3"/>
    </row>
    <row r="16381" s="9" customFormat="1" spans="33:33">
      <c r="AG16381" s="3"/>
    </row>
    <row r="16382" s="9" customFormat="1" spans="33:33">
      <c r="AG16382" s="3"/>
    </row>
    <row r="16383" s="9" customFormat="1" spans="33:33">
      <c r="AG16383" s="3"/>
    </row>
    <row r="16384" s="9" customFormat="1" spans="33:33">
      <c r="AG16384" s="3"/>
    </row>
    <row r="16385" s="9" customFormat="1" spans="33:33">
      <c r="AG16385" s="3"/>
    </row>
    <row r="16386" s="9" customFormat="1" spans="33:33">
      <c r="AG16386" s="3"/>
    </row>
    <row r="16387" s="9" customFormat="1" spans="33:33">
      <c r="AG16387" s="3"/>
    </row>
    <row r="16388" s="9" customFormat="1" spans="33:33">
      <c r="AG16388" s="3"/>
    </row>
    <row r="16389" s="9" customFormat="1" spans="33:33">
      <c r="AG16389" s="3"/>
    </row>
    <row r="16390" s="9" customFormat="1" spans="33:33">
      <c r="AG16390" s="3"/>
    </row>
    <row r="16391" s="9" customFormat="1" spans="33:33">
      <c r="AG16391" s="3"/>
    </row>
    <row r="16392" s="9" customFormat="1" spans="33:33">
      <c r="AG16392" s="3"/>
    </row>
    <row r="16393" s="9" customFormat="1" spans="33:33">
      <c r="AG16393" s="3"/>
    </row>
    <row r="16394" s="9" customFormat="1" spans="33:33">
      <c r="AG16394" s="3"/>
    </row>
    <row r="16395" s="9" customFormat="1" spans="33:33">
      <c r="AG16395" s="3"/>
    </row>
    <row r="16396" s="9" customFormat="1" spans="33:33">
      <c r="AG16396" s="3"/>
    </row>
    <row r="16397" s="9" customFormat="1" spans="33:33">
      <c r="AG16397" s="3"/>
    </row>
    <row r="16398" s="9" customFormat="1" spans="33:33">
      <c r="AG16398" s="3"/>
    </row>
    <row r="16399" s="9" customFormat="1" spans="33:33">
      <c r="AG16399" s="3"/>
    </row>
    <row r="16400" s="9" customFormat="1" spans="33:33">
      <c r="AG16400" s="3"/>
    </row>
    <row r="16401" s="9" customFormat="1" spans="33:33">
      <c r="AG16401" s="3"/>
    </row>
    <row r="16402" s="9" customFormat="1" spans="33:33">
      <c r="AG16402" s="3"/>
    </row>
    <row r="16403" s="9" customFormat="1" spans="33:33">
      <c r="AG16403" s="3"/>
    </row>
    <row r="16404" s="9" customFormat="1" spans="33:33">
      <c r="AG16404" s="3"/>
    </row>
    <row r="16405" s="9" customFormat="1" spans="33:33">
      <c r="AG16405" s="3"/>
    </row>
    <row r="16406" s="9" customFormat="1" spans="33:33">
      <c r="AG16406" s="3"/>
    </row>
    <row r="16407" s="9" customFormat="1" spans="33:33">
      <c r="AG16407" s="3"/>
    </row>
    <row r="16408" s="9" customFormat="1" spans="33:33">
      <c r="AG16408" s="3"/>
    </row>
    <row r="16409" s="9" customFormat="1" spans="33:33">
      <c r="AG16409" s="3"/>
    </row>
    <row r="16410" s="9" customFormat="1" spans="33:33">
      <c r="AG16410" s="3"/>
    </row>
    <row r="16411" s="9" customFormat="1" spans="33:33">
      <c r="AG16411" s="3"/>
    </row>
    <row r="16412" s="9" customFormat="1" spans="33:33">
      <c r="AG16412" s="3"/>
    </row>
    <row r="16413" s="9" customFormat="1" spans="33:33">
      <c r="AG16413" s="3"/>
    </row>
    <row r="16414" s="9" customFormat="1" spans="33:33">
      <c r="AG16414" s="3"/>
    </row>
    <row r="16415" s="9" customFormat="1" spans="33:33">
      <c r="AG16415" s="3"/>
    </row>
    <row r="16416" s="9" customFormat="1" spans="33:33">
      <c r="AG16416" s="3"/>
    </row>
    <row r="16417" s="9" customFormat="1" spans="33:33">
      <c r="AG16417" s="3"/>
    </row>
    <row r="16418" s="9" customFormat="1" spans="33:33">
      <c r="AG16418" s="3"/>
    </row>
    <row r="16419" s="9" customFormat="1" spans="33:33">
      <c r="AG16419" s="3"/>
    </row>
    <row r="16420" s="9" customFormat="1" spans="33:33">
      <c r="AG16420" s="3"/>
    </row>
    <row r="16421" s="9" customFormat="1" spans="33:33">
      <c r="AG16421" s="3"/>
    </row>
    <row r="16422" s="9" customFormat="1" spans="33:33">
      <c r="AG16422" s="3"/>
    </row>
    <row r="16423" s="9" customFormat="1" spans="33:33">
      <c r="AG16423" s="3"/>
    </row>
    <row r="16424" s="9" customFormat="1" spans="33:33">
      <c r="AG16424" s="3"/>
    </row>
    <row r="16425" s="9" customFormat="1" spans="33:33">
      <c r="AG16425" s="3"/>
    </row>
    <row r="16426" s="9" customFormat="1" spans="33:33">
      <c r="AG16426" s="3"/>
    </row>
    <row r="16427" s="9" customFormat="1" spans="33:33">
      <c r="AG16427" s="3"/>
    </row>
    <row r="16428" s="9" customFormat="1" spans="33:33">
      <c r="AG16428" s="3"/>
    </row>
    <row r="16429" s="9" customFormat="1" spans="33:33">
      <c r="AG16429" s="3"/>
    </row>
    <row r="16430" s="9" customFormat="1" spans="33:33">
      <c r="AG16430" s="3"/>
    </row>
    <row r="16431" s="9" customFormat="1" spans="33:33">
      <c r="AG16431" s="3"/>
    </row>
    <row r="16432" s="9" customFormat="1" spans="33:33">
      <c r="AG16432" s="3"/>
    </row>
    <row r="16433" s="9" customFormat="1" spans="33:33">
      <c r="AG16433" s="3"/>
    </row>
    <row r="16434" s="9" customFormat="1" spans="33:33">
      <c r="AG16434" s="3"/>
    </row>
    <row r="16435" s="9" customFormat="1" spans="33:33">
      <c r="AG16435" s="3"/>
    </row>
    <row r="16436" s="9" customFormat="1" spans="33:33">
      <c r="AG16436" s="3"/>
    </row>
    <row r="16437" s="9" customFormat="1" spans="33:33">
      <c r="AG16437" s="3"/>
    </row>
    <row r="16438" s="9" customFormat="1" spans="33:33">
      <c r="AG16438" s="3"/>
    </row>
    <row r="16439" s="9" customFormat="1" spans="33:33">
      <c r="AG16439" s="3"/>
    </row>
    <row r="16440" s="9" customFormat="1" spans="33:33">
      <c r="AG16440" s="3"/>
    </row>
    <row r="16441" s="9" customFormat="1" spans="33:33">
      <c r="AG16441" s="3"/>
    </row>
    <row r="16442" s="9" customFormat="1" spans="33:33">
      <c r="AG16442" s="3"/>
    </row>
    <row r="16443" s="9" customFormat="1" spans="33:33">
      <c r="AG16443" s="3"/>
    </row>
    <row r="16444" s="9" customFormat="1" spans="33:33">
      <c r="AG16444" s="3"/>
    </row>
    <row r="16445" s="9" customFormat="1" spans="33:33">
      <c r="AG16445" s="3"/>
    </row>
    <row r="16446" s="9" customFormat="1" spans="33:33">
      <c r="AG16446" s="3"/>
    </row>
    <row r="16447" s="9" customFormat="1" spans="33:33">
      <c r="AG16447" s="3"/>
    </row>
    <row r="16448" s="9" customFormat="1" spans="33:33">
      <c r="AG16448" s="3"/>
    </row>
    <row r="16449" s="9" customFormat="1" spans="33:33">
      <c r="AG16449" s="3"/>
    </row>
    <row r="16450" s="9" customFormat="1" spans="33:33">
      <c r="AG16450" s="3"/>
    </row>
    <row r="16451" s="9" customFormat="1" spans="33:33">
      <c r="AG16451" s="3"/>
    </row>
    <row r="16452" s="9" customFormat="1" spans="33:33">
      <c r="AG16452" s="3"/>
    </row>
    <row r="16453" s="9" customFormat="1" spans="33:33">
      <c r="AG16453" s="3"/>
    </row>
    <row r="16454" s="9" customFormat="1" spans="33:33">
      <c r="AG16454" s="3"/>
    </row>
    <row r="16455" s="9" customFormat="1" spans="33:33">
      <c r="AG16455" s="3"/>
    </row>
    <row r="16456" s="9" customFormat="1" spans="33:33">
      <c r="AG16456" s="3"/>
    </row>
    <row r="16457" s="9" customFormat="1" spans="33:33">
      <c r="AG16457" s="3"/>
    </row>
    <row r="16458" s="9" customFormat="1" spans="33:33">
      <c r="AG16458" s="3"/>
    </row>
    <row r="16459" s="9" customFormat="1" spans="33:33">
      <c r="AG16459" s="3"/>
    </row>
    <row r="16460" s="9" customFormat="1" spans="33:33">
      <c r="AG16460" s="3"/>
    </row>
    <row r="16461" s="9" customFormat="1" spans="33:33">
      <c r="AG16461" s="3"/>
    </row>
    <row r="16462" s="9" customFormat="1" spans="33:33">
      <c r="AG16462" s="3"/>
    </row>
    <row r="16463" s="9" customFormat="1" spans="33:33">
      <c r="AG16463" s="3"/>
    </row>
    <row r="16464" s="9" customFormat="1" spans="33:33">
      <c r="AG16464" s="3"/>
    </row>
    <row r="16465" s="9" customFormat="1" spans="33:33">
      <c r="AG16465" s="3"/>
    </row>
    <row r="16466" s="9" customFormat="1" spans="33:33">
      <c r="AG16466" s="3"/>
    </row>
    <row r="16467" s="9" customFormat="1" spans="33:33">
      <c r="AG16467" s="3"/>
    </row>
    <row r="16468" s="9" customFormat="1" spans="33:33">
      <c r="AG16468" s="3"/>
    </row>
    <row r="16469" s="9" customFormat="1" spans="33:33">
      <c r="AG16469" s="3"/>
    </row>
    <row r="16470" s="9" customFormat="1" spans="33:33">
      <c r="AG16470" s="3"/>
    </row>
    <row r="16471" s="9" customFormat="1" spans="33:33">
      <c r="AG16471" s="3"/>
    </row>
    <row r="16472" s="9" customFormat="1" spans="33:33">
      <c r="AG16472" s="3"/>
    </row>
    <row r="16473" s="9" customFormat="1" spans="33:33">
      <c r="AG16473" s="3"/>
    </row>
    <row r="16474" s="9" customFormat="1" spans="33:33">
      <c r="AG16474" s="3"/>
    </row>
    <row r="16475" s="9" customFormat="1" spans="33:33">
      <c r="AG16475" s="3"/>
    </row>
    <row r="16476" s="9" customFormat="1" spans="33:33">
      <c r="AG16476" s="3"/>
    </row>
    <row r="16477" s="9" customFormat="1" spans="33:33">
      <c r="AG16477" s="3"/>
    </row>
    <row r="16478" s="9" customFormat="1" spans="33:33">
      <c r="AG16478" s="3"/>
    </row>
    <row r="16479" s="9" customFormat="1" spans="33:33">
      <c r="AG16479" s="3"/>
    </row>
    <row r="16480" s="9" customFormat="1" spans="33:33">
      <c r="AG16480" s="3"/>
    </row>
    <row r="16481" s="9" customFormat="1" spans="33:33">
      <c r="AG16481" s="3"/>
    </row>
    <row r="16482" s="9" customFormat="1" spans="33:33">
      <c r="AG16482" s="3"/>
    </row>
    <row r="16483" s="9" customFormat="1" spans="33:33">
      <c r="AG16483" s="3"/>
    </row>
    <row r="16484" s="9" customFormat="1" spans="33:33">
      <c r="AG16484" s="3"/>
    </row>
    <row r="16485" s="9" customFormat="1" spans="33:33">
      <c r="AG16485" s="3"/>
    </row>
    <row r="16486" s="9" customFormat="1" spans="33:33">
      <c r="AG16486" s="3"/>
    </row>
    <row r="16487" s="9" customFormat="1" spans="33:33">
      <c r="AG16487" s="3"/>
    </row>
    <row r="16488" s="9" customFormat="1" spans="33:33">
      <c r="AG16488" s="3"/>
    </row>
    <row r="16489" s="9" customFormat="1" spans="33:33">
      <c r="AG16489" s="3"/>
    </row>
    <row r="16490" s="9" customFormat="1" spans="33:33">
      <c r="AG16490" s="3"/>
    </row>
    <row r="16491" s="9" customFormat="1" spans="33:33">
      <c r="AG16491" s="3"/>
    </row>
    <row r="16492" s="9" customFormat="1" spans="33:33">
      <c r="AG16492" s="3"/>
    </row>
    <row r="16493" s="9" customFormat="1" spans="33:33">
      <c r="AG16493" s="3"/>
    </row>
    <row r="16494" s="9" customFormat="1" spans="33:33">
      <c r="AG16494" s="3"/>
    </row>
    <row r="16495" s="9" customFormat="1" spans="33:33">
      <c r="AG16495" s="3"/>
    </row>
    <row r="16496" s="9" customFormat="1" spans="33:33">
      <c r="AG16496" s="3"/>
    </row>
    <row r="16497" s="9" customFormat="1" spans="33:33">
      <c r="AG16497" s="3"/>
    </row>
    <row r="16498" s="9" customFormat="1" spans="33:33">
      <c r="AG16498" s="3"/>
    </row>
    <row r="16499" s="9" customFormat="1" spans="33:33">
      <c r="AG16499" s="3"/>
    </row>
    <row r="16500" s="9" customFormat="1" spans="33:33">
      <c r="AG16500" s="3"/>
    </row>
    <row r="16501" s="9" customFormat="1" spans="33:33">
      <c r="AG16501" s="3"/>
    </row>
    <row r="16502" s="9" customFormat="1" spans="33:33">
      <c r="AG16502" s="3"/>
    </row>
    <row r="16503" s="9" customFormat="1" spans="33:33">
      <c r="AG16503" s="3"/>
    </row>
    <row r="16504" s="9" customFormat="1" spans="33:33">
      <c r="AG16504" s="3"/>
    </row>
    <row r="16505" s="9" customFormat="1" spans="33:33">
      <c r="AG16505" s="3"/>
    </row>
    <row r="16506" s="9" customFormat="1" spans="33:33">
      <c r="AG16506" s="3"/>
    </row>
    <row r="16507" s="9" customFormat="1" spans="33:33">
      <c r="AG16507" s="3"/>
    </row>
    <row r="16508" s="9" customFormat="1" spans="33:33">
      <c r="AG16508" s="3"/>
    </row>
    <row r="16509" s="9" customFormat="1" spans="33:33">
      <c r="AG16509" s="3"/>
    </row>
    <row r="16510" s="9" customFormat="1" spans="33:33">
      <c r="AG16510" s="3"/>
    </row>
    <row r="16511" s="9" customFormat="1" spans="33:33">
      <c r="AG16511" s="3"/>
    </row>
    <row r="16512" s="9" customFormat="1" spans="33:33">
      <c r="AG16512" s="3"/>
    </row>
    <row r="16513" s="9" customFormat="1" spans="33:33">
      <c r="AG16513" s="3"/>
    </row>
    <row r="16514" s="9" customFormat="1" spans="33:33">
      <c r="AG16514" s="3"/>
    </row>
    <row r="16515" s="9" customFormat="1" spans="33:33">
      <c r="AG16515" s="3"/>
    </row>
    <row r="16516" s="9" customFormat="1" spans="33:33">
      <c r="AG16516" s="3"/>
    </row>
    <row r="16517" s="9" customFormat="1" spans="33:33">
      <c r="AG16517" s="3"/>
    </row>
    <row r="16518" s="9" customFormat="1" spans="33:33">
      <c r="AG16518" s="3"/>
    </row>
    <row r="16519" s="9" customFormat="1" spans="33:33">
      <c r="AG16519" s="3"/>
    </row>
    <row r="16520" s="9" customFormat="1" spans="33:33">
      <c r="AG16520" s="3"/>
    </row>
    <row r="16521" s="9" customFormat="1" spans="33:33">
      <c r="AG16521" s="3"/>
    </row>
    <row r="16522" s="9" customFormat="1" spans="33:33">
      <c r="AG16522" s="3"/>
    </row>
    <row r="16523" s="9" customFormat="1" spans="33:33">
      <c r="AG16523" s="3"/>
    </row>
    <row r="16524" s="9" customFormat="1" spans="33:33">
      <c r="AG16524" s="3"/>
    </row>
    <row r="16525" s="9" customFormat="1" spans="33:33">
      <c r="AG16525" s="3"/>
    </row>
    <row r="16526" s="9" customFormat="1" spans="33:33">
      <c r="AG16526" s="3"/>
    </row>
    <row r="16527" s="9" customFormat="1" spans="33:33">
      <c r="AG16527" s="3"/>
    </row>
    <row r="16528" s="9" customFormat="1" spans="33:33">
      <c r="AG16528" s="3"/>
    </row>
    <row r="16529" s="9" customFormat="1" spans="33:33">
      <c r="AG16529" s="3"/>
    </row>
    <row r="16530" s="9" customFormat="1" spans="33:33">
      <c r="AG16530" s="3"/>
    </row>
    <row r="16531" s="9" customFormat="1" spans="33:33">
      <c r="AG16531" s="3"/>
    </row>
    <row r="16532" s="9" customFormat="1" spans="33:33">
      <c r="AG16532" s="3"/>
    </row>
    <row r="16533" s="9" customFormat="1" spans="33:33">
      <c r="AG16533" s="3"/>
    </row>
    <row r="16534" s="9" customFormat="1" spans="33:33">
      <c r="AG16534" s="3"/>
    </row>
    <row r="16535" s="9" customFormat="1" spans="33:33">
      <c r="AG16535" s="3"/>
    </row>
    <row r="16536" s="9" customFormat="1" spans="33:33">
      <c r="AG16536" s="3"/>
    </row>
    <row r="16537" s="9" customFormat="1" spans="33:33">
      <c r="AG16537" s="3"/>
    </row>
    <row r="16538" s="9" customFormat="1" spans="33:33">
      <c r="AG16538" s="3"/>
    </row>
    <row r="16539" s="9" customFormat="1" spans="33:33">
      <c r="AG16539" s="3"/>
    </row>
    <row r="16540" s="9" customFormat="1" spans="33:33">
      <c r="AG16540" s="3"/>
    </row>
    <row r="16541" s="9" customFormat="1" spans="33:33">
      <c r="AG16541" s="3"/>
    </row>
    <row r="16542" s="9" customFormat="1" spans="33:33">
      <c r="AG16542" s="3"/>
    </row>
    <row r="16543" s="9" customFormat="1" spans="33:33">
      <c r="AG16543" s="3"/>
    </row>
    <row r="16544" s="9" customFormat="1" spans="33:33">
      <c r="AG16544" s="3"/>
    </row>
    <row r="16545" s="9" customFormat="1" spans="33:33">
      <c r="AG16545" s="3"/>
    </row>
    <row r="16546" s="9" customFormat="1" spans="33:33">
      <c r="AG16546" s="3"/>
    </row>
    <row r="16547" s="9" customFormat="1" spans="33:33">
      <c r="AG16547" s="3"/>
    </row>
    <row r="16548" s="9" customFormat="1" spans="33:33">
      <c r="AG16548" s="3"/>
    </row>
    <row r="16549" s="9" customFormat="1" spans="33:33">
      <c r="AG16549" s="3"/>
    </row>
    <row r="16550" s="9" customFormat="1" spans="33:33">
      <c r="AG16550" s="3"/>
    </row>
    <row r="16551" s="9" customFormat="1" spans="33:33">
      <c r="AG16551" s="3"/>
    </row>
    <row r="16552" s="9" customFormat="1" spans="33:33">
      <c r="AG16552" s="3"/>
    </row>
    <row r="16553" s="9" customFormat="1" spans="33:33">
      <c r="AG16553" s="3"/>
    </row>
    <row r="16554" s="9" customFormat="1" spans="33:33">
      <c r="AG16554" s="3"/>
    </row>
    <row r="16555" s="9" customFormat="1" spans="33:33">
      <c r="AG16555" s="3"/>
    </row>
    <row r="16556" s="9" customFormat="1" spans="33:33">
      <c r="AG16556" s="3"/>
    </row>
    <row r="16557" s="9" customFormat="1" spans="33:33">
      <c r="AG16557" s="3"/>
    </row>
    <row r="16558" s="9" customFormat="1" spans="33:33">
      <c r="AG16558" s="3"/>
    </row>
    <row r="16559" s="9" customFormat="1" spans="33:33">
      <c r="AG16559" s="3"/>
    </row>
    <row r="16560" s="9" customFormat="1" spans="33:33">
      <c r="AG16560" s="3"/>
    </row>
    <row r="16561" s="9" customFormat="1" spans="33:33">
      <c r="AG16561" s="3"/>
    </row>
    <row r="16562" s="9" customFormat="1" spans="33:33">
      <c r="AG16562" s="3"/>
    </row>
    <row r="16563" s="9" customFormat="1" spans="33:33">
      <c r="AG16563" s="3"/>
    </row>
    <row r="16564" s="9" customFormat="1" spans="33:33">
      <c r="AG16564" s="3"/>
    </row>
    <row r="16565" s="9" customFormat="1" spans="33:33">
      <c r="AG16565" s="3"/>
    </row>
    <row r="16566" s="9" customFormat="1" spans="33:33">
      <c r="AG16566" s="3"/>
    </row>
    <row r="16567" s="9" customFormat="1" spans="33:33">
      <c r="AG16567" s="3"/>
    </row>
    <row r="16568" s="9" customFormat="1" spans="33:33">
      <c r="AG16568" s="3"/>
    </row>
    <row r="16569" s="9" customFormat="1" spans="33:33">
      <c r="AG16569" s="3"/>
    </row>
    <row r="16570" s="9" customFormat="1" spans="33:33">
      <c r="AG16570" s="3"/>
    </row>
    <row r="16571" s="9" customFormat="1" spans="33:33">
      <c r="AG16571" s="3"/>
    </row>
    <row r="16572" s="9" customFormat="1" spans="33:33">
      <c r="AG16572" s="3"/>
    </row>
    <row r="16573" s="9" customFormat="1" spans="33:33">
      <c r="AG16573" s="3"/>
    </row>
    <row r="16574" s="9" customFormat="1" spans="33:33">
      <c r="AG16574" s="3"/>
    </row>
    <row r="16575" s="9" customFormat="1" spans="33:33">
      <c r="AG16575" s="3"/>
    </row>
    <row r="16576" s="9" customFormat="1" spans="33:33">
      <c r="AG16576" s="3"/>
    </row>
    <row r="16577" s="9" customFormat="1" spans="33:33">
      <c r="AG16577" s="3"/>
    </row>
    <row r="16578" s="9" customFormat="1" spans="33:33">
      <c r="AG16578" s="3"/>
    </row>
    <row r="16579" s="9" customFormat="1" spans="33:33">
      <c r="AG16579" s="3"/>
    </row>
    <row r="16580" s="9" customFormat="1" spans="33:33">
      <c r="AG16580" s="3"/>
    </row>
    <row r="16581" s="9" customFormat="1" spans="33:33">
      <c r="AG16581" s="3"/>
    </row>
    <row r="16582" s="9" customFormat="1" spans="33:33">
      <c r="AG16582" s="3"/>
    </row>
    <row r="16583" s="9" customFormat="1" spans="33:33">
      <c r="AG16583" s="3"/>
    </row>
    <row r="16584" s="9" customFormat="1" spans="33:33">
      <c r="AG16584" s="3"/>
    </row>
    <row r="16585" s="9" customFormat="1" spans="33:33">
      <c r="AG16585" s="3"/>
    </row>
    <row r="16586" s="9" customFormat="1" spans="33:33">
      <c r="AG16586" s="3"/>
    </row>
    <row r="16587" s="9" customFormat="1" spans="33:33">
      <c r="AG16587" s="3"/>
    </row>
    <row r="16588" s="9" customFormat="1" spans="33:33">
      <c r="AG16588" s="3"/>
    </row>
    <row r="16589" s="9" customFormat="1" spans="33:33">
      <c r="AG16589" s="3"/>
    </row>
    <row r="16590" s="9" customFormat="1" spans="33:33">
      <c r="AG16590" s="3"/>
    </row>
    <row r="16591" s="9" customFormat="1" spans="33:33">
      <c r="AG16591" s="3"/>
    </row>
    <row r="16592" s="9" customFormat="1" spans="33:33">
      <c r="AG16592" s="3"/>
    </row>
    <row r="16593" s="9" customFormat="1" spans="33:33">
      <c r="AG16593" s="3"/>
    </row>
    <row r="16594" s="9" customFormat="1" spans="33:33">
      <c r="AG16594" s="3"/>
    </row>
    <row r="16595" s="9" customFormat="1" spans="33:33">
      <c r="AG16595" s="3"/>
    </row>
    <row r="16596" s="9" customFormat="1" spans="33:33">
      <c r="AG16596" s="3"/>
    </row>
    <row r="16597" s="9" customFormat="1" spans="33:33">
      <c r="AG16597" s="3"/>
    </row>
    <row r="16598" s="9" customFormat="1" spans="33:33">
      <c r="AG16598" s="3"/>
    </row>
    <row r="16599" s="9" customFormat="1" spans="33:33">
      <c r="AG16599" s="3"/>
    </row>
    <row r="16600" s="9" customFormat="1" spans="33:33">
      <c r="AG16600" s="3"/>
    </row>
    <row r="16601" s="9" customFormat="1" spans="33:33">
      <c r="AG16601" s="3"/>
    </row>
    <row r="16602" s="9" customFormat="1" spans="33:33">
      <c r="AG16602" s="3"/>
    </row>
    <row r="16603" s="9" customFormat="1" spans="33:33">
      <c r="AG16603" s="3"/>
    </row>
    <row r="16604" s="9" customFormat="1" spans="33:33">
      <c r="AG16604" s="3"/>
    </row>
    <row r="16605" s="9" customFormat="1" spans="33:33">
      <c r="AG16605" s="3"/>
    </row>
    <row r="16606" s="9" customFormat="1" spans="33:33">
      <c r="AG16606" s="3"/>
    </row>
    <row r="16607" s="9" customFormat="1" spans="33:33">
      <c r="AG16607" s="3"/>
    </row>
    <row r="16608" s="9" customFormat="1" spans="33:33">
      <c r="AG16608" s="3"/>
    </row>
    <row r="16609" s="9" customFormat="1" spans="33:33">
      <c r="AG16609" s="3"/>
    </row>
    <row r="16610" s="9" customFormat="1" spans="33:33">
      <c r="AG16610" s="3"/>
    </row>
    <row r="16611" s="9" customFormat="1" spans="33:33">
      <c r="AG16611" s="3"/>
    </row>
    <row r="16612" s="9" customFormat="1" spans="33:33">
      <c r="AG16612" s="3"/>
    </row>
    <row r="16613" s="9" customFormat="1" spans="33:33">
      <c r="AG16613" s="3"/>
    </row>
    <row r="16614" s="9" customFormat="1" spans="33:33">
      <c r="AG16614" s="3"/>
    </row>
    <row r="16615" s="9" customFormat="1" spans="33:33">
      <c r="AG16615" s="3"/>
    </row>
    <row r="16616" s="9" customFormat="1" spans="33:33">
      <c r="AG16616" s="3"/>
    </row>
    <row r="16617" s="9" customFormat="1" spans="33:33">
      <c r="AG16617" s="3"/>
    </row>
    <row r="16618" s="9" customFormat="1" spans="33:33">
      <c r="AG16618" s="3"/>
    </row>
    <row r="16619" s="9" customFormat="1" spans="33:33">
      <c r="AG16619" s="3"/>
    </row>
    <row r="16620" s="9" customFormat="1" spans="33:33">
      <c r="AG16620" s="3"/>
    </row>
    <row r="16621" s="9" customFormat="1" spans="33:33">
      <c r="AG16621" s="3"/>
    </row>
    <row r="16622" s="9" customFormat="1" spans="33:33">
      <c r="AG16622" s="3"/>
    </row>
    <row r="16623" s="9" customFormat="1" spans="33:33">
      <c r="AG16623" s="3"/>
    </row>
    <row r="16624" s="9" customFormat="1" spans="33:33">
      <c r="AG16624" s="3"/>
    </row>
    <row r="16625" s="9" customFormat="1" spans="33:33">
      <c r="AG16625" s="3"/>
    </row>
    <row r="16626" s="9" customFormat="1" spans="33:33">
      <c r="AG16626" s="3"/>
    </row>
    <row r="16627" s="9" customFormat="1" spans="33:33">
      <c r="AG16627" s="3"/>
    </row>
    <row r="16628" s="9" customFormat="1" spans="33:33">
      <c r="AG16628" s="3"/>
    </row>
    <row r="16629" s="9" customFormat="1" spans="33:33">
      <c r="AG16629" s="3"/>
    </row>
    <row r="16630" s="9" customFormat="1" spans="33:33">
      <c r="AG16630" s="3"/>
    </row>
    <row r="16631" s="9" customFormat="1" spans="33:33">
      <c r="AG16631" s="3"/>
    </row>
    <row r="16632" s="9" customFormat="1" spans="33:33">
      <c r="AG16632" s="3"/>
    </row>
    <row r="16633" s="9" customFormat="1" spans="33:33">
      <c r="AG16633" s="3"/>
    </row>
    <row r="16634" s="9" customFormat="1" spans="33:33">
      <c r="AG16634" s="3"/>
    </row>
    <row r="16635" s="9" customFormat="1" spans="33:33">
      <c r="AG16635" s="3"/>
    </row>
    <row r="16636" s="9" customFormat="1" spans="33:33">
      <c r="AG16636" s="3"/>
    </row>
    <row r="16637" s="9" customFormat="1" spans="33:33">
      <c r="AG16637" s="3"/>
    </row>
    <row r="16638" s="9" customFormat="1" spans="33:33">
      <c r="AG16638" s="3"/>
    </row>
    <row r="16639" s="9" customFormat="1" spans="33:33">
      <c r="AG16639" s="3"/>
    </row>
    <row r="16640" s="9" customFormat="1" spans="33:33">
      <c r="AG16640" s="3"/>
    </row>
    <row r="16641" s="9" customFormat="1" spans="33:33">
      <c r="AG16641" s="3"/>
    </row>
    <row r="16642" s="9" customFormat="1" spans="33:33">
      <c r="AG16642" s="3"/>
    </row>
    <row r="16643" s="9" customFormat="1" spans="33:33">
      <c r="AG16643" s="3"/>
    </row>
    <row r="16644" s="9" customFormat="1" spans="33:33">
      <c r="AG16644" s="3"/>
    </row>
    <row r="16645" s="9" customFormat="1" spans="33:33">
      <c r="AG16645" s="3"/>
    </row>
    <row r="16646" s="9" customFormat="1" spans="33:33">
      <c r="AG16646" s="3"/>
    </row>
    <row r="16647" s="9" customFormat="1" spans="33:33">
      <c r="AG16647" s="3"/>
    </row>
    <row r="16648" s="9" customFormat="1" spans="33:33">
      <c r="AG16648" s="3"/>
    </row>
    <row r="16649" s="9" customFormat="1" spans="33:33">
      <c r="AG16649" s="3"/>
    </row>
    <row r="16650" s="9" customFormat="1" spans="33:33">
      <c r="AG16650" s="3"/>
    </row>
    <row r="16651" s="9" customFormat="1" spans="33:33">
      <c r="AG16651" s="3"/>
    </row>
    <row r="16652" s="9" customFormat="1" spans="33:33">
      <c r="AG16652" s="3"/>
    </row>
    <row r="16653" s="9" customFormat="1" spans="33:33">
      <c r="AG16653" s="3"/>
    </row>
    <row r="16654" s="9" customFormat="1" spans="33:33">
      <c r="AG16654" s="3"/>
    </row>
    <row r="16655" s="9" customFormat="1" spans="33:33">
      <c r="AG16655" s="3"/>
    </row>
    <row r="16656" s="9" customFormat="1" spans="33:33">
      <c r="AG16656" s="3"/>
    </row>
    <row r="16657" s="9" customFormat="1" spans="33:33">
      <c r="AG16657" s="3"/>
    </row>
    <row r="16658" s="9" customFormat="1" spans="33:33">
      <c r="AG16658" s="3"/>
    </row>
    <row r="16659" s="9" customFormat="1" spans="33:33">
      <c r="AG16659" s="3"/>
    </row>
    <row r="16660" s="9" customFormat="1" spans="33:33">
      <c r="AG16660" s="3"/>
    </row>
    <row r="16661" s="9" customFormat="1" spans="33:33">
      <c r="AG16661" s="3"/>
    </row>
    <row r="16662" s="9" customFormat="1" spans="33:33">
      <c r="AG16662" s="3"/>
    </row>
    <row r="16663" s="9" customFormat="1" spans="33:33">
      <c r="AG16663" s="3"/>
    </row>
    <row r="16664" s="9" customFormat="1" spans="33:33">
      <c r="AG16664" s="3"/>
    </row>
    <row r="16665" s="9" customFormat="1" spans="33:33">
      <c r="AG16665" s="3"/>
    </row>
    <row r="16666" s="9" customFormat="1" spans="33:33">
      <c r="AG16666" s="3"/>
    </row>
    <row r="16667" s="9" customFormat="1" spans="33:33">
      <c r="AG16667" s="3"/>
    </row>
    <row r="16668" s="9" customFormat="1" spans="33:33">
      <c r="AG16668" s="3"/>
    </row>
    <row r="16669" s="9" customFormat="1" spans="33:33">
      <c r="AG16669" s="3"/>
    </row>
    <row r="16670" s="9" customFormat="1" spans="33:33">
      <c r="AG16670" s="3"/>
    </row>
    <row r="16671" s="9" customFormat="1" spans="33:33">
      <c r="AG16671" s="3"/>
    </row>
    <row r="16672" s="9" customFormat="1" spans="33:33">
      <c r="AG16672" s="3"/>
    </row>
    <row r="16673" s="9" customFormat="1" spans="33:33">
      <c r="AG16673" s="3"/>
    </row>
    <row r="16674" s="9" customFormat="1" spans="33:33">
      <c r="AG16674" s="3"/>
    </row>
    <row r="16675" s="9" customFormat="1" spans="33:33">
      <c r="AG16675" s="3"/>
    </row>
    <row r="16676" s="9" customFormat="1" spans="33:33">
      <c r="AG16676" s="3"/>
    </row>
    <row r="16677" s="9" customFormat="1" spans="33:33">
      <c r="AG16677" s="3"/>
    </row>
    <row r="16678" s="9" customFormat="1" spans="33:33">
      <c r="AG16678" s="3"/>
    </row>
    <row r="16679" s="9" customFormat="1" spans="33:33">
      <c r="AG16679" s="3"/>
    </row>
    <row r="16680" s="9" customFormat="1" spans="33:33">
      <c r="AG16680" s="3"/>
    </row>
    <row r="16681" s="9" customFormat="1" spans="33:33">
      <c r="AG16681" s="3"/>
    </row>
    <row r="16682" s="9" customFormat="1" spans="33:33">
      <c r="AG16682" s="3"/>
    </row>
    <row r="16683" s="9" customFormat="1" spans="33:33">
      <c r="AG16683" s="3"/>
    </row>
    <row r="16684" s="9" customFormat="1" spans="33:33">
      <c r="AG16684" s="3"/>
    </row>
    <row r="16685" s="9" customFormat="1" spans="33:33">
      <c r="AG16685" s="3"/>
    </row>
    <row r="16686" s="9" customFormat="1" spans="33:33">
      <c r="AG16686" s="3"/>
    </row>
    <row r="16687" s="9" customFormat="1" spans="33:33">
      <c r="AG16687" s="3"/>
    </row>
    <row r="16688" s="9" customFormat="1" spans="33:33">
      <c r="AG16688" s="3"/>
    </row>
    <row r="16689" s="9" customFormat="1" spans="33:33">
      <c r="AG16689" s="3"/>
    </row>
    <row r="16690" s="9" customFormat="1" spans="33:33">
      <c r="AG16690" s="3"/>
    </row>
    <row r="16691" s="9" customFormat="1" spans="33:33">
      <c r="AG16691" s="3"/>
    </row>
    <row r="16692" s="9" customFormat="1" spans="33:33">
      <c r="AG16692" s="3"/>
    </row>
    <row r="16693" s="9" customFormat="1" spans="33:33">
      <c r="AG16693" s="3"/>
    </row>
    <row r="16694" s="9" customFormat="1" spans="33:33">
      <c r="AG16694" s="3"/>
    </row>
    <row r="16695" s="9" customFormat="1" spans="33:33">
      <c r="AG16695" s="3"/>
    </row>
    <row r="16696" s="9" customFormat="1" spans="33:33">
      <c r="AG16696" s="3"/>
    </row>
    <row r="16697" s="9" customFormat="1" spans="33:33">
      <c r="AG16697" s="3"/>
    </row>
    <row r="16698" s="9" customFormat="1" spans="33:33">
      <c r="AG16698" s="3"/>
    </row>
    <row r="16699" s="9" customFormat="1" spans="33:33">
      <c r="AG16699" s="3"/>
    </row>
    <row r="16700" s="9" customFormat="1" spans="33:33">
      <c r="AG16700" s="3"/>
    </row>
    <row r="16701" s="9" customFormat="1" spans="33:33">
      <c r="AG16701" s="3"/>
    </row>
    <row r="16702" s="9" customFormat="1" spans="33:33">
      <c r="AG16702" s="3"/>
    </row>
    <row r="16703" s="9" customFormat="1" spans="33:33">
      <c r="AG16703" s="3"/>
    </row>
    <row r="16704" s="9" customFormat="1" spans="33:33">
      <c r="AG16704" s="3"/>
    </row>
    <row r="16705" s="9" customFormat="1" spans="33:33">
      <c r="AG16705" s="3"/>
    </row>
    <row r="16706" s="9" customFormat="1" spans="33:33">
      <c r="AG16706" s="3"/>
    </row>
    <row r="16707" s="9" customFormat="1" spans="33:33">
      <c r="AG16707" s="3"/>
    </row>
    <row r="16708" s="9" customFormat="1" spans="33:33">
      <c r="AG16708" s="3"/>
    </row>
    <row r="16709" s="9" customFormat="1" spans="33:33">
      <c r="AG16709" s="3"/>
    </row>
    <row r="16710" s="9" customFormat="1" spans="33:33">
      <c r="AG16710" s="3"/>
    </row>
    <row r="16711" s="9" customFormat="1" spans="33:33">
      <c r="AG16711" s="3"/>
    </row>
    <row r="16712" s="9" customFormat="1" spans="33:33">
      <c r="AG16712" s="3"/>
    </row>
    <row r="16713" s="9" customFormat="1" spans="33:33">
      <c r="AG16713" s="3"/>
    </row>
    <row r="16714" s="9" customFormat="1" spans="33:33">
      <c r="AG16714" s="3"/>
    </row>
    <row r="16715" s="9" customFormat="1" spans="33:33">
      <c r="AG16715" s="3"/>
    </row>
    <row r="16716" s="9" customFormat="1" spans="33:33">
      <c r="AG16716" s="3"/>
    </row>
    <row r="16717" s="9" customFormat="1" spans="33:33">
      <c r="AG16717" s="3"/>
    </row>
    <row r="16718" s="9" customFormat="1" spans="33:33">
      <c r="AG16718" s="3"/>
    </row>
    <row r="16719" s="9" customFormat="1" spans="33:33">
      <c r="AG16719" s="3"/>
    </row>
    <row r="16720" s="9" customFormat="1" spans="33:33">
      <c r="AG16720" s="3"/>
    </row>
    <row r="16721" s="9" customFormat="1" spans="33:33">
      <c r="AG16721" s="3"/>
    </row>
    <row r="16722" s="9" customFormat="1" spans="33:33">
      <c r="AG16722" s="3"/>
    </row>
    <row r="16723" s="9" customFormat="1" spans="33:33">
      <c r="AG16723" s="3"/>
    </row>
    <row r="16724" s="9" customFormat="1" spans="33:33">
      <c r="AG16724" s="3"/>
    </row>
    <row r="16725" s="9" customFormat="1" spans="33:33">
      <c r="AG16725" s="3"/>
    </row>
    <row r="16726" s="9" customFormat="1" spans="33:33">
      <c r="AG16726" s="3"/>
    </row>
    <row r="16727" s="9" customFormat="1" spans="33:33">
      <c r="AG16727" s="3"/>
    </row>
    <row r="16728" s="9" customFormat="1" spans="33:33">
      <c r="AG16728" s="3"/>
    </row>
    <row r="16729" s="9" customFormat="1" spans="33:33">
      <c r="AG16729" s="3"/>
    </row>
    <row r="16730" s="9" customFormat="1" spans="33:33">
      <c r="AG16730" s="3"/>
    </row>
    <row r="16731" s="9" customFormat="1" spans="33:33">
      <c r="AG16731" s="3"/>
    </row>
    <row r="16732" s="9" customFormat="1" spans="33:33">
      <c r="AG16732" s="3"/>
    </row>
    <row r="16733" s="9" customFormat="1" spans="33:33">
      <c r="AG16733" s="3"/>
    </row>
    <row r="16734" s="9" customFormat="1" spans="33:33">
      <c r="AG16734" s="3"/>
    </row>
    <row r="16735" s="9" customFormat="1" spans="33:33">
      <c r="AG16735" s="3"/>
    </row>
    <row r="16736" s="9" customFormat="1" spans="33:33">
      <c r="AG16736" s="3"/>
    </row>
    <row r="16737" s="9" customFormat="1" spans="33:33">
      <c r="AG16737" s="3"/>
    </row>
    <row r="16738" s="9" customFormat="1" spans="33:33">
      <c r="AG16738" s="3"/>
    </row>
    <row r="16739" s="9" customFormat="1" spans="33:33">
      <c r="AG16739" s="3"/>
    </row>
    <row r="16740" s="9" customFormat="1" spans="33:33">
      <c r="AG16740" s="3"/>
    </row>
    <row r="16741" s="9" customFormat="1" spans="33:33">
      <c r="AG16741" s="3"/>
    </row>
    <row r="16742" s="9" customFormat="1" spans="33:33">
      <c r="AG16742" s="3"/>
    </row>
    <row r="16743" s="9" customFormat="1" spans="33:33">
      <c r="AG16743" s="3"/>
    </row>
    <row r="16744" s="9" customFormat="1" spans="33:33">
      <c r="AG16744" s="3"/>
    </row>
    <row r="16745" s="9" customFormat="1" spans="33:33">
      <c r="AG16745" s="3"/>
    </row>
    <row r="16746" s="9" customFormat="1" spans="33:33">
      <c r="AG16746" s="3"/>
    </row>
    <row r="16747" s="9" customFormat="1" spans="33:33">
      <c r="AG16747" s="3"/>
    </row>
    <row r="16748" s="9" customFormat="1" spans="33:33">
      <c r="AG16748" s="3"/>
    </row>
    <row r="16749" s="9" customFormat="1" spans="33:33">
      <c r="AG16749" s="3"/>
    </row>
    <row r="16750" s="9" customFormat="1" spans="33:33">
      <c r="AG16750" s="3"/>
    </row>
    <row r="16751" s="9" customFormat="1" spans="33:33">
      <c r="AG16751" s="3"/>
    </row>
    <row r="16752" s="9" customFormat="1" spans="33:33">
      <c r="AG16752" s="3"/>
    </row>
    <row r="16753" s="9" customFormat="1" spans="33:33">
      <c r="AG16753" s="3"/>
    </row>
    <row r="16754" s="9" customFormat="1" spans="33:33">
      <c r="AG16754" s="3"/>
    </row>
    <row r="16755" s="9" customFormat="1" spans="33:33">
      <c r="AG16755" s="3"/>
    </row>
    <row r="16756" s="9" customFormat="1" spans="33:33">
      <c r="AG16756" s="3"/>
    </row>
    <row r="16757" s="9" customFormat="1" spans="33:33">
      <c r="AG16757" s="3"/>
    </row>
    <row r="16758" s="9" customFormat="1" spans="33:33">
      <c r="AG16758" s="3"/>
    </row>
    <row r="16759" s="9" customFormat="1" spans="33:33">
      <c r="AG16759" s="3"/>
    </row>
    <row r="16760" s="9" customFormat="1" spans="33:33">
      <c r="AG16760" s="3"/>
    </row>
    <row r="16761" s="9" customFormat="1" spans="33:33">
      <c r="AG16761" s="3"/>
    </row>
    <row r="16762" s="9" customFormat="1" spans="33:33">
      <c r="AG16762" s="3"/>
    </row>
    <row r="16763" s="9" customFormat="1" spans="33:33">
      <c r="AG16763" s="3"/>
    </row>
    <row r="16764" s="9" customFormat="1" spans="33:33">
      <c r="AG16764" s="3"/>
    </row>
    <row r="16765" s="9" customFormat="1" spans="33:33">
      <c r="AG16765" s="3"/>
    </row>
    <row r="16766" s="9" customFormat="1" spans="33:33">
      <c r="AG16766" s="3"/>
    </row>
    <row r="16767" s="9" customFormat="1" spans="33:33">
      <c r="AG16767" s="3"/>
    </row>
    <row r="16768" s="9" customFormat="1" spans="33:33">
      <c r="AG16768" s="3"/>
    </row>
    <row r="16769" s="9" customFormat="1" spans="33:33">
      <c r="AG16769" s="3"/>
    </row>
    <row r="16770" s="9" customFormat="1" spans="33:33">
      <c r="AG16770" s="3"/>
    </row>
    <row r="16771" s="9" customFormat="1" spans="33:33">
      <c r="AG16771" s="3"/>
    </row>
    <row r="16772" s="9" customFormat="1" spans="33:33">
      <c r="AG16772" s="3"/>
    </row>
    <row r="16773" s="9" customFormat="1" spans="33:33">
      <c r="AG16773" s="3"/>
    </row>
    <row r="16774" s="9" customFormat="1" spans="33:33">
      <c r="AG16774" s="3"/>
    </row>
    <row r="16775" s="9" customFormat="1" spans="33:33">
      <c r="AG16775" s="3"/>
    </row>
    <row r="16776" s="9" customFormat="1" spans="33:33">
      <c r="AG16776" s="3"/>
    </row>
    <row r="16777" s="9" customFormat="1" spans="33:33">
      <c r="AG16777" s="3"/>
    </row>
    <row r="16778" s="9" customFormat="1" spans="33:33">
      <c r="AG16778" s="3"/>
    </row>
    <row r="16779" s="9" customFormat="1" spans="33:33">
      <c r="AG16779" s="3"/>
    </row>
    <row r="16780" s="9" customFormat="1" spans="33:33">
      <c r="AG16780" s="3"/>
    </row>
    <row r="16781" s="9" customFormat="1" spans="33:33">
      <c r="AG16781" s="3"/>
    </row>
    <row r="16782" s="9" customFormat="1" spans="33:33">
      <c r="AG16782" s="3"/>
    </row>
    <row r="16783" s="9" customFormat="1" spans="33:33">
      <c r="AG16783" s="3"/>
    </row>
    <row r="16784" s="9" customFormat="1" spans="33:33">
      <c r="AG16784" s="3"/>
    </row>
    <row r="16785" s="9" customFormat="1" spans="33:33">
      <c r="AG16785" s="3"/>
    </row>
    <row r="16786" s="9" customFormat="1" spans="33:33">
      <c r="AG16786" s="3"/>
    </row>
    <row r="16787" s="9" customFormat="1" spans="33:33">
      <c r="AG16787" s="3"/>
    </row>
    <row r="16788" s="9" customFormat="1" spans="33:33">
      <c r="AG16788" s="3"/>
    </row>
    <row r="16789" s="9" customFormat="1" spans="33:33">
      <c r="AG16789" s="3"/>
    </row>
    <row r="16790" s="9" customFormat="1" spans="33:33">
      <c r="AG16790" s="3"/>
    </row>
    <row r="16791" s="9" customFormat="1" spans="33:33">
      <c r="AG16791" s="3"/>
    </row>
    <row r="16792" s="9" customFormat="1" spans="33:33">
      <c r="AG16792" s="3"/>
    </row>
    <row r="16793" s="9" customFormat="1" spans="33:33">
      <c r="AG16793" s="3"/>
    </row>
    <row r="16794" s="9" customFormat="1" spans="33:33">
      <c r="AG16794" s="3"/>
    </row>
    <row r="16795" s="9" customFormat="1" spans="33:33">
      <c r="AG16795" s="3"/>
    </row>
    <row r="16796" s="9" customFormat="1" spans="33:33">
      <c r="AG16796" s="3"/>
    </row>
    <row r="16797" s="9" customFormat="1" spans="33:33">
      <c r="AG16797" s="3"/>
    </row>
    <row r="16798" s="9" customFormat="1" spans="33:33">
      <c r="AG16798" s="3"/>
    </row>
    <row r="16799" s="9" customFormat="1" spans="33:33">
      <c r="AG16799" s="3"/>
    </row>
    <row r="16800" s="9" customFormat="1" spans="33:33">
      <c r="AG16800" s="3"/>
    </row>
    <row r="16801" s="9" customFormat="1" spans="33:33">
      <c r="AG16801" s="3"/>
    </row>
    <row r="16802" s="9" customFormat="1" spans="33:33">
      <c r="AG16802" s="3"/>
    </row>
    <row r="16803" s="9" customFormat="1" spans="33:33">
      <c r="AG16803" s="3"/>
    </row>
    <row r="16804" s="9" customFormat="1" spans="33:33">
      <c r="AG16804" s="3"/>
    </row>
    <row r="16805" s="9" customFormat="1" spans="33:33">
      <c r="AG16805" s="3"/>
    </row>
    <row r="16806" s="9" customFormat="1" spans="33:33">
      <c r="AG16806" s="3"/>
    </row>
    <row r="16807" s="9" customFormat="1" spans="33:33">
      <c r="AG16807" s="3"/>
    </row>
    <row r="16808" s="9" customFormat="1" spans="33:33">
      <c r="AG16808" s="3"/>
    </row>
    <row r="16809" s="9" customFormat="1" spans="33:33">
      <c r="AG16809" s="3"/>
    </row>
    <row r="16810" s="9" customFormat="1" spans="33:33">
      <c r="AG16810" s="3"/>
    </row>
    <row r="16811" s="9" customFormat="1" spans="33:33">
      <c r="AG16811" s="3"/>
    </row>
    <row r="16812" s="9" customFormat="1" spans="33:33">
      <c r="AG16812" s="3"/>
    </row>
    <row r="16813" s="9" customFormat="1" spans="33:33">
      <c r="AG16813" s="3"/>
    </row>
    <row r="16814" s="9" customFormat="1" spans="33:33">
      <c r="AG16814" s="3"/>
    </row>
    <row r="16815" s="9" customFormat="1" spans="33:33">
      <c r="AG16815" s="3"/>
    </row>
    <row r="16816" s="9" customFormat="1" spans="33:33">
      <c r="AG16816" s="3"/>
    </row>
    <row r="16817" s="9" customFormat="1" spans="33:33">
      <c r="AG16817" s="3"/>
    </row>
    <row r="16818" s="9" customFormat="1" spans="33:33">
      <c r="AG16818" s="3"/>
    </row>
    <row r="16819" s="9" customFormat="1" spans="33:33">
      <c r="AG16819" s="3"/>
    </row>
    <row r="16820" s="9" customFormat="1" spans="33:33">
      <c r="AG16820" s="3"/>
    </row>
    <row r="16821" s="9" customFormat="1" spans="33:33">
      <c r="AG16821" s="3"/>
    </row>
    <row r="16822" s="9" customFormat="1" spans="33:33">
      <c r="AG16822" s="3"/>
    </row>
    <row r="16823" s="9" customFormat="1" spans="33:33">
      <c r="AG16823" s="3"/>
    </row>
    <row r="16824" s="9" customFormat="1" spans="33:33">
      <c r="AG16824" s="3"/>
    </row>
    <row r="16825" s="9" customFormat="1" spans="33:33">
      <c r="AG16825" s="3"/>
    </row>
    <row r="16826" s="9" customFormat="1" spans="33:33">
      <c r="AG16826" s="3"/>
    </row>
    <row r="16827" s="9" customFormat="1" spans="33:33">
      <c r="AG16827" s="3"/>
    </row>
    <row r="16828" s="9" customFormat="1" spans="33:33">
      <c r="AG16828" s="3"/>
    </row>
    <row r="16829" s="9" customFormat="1" spans="33:33">
      <c r="AG16829" s="3"/>
    </row>
    <row r="16830" s="9" customFormat="1" spans="33:33">
      <c r="AG16830" s="3"/>
    </row>
    <row r="16831" s="9" customFormat="1" spans="33:33">
      <c r="AG16831" s="3"/>
    </row>
    <row r="16832" s="9" customFormat="1" spans="33:33">
      <c r="AG16832" s="3"/>
    </row>
    <row r="16833" s="9" customFormat="1" spans="33:33">
      <c r="AG16833" s="3"/>
    </row>
    <row r="16834" s="9" customFormat="1" spans="33:33">
      <c r="AG16834" s="3"/>
    </row>
    <row r="16835" s="9" customFormat="1" spans="33:33">
      <c r="AG16835" s="3"/>
    </row>
    <row r="16836" s="9" customFormat="1" spans="33:33">
      <c r="AG16836" s="3"/>
    </row>
    <row r="16837" s="9" customFormat="1" spans="33:33">
      <c r="AG16837" s="3"/>
    </row>
    <row r="16838" s="9" customFormat="1" spans="33:33">
      <c r="AG16838" s="3"/>
    </row>
    <row r="16839" s="9" customFormat="1" spans="33:33">
      <c r="AG16839" s="3"/>
    </row>
    <row r="16840" s="9" customFormat="1" spans="33:33">
      <c r="AG16840" s="3"/>
    </row>
    <row r="16841" s="9" customFormat="1" spans="33:33">
      <c r="AG16841" s="3"/>
    </row>
    <row r="16842" s="9" customFormat="1" spans="33:33">
      <c r="AG16842" s="3"/>
    </row>
    <row r="16843" s="9" customFormat="1" spans="33:33">
      <c r="AG16843" s="3"/>
    </row>
    <row r="16844" s="9" customFormat="1" spans="33:33">
      <c r="AG16844" s="3"/>
    </row>
    <row r="16845" s="9" customFormat="1" spans="33:33">
      <c r="AG16845" s="3"/>
    </row>
    <row r="16846" s="9" customFormat="1" spans="33:33">
      <c r="AG16846" s="3"/>
    </row>
    <row r="16847" s="9" customFormat="1" spans="33:33">
      <c r="AG16847" s="3"/>
    </row>
    <row r="16848" s="9" customFormat="1" spans="33:33">
      <c r="AG16848" s="3"/>
    </row>
    <row r="16849" s="9" customFormat="1" spans="33:33">
      <c r="AG16849" s="3"/>
    </row>
    <row r="16850" s="9" customFormat="1" spans="33:33">
      <c r="AG16850" s="3"/>
    </row>
    <row r="16851" s="9" customFormat="1" spans="33:33">
      <c r="AG16851" s="3"/>
    </row>
    <row r="16852" s="9" customFormat="1" spans="33:33">
      <c r="AG16852" s="3"/>
    </row>
    <row r="16853" s="9" customFormat="1" spans="33:33">
      <c r="AG16853" s="3"/>
    </row>
    <row r="16854" s="9" customFormat="1" spans="33:33">
      <c r="AG16854" s="3"/>
    </row>
    <row r="16855" s="9" customFormat="1" spans="33:33">
      <c r="AG16855" s="3"/>
    </row>
    <row r="16856" s="9" customFormat="1" spans="33:33">
      <c r="AG16856" s="3"/>
    </row>
    <row r="16857" s="9" customFormat="1" spans="33:33">
      <c r="AG16857" s="3"/>
    </row>
    <row r="16858" s="9" customFormat="1" spans="33:33">
      <c r="AG16858" s="3"/>
    </row>
    <row r="16859" s="9" customFormat="1" spans="33:33">
      <c r="AG16859" s="3"/>
    </row>
    <row r="16860" s="9" customFormat="1" spans="33:33">
      <c r="AG16860" s="3"/>
    </row>
    <row r="16861" s="9" customFormat="1" spans="33:33">
      <c r="AG16861" s="3"/>
    </row>
    <row r="16862" s="9" customFormat="1" spans="33:33">
      <c r="AG16862" s="3"/>
    </row>
    <row r="16863" s="9" customFormat="1" spans="33:33">
      <c r="AG16863" s="3"/>
    </row>
    <row r="16864" s="9" customFormat="1" spans="33:33">
      <c r="AG16864" s="3"/>
    </row>
    <row r="16865" s="9" customFormat="1" spans="33:33">
      <c r="AG16865" s="3"/>
    </row>
    <row r="16866" s="9" customFormat="1" spans="33:33">
      <c r="AG16866" s="3"/>
    </row>
    <row r="16867" s="9" customFormat="1" spans="33:33">
      <c r="AG16867" s="3"/>
    </row>
    <row r="16868" s="9" customFormat="1" spans="33:33">
      <c r="AG16868" s="3"/>
    </row>
    <row r="16869" s="9" customFormat="1" spans="33:33">
      <c r="AG16869" s="3"/>
    </row>
    <row r="16870" s="9" customFormat="1" spans="33:33">
      <c r="AG16870" s="3"/>
    </row>
    <row r="16871" s="9" customFormat="1" spans="33:33">
      <c r="AG16871" s="3"/>
    </row>
    <row r="16872" s="9" customFormat="1" spans="33:33">
      <c r="AG16872" s="3"/>
    </row>
    <row r="16873" s="9" customFormat="1" spans="33:33">
      <c r="AG16873" s="3"/>
    </row>
    <row r="16874" s="9" customFormat="1" spans="33:33">
      <c r="AG16874" s="3"/>
    </row>
    <row r="16875" s="9" customFormat="1" spans="33:33">
      <c r="AG16875" s="3"/>
    </row>
    <row r="16876" s="9" customFormat="1" spans="33:33">
      <c r="AG16876" s="3"/>
    </row>
    <row r="16877" s="9" customFormat="1" spans="33:33">
      <c r="AG16877" s="3"/>
    </row>
    <row r="16878" s="9" customFormat="1" spans="33:33">
      <c r="AG16878" s="3"/>
    </row>
    <row r="16879" s="9" customFormat="1" spans="33:33">
      <c r="AG16879" s="3"/>
    </row>
    <row r="16880" s="9" customFormat="1" spans="33:33">
      <c r="AG16880" s="3"/>
    </row>
    <row r="16881" s="9" customFormat="1" spans="33:33">
      <c r="AG16881" s="3"/>
    </row>
    <row r="16882" s="9" customFormat="1" spans="33:33">
      <c r="AG16882" s="3"/>
    </row>
    <row r="16883" s="9" customFormat="1" spans="33:33">
      <c r="AG16883" s="3"/>
    </row>
    <row r="16884" s="9" customFormat="1" spans="33:33">
      <c r="AG16884" s="3"/>
    </row>
    <row r="16885" s="9" customFormat="1" spans="33:33">
      <c r="AG16885" s="3"/>
    </row>
    <row r="16886" s="9" customFormat="1" spans="33:33">
      <c r="AG16886" s="3"/>
    </row>
    <row r="16887" s="9" customFormat="1" spans="33:33">
      <c r="AG16887" s="3"/>
    </row>
    <row r="16888" s="9" customFormat="1" spans="33:33">
      <c r="AG16888" s="3"/>
    </row>
    <row r="16889" s="9" customFormat="1" spans="33:33">
      <c r="AG16889" s="3"/>
    </row>
    <row r="16890" s="9" customFormat="1" spans="33:33">
      <c r="AG16890" s="3"/>
    </row>
    <row r="16891" s="9" customFormat="1" spans="33:33">
      <c r="AG16891" s="3"/>
    </row>
    <row r="16892" s="9" customFormat="1" spans="33:33">
      <c r="AG16892" s="3"/>
    </row>
    <row r="16893" s="9" customFormat="1" spans="33:33">
      <c r="AG16893" s="3"/>
    </row>
    <row r="16894" s="9" customFormat="1" spans="33:33">
      <c r="AG16894" s="3"/>
    </row>
    <row r="16895" s="9" customFormat="1" spans="33:33">
      <c r="AG16895" s="3"/>
    </row>
    <row r="16896" s="9" customFormat="1" spans="33:33">
      <c r="AG16896" s="3"/>
    </row>
    <row r="16897" s="9" customFormat="1" spans="33:33">
      <c r="AG16897" s="3"/>
    </row>
    <row r="16898" s="9" customFormat="1" spans="33:33">
      <c r="AG16898" s="3"/>
    </row>
    <row r="16899" s="9" customFormat="1" spans="33:33">
      <c r="AG16899" s="3"/>
    </row>
    <row r="16900" s="9" customFormat="1" spans="33:33">
      <c r="AG16900" s="3"/>
    </row>
    <row r="16901" s="9" customFormat="1" spans="33:33">
      <c r="AG16901" s="3"/>
    </row>
    <row r="16902" s="9" customFormat="1" spans="33:33">
      <c r="AG16902" s="3"/>
    </row>
    <row r="16903" s="9" customFormat="1" spans="33:33">
      <c r="AG16903" s="3"/>
    </row>
    <row r="16904" s="9" customFormat="1" spans="33:33">
      <c r="AG16904" s="3"/>
    </row>
    <row r="16905" s="9" customFormat="1" spans="33:33">
      <c r="AG16905" s="3"/>
    </row>
    <row r="16906" s="9" customFormat="1" spans="33:33">
      <c r="AG16906" s="3"/>
    </row>
    <row r="16907" s="9" customFormat="1" spans="33:33">
      <c r="AG16907" s="3"/>
    </row>
    <row r="16908" s="9" customFormat="1" spans="33:33">
      <c r="AG16908" s="3"/>
    </row>
    <row r="16909" s="9" customFormat="1" spans="33:33">
      <c r="AG16909" s="3"/>
    </row>
    <row r="16910" s="9" customFormat="1" spans="33:33">
      <c r="AG16910" s="3"/>
    </row>
    <row r="16911" s="9" customFormat="1" spans="33:33">
      <c r="AG16911" s="3"/>
    </row>
    <row r="16912" s="9" customFormat="1" spans="33:33">
      <c r="AG16912" s="3"/>
    </row>
    <row r="16913" s="9" customFormat="1" spans="33:33">
      <c r="AG16913" s="3"/>
    </row>
    <row r="16914" s="9" customFormat="1" spans="33:33">
      <c r="AG16914" s="3"/>
    </row>
    <row r="16915" s="9" customFormat="1" spans="33:33">
      <c r="AG16915" s="3"/>
    </row>
    <row r="16916" s="9" customFormat="1" spans="33:33">
      <c r="AG16916" s="3"/>
    </row>
    <row r="16917" s="9" customFormat="1" spans="33:33">
      <c r="AG16917" s="3"/>
    </row>
    <row r="16918" s="9" customFormat="1" spans="33:33">
      <c r="AG16918" s="3"/>
    </row>
    <row r="16919" s="9" customFormat="1" spans="33:33">
      <c r="AG16919" s="3"/>
    </row>
    <row r="16920" s="9" customFormat="1" spans="33:33">
      <c r="AG16920" s="3"/>
    </row>
    <row r="16921" s="9" customFormat="1" spans="33:33">
      <c r="AG16921" s="3"/>
    </row>
    <row r="16922" s="9" customFormat="1" spans="33:33">
      <c r="AG16922" s="3"/>
    </row>
    <row r="16923" s="9" customFormat="1" spans="33:33">
      <c r="AG16923" s="3"/>
    </row>
    <row r="16924" s="9" customFormat="1" spans="33:33">
      <c r="AG16924" s="3"/>
    </row>
    <row r="16925" s="9" customFormat="1" spans="33:33">
      <c r="AG16925" s="3"/>
    </row>
    <row r="16926" s="9" customFormat="1" spans="33:33">
      <c r="AG16926" s="3"/>
    </row>
    <row r="16927" s="9" customFormat="1" spans="33:33">
      <c r="AG16927" s="3"/>
    </row>
    <row r="16928" s="9" customFormat="1" spans="33:33">
      <c r="AG16928" s="3"/>
    </row>
    <row r="16929" s="9" customFormat="1" spans="33:33">
      <c r="AG16929" s="3"/>
    </row>
    <row r="16930" s="9" customFormat="1" spans="33:33">
      <c r="AG16930" s="3"/>
    </row>
    <row r="16931" s="9" customFormat="1" spans="33:33">
      <c r="AG16931" s="3"/>
    </row>
    <row r="16932" s="9" customFormat="1" spans="33:33">
      <c r="AG16932" s="3"/>
    </row>
    <row r="16933" s="9" customFormat="1" spans="33:33">
      <c r="AG16933" s="3"/>
    </row>
    <row r="16934" s="9" customFormat="1" spans="33:33">
      <c r="AG16934" s="3"/>
    </row>
    <row r="16935" s="9" customFormat="1" spans="33:33">
      <c r="AG16935" s="3"/>
    </row>
    <row r="16936" s="9" customFormat="1" spans="33:33">
      <c r="AG16936" s="3"/>
    </row>
    <row r="16937" s="9" customFormat="1" spans="33:33">
      <c r="AG16937" s="3"/>
    </row>
    <row r="16938" s="9" customFormat="1" spans="33:33">
      <c r="AG16938" s="3"/>
    </row>
    <row r="16939" s="9" customFormat="1" spans="33:33">
      <c r="AG16939" s="3"/>
    </row>
    <row r="16940" s="9" customFormat="1" spans="33:33">
      <c r="AG16940" s="3"/>
    </row>
    <row r="16941" s="9" customFormat="1" spans="33:33">
      <c r="AG16941" s="3"/>
    </row>
    <row r="16942" s="9" customFormat="1" spans="33:33">
      <c r="AG16942" s="3"/>
    </row>
    <row r="16943" s="9" customFormat="1" spans="33:33">
      <c r="AG16943" s="3"/>
    </row>
    <row r="16944" s="9" customFormat="1" spans="33:33">
      <c r="AG16944" s="3"/>
    </row>
    <row r="16945" s="9" customFormat="1" spans="33:33">
      <c r="AG16945" s="3"/>
    </row>
    <row r="16946" s="9" customFormat="1" spans="33:33">
      <c r="AG16946" s="3"/>
    </row>
    <row r="16947" s="9" customFormat="1" spans="33:33">
      <c r="AG16947" s="3"/>
    </row>
    <row r="16948" s="9" customFormat="1" spans="33:33">
      <c r="AG16948" s="3"/>
    </row>
    <row r="16949" s="9" customFormat="1" spans="33:33">
      <c r="AG16949" s="3"/>
    </row>
    <row r="16950" s="9" customFormat="1" spans="33:33">
      <c r="AG16950" s="3"/>
    </row>
    <row r="16951" s="9" customFormat="1" spans="33:33">
      <c r="AG16951" s="3"/>
    </row>
    <row r="16952" s="9" customFormat="1" spans="33:33">
      <c r="AG16952" s="3"/>
    </row>
    <row r="16953" s="9" customFormat="1" spans="33:33">
      <c r="AG16953" s="3"/>
    </row>
    <row r="16954" s="9" customFormat="1" spans="33:33">
      <c r="AG16954" s="3"/>
    </row>
    <row r="16955" s="9" customFormat="1" spans="33:33">
      <c r="AG16955" s="3"/>
    </row>
    <row r="16956" s="9" customFormat="1" spans="33:33">
      <c r="AG16956" s="3"/>
    </row>
    <row r="16957" s="9" customFormat="1" spans="33:33">
      <c r="AG16957" s="3"/>
    </row>
    <row r="16958" s="9" customFormat="1" spans="33:33">
      <c r="AG16958" s="3"/>
    </row>
    <row r="16959" s="9" customFormat="1" spans="33:33">
      <c r="AG16959" s="3"/>
    </row>
    <row r="16960" s="9" customFormat="1" spans="33:33">
      <c r="AG16960" s="3"/>
    </row>
    <row r="16961" s="9" customFormat="1" spans="33:33">
      <c r="AG16961" s="3"/>
    </row>
    <row r="16962" s="9" customFormat="1" spans="33:33">
      <c r="AG16962" s="3"/>
    </row>
    <row r="16963" s="9" customFormat="1" spans="33:33">
      <c r="AG16963" s="3"/>
    </row>
    <row r="16964" s="9" customFormat="1" spans="33:33">
      <c r="AG16964" s="3"/>
    </row>
    <row r="16965" s="9" customFormat="1" spans="33:33">
      <c r="AG16965" s="3"/>
    </row>
    <row r="16966" s="9" customFormat="1" spans="33:33">
      <c r="AG16966" s="3"/>
    </row>
    <row r="16967" s="9" customFormat="1" spans="33:33">
      <c r="AG16967" s="3"/>
    </row>
    <row r="16968" s="9" customFormat="1" spans="33:33">
      <c r="AG16968" s="3"/>
    </row>
    <row r="16969" s="9" customFormat="1" spans="33:33">
      <c r="AG16969" s="3"/>
    </row>
    <row r="16970" s="9" customFormat="1" spans="33:33">
      <c r="AG16970" s="3"/>
    </row>
    <row r="16971" s="9" customFormat="1" spans="33:33">
      <c r="AG16971" s="3"/>
    </row>
    <row r="16972" s="9" customFormat="1" spans="33:33">
      <c r="AG16972" s="3"/>
    </row>
    <row r="16973" s="9" customFormat="1" spans="33:33">
      <c r="AG16973" s="3"/>
    </row>
    <row r="16974" s="9" customFormat="1" spans="33:33">
      <c r="AG16974" s="3"/>
    </row>
    <row r="16975" s="9" customFormat="1" spans="33:33">
      <c r="AG16975" s="3"/>
    </row>
    <row r="16976" s="9" customFormat="1" spans="33:33">
      <c r="AG16976" s="3"/>
    </row>
    <row r="16977" s="9" customFormat="1" spans="33:33">
      <c r="AG16977" s="3"/>
    </row>
    <row r="16978" s="9" customFormat="1" spans="33:33">
      <c r="AG16978" s="3"/>
    </row>
    <row r="16979" s="9" customFormat="1" spans="33:33">
      <c r="AG16979" s="3"/>
    </row>
    <row r="16980" s="9" customFormat="1" spans="33:33">
      <c r="AG16980" s="3"/>
    </row>
    <row r="16981" s="9" customFormat="1" spans="33:33">
      <c r="AG16981" s="3"/>
    </row>
    <row r="16982" s="9" customFormat="1" spans="33:33">
      <c r="AG16982" s="3"/>
    </row>
    <row r="16983" s="9" customFormat="1" spans="33:33">
      <c r="AG16983" s="3"/>
    </row>
    <row r="16984" s="9" customFormat="1" spans="33:33">
      <c r="AG16984" s="3"/>
    </row>
    <row r="16985" s="9" customFormat="1" spans="33:33">
      <c r="AG16985" s="3"/>
    </row>
    <row r="16986" s="9" customFormat="1" spans="33:33">
      <c r="AG16986" s="3"/>
    </row>
    <row r="16987" s="9" customFormat="1" spans="33:33">
      <c r="AG16987" s="3"/>
    </row>
    <row r="16988" s="9" customFormat="1" spans="33:33">
      <c r="AG16988" s="3"/>
    </row>
    <row r="16989" s="9" customFormat="1" spans="33:33">
      <c r="AG16989" s="3"/>
    </row>
    <row r="16990" s="9" customFormat="1" spans="33:33">
      <c r="AG16990" s="3"/>
    </row>
    <row r="16991" s="9" customFormat="1" spans="33:33">
      <c r="AG16991" s="3"/>
    </row>
    <row r="16992" s="9" customFormat="1" spans="33:33">
      <c r="AG16992" s="3"/>
    </row>
    <row r="16993" s="9" customFormat="1" spans="33:33">
      <c r="AG16993" s="3"/>
    </row>
    <row r="16994" s="9" customFormat="1" spans="33:33">
      <c r="AG16994" s="3"/>
    </row>
    <row r="16995" s="9" customFormat="1" spans="33:33">
      <c r="AG16995" s="3"/>
    </row>
    <row r="16996" s="9" customFormat="1" spans="33:33">
      <c r="AG16996" s="3"/>
    </row>
    <row r="16997" s="9" customFormat="1" spans="33:33">
      <c r="AG16997" s="3"/>
    </row>
    <row r="16998" s="9" customFormat="1" spans="33:33">
      <c r="AG16998" s="3"/>
    </row>
    <row r="16999" s="9" customFormat="1" spans="33:33">
      <c r="AG16999" s="3"/>
    </row>
    <row r="17000" s="9" customFormat="1" spans="33:33">
      <c r="AG17000" s="3"/>
    </row>
    <row r="17001" s="9" customFormat="1" spans="33:33">
      <c r="AG17001" s="3"/>
    </row>
    <row r="17002" s="9" customFormat="1" spans="33:33">
      <c r="AG17002" s="3"/>
    </row>
    <row r="17003" s="9" customFormat="1" spans="33:33">
      <c r="AG17003" s="3"/>
    </row>
    <row r="17004" s="9" customFormat="1" spans="33:33">
      <c r="AG17004" s="3"/>
    </row>
    <row r="17005" s="9" customFormat="1" spans="33:33">
      <c r="AG17005" s="3"/>
    </row>
    <row r="17006" s="9" customFormat="1" spans="33:33">
      <c r="AG17006" s="3"/>
    </row>
    <row r="17007" s="9" customFormat="1" spans="33:33">
      <c r="AG17007" s="3"/>
    </row>
    <row r="17008" s="9" customFormat="1" spans="33:33">
      <c r="AG17008" s="3"/>
    </row>
    <row r="17009" s="9" customFormat="1" spans="33:33">
      <c r="AG17009" s="3"/>
    </row>
    <row r="17010" s="9" customFormat="1" spans="33:33">
      <c r="AG17010" s="3"/>
    </row>
    <row r="17011" s="9" customFormat="1" spans="33:33">
      <c r="AG17011" s="3"/>
    </row>
    <row r="17012" s="9" customFormat="1" spans="33:33">
      <c r="AG17012" s="3"/>
    </row>
    <row r="17013" s="9" customFormat="1" spans="33:33">
      <c r="AG17013" s="3"/>
    </row>
    <row r="17014" s="9" customFormat="1" spans="33:33">
      <c r="AG17014" s="3"/>
    </row>
    <row r="17015" s="9" customFormat="1" spans="33:33">
      <c r="AG17015" s="3"/>
    </row>
    <row r="17016" s="9" customFormat="1" spans="33:33">
      <c r="AG17016" s="3"/>
    </row>
    <row r="17017" s="9" customFormat="1" spans="33:33">
      <c r="AG17017" s="3"/>
    </row>
    <row r="17018" s="9" customFormat="1" spans="33:33">
      <c r="AG17018" s="3"/>
    </row>
    <row r="17019" s="9" customFormat="1" spans="33:33">
      <c r="AG17019" s="3"/>
    </row>
    <row r="17020" s="9" customFormat="1" spans="33:33">
      <c r="AG17020" s="3"/>
    </row>
    <row r="17021" s="9" customFormat="1" spans="33:33">
      <c r="AG17021" s="3"/>
    </row>
    <row r="17022" s="9" customFormat="1" spans="33:33">
      <c r="AG17022" s="3"/>
    </row>
    <row r="17023" s="9" customFormat="1" spans="33:33">
      <c r="AG17023" s="3"/>
    </row>
    <row r="17024" s="9" customFormat="1" spans="33:33">
      <c r="AG17024" s="3"/>
    </row>
    <row r="17025" s="9" customFormat="1" spans="33:33">
      <c r="AG17025" s="3"/>
    </row>
    <row r="17026" s="9" customFormat="1" spans="33:33">
      <c r="AG17026" s="3"/>
    </row>
    <row r="17027" s="9" customFormat="1" spans="33:33">
      <c r="AG17027" s="3"/>
    </row>
    <row r="17028" s="9" customFormat="1" spans="33:33">
      <c r="AG17028" s="3"/>
    </row>
    <row r="17029" s="9" customFormat="1" spans="33:33">
      <c r="AG17029" s="3"/>
    </row>
    <row r="17030" s="9" customFormat="1" spans="33:33">
      <c r="AG17030" s="3"/>
    </row>
    <row r="17031" s="9" customFormat="1" spans="33:33">
      <c r="AG17031" s="3"/>
    </row>
    <row r="17032" s="9" customFormat="1" spans="33:33">
      <c r="AG17032" s="3"/>
    </row>
    <row r="17033" s="9" customFormat="1" spans="33:33">
      <c r="AG17033" s="3"/>
    </row>
    <row r="17034" s="9" customFormat="1" spans="33:33">
      <c r="AG17034" s="3"/>
    </row>
    <row r="17035" s="9" customFormat="1" spans="33:33">
      <c r="AG17035" s="3"/>
    </row>
    <row r="17036" s="9" customFormat="1" spans="33:33">
      <c r="AG17036" s="3"/>
    </row>
    <row r="17037" s="9" customFormat="1" spans="33:33">
      <c r="AG17037" s="3"/>
    </row>
    <row r="17038" s="9" customFormat="1" spans="33:33">
      <c r="AG17038" s="3"/>
    </row>
    <row r="17039" s="9" customFormat="1" spans="33:33">
      <c r="AG17039" s="3"/>
    </row>
    <row r="17040" s="9" customFormat="1" spans="33:33">
      <c r="AG17040" s="3"/>
    </row>
    <row r="17041" s="9" customFormat="1" spans="33:33">
      <c r="AG17041" s="3"/>
    </row>
    <row r="17042" s="9" customFormat="1" spans="33:33">
      <c r="AG17042" s="3"/>
    </row>
    <row r="17043" s="9" customFormat="1" spans="33:33">
      <c r="AG17043" s="3"/>
    </row>
    <row r="17044" s="9" customFormat="1" spans="33:33">
      <c r="AG17044" s="3"/>
    </row>
    <row r="17045" s="9" customFormat="1" spans="33:33">
      <c r="AG17045" s="3"/>
    </row>
    <row r="17046" s="9" customFormat="1" spans="33:33">
      <c r="AG17046" s="3"/>
    </row>
    <row r="17047" s="9" customFormat="1" spans="33:33">
      <c r="AG17047" s="3"/>
    </row>
    <row r="17048" s="9" customFormat="1" spans="33:33">
      <c r="AG17048" s="3"/>
    </row>
    <row r="17049" s="9" customFormat="1" spans="33:33">
      <c r="AG17049" s="3"/>
    </row>
    <row r="17050" s="9" customFormat="1" spans="33:33">
      <c r="AG17050" s="3"/>
    </row>
    <row r="17051" s="9" customFormat="1" spans="33:33">
      <c r="AG17051" s="3"/>
    </row>
    <row r="17052" s="9" customFormat="1" spans="33:33">
      <c r="AG17052" s="3"/>
    </row>
    <row r="17053" s="9" customFormat="1" spans="33:33">
      <c r="AG17053" s="3"/>
    </row>
    <row r="17054" s="9" customFormat="1" spans="33:33">
      <c r="AG17054" s="3"/>
    </row>
    <row r="17055" s="9" customFormat="1" spans="33:33">
      <c r="AG17055" s="3"/>
    </row>
    <row r="17056" s="9" customFormat="1" spans="33:33">
      <c r="AG17056" s="3"/>
    </row>
    <row r="17057" s="9" customFormat="1" spans="33:33">
      <c r="AG17057" s="3"/>
    </row>
    <row r="17058" s="9" customFormat="1" spans="33:33">
      <c r="AG17058" s="3"/>
    </row>
    <row r="17059" s="9" customFormat="1" spans="33:33">
      <c r="AG17059" s="3"/>
    </row>
    <row r="17060" s="9" customFormat="1" spans="33:33">
      <c r="AG17060" s="3"/>
    </row>
    <row r="17061" s="9" customFormat="1" spans="33:33">
      <c r="AG17061" s="3"/>
    </row>
    <row r="17062" s="9" customFormat="1" spans="33:33">
      <c r="AG17062" s="3"/>
    </row>
    <row r="17063" s="9" customFormat="1" spans="33:33">
      <c r="AG17063" s="3"/>
    </row>
    <row r="17064" s="9" customFormat="1" spans="33:33">
      <c r="AG17064" s="3"/>
    </row>
    <row r="17065" s="9" customFormat="1" spans="33:33">
      <c r="AG17065" s="3"/>
    </row>
    <row r="17066" s="9" customFormat="1" spans="33:33">
      <c r="AG17066" s="3"/>
    </row>
    <row r="17067" s="9" customFormat="1" spans="33:33">
      <c r="AG17067" s="3"/>
    </row>
    <row r="17068" s="9" customFormat="1" spans="33:33">
      <c r="AG17068" s="3"/>
    </row>
    <row r="17069" s="9" customFormat="1" spans="33:33">
      <c r="AG17069" s="3"/>
    </row>
    <row r="17070" s="9" customFormat="1" spans="33:33">
      <c r="AG17070" s="3"/>
    </row>
    <row r="17071" s="9" customFormat="1" spans="33:33">
      <c r="AG17071" s="3"/>
    </row>
    <row r="17072" s="9" customFormat="1" spans="33:33">
      <c r="AG17072" s="3"/>
    </row>
    <row r="17073" s="9" customFormat="1" spans="33:33">
      <c r="AG17073" s="3"/>
    </row>
    <row r="17074" s="9" customFormat="1" spans="33:33">
      <c r="AG17074" s="3"/>
    </row>
    <row r="17075" s="9" customFormat="1" spans="33:33">
      <c r="AG17075" s="3"/>
    </row>
    <row r="17076" s="9" customFormat="1" spans="33:33">
      <c r="AG17076" s="3"/>
    </row>
    <row r="17077" s="9" customFormat="1" spans="33:33">
      <c r="AG17077" s="3"/>
    </row>
    <row r="17078" s="9" customFormat="1" spans="33:33">
      <c r="AG17078" s="3"/>
    </row>
    <row r="17079" s="9" customFormat="1" spans="33:33">
      <c r="AG17079" s="3"/>
    </row>
    <row r="17080" s="9" customFormat="1" spans="33:33">
      <c r="AG17080" s="3"/>
    </row>
    <row r="17081" s="9" customFormat="1" spans="33:33">
      <c r="AG17081" s="3"/>
    </row>
    <row r="17082" s="9" customFormat="1" spans="33:33">
      <c r="AG17082" s="3"/>
    </row>
    <row r="17083" s="9" customFormat="1" spans="33:33">
      <c r="AG17083" s="3"/>
    </row>
    <row r="17084" s="9" customFormat="1" spans="33:33">
      <c r="AG17084" s="3"/>
    </row>
    <row r="17085" s="9" customFormat="1" spans="33:33">
      <c r="AG17085" s="3"/>
    </row>
    <row r="17086" s="9" customFormat="1" spans="33:33">
      <c r="AG17086" s="3"/>
    </row>
    <row r="17087" s="9" customFormat="1" spans="33:33">
      <c r="AG17087" s="3"/>
    </row>
    <row r="17088" s="9" customFormat="1" spans="33:33">
      <c r="AG17088" s="3"/>
    </row>
    <row r="17089" s="9" customFormat="1" spans="33:33">
      <c r="AG17089" s="3"/>
    </row>
    <row r="17090" s="9" customFormat="1" spans="33:33">
      <c r="AG17090" s="3"/>
    </row>
    <row r="17091" s="9" customFormat="1" spans="33:33">
      <c r="AG17091" s="3"/>
    </row>
    <row r="17092" s="9" customFormat="1" spans="33:33">
      <c r="AG17092" s="3"/>
    </row>
    <row r="17093" s="9" customFormat="1" spans="33:33">
      <c r="AG17093" s="3"/>
    </row>
    <row r="17094" s="9" customFormat="1" spans="33:33">
      <c r="AG17094" s="3"/>
    </row>
    <row r="17095" s="9" customFormat="1" spans="33:33">
      <c r="AG17095" s="3"/>
    </row>
    <row r="17096" s="9" customFormat="1" spans="33:33">
      <c r="AG17096" s="3"/>
    </row>
    <row r="17097" s="9" customFormat="1" spans="33:33">
      <c r="AG17097" s="3"/>
    </row>
    <row r="17098" s="9" customFormat="1" spans="33:33">
      <c r="AG17098" s="3"/>
    </row>
    <row r="17099" s="9" customFormat="1" spans="33:33">
      <c r="AG17099" s="3"/>
    </row>
    <row r="17100" s="9" customFormat="1" spans="33:33">
      <c r="AG17100" s="3"/>
    </row>
    <row r="17101" s="9" customFormat="1" spans="33:33">
      <c r="AG17101" s="3"/>
    </row>
    <row r="17102" s="9" customFormat="1" spans="33:33">
      <c r="AG17102" s="3"/>
    </row>
    <row r="17103" s="9" customFormat="1" spans="33:33">
      <c r="AG17103" s="3"/>
    </row>
    <row r="17104" s="9" customFormat="1" spans="33:33">
      <c r="AG17104" s="3"/>
    </row>
    <row r="17105" s="9" customFormat="1" spans="33:33">
      <c r="AG17105" s="3"/>
    </row>
    <row r="17106" s="9" customFormat="1" spans="33:33">
      <c r="AG17106" s="3"/>
    </row>
    <row r="17107" s="9" customFormat="1" spans="33:33">
      <c r="AG17107" s="3"/>
    </row>
    <row r="17108" s="9" customFormat="1" spans="33:33">
      <c r="AG17108" s="3"/>
    </row>
    <row r="17109" s="9" customFormat="1" spans="33:33">
      <c r="AG17109" s="3"/>
    </row>
    <row r="17110" s="9" customFormat="1" spans="33:33">
      <c r="AG17110" s="3"/>
    </row>
    <row r="17111" s="9" customFormat="1" spans="33:33">
      <c r="AG17111" s="3"/>
    </row>
    <row r="17112" s="9" customFormat="1" spans="33:33">
      <c r="AG17112" s="3"/>
    </row>
    <row r="17113" s="9" customFormat="1" spans="33:33">
      <c r="AG17113" s="3"/>
    </row>
    <row r="17114" s="9" customFormat="1" spans="33:33">
      <c r="AG17114" s="3"/>
    </row>
    <row r="17115" s="9" customFormat="1" spans="33:33">
      <c r="AG17115" s="3"/>
    </row>
    <row r="17116" s="9" customFormat="1" spans="33:33">
      <c r="AG17116" s="3"/>
    </row>
    <row r="17117" s="9" customFormat="1" spans="33:33">
      <c r="AG17117" s="3"/>
    </row>
    <row r="17118" s="9" customFormat="1" spans="33:33">
      <c r="AG17118" s="3"/>
    </row>
    <row r="17119" s="9" customFormat="1" spans="33:33">
      <c r="AG17119" s="3"/>
    </row>
    <row r="17120" s="9" customFormat="1" spans="33:33">
      <c r="AG17120" s="3"/>
    </row>
    <row r="17121" s="9" customFormat="1" spans="33:33">
      <c r="AG17121" s="3"/>
    </row>
    <row r="17122" s="9" customFormat="1" spans="33:33">
      <c r="AG17122" s="3"/>
    </row>
    <row r="17123" s="9" customFormat="1" spans="33:33">
      <c r="AG17123" s="3"/>
    </row>
    <row r="17124" s="9" customFormat="1" spans="33:33">
      <c r="AG17124" s="3"/>
    </row>
    <row r="17125" s="9" customFormat="1" spans="33:33">
      <c r="AG17125" s="3"/>
    </row>
    <row r="17126" s="9" customFormat="1" spans="33:33">
      <c r="AG17126" s="3"/>
    </row>
    <row r="17127" s="9" customFormat="1" spans="33:33">
      <c r="AG17127" s="3"/>
    </row>
    <row r="17128" s="9" customFormat="1" spans="33:33">
      <c r="AG17128" s="3"/>
    </row>
    <row r="17129" s="9" customFormat="1" spans="33:33">
      <c r="AG17129" s="3"/>
    </row>
    <row r="17130" s="9" customFormat="1" spans="33:33">
      <c r="AG17130" s="3"/>
    </row>
    <row r="17131" s="9" customFormat="1" spans="33:33">
      <c r="AG17131" s="3"/>
    </row>
    <row r="17132" s="9" customFormat="1" spans="33:33">
      <c r="AG17132" s="3"/>
    </row>
    <row r="17133" s="9" customFormat="1" spans="33:33">
      <c r="AG17133" s="3"/>
    </row>
    <row r="17134" s="9" customFormat="1" spans="33:33">
      <c r="AG17134" s="3"/>
    </row>
    <row r="17135" s="9" customFormat="1" spans="33:33">
      <c r="AG17135" s="3"/>
    </row>
    <row r="17136" s="9" customFormat="1" spans="33:33">
      <c r="AG17136" s="3"/>
    </row>
    <row r="17137" s="9" customFormat="1" spans="33:33">
      <c r="AG17137" s="3"/>
    </row>
    <row r="17138" s="9" customFormat="1" spans="33:33">
      <c r="AG17138" s="3"/>
    </row>
    <row r="17139" s="9" customFormat="1" spans="33:33">
      <c r="AG17139" s="3"/>
    </row>
    <row r="17140" s="9" customFormat="1" spans="33:33">
      <c r="AG17140" s="3"/>
    </row>
    <row r="17141" s="9" customFormat="1" spans="33:33">
      <c r="AG17141" s="3"/>
    </row>
    <row r="17142" s="9" customFormat="1" spans="33:33">
      <c r="AG17142" s="3"/>
    </row>
    <row r="17143" s="9" customFormat="1" spans="33:33">
      <c r="AG17143" s="3"/>
    </row>
    <row r="17144" s="9" customFormat="1" spans="33:33">
      <c r="AG17144" s="3"/>
    </row>
    <row r="17145" s="9" customFormat="1" spans="33:33">
      <c r="AG17145" s="3"/>
    </row>
    <row r="17146" s="9" customFormat="1" spans="33:33">
      <c r="AG17146" s="3"/>
    </row>
    <row r="17147" s="9" customFormat="1" spans="33:33">
      <c r="AG17147" s="3"/>
    </row>
    <row r="17148" s="9" customFormat="1" spans="33:33">
      <c r="AG17148" s="3"/>
    </row>
    <row r="17149" s="9" customFormat="1" spans="33:33">
      <c r="AG17149" s="3"/>
    </row>
    <row r="17150" s="9" customFormat="1" spans="33:33">
      <c r="AG17150" s="3"/>
    </row>
    <row r="17151" s="9" customFormat="1" spans="33:33">
      <c r="AG17151" s="3"/>
    </row>
    <row r="17152" s="9" customFormat="1" spans="33:33">
      <c r="AG17152" s="3"/>
    </row>
    <row r="17153" s="9" customFormat="1" spans="33:33">
      <c r="AG17153" s="3"/>
    </row>
    <row r="17154" s="9" customFormat="1" spans="33:33">
      <c r="AG17154" s="3"/>
    </row>
    <row r="17155" s="9" customFormat="1" spans="33:33">
      <c r="AG17155" s="3"/>
    </row>
    <row r="17156" s="9" customFormat="1" spans="33:33">
      <c r="AG17156" s="3"/>
    </row>
    <row r="17157" s="9" customFormat="1" spans="33:33">
      <c r="AG17157" s="3"/>
    </row>
    <row r="17158" s="9" customFormat="1" spans="33:33">
      <c r="AG17158" s="3"/>
    </row>
    <row r="17159" s="9" customFormat="1" spans="33:33">
      <c r="AG17159" s="3"/>
    </row>
    <row r="17160" s="9" customFormat="1" spans="33:33">
      <c r="AG17160" s="3"/>
    </row>
    <row r="17161" s="9" customFormat="1" spans="33:33">
      <c r="AG17161" s="3"/>
    </row>
    <row r="17162" s="9" customFormat="1" spans="33:33">
      <c r="AG17162" s="3"/>
    </row>
    <row r="17163" s="9" customFormat="1" spans="33:33">
      <c r="AG17163" s="3"/>
    </row>
    <row r="17164" s="9" customFormat="1" spans="33:33">
      <c r="AG17164" s="3"/>
    </row>
    <row r="17165" s="9" customFormat="1" spans="33:33">
      <c r="AG17165" s="3"/>
    </row>
    <row r="17166" s="9" customFormat="1" spans="33:33">
      <c r="AG17166" s="3"/>
    </row>
    <row r="17167" s="9" customFormat="1" spans="33:33">
      <c r="AG17167" s="3"/>
    </row>
    <row r="17168" s="9" customFormat="1" spans="33:33">
      <c r="AG17168" s="3"/>
    </row>
    <row r="17169" s="9" customFormat="1" spans="33:33">
      <c r="AG17169" s="3"/>
    </row>
    <row r="17170" s="9" customFormat="1" spans="33:33">
      <c r="AG17170" s="3"/>
    </row>
    <row r="17171" s="9" customFormat="1" spans="33:33">
      <c r="AG17171" s="3"/>
    </row>
    <row r="17172" s="9" customFormat="1" spans="33:33">
      <c r="AG17172" s="3"/>
    </row>
    <row r="17173" s="9" customFormat="1" spans="33:33">
      <c r="AG17173" s="3"/>
    </row>
    <row r="17174" s="9" customFormat="1" spans="33:33">
      <c r="AG17174" s="3"/>
    </row>
    <row r="17175" s="9" customFormat="1" spans="33:33">
      <c r="AG17175" s="3"/>
    </row>
    <row r="17176" s="9" customFormat="1" spans="33:33">
      <c r="AG17176" s="3"/>
    </row>
    <row r="17177" s="9" customFormat="1" spans="33:33">
      <c r="AG17177" s="3"/>
    </row>
    <row r="17178" s="9" customFormat="1" spans="33:33">
      <c r="AG17178" s="3"/>
    </row>
    <row r="17179" s="9" customFormat="1" spans="33:33">
      <c r="AG17179" s="3"/>
    </row>
    <row r="17180" s="9" customFormat="1" spans="33:33">
      <c r="AG17180" s="3"/>
    </row>
    <row r="17181" s="9" customFormat="1" spans="33:33">
      <c r="AG17181" s="3"/>
    </row>
    <row r="17182" s="9" customFormat="1" spans="33:33">
      <c r="AG17182" s="3"/>
    </row>
    <row r="17183" s="9" customFormat="1" spans="33:33">
      <c r="AG17183" s="3"/>
    </row>
    <row r="17184" s="9" customFormat="1" spans="33:33">
      <c r="AG17184" s="3"/>
    </row>
    <row r="17185" s="9" customFormat="1" spans="33:33">
      <c r="AG17185" s="3"/>
    </row>
    <row r="17186" s="9" customFormat="1" spans="33:33">
      <c r="AG17186" s="3"/>
    </row>
    <row r="17187" s="9" customFormat="1" spans="33:33">
      <c r="AG17187" s="3"/>
    </row>
    <row r="17188" s="9" customFormat="1" spans="33:33">
      <c r="AG17188" s="3"/>
    </row>
    <row r="17189" s="9" customFormat="1" spans="33:33">
      <c r="AG17189" s="3"/>
    </row>
    <row r="17190" s="9" customFormat="1" spans="33:33">
      <c r="AG17190" s="3"/>
    </row>
    <row r="17191" s="9" customFormat="1" spans="33:33">
      <c r="AG17191" s="3"/>
    </row>
    <row r="17192" s="9" customFormat="1" spans="33:33">
      <c r="AG17192" s="3"/>
    </row>
    <row r="17193" s="9" customFormat="1" spans="33:33">
      <c r="AG17193" s="3"/>
    </row>
    <row r="17194" s="9" customFormat="1" spans="33:33">
      <c r="AG17194" s="3"/>
    </row>
    <row r="17195" s="9" customFormat="1" spans="33:33">
      <c r="AG17195" s="3"/>
    </row>
    <row r="17196" s="9" customFormat="1" spans="33:33">
      <c r="AG17196" s="3"/>
    </row>
    <row r="17197" s="9" customFormat="1" spans="33:33">
      <c r="AG17197" s="3"/>
    </row>
    <row r="17198" s="9" customFormat="1" spans="33:33">
      <c r="AG17198" s="3"/>
    </row>
    <row r="17199" s="9" customFormat="1" spans="33:33">
      <c r="AG17199" s="3"/>
    </row>
    <row r="17200" s="9" customFormat="1" spans="33:33">
      <c r="AG17200" s="3"/>
    </row>
    <row r="17201" s="9" customFormat="1" spans="33:33">
      <c r="AG17201" s="3"/>
    </row>
    <row r="17202" s="9" customFormat="1" spans="33:33">
      <c r="AG17202" s="3"/>
    </row>
    <row r="17203" s="9" customFormat="1" spans="33:33">
      <c r="AG17203" s="3"/>
    </row>
    <row r="17204" s="9" customFormat="1" spans="33:33">
      <c r="AG17204" s="3"/>
    </row>
    <row r="17205" s="9" customFormat="1" spans="33:33">
      <c r="AG17205" s="3"/>
    </row>
    <row r="17206" s="9" customFormat="1" spans="33:33">
      <c r="AG17206" s="3"/>
    </row>
    <row r="17207" s="9" customFormat="1" spans="33:33">
      <c r="AG17207" s="3"/>
    </row>
    <row r="17208" s="9" customFormat="1" spans="33:33">
      <c r="AG17208" s="3"/>
    </row>
    <row r="17209" s="9" customFormat="1" spans="33:33">
      <c r="AG17209" s="3"/>
    </row>
    <row r="17210" s="9" customFormat="1" spans="33:33">
      <c r="AG17210" s="3"/>
    </row>
    <row r="17211" s="9" customFormat="1" spans="33:33">
      <c r="AG17211" s="3"/>
    </row>
    <row r="17212" s="9" customFormat="1" spans="33:33">
      <c r="AG17212" s="3"/>
    </row>
    <row r="17213" s="9" customFormat="1" spans="33:33">
      <c r="AG17213" s="3"/>
    </row>
    <row r="17214" s="9" customFormat="1" spans="33:33">
      <c r="AG17214" s="3"/>
    </row>
    <row r="17215" s="9" customFormat="1" spans="33:33">
      <c r="AG17215" s="3"/>
    </row>
    <row r="17216" s="9" customFormat="1" spans="33:33">
      <c r="AG17216" s="3"/>
    </row>
    <row r="17217" s="9" customFormat="1" spans="33:33">
      <c r="AG17217" s="3"/>
    </row>
    <row r="17218" s="9" customFormat="1" spans="33:33">
      <c r="AG17218" s="3"/>
    </row>
    <row r="17219" s="9" customFormat="1" spans="33:33">
      <c r="AG17219" s="3"/>
    </row>
    <row r="17220" s="9" customFormat="1" spans="33:33">
      <c r="AG17220" s="3"/>
    </row>
    <row r="17221" s="9" customFormat="1" spans="33:33">
      <c r="AG17221" s="3"/>
    </row>
    <row r="17222" s="9" customFormat="1" spans="33:33">
      <c r="AG17222" s="3"/>
    </row>
    <row r="17223" s="9" customFormat="1" spans="33:33">
      <c r="AG17223" s="3"/>
    </row>
    <row r="17224" s="9" customFormat="1" spans="33:33">
      <c r="AG17224" s="3"/>
    </row>
    <row r="17225" s="9" customFormat="1" spans="33:33">
      <c r="AG17225" s="3"/>
    </row>
    <row r="17226" s="9" customFormat="1" spans="33:33">
      <c r="AG17226" s="3"/>
    </row>
    <row r="17227" s="9" customFormat="1" spans="33:33">
      <c r="AG17227" s="3"/>
    </row>
    <row r="17228" s="9" customFormat="1" spans="33:33">
      <c r="AG17228" s="3"/>
    </row>
    <row r="17229" s="9" customFormat="1" spans="33:33">
      <c r="AG17229" s="3"/>
    </row>
    <row r="17230" s="9" customFormat="1" spans="33:33">
      <c r="AG17230" s="3"/>
    </row>
    <row r="17231" s="9" customFormat="1" spans="33:33">
      <c r="AG17231" s="3"/>
    </row>
    <row r="17232" s="9" customFormat="1" spans="33:33">
      <c r="AG17232" s="3"/>
    </row>
    <row r="17233" s="9" customFormat="1" spans="33:33">
      <c r="AG17233" s="3"/>
    </row>
    <row r="17234" s="9" customFormat="1" spans="33:33">
      <c r="AG17234" s="3"/>
    </row>
    <row r="17235" s="9" customFormat="1" spans="33:33">
      <c r="AG17235" s="3"/>
    </row>
    <row r="17236" s="9" customFormat="1" spans="33:33">
      <c r="AG17236" s="3"/>
    </row>
    <row r="17237" s="9" customFormat="1" spans="33:33">
      <c r="AG17237" s="3"/>
    </row>
    <row r="17238" spans="1:33">
      <c r="A17238" s="9"/>
      <c r="B17238" s="9"/>
      <c r="C17238" s="9"/>
      <c r="D17238" s="9"/>
      <c r="E17238" s="9"/>
      <c r="F17238" s="9"/>
      <c r="G17238" s="9"/>
      <c r="H17238" s="9"/>
      <c r="I17238" s="9"/>
      <c r="J17238" s="9"/>
      <c r="K17238" s="9"/>
      <c r="L17238" s="9"/>
      <c r="M17238" s="9"/>
      <c r="N17238" s="9"/>
      <c r="O17238" s="9"/>
      <c r="P17238" s="9"/>
      <c r="Q17238" s="9"/>
      <c r="R17238" s="9"/>
      <c r="S17238" s="9"/>
      <c r="T17238" s="9"/>
      <c r="U17238" s="9"/>
      <c r="V17238" s="9"/>
      <c r="W17238" s="9"/>
      <c r="X17238" s="9"/>
      <c r="Y17238" s="9"/>
      <c r="Z17238" s="9"/>
      <c r="AA17238" s="9"/>
      <c r="AB17238" s="9"/>
      <c r="AC17238" s="9"/>
      <c r="AD17238" s="9"/>
      <c r="AE17238" s="9"/>
      <c r="AF17238" s="9"/>
      <c r="AG17238" s="3"/>
    </row>
    <row r="17239" spans="1:33">
      <c r="A17239" s="9"/>
      <c r="B17239" s="9"/>
      <c r="C17239" s="9"/>
      <c r="D17239" s="9"/>
      <c r="E17239" s="9"/>
      <c r="F17239" s="9"/>
      <c r="G17239" s="9"/>
      <c r="H17239" s="9"/>
      <c r="I17239" s="9"/>
      <c r="J17239" s="9"/>
      <c r="K17239" s="9"/>
      <c r="L17239" s="9"/>
      <c r="M17239" s="9"/>
      <c r="N17239" s="9"/>
      <c r="O17239" s="9"/>
      <c r="P17239" s="9"/>
      <c r="Q17239" s="9"/>
      <c r="R17239" s="9"/>
      <c r="S17239" s="9"/>
      <c r="T17239" s="9"/>
      <c r="U17239" s="9"/>
      <c r="V17239" s="9"/>
      <c r="W17239" s="9"/>
      <c r="X17239" s="9"/>
      <c r="Y17239" s="9"/>
      <c r="Z17239" s="9"/>
      <c r="AA17239" s="9"/>
      <c r="AB17239" s="9"/>
      <c r="AC17239" s="9"/>
      <c r="AD17239" s="9"/>
      <c r="AE17239" s="9"/>
      <c r="AF17239" s="9"/>
      <c r="AG17239" s="3"/>
    </row>
    <row r="17240" spans="1:33">
      <c r="A17240" s="9"/>
      <c r="B17240" s="9"/>
      <c r="C17240" s="9"/>
      <c r="D17240" s="9"/>
      <c r="E17240" s="9"/>
      <c r="F17240" s="9"/>
      <c r="G17240" s="9"/>
      <c r="H17240" s="9"/>
      <c r="I17240" s="9"/>
      <c r="J17240" s="9"/>
      <c r="K17240" s="9"/>
      <c r="L17240" s="9"/>
      <c r="M17240" s="9"/>
      <c r="N17240" s="9"/>
      <c r="O17240" s="9"/>
      <c r="P17240" s="9"/>
      <c r="Q17240" s="9"/>
      <c r="R17240" s="9"/>
      <c r="S17240" s="9"/>
      <c r="T17240" s="9"/>
      <c r="U17240" s="9"/>
      <c r="V17240" s="9"/>
      <c r="W17240" s="9"/>
      <c r="X17240" s="9"/>
      <c r="Y17240" s="9"/>
      <c r="Z17240" s="9"/>
      <c r="AA17240" s="9"/>
      <c r="AB17240" s="9"/>
      <c r="AC17240" s="9"/>
      <c r="AD17240" s="9"/>
      <c r="AE17240" s="9"/>
      <c r="AF17240" s="9"/>
      <c r="AG17240" s="3"/>
    </row>
    <row r="17241" spans="1:33">
      <c r="A17241" s="9"/>
      <c r="B17241" s="9"/>
      <c r="C17241" s="9"/>
      <c r="D17241" s="9"/>
      <c r="E17241" s="9"/>
      <c r="F17241" s="9"/>
      <c r="G17241" s="9"/>
      <c r="H17241" s="9"/>
      <c r="I17241" s="9"/>
      <c r="J17241" s="9"/>
      <c r="K17241" s="9"/>
      <c r="L17241" s="9"/>
      <c r="M17241" s="9"/>
      <c r="N17241" s="9"/>
      <c r="O17241" s="9"/>
      <c r="P17241" s="9"/>
      <c r="Q17241" s="9"/>
      <c r="R17241" s="9"/>
      <c r="S17241" s="9"/>
      <c r="T17241" s="9"/>
      <c r="U17241" s="9"/>
      <c r="V17241" s="9"/>
      <c r="W17241" s="9"/>
      <c r="X17241" s="9"/>
      <c r="Y17241" s="9"/>
      <c r="Z17241" s="9"/>
      <c r="AA17241" s="9"/>
      <c r="AB17241" s="9"/>
      <c r="AC17241" s="9"/>
      <c r="AD17241" s="9"/>
      <c r="AE17241" s="9"/>
      <c r="AF17241" s="9"/>
      <c r="AG17241" s="3"/>
    </row>
    <row r="17242" spans="1:33">
      <c r="A17242" s="9"/>
      <c r="B17242" s="9"/>
      <c r="C17242" s="9"/>
      <c r="D17242" s="9"/>
      <c r="E17242" s="9"/>
      <c r="F17242" s="9"/>
      <c r="G17242" s="9"/>
      <c r="H17242" s="9"/>
      <c r="I17242" s="9"/>
      <c r="J17242" s="9"/>
      <c r="K17242" s="9"/>
      <c r="L17242" s="9"/>
      <c r="M17242" s="9"/>
      <c r="N17242" s="9"/>
      <c r="O17242" s="9"/>
      <c r="P17242" s="9"/>
      <c r="Q17242" s="9"/>
      <c r="R17242" s="9"/>
      <c r="S17242" s="9"/>
      <c r="T17242" s="9"/>
      <c r="U17242" s="9"/>
      <c r="V17242" s="9"/>
      <c r="W17242" s="9"/>
      <c r="X17242" s="9"/>
      <c r="Y17242" s="9"/>
      <c r="Z17242" s="9"/>
      <c r="AA17242" s="9"/>
      <c r="AB17242" s="9"/>
      <c r="AC17242" s="9"/>
      <c r="AD17242" s="9"/>
      <c r="AE17242" s="9"/>
      <c r="AF17242" s="9"/>
      <c r="AG17242" s="3"/>
    </row>
    <row r="17243" spans="1:33">
      <c r="A17243" s="9"/>
      <c r="B17243" s="9"/>
      <c r="C17243" s="9"/>
      <c r="D17243" s="9"/>
      <c r="E17243" s="9"/>
      <c r="F17243" s="9"/>
      <c r="G17243" s="9"/>
      <c r="H17243" s="9"/>
      <c r="I17243" s="9"/>
      <c r="J17243" s="9"/>
      <c r="K17243" s="9"/>
      <c r="L17243" s="9"/>
      <c r="M17243" s="9"/>
      <c r="N17243" s="9"/>
      <c r="O17243" s="9"/>
      <c r="P17243" s="9"/>
      <c r="Q17243" s="9"/>
      <c r="R17243" s="9"/>
      <c r="S17243" s="9"/>
      <c r="T17243" s="9"/>
      <c r="U17243" s="9"/>
      <c r="V17243" s="9"/>
      <c r="W17243" s="9"/>
      <c r="X17243" s="9"/>
      <c r="Y17243" s="9"/>
      <c r="Z17243" s="9"/>
      <c r="AA17243" s="9"/>
      <c r="AB17243" s="9"/>
      <c r="AC17243" s="9"/>
      <c r="AD17243" s="9"/>
      <c r="AE17243" s="9"/>
      <c r="AF17243" s="9"/>
      <c r="AG17243" s="3"/>
    </row>
    <row r="17244" spans="1:33">
      <c r="A17244" s="9"/>
      <c r="B17244" s="9"/>
      <c r="C17244" s="9"/>
      <c r="D17244" s="9"/>
      <c r="E17244" s="9"/>
      <c r="F17244" s="9"/>
      <c r="G17244" s="9"/>
      <c r="H17244" s="9"/>
      <c r="I17244" s="9"/>
      <c r="J17244" s="9"/>
      <c r="K17244" s="9"/>
      <c r="L17244" s="9"/>
      <c r="M17244" s="9"/>
      <c r="N17244" s="9"/>
      <c r="O17244" s="9"/>
      <c r="P17244" s="9"/>
      <c r="Q17244" s="9"/>
      <c r="R17244" s="9"/>
      <c r="S17244" s="9"/>
      <c r="T17244" s="9"/>
      <c r="U17244" s="9"/>
      <c r="V17244" s="9"/>
      <c r="W17244" s="9"/>
      <c r="X17244" s="9"/>
      <c r="Y17244" s="9"/>
      <c r="Z17244" s="9"/>
      <c r="AA17244" s="9"/>
      <c r="AB17244" s="9"/>
      <c r="AC17244" s="9"/>
      <c r="AD17244" s="9"/>
      <c r="AE17244" s="9"/>
      <c r="AF17244" s="9"/>
      <c r="AG17244" s="3"/>
    </row>
    <row r="17245" spans="1:33">
      <c r="A17245" s="9"/>
      <c r="B17245" s="9"/>
      <c r="C17245" s="9"/>
      <c r="D17245" s="9"/>
      <c r="E17245" s="9"/>
      <c r="F17245" s="9"/>
      <c r="G17245" s="9"/>
      <c r="H17245" s="9"/>
      <c r="I17245" s="9"/>
      <c r="J17245" s="9"/>
      <c r="K17245" s="9"/>
      <c r="L17245" s="9"/>
      <c r="M17245" s="9"/>
      <c r="N17245" s="9"/>
      <c r="O17245" s="9"/>
      <c r="P17245" s="9"/>
      <c r="Q17245" s="9"/>
      <c r="R17245" s="9"/>
      <c r="S17245" s="9"/>
      <c r="T17245" s="9"/>
      <c r="U17245" s="9"/>
      <c r="V17245" s="9"/>
      <c r="W17245" s="9"/>
      <c r="X17245" s="9"/>
      <c r="Y17245" s="9"/>
      <c r="Z17245" s="9"/>
      <c r="AA17245" s="9"/>
      <c r="AB17245" s="9"/>
      <c r="AC17245" s="9"/>
      <c r="AD17245" s="9"/>
      <c r="AE17245" s="9"/>
      <c r="AF17245" s="9"/>
      <c r="AG17245" s="3"/>
    </row>
    <row r="17246" spans="1:33">
      <c r="A17246" s="9"/>
      <c r="B17246" s="9"/>
      <c r="C17246" s="9"/>
      <c r="D17246" s="9"/>
      <c r="E17246" s="9"/>
      <c r="F17246" s="9"/>
      <c r="G17246" s="9"/>
      <c r="H17246" s="9"/>
      <c r="I17246" s="9"/>
      <c r="J17246" s="9"/>
      <c r="K17246" s="9"/>
      <c r="L17246" s="9"/>
      <c r="M17246" s="9"/>
      <c r="N17246" s="9"/>
      <c r="O17246" s="9"/>
      <c r="P17246" s="9"/>
      <c r="Q17246" s="9"/>
      <c r="R17246" s="9"/>
      <c r="S17246" s="9"/>
      <c r="T17246" s="9"/>
      <c r="U17246" s="9"/>
      <c r="V17246" s="9"/>
      <c r="W17246" s="9"/>
      <c r="X17246" s="9"/>
      <c r="Y17246" s="9"/>
      <c r="Z17246" s="9"/>
      <c r="AA17246" s="9"/>
      <c r="AB17246" s="9"/>
      <c r="AC17246" s="9"/>
      <c r="AD17246" s="9"/>
      <c r="AE17246" s="9"/>
      <c r="AF17246" s="9"/>
      <c r="AG17246" s="3"/>
    </row>
    <row r="17247" spans="1:33">
      <c r="A17247" s="9"/>
      <c r="B17247" s="9"/>
      <c r="C17247" s="9"/>
      <c r="D17247" s="9"/>
      <c r="E17247" s="9"/>
      <c r="F17247" s="9"/>
      <c r="G17247" s="9"/>
      <c r="H17247" s="9"/>
      <c r="I17247" s="9"/>
      <c r="J17247" s="9"/>
      <c r="K17247" s="9"/>
      <c r="L17247" s="9"/>
      <c r="M17247" s="9"/>
      <c r="N17247" s="9"/>
      <c r="O17247" s="9"/>
      <c r="P17247" s="9"/>
      <c r="Q17247" s="9"/>
      <c r="R17247" s="9"/>
      <c r="S17247" s="9"/>
      <c r="T17247" s="9"/>
      <c r="U17247" s="9"/>
      <c r="V17247" s="9"/>
      <c r="W17247" s="9"/>
      <c r="X17247" s="9"/>
      <c r="Y17247" s="9"/>
      <c r="Z17247" s="9"/>
      <c r="AA17247" s="9"/>
      <c r="AB17247" s="9"/>
      <c r="AC17247" s="9"/>
      <c r="AD17247" s="9"/>
      <c r="AE17247" s="9"/>
      <c r="AF17247" s="9"/>
      <c r="AG17247" s="3"/>
    </row>
    <row r="17248" spans="1:33">
      <c r="A17248" s="9"/>
      <c r="B17248" s="9"/>
      <c r="C17248" s="9"/>
      <c r="D17248" s="9"/>
      <c r="E17248" s="9"/>
      <c r="F17248" s="9"/>
      <c r="G17248" s="9"/>
      <c r="H17248" s="9"/>
      <c r="I17248" s="9"/>
      <c r="J17248" s="9"/>
      <c r="K17248" s="9"/>
      <c r="L17248" s="9"/>
      <c r="M17248" s="9"/>
      <c r="N17248" s="9"/>
      <c r="O17248" s="9"/>
      <c r="P17248" s="9"/>
      <c r="Q17248" s="9"/>
      <c r="R17248" s="9"/>
      <c r="S17248" s="9"/>
      <c r="T17248" s="9"/>
      <c r="U17248" s="9"/>
      <c r="V17248" s="9"/>
      <c r="W17248" s="9"/>
      <c r="X17248" s="9"/>
      <c r="Y17248" s="9"/>
      <c r="Z17248" s="9"/>
      <c r="AA17248" s="9"/>
      <c r="AB17248" s="9"/>
      <c r="AC17248" s="9"/>
      <c r="AD17248" s="9"/>
      <c r="AE17248" s="9"/>
      <c r="AF17248" s="9"/>
      <c r="AG17248" s="3"/>
    </row>
    <row r="17249" spans="1:33">
      <c r="A17249" s="9"/>
      <c r="B17249" s="9"/>
      <c r="C17249" s="9"/>
      <c r="D17249" s="9"/>
      <c r="E17249" s="9"/>
      <c r="F17249" s="9"/>
      <c r="G17249" s="9"/>
      <c r="H17249" s="9"/>
      <c r="I17249" s="9"/>
      <c r="J17249" s="9"/>
      <c r="K17249" s="9"/>
      <c r="L17249" s="9"/>
      <c r="M17249" s="9"/>
      <c r="N17249" s="9"/>
      <c r="O17249" s="9"/>
      <c r="P17249" s="9"/>
      <c r="Q17249" s="9"/>
      <c r="R17249" s="9"/>
      <c r="S17249" s="9"/>
      <c r="T17249" s="9"/>
      <c r="U17249" s="9"/>
      <c r="V17249" s="9"/>
      <c r="W17249" s="9"/>
      <c r="X17249" s="9"/>
      <c r="Y17249" s="9"/>
      <c r="Z17249" s="9"/>
      <c r="AA17249" s="9"/>
      <c r="AB17249" s="9"/>
      <c r="AC17249" s="9"/>
      <c r="AD17249" s="9"/>
      <c r="AE17249" s="9"/>
      <c r="AF17249" s="9"/>
      <c r="AG17249" s="3"/>
    </row>
    <row r="17250" spans="1:33">
      <c r="A17250" s="9"/>
      <c r="B17250" s="9"/>
      <c r="C17250" s="9"/>
      <c r="D17250" s="9"/>
      <c r="E17250" s="9"/>
      <c r="F17250" s="9"/>
      <c r="G17250" s="9"/>
      <c r="H17250" s="9"/>
      <c r="I17250" s="9"/>
      <c r="J17250" s="9"/>
      <c r="K17250" s="9"/>
      <c r="L17250" s="9"/>
      <c r="M17250" s="9"/>
      <c r="N17250" s="9"/>
      <c r="O17250" s="9"/>
      <c r="P17250" s="9"/>
      <c r="Q17250" s="9"/>
      <c r="R17250" s="9"/>
      <c r="S17250" s="9"/>
      <c r="T17250" s="9"/>
      <c r="U17250" s="9"/>
      <c r="V17250" s="9"/>
      <c r="W17250" s="9"/>
      <c r="X17250" s="9"/>
      <c r="Y17250" s="9"/>
      <c r="Z17250" s="9"/>
      <c r="AA17250" s="9"/>
      <c r="AB17250" s="9"/>
      <c r="AC17250" s="9"/>
      <c r="AD17250" s="9"/>
      <c r="AE17250" s="9"/>
      <c r="AF17250" s="9"/>
      <c r="AG17250" s="3"/>
    </row>
    <row r="17251" spans="1:33">
      <c r="A17251" s="9"/>
      <c r="B17251" s="9"/>
      <c r="C17251" s="9"/>
      <c r="D17251" s="9"/>
      <c r="E17251" s="9"/>
      <c r="F17251" s="9"/>
      <c r="G17251" s="9"/>
      <c r="H17251" s="9"/>
      <c r="I17251" s="9"/>
      <c r="J17251" s="9"/>
      <c r="K17251" s="9"/>
      <c r="L17251" s="9"/>
      <c r="M17251" s="9"/>
      <c r="N17251" s="9"/>
      <c r="O17251" s="9"/>
      <c r="P17251" s="9"/>
      <c r="Q17251" s="9"/>
      <c r="R17251" s="9"/>
      <c r="S17251" s="9"/>
      <c r="T17251" s="9"/>
      <c r="U17251" s="9"/>
      <c r="V17251" s="9"/>
      <c r="W17251" s="9"/>
      <c r="X17251" s="9"/>
      <c r="Y17251" s="9"/>
      <c r="Z17251" s="9"/>
      <c r="AA17251" s="9"/>
      <c r="AB17251" s="9"/>
      <c r="AC17251" s="9"/>
      <c r="AD17251" s="9"/>
      <c r="AE17251" s="9"/>
      <c r="AF17251" s="9"/>
      <c r="AG17251" s="3"/>
    </row>
    <row r="17252" spans="1:33">
      <c r="A17252" s="9"/>
      <c r="B17252" s="9"/>
      <c r="C17252" s="9"/>
      <c r="D17252" s="9"/>
      <c r="E17252" s="9"/>
      <c r="F17252" s="9"/>
      <c r="G17252" s="9"/>
      <c r="H17252" s="9"/>
      <c r="I17252" s="9"/>
      <c r="J17252" s="9"/>
      <c r="K17252" s="9"/>
      <c r="L17252" s="9"/>
      <c r="M17252" s="9"/>
      <c r="N17252" s="9"/>
      <c r="O17252" s="9"/>
      <c r="P17252" s="9"/>
      <c r="Q17252" s="9"/>
      <c r="R17252" s="9"/>
      <c r="S17252" s="9"/>
      <c r="T17252" s="9"/>
      <c r="U17252" s="9"/>
      <c r="V17252" s="9"/>
      <c r="W17252" s="9"/>
      <c r="X17252" s="9"/>
      <c r="Y17252" s="9"/>
      <c r="Z17252" s="9"/>
      <c r="AA17252" s="9"/>
      <c r="AB17252" s="9"/>
      <c r="AC17252" s="9"/>
      <c r="AD17252" s="9"/>
      <c r="AE17252" s="9"/>
      <c r="AF17252" s="9"/>
      <c r="AG17252" s="3"/>
    </row>
    <row r="17253" spans="1:33">
      <c r="A17253" s="9"/>
      <c r="B17253" s="9"/>
      <c r="C17253" s="9"/>
      <c r="D17253" s="9"/>
      <c r="E17253" s="9"/>
      <c r="F17253" s="9"/>
      <c r="G17253" s="9"/>
      <c r="H17253" s="9"/>
      <c r="I17253" s="9"/>
      <c r="J17253" s="9"/>
      <c r="K17253" s="9"/>
      <c r="L17253" s="9"/>
      <c r="M17253" s="9"/>
      <c r="N17253" s="9"/>
      <c r="O17253" s="9"/>
      <c r="P17253" s="9"/>
      <c r="Q17253" s="9"/>
      <c r="R17253" s="9"/>
      <c r="S17253" s="9"/>
      <c r="T17253" s="9"/>
      <c r="U17253" s="9"/>
      <c r="V17253" s="9"/>
      <c r="W17253" s="9"/>
      <c r="X17253" s="9"/>
      <c r="Y17253" s="9"/>
      <c r="Z17253" s="9"/>
      <c r="AA17253" s="9"/>
      <c r="AB17253" s="9"/>
      <c r="AC17253" s="9"/>
      <c r="AD17253" s="9"/>
      <c r="AE17253" s="9"/>
      <c r="AF17253" s="9"/>
      <c r="AG17253" s="3"/>
    </row>
    <row r="17254" spans="1:33">
      <c r="A17254" s="9"/>
      <c r="B17254" s="9"/>
      <c r="C17254" s="9"/>
      <c r="D17254" s="9"/>
      <c r="E17254" s="9"/>
      <c r="F17254" s="9"/>
      <c r="G17254" s="9"/>
      <c r="H17254" s="9"/>
      <c r="I17254" s="9"/>
      <c r="J17254" s="9"/>
      <c r="K17254" s="9"/>
      <c r="L17254" s="9"/>
      <c r="M17254" s="9"/>
      <c r="N17254" s="9"/>
      <c r="O17254" s="9"/>
      <c r="P17254" s="9"/>
      <c r="Q17254" s="9"/>
      <c r="R17254" s="9"/>
      <c r="S17254" s="9"/>
      <c r="T17254" s="9"/>
      <c r="U17254" s="9"/>
      <c r="V17254" s="9"/>
      <c r="W17254" s="9"/>
      <c r="X17254" s="9"/>
      <c r="Y17254" s="9"/>
      <c r="Z17254" s="9"/>
      <c r="AA17254" s="9"/>
      <c r="AB17254" s="9"/>
      <c r="AC17254" s="9"/>
      <c r="AD17254" s="9"/>
      <c r="AE17254" s="9"/>
      <c r="AF17254" s="9"/>
      <c r="AG17254" s="3"/>
    </row>
    <row r="17255" spans="1:33">
      <c r="A17255" s="9"/>
      <c r="B17255" s="9"/>
      <c r="C17255" s="9"/>
      <c r="D17255" s="9"/>
      <c r="E17255" s="9"/>
      <c r="F17255" s="9"/>
      <c r="G17255" s="9"/>
      <c r="H17255" s="9"/>
      <c r="I17255" s="9"/>
      <c r="J17255" s="9"/>
      <c r="K17255" s="9"/>
      <c r="L17255" s="9"/>
      <c r="M17255" s="9"/>
      <c r="N17255" s="9"/>
      <c r="O17255" s="9"/>
      <c r="P17255" s="9"/>
      <c r="Q17255" s="9"/>
      <c r="R17255" s="9"/>
      <c r="S17255" s="9"/>
      <c r="T17255" s="9"/>
      <c r="U17255" s="9"/>
      <c r="V17255" s="9"/>
      <c r="W17255" s="9"/>
      <c r="X17255" s="9"/>
      <c r="Y17255" s="9"/>
      <c r="Z17255" s="9"/>
      <c r="AA17255" s="9"/>
      <c r="AB17255" s="9"/>
      <c r="AC17255" s="9"/>
      <c r="AD17255" s="9"/>
      <c r="AE17255" s="9"/>
      <c r="AF17255" s="9"/>
      <c r="AG17255" s="3"/>
    </row>
    <row r="17256" spans="1:33">
      <c r="A17256" s="9"/>
      <c r="B17256" s="9"/>
      <c r="C17256" s="9"/>
      <c r="D17256" s="9"/>
      <c r="E17256" s="9"/>
      <c r="F17256" s="9"/>
      <c r="G17256" s="9"/>
      <c r="H17256" s="9"/>
      <c r="I17256" s="9"/>
      <c r="J17256" s="9"/>
      <c r="K17256" s="9"/>
      <c r="L17256" s="9"/>
      <c r="M17256" s="9"/>
      <c r="N17256" s="9"/>
      <c r="O17256" s="9"/>
      <c r="P17256" s="9"/>
      <c r="Q17256" s="9"/>
      <c r="R17256" s="9"/>
      <c r="S17256" s="9"/>
      <c r="T17256" s="9"/>
      <c r="U17256" s="9"/>
      <c r="V17256" s="9"/>
      <c r="W17256" s="9"/>
      <c r="X17256" s="9"/>
      <c r="Y17256" s="9"/>
      <c r="Z17256" s="9"/>
      <c r="AA17256" s="9"/>
      <c r="AB17256" s="9"/>
      <c r="AC17256" s="9"/>
      <c r="AD17256" s="9"/>
      <c r="AE17256" s="9"/>
      <c r="AF17256" s="9"/>
      <c r="AG17256" s="3"/>
    </row>
    <row r="17257" spans="1:33">
      <c r="A17257" s="9"/>
      <c r="B17257" s="9"/>
      <c r="C17257" s="9"/>
      <c r="D17257" s="9"/>
      <c r="E17257" s="9"/>
      <c r="F17257" s="9"/>
      <c r="G17257" s="9"/>
      <c r="H17257" s="9"/>
      <c r="I17257" s="9"/>
      <c r="J17257" s="9"/>
      <c r="K17257" s="9"/>
      <c r="L17257" s="9"/>
      <c r="M17257" s="9"/>
      <c r="N17257" s="9"/>
      <c r="O17257" s="9"/>
      <c r="P17257" s="9"/>
      <c r="Q17257" s="9"/>
      <c r="R17257" s="9"/>
      <c r="S17257" s="9"/>
      <c r="T17257" s="9"/>
      <c r="U17257" s="9"/>
      <c r="V17257" s="9"/>
      <c r="W17257" s="9"/>
      <c r="X17257" s="9"/>
      <c r="Y17257" s="9"/>
      <c r="Z17257" s="9"/>
      <c r="AA17257" s="9"/>
      <c r="AB17257" s="9"/>
      <c r="AC17257" s="9"/>
      <c r="AD17257" s="9"/>
      <c r="AE17257" s="9"/>
      <c r="AF17257" s="9"/>
      <c r="AG17257" s="3"/>
    </row>
    <row r="17258" spans="1:33">
      <c r="A17258" s="9"/>
      <c r="B17258" s="9"/>
      <c r="C17258" s="9"/>
      <c r="D17258" s="9"/>
      <c r="E17258" s="9"/>
      <c r="F17258" s="9"/>
      <c r="G17258" s="9"/>
      <c r="H17258" s="9"/>
      <c r="I17258" s="9"/>
      <c r="J17258" s="9"/>
      <c r="K17258" s="9"/>
      <c r="L17258" s="9"/>
      <c r="M17258" s="9"/>
      <c r="N17258" s="9"/>
      <c r="O17258" s="9"/>
      <c r="P17258" s="9"/>
      <c r="Q17258" s="9"/>
      <c r="R17258" s="9"/>
      <c r="S17258" s="9"/>
      <c r="T17258" s="9"/>
      <c r="U17258" s="9"/>
      <c r="V17258" s="9"/>
      <c r="W17258" s="9"/>
      <c r="X17258" s="9"/>
      <c r="Y17258" s="9"/>
      <c r="Z17258" s="9"/>
      <c r="AA17258" s="9"/>
      <c r="AB17258" s="9"/>
      <c r="AC17258" s="9"/>
      <c r="AD17258" s="9"/>
      <c r="AE17258" s="9"/>
      <c r="AF17258" s="9"/>
      <c r="AG17258" s="3"/>
    </row>
    <row r="17259" spans="1:33">
      <c r="A17259" s="9"/>
      <c r="B17259" s="9"/>
      <c r="C17259" s="9"/>
      <c r="D17259" s="9"/>
      <c r="E17259" s="9"/>
      <c r="F17259" s="9"/>
      <c r="G17259" s="9"/>
      <c r="H17259" s="9"/>
      <c r="I17259" s="9"/>
      <c r="J17259" s="9"/>
      <c r="K17259" s="9"/>
      <c r="L17259" s="9"/>
      <c r="M17259" s="9"/>
      <c r="N17259" s="9"/>
      <c r="O17259" s="9"/>
      <c r="P17259" s="9"/>
      <c r="Q17259" s="9"/>
      <c r="R17259" s="9"/>
      <c r="S17259" s="9"/>
      <c r="T17259" s="9"/>
      <c r="U17259" s="9"/>
      <c r="V17259" s="9"/>
      <c r="W17259" s="9"/>
      <c r="X17259" s="9"/>
      <c r="Y17259" s="9"/>
      <c r="Z17259" s="9"/>
      <c r="AA17259" s="9"/>
      <c r="AB17259" s="9"/>
      <c r="AC17259" s="9"/>
      <c r="AD17259" s="9"/>
      <c r="AE17259" s="9"/>
      <c r="AF17259" s="9"/>
      <c r="AG17259" s="3"/>
    </row>
    <row r="17260" spans="1:33">
      <c r="A17260" s="9"/>
      <c r="B17260" s="9"/>
      <c r="C17260" s="9"/>
      <c r="D17260" s="9"/>
      <c r="E17260" s="9"/>
      <c r="F17260" s="9"/>
      <c r="G17260" s="9"/>
      <c r="H17260" s="9"/>
      <c r="I17260" s="9"/>
      <c r="J17260" s="9"/>
      <c r="K17260" s="9"/>
      <c r="L17260" s="9"/>
      <c r="M17260" s="9"/>
      <c r="N17260" s="9"/>
      <c r="O17260" s="9"/>
      <c r="P17260" s="9"/>
      <c r="Q17260" s="9"/>
      <c r="R17260" s="9"/>
      <c r="S17260" s="9"/>
      <c r="T17260" s="9"/>
      <c r="U17260" s="9"/>
      <c r="V17260" s="9"/>
      <c r="W17260" s="9"/>
      <c r="X17260" s="9"/>
      <c r="Y17260" s="9"/>
      <c r="Z17260" s="9"/>
      <c r="AA17260" s="9"/>
      <c r="AB17260" s="9"/>
      <c r="AC17260" s="9"/>
      <c r="AD17260" s="9"/>
      <c r="AE17260" s="9"/>
      <c r="AF17260" s="9"/>
      <c r="AG17260" s="3"/>
    </row>
    <row r="17261" spans="1:33">
      <c r="A17261" s="9"/>
      <c r="B17261" s="9"/>
      <c r="C17261" s="9"/>
      <c r="D17261" s="9"/>
      <c r="E17261" s="9"/>
      <c r="F17261" s="9"/>
      <c r="G17261" s="9"/>
      <c r="H17261" s="9"/>
      <c r="I17261" s="9"/>
      <c r="J17261" s="9"/>
      <c r="K17261" s="9"/>
      <c r="L17261" s="9"/>
      <c r="M17261" s="9"/>
      <c r="N17261" s="9"/>
      <c r="O17261" s="9"/>
      <c r="P17261" s="9"/>
      <c r="Q17261" s="9"/>
      <c r="R17261" s="9"/>
      <c r="S17261" s="9"/>
      <c r="T17261" s="9"/>
      <c r="U17261" s="9"/>
      <c r="V17261" s="9"/>
      <c r="W17261" s="9"/>
      <c r="X17261" s="9"/>
      <c r="Y17261" s="9"/>
      <c r="Z17261" s="9"/>
      <c r="AA17261" s="9"/>
      <c r="AB17261" s="9"/>
      <c r="AC17261" s="9"/>
      <c r="AD17261" s="9"/>
      <c r="AE17261" s="9"/>
      <c r="AF17261" s="9"/>
      <c r="AG17261" s="3"/>
    </row>
    <row r="17262" spans="1:33">
      <c r="A17262" s="9"/>
      <c r="B17262" s="9"/>
      <c r="C17262" s="9"/>
      <c r="D17262" s="9"/>
      <c r="E17262" s="9"/>
      <c r="F17262" s="9"/>
      <c r="G17262" s="9"/>
      <c r="H17262" s="9"/>
      <c r="I17262" s="9"/>
      <c r="J17262" s="9"/>
      <c r="K17262" s="9"/>
      <c r="L17262" s="9"/>
      <c r="M17262" s="9"/>
      <c r="N17262" s="9"/>
      <c r="O17262" s="9"/>
      <c r="P17262" s="9"/>
      <c r="Q17262" s="9"/>
      <c r="R17262" s="9"/>
      <c r="S17262" s="9"/>
      <c r="T17262" s="9"/>
      <c r="U17262" s="9"/>
      <c r="V17262" s="9"/>
      <c r="W17262" s="9"/>
      <c r="X17262" s="9"/>
      <c r="Y17262" s="9"/>
      <c r="Z17262" s="9"/>
      <c r="AA17262" s="9"/>
      <c r="AB17262" s="9"/>
      <c r="AC17262" s="9"/>
      <c r="AD17262" s="9"/>
      <c r="AE17262" s="9"/>
      <c r="AF17262" s="9"/>
      <c r="AG17262" s="3"/>
    </row>
    <row r="17263" spans="1:33">
      <c r="A17263" s="9"/>
      <c r="B17263" s="9"/>
      <c r="C17263" s="9"/>
      <c r="D17263" s="9"/>
      <c r="E17263" s="9"/>
      <c r="F17263" s="9"/>
      <c r="G17263" s="9"/>
      <c r="H17263" s="9"/>
      <c r="I17263" s="9"/>
      <c r="J17263" s="9"/>
      <c r="K17263" s="9"/>
      <c r="L17263" s="9"/>
      <c r="M17263" s="9"/>
      <c r="N17263" s="9"/>
      <c r="O17263" s="9"/>
      <c r="P17263" s="9"/>
      <c r="Q17263" s="9"/>
      <c r="R17263" s="9"/>
      <c r="S17263" s="9"/>
      <c r="T17263" s="9"/>
      <c r="U17263" s="9"/>
      <c r="V17263" s="9"/>
      <c r="W17263" s="9"/>
      <c r="X17263" s="9"/>
      <c r="Y17263" s="9"/>
      <c r="Z17263" s="9"/>
      <c r="AA17263" s="9"/>
      <c r="AB17263" s="9"/>
      <c r="AC17263" s="9"/>
      <c r="AD17263" s="9"/>
      <c r="AE17263" s="9"/>
      <c r="AF17263" s="9"/>
      <c r="AG17263" s="3"/>
    </row>
    <row r="17264" spans="1:33">
      <c r="A17264" s="9"/>
      <c r="B17264" s="9"/>
      <c r="C17264" s="9"/>
      <c r="D17264" s="9"/>
      <c r="E17264" s="9"/>
      <c r="F17264" s="9"/>
      <c r="G17264" s="9"/>
      <c r="H17264" s="9"/>
      <c r="I17264" s="9"/>
      <c r="J17264" s="9"/>
      <c r="K17264" s="9"/>
      <c r="L17264" s="9"/>
      <c r="M17264" s="9"/>
      <c r="N17264" s="9"/>
      <c r="O17264" s="9"/>
      <c r="P17264" s="9"/>
      <c r="Q17264" s="9"/>
      <c r="R17264" s="9"/>
      <c r="S17264" s="9"/>
      <c r="T17264" s="9"/>
      <c r="U17264" s="9"/>
      <c r="V17264" s="9"/>
      <c r="W17264" s="9"/>
      <c r="X17264" s="9"/>
      <c r="Y17264" s="9"/>
      <c r="Z17264" s="9"/>
      <c r="AA17264" s="9"/>
      <c r="AB17264" s="9"/>
      <c r="AC17264" s="9"/>
      <c r="AD17264" s="9"/>
      <c r="AE17264" s="9"/>
      <c r="AF17264" s="9"/>
      <c r="AG17264" s="3"/>
    </row>
    <row r="17265" spans="1:33">
      <c r="A17265" s="9"/>
      <c r="B17265" s="9"/>
      <c r="C17265" s="9"/>
      <c r="D17265" s="9"/>
      <c r="E17265" s="9"/>
      <c r="F17265" s="9"/>
      <c r="G17265" s="9"/>
      <c r="H17265" s="9"/>
      <c r="I17265" s="9"/>
      <c r="J17265" s="9"/>
      <c r="K17265" s="9"/>
      <c r="L17265" s="9"/>
      <c r="M17265" s="9"/>
      <c r="N17265" s="9"/>
      <c r="O17265" s="9"/>
      <c r="P17265" s="9"/>
      <c r="Q17265" s="9"/>
      <c r="R17265" s="9"/>
      <c r="S17265" s="9"/>
      <c r="T17265" s="9"/>
      <c r="U17265" s="9"/>
      <c r="V17265" s="9"/>
      <c r="W17265" s="9"/>
      <c r="X17265" s="9"/>
      <c r="Y17265" s="9"/>
      <c r="Z17265" s="9"/>
      <c r="AA17265" s="9"/>
      <c r="AB17265" s="9"/>
      <c r="AC17265" s="9"/>
      <c r="AD17265" s="9"/>
      <c r="AE17265" s="9"/>
      <c r="AF17265" s="9"/>
      <c r="AG17265" s="3"/>
    </row>
    <row r="17266" spans="1:33">
      <c r="A17266" s="9"/>
      <c r="B17266" s="9"/>
      <c r="C17266" s="9"/>
      <c r="D17266" s="9"/>
      <c r="E17266" s="9"/>
      <c r="F17266" s="9"/>
      <c r="G17266" s="9"/>
      <c r="H17266" s="9"/>
      <c r="I17266" s="9"/>
      <c r="J17266" s="9"/>
      <c r="K17266" s="9"/>
      <c r="L17266" s="9"/>
      <c r="M17266" s="9"/>
      <c r="N17266" s="9"/>
      <c r="O17266" s="9"/>
      <c r="P17266" s="9"/>
      <c r="Q17266" s="9"/>
      <c r="R17266" s="9"/>
      <c r="S17266" s="9"/>
      <c r="T17266" s="9"/>
      <c r="U17266" s="9"/>
      <c r="V17266" s="9"/>
      <c r="W17266" s="9"/>
      <c r="X17266" s="9"/>
      <c r="Y17266" s="9"/>
      <c r="Z17266" s="9"/>
      <c r="AA17266" s="9"/>
      <c r="AB17266" s="9"/>
      <c r="AC17266" s="9"/>
      <c r="AD17266" s="9"/>
      <c r="AE17266" s="9"/>
      <c r="AF17266" s="9"/>
      <c r="AG17266" s="3"/>
    </row>
    <row r="17267" spans="1:33">
      <c r="A17267" s="9"/>
      <c r="B17267" s="9"/>
      <c r="C17267" s="9"/>
      <c r="D17267" s="9"/>
      <c r="E17267" s="9"/>
      <c r="F17267" s="9"/>
      <c r="G17267" s="9"/>
      <c r="H17267" s="9"/>
      <c r="I17267" s="9"/>
      <c r="J17267" s="9"/>
      <c r="K17267" s="9"/>
      <c r="L17267" s="9"/>
      <c r="M17267" s="9"/>
      <c r="N17267" s="9"/>
      <c r="O17267" s="9"/>
      <c r="P17267" s="9"/>
      <c r="Q17267" s="9"/>
      <c r="R17267" s="9"/>
      <c r="S17267" s="9"/>
      <c r="T17267" s="9"/>
      <c r="U17267" s="9"/>
      <c r="V17267" s="9"/>
      <c r="W17267" s="9"/>
      <c r="X17267" s="9"/>
      <c r="Y17267" s="9"/>
      <c r="Z17267" s="9"/>
      <c r="AA17267" s="9"/>
      <c r="AB17267" s="9"/>
      <c r="AC17267" s="9"/>
      <c r="AD17267" s="9"/>
      <c r="AE17267" s="9"/>
      <c r="AF17267" s="9"/>
      <c r="AG17267" s="3"/>
    </row>
    <row r="17268" spans="1:33">
      <c r="A17268" s="9"/>
      <c r="B17268" s="9"/>
      <c r="C17268" s="9"/>
      <c r="D17268" s="9"/>
      <c r="E17268" s="9"/>
      <c r="F17268" s="9"/>
      <c r="G17268" s="9"/>
      <c r="H17268" s="9"/>
      <c r="I17268" s="9"/>
      <c r="J17268" s="9"/>
      <c r="K17268" s="9"/>
      <c r="L17268" s="9"/>
      <c r="M17268" s="9"/>
      <c r="N17268" s="9"/>
      <c r="O17268" s="9"/>
      <c r="P17268" s="9"/>
      <c r="Q17268" s="9"/>
      <c r="R17268" s="9"/>
      <c r="S17268" s="9"/>
      <c r="T17268" s="9"/>
      <c r="U17268" s="9"/>
      <c r="V17268" s="9"/>
      <c r="W17268" s="9"/>
      <c r="X17268" s="9"/>
      <c r="Y17268" s="9"/>
      <c r="Z17268" s="9"/>
      <c r="AA17268" s="9"/>
      <c r="AB17268" s="9"/>
      <c r="AC17268" s="9"/>
      <c r="AD17268" s="9"/>
      <c r="AE17268" s="9"/>
      <c r="AF17268" s="9"/>
      <c r="AG17268" s="3"/>
    </row>
    <row r="17269" spans="1:33">
      <c r="A17269" s="9"/>
      <c r="B17269" s="9"/>
      <c r="C17269" s="9"/>
      <c r="D17269" s="9"/>
      <c r="E17269" s="9"/>
      <c r="F17269" s="9"/>
      <c r="G17269" s="9"/>
      <c r="H17269" s="9"/>
      <c r="I17269" s="9"/>
      <c r="J17269" s="9"/>
      <c r="K17269" s="9"/>
      <c r="L17269" s="9"/>
      <c r="M17269" s="9"/>
      <c r="N17269" s="9"/>
      <c r="O17269" s="9"/>
      <c r="P17269" s="9"/>
      <c r="Q17269" s="9"/>
      <c r="R17269" s="9"/>
      <c r="S17269" s="9"/>
      <c r="T17269" s="9"/>
      <c r="U17269" s="9"/>
      <c r="V17269" s="9"/>
      <c r="W17269" s="9"/>
      <c r="X17269" s="9"/>
      <c r="Y17269" s="9"/>
      <c r="Z17269" s="9"/>
      <c r="AA17269" s="9"/>
      <c r="AB17269" s="9"/>
      <c r="AC17269" s="9"/>
      <c r="AD17269" s="9"/>
      <c r="AE17269" s="9"/>
      <c r="AF17269" s="9"/>
      <c r="AG17269" s="3"/>
    </row>
    <row r="17270" spans="1:33">
      <c r="A17270" s="9"/>
      <c r="B17270" s="9"/>
      <c r="C17270" s="9"/>
      <c r="D17270" s="9"/>
      <c r="E17270" s="9"/>
      <c r="F17270" s="9"/>
      <c r="G17270" s="9"/>
      <c r="H17270" s="9"/>
      <c r="I17270" s="9"/>
      <c r="J17270" s="9"/>
      <c r="K17270" s="9"/>
      <c r="L17270" s="9"/>
      <c r="M17270" s="9"/>
      <c r="N17270" s="9"/>
      <c r="O17270" s="9"/>
      <c r="P17270" s="9"/>
      <c r="Q17270" s="9"/>
      <c r="R17270" s="9"/>
      <c r="S17270" s="9"/>
      <c r="T17270" s="9"/>
      <c r="U17270" s="9"/>
      <c r="V17270" s="9"/>
      <c r="W17270" s="9"/>
      <c r="X17270" s="9"/>
      <c r="Y17270" s="9"/>
      <c r="Z17270" s="9"/>
      <c r="AA17270" s="9"/>
      <c r="AB17270" s="9"/>
      <c r="AC17270" s="9"/>
      <c r="AD17270" s="9"/>
      <c r="AE17270" s="9"/>
      <c r="AF17270" s="9"/>
      <c r="AG17270" s="3"/>
    </row>
    <row r="17271" spans="1:33">
      <c r="A17271" s="9"/>
      <c r="B17271" s="9"/>
      <c r="C17271" s="9"/>
      <c r="D17271" s="9"/>
      <c r="E17271" s="9"/>
      <c r="F17271" s="9"/>
      <c r="G17271" s="9"/>
      <c r="H17271" s="9"/>
      <c r="I17271" s="9"/>
      <c r="J17271" s="9"/>
      <c r="K17271" s="9"/>
      <c r="L17271" s="9"/>
      <c r="M17271" s="9"/>
      <c r="N17271" s="9"/>
      <c r="O17271" s="9"/>
      <c r="P17271" s="9"/>
      <c r="Q17271" s="9"/>
      <c r="R17271" s="9"/>
      <c r="S17271" s="9"/>
      <c r="T17271" s="9"/>
      <c r="U17271" s="9"/>
      <c r="V17271" s="9"/>
      <c r="W17271" s="9"/>
      <c r="X17271" s="9"/>
      <c r="Y17271" s="9"/>
      <c r="Z17271" s="9"/>
      <c r="AA17271" s="9"/>
      <c r="AB17271" s="9"/>
      <c r="AC17271" s="9"/>
      <c r="AD17271" s="9"/>
      <c r="AE17271" s="9"/>
      <c r="AF17271" s="9"/>
      <c r="AG17271" s="3"/>
    </row>
    <row r="17272" spans="1:33">
      <c r="A17272" s="9"/>
      <c r="B17272" s="9"/>
      <c r="C17272" s="9"/>
      <c r="D17272" s="9"/>
      <c r="E17272" s="9"/>
      <c r="F17272" s="9"/>
      <c r="G17272" s="9"/>
      <c r="H17272" s="9"/>
      <c r="I17272" s="9"/>
      <c r="J17272" s="9"/>
      <c r="K17272" s="9"/>
      <c r="L17272" s="9"/>
      <c r="M17272" s="9"/>
      <c r="N17272" s="9"/>
      <c r="O17272" s="9"/>
      <c r="P17272" s="9"/>
      <c r="Q17272" s="9"/>
      <c r="R17272" s="9"/>
      <c r="S17272" s="9"/>
      <c r="T17272" s="9"/>
      <c r="U17272" s="9"/>
      <c r="V17272" s="9"/>
      <c r="W17272" s="9"/>
      <c r="X17272" s="9"/>
      <c r="Y17272" s="9"/>
      <c r="Z17272" s="9"/>
      <c r="AA17272" s="9"/>
      <c r="AB17272" s="9"/>
      <c r="AC17272" s="9"/>
      <c r="AD17272" s="9"/>
      <c r="AE17272" s="9"/>
      <c r="AF17272" s="9"/>
      <c r="AG17272" s="3"/>
    </row>
    <row r="17273" spans="1:33">
      <c r="A17273" s="9"/>
      <c r="B17273" s="9"/>
      <c r="C17273" s="9"/>
      <c r="D17273" s="9"/>
      <c r="E17273" s="9"/>
      <c r="F17273" s="9"/>
      <c r="G17273" s="9"/>
      <c r="H17273" s="9"/>
      <c r="I17273" s="9"/>
      <c r="J17273" s="9"/>
      <c r="K17273" s="9"/>
      <c r="L17273" s="9"/>
      <c r="M17273" s="9"/>
      <c r="N17273" s="9"/>
      <c r="O17273" s="9"/>
      <c r="P17273" s="9"/>
      <c r="Q17273" s="9"/>
      <c r="R17273" s="9"/>
      <c r="S17273" s="9"/>
      <c r="T17273" s="9"/>
      <c r="U17273" s="9"/>
      <c r="V17273" s="9"/>
      <c r="W17273" s="9"/>
      <c r="X17273" s="9"/>
      <c r="Y17273" s="9"/>
      <c r="Z17273" s="9"/>
      <c r="AA17273" s="9"/>
      <c r="AB17273" s="9"/>
      <c r="AC17273" s="9"/>
      <c r="AD17273" s="9"/>
      <c r="AE17273" s="9"/>
      <c r="AF17273" s="9"/>
      <c r="AG17273" s="3"/>
    </row>
    <row r="17274" spans="1:33">
      <c r="A17274" s="9"/>
      <c r="B17274" s="9"/>
      <c r="C17274" s="9"/>
      <c r="D17274" s="9"/>
      <c r="E17274" s="9"/>
      <c r="F17274" s="9"/>
      <c r="G17274" s="9"/>
      <c r="H17274" s="9"/>
      <c r="I17274" s="9"/>
      <c r="J17274" s="9"/>
      <c r="K17274" s="9"/>
      <c r="L17274" s="9"/>
      <c r="M17274" s="9"/>
      <c r="N17274" s="9"/>
      <c r="O17274" s="9"/>
      <c r="P17274" s="9"/>
      <c r="Q17274" s="9"/>
      <c r="R17274" s="9"/>
      <c r="S17274" s="9"/>
      <c r="T17274" s="9"/>
      <c r="U17274" s="9"/>
      <c r="V17274" s="9"/>
      <c r="W17274" s="9"/>
      <c r="X17274" s="9"/>
      <c r="Y17274" s="9"/>
      <c r="Z17274" s="9"/>
      <c r="AA17274" s="9"/>
      <c r="AB17274" s="9"/>
      <c r="AC17274" s="9"/>
      <c r="AD17274" s="9"/>
      <c r="AE17274" s="9"/>
      <c r="AF17274" s="9"/>
      <c r="AG17274" s="3"/>
    </row>
    <row r="17275" spans="1:33">
      <c r="A17275" s="9"/>
      <c r="B17275" s="9"/>
      <c r="C17275" s="9"/>
      <c r="D17275" s="9"/>
      <c r="E17275" s="9"/>
      <c r="F17275" s="9"/>
      <c r="G17275" s="9"/>
      <c r="H17275" s="9"/>
      <c r="I17275" s="9"/>
      <c r="J17275" s="9"/>
      <c r="K17275" s="9"/>
      <c r="L17275" s="9"/>
      <c r="M17275" s="9"/>
      <c r="N17275" s="9"/>
      <c r="O17275" s="9"/>
      <c r="P17275" s="9"/>
      <c r="Q17275" s="9"/>
      <c r="R17275" s="9"/>
      <c r="S17275" s="9"/>
      <c r="T17275" s="9"/>
      <c r="U17275" s="9"/>
      <c r="V17275" s="9"/>
      <c r="W17275" s="9"/>
      <c r="X17275" s="9"/>
      <c r="Y17275" s="9"/>
      <c r="Z17275" s="9"/>
      <c r="AA17275" s="9"/>
      <c r="AB17275" s="9"/>
      <c r="AC17275" s="9"/>
      <c r="AD17275" s="9"/>
      <c r="AE17275" s="9"/>
      <c r="AF17275" s="9"/>
      <c r="AG17275" s="3"/>
    </row>
    <row r="17276" spans="1:33">
      <c r="A17276" s="9"/>
      <c r="B17276" s="9"/>
      <c r="C17276" s="9"/>
      <c r="D17276" s="9"/>
      <c r="E17276" s="9"/>
      <c r="F17276" s="9"/>
      <c r="G17276" s="9"/>
      <c r="H17276" s="9"/>
      <c r="I17276" s="9"/>
      <c r="J17276" s="9"/>
      <c r="K17276" s="9"/>
      <c r="L17276" s="9"/>
      <c r="M17276" s="9"/>
      <c r="N17276" s="9"/>
      <c r="O17276" s="9"/>
      <c r="P17276" s="9"/>
      <c r="Q17276" s="9"/>
      <c r="R17276" s="9"/>
      <c r="S17276" s="9"/>
      <c r="T17276" s="9"/>
      <c r="U17276" s="9"/>
      <c r="V17276" s="9"/>
      <c r="W17276" s="9"/>
      <c r="X17276" s="9"/>
      <c r="Y17276" s="9"/>
      <c r="Z17276" s="9"/>
      <c r="AA17276" s="9"/>
      <c r="AB17276" s="9"/>
      <c r="AC17276" s="9"/>
      <c r="AD17276" s="9"/>
      <c r="AE17276" s="9"/>
      <c r="AF17276" s="9"/>
      <c r="AG17276" s="3"/>
    </row>
    <row r="17277" spans="1:33">
      <c r="A17277" s="9"/>
      <c r="B17277" s="9"/>
      <c r="C17277" s="9"/>
      <c r="D17277" s="9"/>
      <c r="E17277" s="9"/>
      <c r="F17277" s="9"/>
      <c r="G17277" s="9"/>
      <c r="H17277" s="9"/>
      <c r="I17277" s="9"/>
      <c r="J17277" s="9"/>
      <c r="K17277" s="9"/>
      <c r="L17277" s="9"/>
      <c r="M17277" s="9"/>
      <c r="N17277" s="9"/>
      <c r="O17277" s="9"/>
      <c r="P17277" s="9"/>
      <c r="Q17277" s="9"/>
      <c r="R17277" s="9"/>
      <c r="S17277" s="9"/>
      <c r="T17277" s="9"/>
      <c r="U17277" s="9"/>
      <c r="V17277" s="9"/>
      <c r="W17277" s="9"/>
      <c r="X17277" s="9"/>
      <c r="Y17277" s="9"/>
      <c r="Z17277" s="9"/>
      <c r="AA17277" s="9"/>
      <c r="AB17277" s="9"/>
      <c r="AC17277" s="9"/>
      <c r="AD17277" s="9"/>
      <c r="AE17277" s="9"/>
      <c r="AF17277" s="9"/>
      <c r="AG17277" s="3"/>
    </row>
    <row r="17278" spans="1:33">
      <c r="A17278" s="9"/>
      <c r="B17278" s="9"/>
      <c r="C17278" s="9"/>
      <c r="D17278" s="9"/>
      <c r="E17278" s="9"/>
      <c r="F17278" s="9"/>
      <c r="G17278" s="9"/>
      <c r="H17278" s="9"/>
      <c r="I17278" s="9"/>
      <c r="J17278" s="9"/>
      <c r="K17278" s="9"/>
      <c r="L17278" s="9"/>
      <c r="M17278" s="9"/>
      <c r="N17278" s="9"/>
      <c r="O17278" s="9"/>
      <c r="P17278" s="9"/>
      <c r="Q17278" s="9"/>
      <c r="R17278" s="9"/>
      <c r="S17278" s="9"/>
      <c r="T17278" s="9"/>
      <c r="U17278" s="9"/>
      <c r="V17278" s="9"/>
      <c r="W17278" s="9"/>
      <c r="X17278" s="9"/>
      <c r="Y17278" s="9"/>
      <c r="Z17278" s="9"/>
      <c r="AA17278" s="9"/>
      <c r="AB17278" s="9"/>
      <c r="AC17278" s="9"/>
      <c r="AD17278" s="9"/>
      <c r="AE17278" s="9"/>
      <c r="AF17278" s="9"/>
      <c r="AG17278" s="3"/>
    </row>
    <row r="17279" spans="1:33">
      <c r="A17279" s="9"/>
      <c r="B17279" s="9"/>
      <c r="C17279" s="9"/>
      <c r="D17279" s="9"/>
      <c r="E17279" s="9"/>
      <c r="F17279" s="9"/>
      <c r="G17279" s="9"/>
      <c r="H17279" s="9"/>
      <c r="I17279" s="9"/>
      <c r="J17279" s="9"/>
      <c r="K17279" s="9"/>
      <c r="L17279" s="9"/>
      <c r="M17279" s="9"/>
      <c r="N17279" s="9"/>
      <c r="O17279" s="9"/>
      <c r="P17279" s="9"/>
      <c r="Q17279" s="9"/>
      <c r="R17279" s="9"/>
      <c r="S17279" s="9"/>
      <c r="T17279" s="9"/>
      <c r="U17279" s="9"/>
      <c r="V17279" s="9"/>
      <c r="W17279" s="9"/>
      <c r="X17279" s="9"/>
      <c r="Y17279" s="9"/>
      <c r="Z17279" s="9"/>
      <c r="AA17279" s="9"/>
      <c r="AB17279" s="9"/>
      <c r="AC17279" s="9"/>
      <c r="AD17279" s="9"/>
      <c r="AE17279" s="9"/>
      <c r="AF17279" s="9"/>
      <c r="AG17279" s="3"/>
    </row>
    <row r="17280" spans="1:33">
      <c r="A17280" s="9"/>
      <c r="B17280" s="9"/>
      <c r="C17280" s="9"/>
      <c r="D17280" s="9"/>
      <c r="E17280" s="9"/>
      <c r="F17280" s="9"/>
      <c r="G17280" s="9"/>
      <c r="H17280" s="9"/>
      <c r="I17280" s="9"/>
      <c r="J17280" s="9"/>
      <c r="K17280" s="9"/>
      <c r="L17280" s="9"/>
      <c r="M17280" s="9"/>
      <c r="N17280" s="9"/>
      <c r="O17280" s="9"/>
      <c r="P17280" s="9"/>
      <c r="Q17280" s="9"/>
      <c r="R17280" s="9"/>
      <c r="S17280" s="9"/>
      <c r="T17280" s="9"/>
      <c r="U17280" s="9"/>
      <c r="V17280" s="9"/>
      <c r="W17280" s="9"/>
      <c r="X17280" s="9"/>
      <c r="Y17280" s="9"/>
      <c r="Z17280" s="9"/>
      <c r="AA17280" s="9"/>
      <c r="AB17280" s="9"/>
      <c r="AC17280" s="9"/>
      <c r="AD17280" s="9"/>
      <c r="AE17280" s="9"/>
      <c r="AF17280" s="9"/>
      <c r="AG17280" s="3"/>
    </row>
    <row r="17281" spans="1:33">
      <c r="A17281" s="9"/>
      <c r="B17281" s="9"/>
      <c r="C17281" s="9"/>
      <c r="D17281" s="9"/>
      <c r="E17281" s="9"/>
      <c r="F17281" s="9"/>
      <c r="G17281" s="9"/>
      <c r="H17281" s="9"/>
      <c r="I17281" s="9"/>
      <c r="J17281" s="9"/>
      <c r="K17281" s="9"/>
      <c r="L17281" s="9"/>
      <c r="M17281" s="9"/>
      <c r="N17281" s="9"/>
      <c r="O17281" s="9"/>
      <c r="P17281" s="9"/>
      <c r="Q17281" s="9"/>
      <c r="R17281" s="9"/>
      <c r="S17281" s="9"/>
      <c r="T17281" s="9"/>
      <c r="U17281" s="9"/>
      <c r="V17281" s="9"/>
      <c r="W17281" s="9"/>
      <c r="X17281" s="9"/>
      <c r="Y17281" s="9"/>
      <c r="Z17281" s="9"/>
      <c r="AA17281" s="9"/>
      <c r="AB17281" s="9"/>
      <c r="AC17281" s="9"/>
      <c r="AD17281" s="9"/>
      <c r="AE17281" s="9"/>
      <c r="AF17281" s="9"/>
      <c r="AG17281" s="3"/>
    </row>
    <row r="17282" spans="1:33">
      <c r="A17282" s="9"/>
      <c r="B17282" s="9"/>
      <c r="C17282" s="9"/>
      <c r="D17282" s="9"/>
      <c r="E17282" s="9"/>
      <c r="F17282" s="9"/>
      <c r="G17282" s="9"/>
      <c r="H17282" s="9"/>
      <c r="I17282" s="9"/>
      <c r="J17282" s="9"/>
      <c r="K17282" s="9"/>
      <c r="L17282" s="9"/>
      <c r="M17282" s="9"/>
      <c r="N17282" s="9"/>
      <c r="O17282" s="9"/>
      <c r="P17282" s="9"/>
      <c r="Q17282" s="9"/>
      <c r="R17282" s="9"/>
      <c r="S17282" s="9"/>
      <c r="T17282" s="9"/>
      <c r="U17282" s="9"/>
      <c r="V17282" s="9"/>
      <c r="W17282" s="9"/>
      <c r="X17282" s="9"/>
      <c r="Y17282" s="9"/>
      <c r="Z17282" s="9"/>
      <c r="AA17282" s="9"/>
      <c r="AB17282" s="9"/>
      <c r="AC17282" s="9"/>
      <c r="AD17282" s="9"/>
      <c r="AE17282" s="9"/>
      <c r="AF17282" s="9"/>
      <c r="AG17282" s="3"/>
    </row>
    <row r="17283" spans="1:33">
      <c r="A17283" s="9"/>
      <c r="B17283" s="9"/>
      <c r="C17283" s="9"/>
      <c r="D17283" s="9"/>
      <c r="E17283" s="9"/>
      <c r="F17283" s="9"/>
      <c r="G17283" s="9"/>
      <c r="H17283" s="9"/>
      <c r="I17283" s="9"/>
      <c r="J17283" s="9"/>
      <c r="K17283" s="9"/>
      <c r="L17283" s="9"/>
      <c r="M17283" s="9"/>
      <c r="N17283" s="9"/>
      <c r="O17283" s="9"/>
      <c r="P17283" s="9"/>
      <c r="Q17283" s="9"/>
      <c r="R17283" s="9"/>
      <c r="S17283" s="9"/>
      <c r="T17283" s="9"/>
      <c r="U17283" s="9"/>
      <c r="V17283" s="9"/>
      <c r="W17283" s="9"/>
      <c r="X17283" s="9"/>
      <c r="Y17283" s="9"/>
      <c r="Z17283" s="9"/>
      <c r="AA17283" s="9"/>
      <c r="AB17283" s="9"/>
      <c r="AC17283" s="9"/>
      <c r="AD17283" s="9"/>
      <c r="AE17283" s="9"/>
      <c r="AF17283" s="9"/>
      <c r="AG17283" s="3"/>
    </row>
    <row r="17284" spans="1:33">
      <c r="A17284" s="9"/>
      <c r="B17284" s="9"/>
      <c r="C17284" s="9"/>
      <c r="D17284" s="9"/>
      <c r="E17284" s="9"/>
      <c r="F17284" s="9"/>
      <c r="G17284" s="9"/>
      <c r="H17284" s="9"/>
      <c r="I17284" s="9"/>
      <c r="J17284" s="9"/>
      <c r="K17284" s="9"/>
      <c r="L17284" s="9"/>
      <c r="M17284" s="9"/>
      <c r="N17284" s="9"/>
      <c r="O17284" s="9"/>
      <c r="P17284" s="9"/>
      <c r="Q17284" s="9"/>
      <c r="R17284" s="9"/>
      <c r="S17284" s="9"/>
      <c r="T17284" s="9"/>
      <c r="U17284" s="9"/>
      <c r="V17284" s="9"/>
      <c r="W17284" s="9"/>
      <c r="X17284" s="9"/>
      <c r="Y17284" s="9"/>
      <c r="Z17284" s="9"/>
      <c r="AA17284" s="9"/>
      <c r="AB17284" s="9"/>
      <c r="AC17284" s="9"/>
      <c r="AD17284" s="9"/>
      <c r="AE17284" s="9"/>
      <c r="AF17284" s="9"/>
      <c r="AG17284" s="3"/>
    </row>
    <row r="17285" spans="1:33">
      <c r="A17285" s="9"/>
      <c r="B17285" s="9"/>
      <c r="C17285" s="9"/>
      <c r="D17285" s="9"/>
      <c r="E17285" s="9"/>
      <c r="F17285" s="9"/>
      <c r="G17285" s="9"/>
      <c r="H17285" s="9"/>
      <c r="I17285" s="9"/>
      <c r="J17285" s="9"/>
      <c r="K17285" s="9"/>
      <c r="L17285" s="9"/>
      <c r="M17285" s="9"/>
      <c r="N17285" s="9"/>
      <c r="O17285" s="9"/>
      <c r="P17285" s="9"/>
      <c r="Q17285" s="9"/>
      <c r="R17285" s="9"/>
      <c r="S17285" s="9"/>
      <c r="T17285" s="9"/>
      <c r="U17285" s="9"/>
      <c r="V17285" s="9"/>
      <c r="W17285" s="9"/>
      <c r="X17285" s="9"/>
      <c r="Y17285" s="9"/>
      <c r="Z17285" s="9"/>
      <c r="AA17285" s="9"/>
      <c r="AB17285" s="9"/>
      <c r="AC17285" s="9"/>
      <c r="AD17285" s="9"/>
      <c r="AE17285" s="9"/>
      <c r="AF17285" s="9"/>
      <c r="AG17285" s="3"/>
    </row>
    <row r="17286" spans="1:33">
      <c r="A17286" s="9"/>
      <c r="B17286" s="9"/>
      <c r="C17286" s="9"/>
      <c r="D17286" s="9"/>
      <c r="E17286" s="9"/>
      <c r="F17286" s="9"/>
      <c r="G17286" s="9"/>
      <c r="H17286" s="9"/>
      <c r="I17286" s="9"/>
      <c r="J17286" s="9"/>
      <c r="K17286" s="9"/>
      <c r="L17286" s="9"/>
      <c r="M17286" s="9"/>
      <c r="N17286" s="9"/>
      <c r="O17286" s="9"/>
      <c r="P17286" s="9"/>
      <c r="Q17286" s="9"/>
      <c r="R17286" s="9"/>
      <c r="S17286" s="9"/>
      <c r="T17286" s="9"/>
      <c r="U17286" s="9"/>
      <c r="V17286" s="9"/>
      <c r="W17286" s="9"/>
      <c r="X17286" s="9"/>
      <c r="Y17286" s="9"/>
      <c r="Z17286" s="9"/>
      <c r="AA17286" s="9"/>
      <c r="AB17286" s="9"/>
      <c r="AC17286" s="9"/>
      <c r="AD17286" s="9"/>
      <c r="AE17286" s="9"/>
      <c r="AF17286" s="9"/>
      <c r="AG17286" s="3"/>
    </row>
    <row r="17287" spans="1:33">
      <c r="A17287" s="9"/>
      <c r="B17287" s="9"/>
      <c r="C17287" s="9"/>
      <c r="D17287" s="9"/>
      <c r="E17287" s="9"/>
      <c r="F17287" s="9"/>
      <c r="G17287" s="9"/>
      <c r="H17287" s="9"/>
      <c r="I17287" s="9"/>
      <c r="J17287" s="9"/>
      <c r="K17287" s="9"/>
      <c r="L17287" s="9"/>
      <c r="M17287" s="9"/>
      <c r="N17287" s="9"/>
      <c r="O17287" s="9"/>
      <c r="P17287" s="9"/>
      <c r="Q17287" s="9"/>
      <c r="R17287" s="9"/>
      <c r="S17287" s="9"/>
      <c r="T17287" s="9"/>
      <c r="U17287" s="9"/>
      <c r="V17287" s="9"/>
      <c r="W17287" s="9"/>
      <c r="X17287" s="9"/>
      <c r="Y17287" s="9"/>
      <c r="Z17287" s="9"/>
      <c r="AA17287" s="9"/>
      <c r="AB17287" s="9"/>
      <c r="AC17287" s="9"/>
      <c r="AD17287" s="9"/>
      <c r="AE17287" s="9"/>
      <c r="AF17287" s="9"/>
      <c r="AG17287" s="3"/>
    </row>
    <row r="17288" spans="1:33">
      <c r="A17288" s="9"/>
      <c r="B17288" s="9"/>
      <c r="C17288" s="9"/>
      <c r="D17288" s="9"/>
      <c r="E17288" s="9"/>
      <c r="F17288" s="9"/>
      <c r="G17288" s="9"/>
      <c r="H17288" s="9"/>
      <c r="I17288" s="9"/>
      <c r="J17288" s="9"/>
      <c r="K17288" s="9"/>
      <c r="L17288" s="9"/>
      <c r="M17288" s="9"/>
      <c r="N17288" s="9"/>
      <c r="O17288" s="9"/>
      <c r="P17288" s="9"/>
      <c r="Q17288" s="9"/>
      <c r="R17288" s="9"/>
      <c r="S17288" s="9"/>
      <c r="T17288" s="9"/>
      <c r="U17288" s="9"/>
      <c r="V17288" s="9"/>
      <c r="W17288" s="9"/>
      <c r="X17288" s="9"/>
      <c r="Y17288" s="9"/>
      <c r="Z17288" s="9"/>
      <c r="AA17288" s="9"/>
      <c r="AB17288" s="9"/>
      <c r="AC17288" s="9"/>
      <c r="AD17288" s="9"/>
      <c r="AE17288" s="9"/>
      <c r="AF17288" s="9"/>
      <c r="AG17288" s="3"/>
    </row>
    <row r="17289" spans="1:33">
      <c r="A17289" s="9"/>
      <c r="B17289" s="9"/>
      <c r="C17289" s="9"/>
      <c r="D17289" s="9"/>
      <c r="E17289" s="9"/>
      <c r="F17289" s="9"/>
      <c r="G17289" s="9"/>
      <c r="H17289" s="9"/>
      <c r="I17289" s="9"/>
      <c r="J17289" s="9"/>
      <c r="K17289" s="9"/>
      <c r="L17289" s="9"/>
      <c r="M17289" s="9"/>
      <c r="N17289" s="9"/>
      <c r="O17289" s="9"/>
      <c r="P17289" s="9"/>
      <c r="Q17289" s="9"/>
      <c r="R17289" s="9"/>
      <c r="S17289" s="9"/>
      <c r="T17289" s="9"/>
      <c r="U17289" s="9"/>
      <c r="V17289" s="9"/>
      <c r="W17289" s="9"/>
      <c r="X17289" s="9"/>
      <c r="Y17289" s="9"/>
      <c r="Z17289" s="9"/>
      <c r="AA17289" s="9"/>
      <c r="AB17289" s="9"/>
      <c r="AC17289" s="9"/>
      <c r="AD17289" s="9"/>
      <c r="AE17289" s="9"/>
      <c r="AF17289" s="9"/>
      <c r="AG17289" s="3"/>
    </row>
    <row r="17290" spans="1:33">
      <c r="A17290" s="9"/>
      <c r="B17290" s="9"/>
      <c r="C17290" s="9"/>
      <c r="D17290" s="9"/>
      <c r="E17290" s="9"/>
      <c r="F17290" s="9"/>
      <c r="G17290" s="9"/>
      <c r="H17290" s="9"/>
      <c r="I17290" s="9"/>
      <c r="J17290" s="9"/>
      <c r="K17290" s="9"/>
      <c r="L17290" s="9"/>
      <c r="M17290" s="9"/>
      <c r="N17290" s="9"/>
      <c r="O17290" s="9"/>
      <c r="P17290" s="9"/>
      <c r="Q17290" s="9"/>
      <c r="R17290" s="9"/>
      <c r="S17290" s="9"/>
      <c r="T17290" s="9"/>
      <c r="U17290" s="9"/>
      <c r="V17290" s="9"/>
      <c r="W17290" s="9"/>
      <c r="X17290" s="9"/>
      <c r="Y17290" s="9"/>
      <c r="Z17290" s="9"/>
      <c r="AA17290" s="9"/>
      <c r="AB17290" s="9"/>
      <c r="AC17290" s="9"/>
      <c r="AD17290" s="9"/>
      <c r="AE17290" s="9"/>
      <c r="AF17290" s="9"/>
      <c r="AG17290" s="3"/>
    </row>
    <row r="17291" spans="1:33">
      <c r="A17291" s="9"/>
      <c r="B17291" s="9"/>
      <c r="C17291" s="9"/>
      <c r="D17291" s="9"/>
      <c r="E17291" s="9"/>
      <c r="F17291" s="9"/>
      <c r="G17291" s="9"/>
      <c r="H17291" s="9"/>
      <c r="I17291" s="9"/>
      <c r="J17291" s="9"/>
      <c r="K17291" s="9"/>
      <c r="L17291" s="9"/>
      <c r="M17291" s="9"/>
      <c r="N17291" s="9"/>
      <c r="O17291" s="9"/>
      <c r="P17291" s="9"/>
      <c r="Q17291" s="9"/>
      <c r="R17291" s="9"/>
      <c r="S17291" s="9"/>
      <c r="T17291" s="9"/>
      <c r="U17291" s="9"/>
      <c r="V17291" s="9"/>
      <c r="W17291" s="9"/>
      <c r="X17291" s="9"/>
      <c r="Y17291" s="9"/>
      <c r="Z17291" s="9"/>
      <c r="AA17291" s="9"/>
      <c r="AB17291" s="9"/>
      <c r="AC17291" s="9"/>
      <c r="AD17291" s="9"/>
      <c r="AE17291" s="9"/>
      <c r="AF17291" s="9"/>
      <c r="AG17291" s="3"/>
    </row>
    <row r="17292" spans="1:33">
      <c r="A17292" s="9"/>
      <c r="B17292" s="9"/>
      <c r="C17292" s="9"/>
      <c r="D17292" s="9"/>
      <c r="E17292" s="9"/>
      <c r="F17292" s="9"/>
      <c r="G17292" s="9"/>
      <c r="H17292" s="9"/>
      <c r="I17292" s="9"/>
      <c r="J17292" s="9"/>
      <c r="K17292" s="9"/>
      <c r="L17292" s="9"/>
      <c r="M17292" s="9"/>
      <c r="N17292" s="9"/>
      <c r="O17292" s="9"/>
      <c r="P17292" s="9"/>
      <c r="Q17292" s="9"/>
      <c r="R17292" s="9"/>
      <c r="S17292" s="9"/>
      <c r="T17292" s="9"/>
      <c r="U17292" s="9"/>
      <c r="V17292" s="9"/>
      <c r="W17292" s="9"/>
      <c r="X17292" s="9"/>
      <c r="Y17292" s="9"/>
      <c r="Z17292" s="9"/>
      <c r="AA17292" s="9"/>
      <c r="AB17292" s="9"/>
      <c r="AC17292" s="9"/>
      <c r="AD17292" s="9"/>
      <c r="AE17292" s="9"/>
      <c r="AF17292" s="9"/>
      <c r="AG17292" s="3"/>
    </row>
    <row r="17293" spans="1:33">
      <c r="A17293" s="9"/>
      <c r="B17293" s="9"/>
      <c r="C17293" s="9"/>
      <c r="D17293" s="9"/>
      <c r="E17293" s="9"/>
      <c r="F17293" s="9"/>
      <c r="G17293" s="9"/>
      <c r="H17293" s="9"/>
      <c r="I17293" s="9"/>
      <c r="J17293" s="9"/>
      <c r="K17293" s="9"/>
      <c r="L17293" s="9"/>
      <c r="M17293" s="9"/>
      <c r="N17293" s="9"/>
      <c r="O17293" s="9"/>
      <c r="P17293" s="9"/>
      <c r="Q17293" s="9"/>
      <c r="R17293" s="9"/>
      <c r="S17293" s="9"/>
      <c r="T17293" s="9"/>
      <c r="U17293" s="9"/>
      <c r="V17293" s="9"/>
      <c r="W17293" s="9"/>
      <c r="X17293" s="9"/>
      <c r="Y17293" s="9"/>
      <c r="Z17293" s="9"/>
      <c r="AA17293" s="9"/>
      <c r="AB17293" s="9"/>
      <c r="AC17293" s="9"/>
      <c r="AD17293" s="9"/>
      <c r="AE17293" s="9"/>
      <c r="AF17293" s="9"/>
      <c r="AG17293" s="3"/>
    </row>
    <row r="17294" spans="1:33">
      <c r="A17294" s="9"/>
      <c r="B17294" s="9"/>
      <c r="C17294" s="9"/>
      <c r="D17294" s="9"/>
      <c r="E17294" s="9"/>
      <c r="F17294" s="9"/>
      <c r="G17294" s="9"/>
      <c r="H17294" s="9"/>
      <c r="I17294" s="9"/>
      <c r="J17294" s="9"/>
      <c r="K17294" s="9"/>
      <c r="L17294" s="9"/>
      <c r="M17294" s="9"/>
      <c r="N17294" s="9"/>
      <c r="O17294" s="9"/>
      <c r="P17294" s="9"/>
      <c r="Q17294" s="9"/>
      <c r="R17294" s="9"/>
      <c r="S17294" s="9"/>
      <c r="T17294" s="9"/>
      <c r="U17294" s="9"/>
      <c r="V17294" s="9"/>
      <c r="W17294" s="9"/>
      <c r="X17294" s="9"/>
      <c r="Y17294" s="9"/>
      <c r="Z17294" s="9"/>
      <c r="AA17294" s="9"/>
      <c r="AB17294" s="9"/>
      <c r="AC17294" s="9"/>
      <c r="AD17294" s="9"/>
      <c r="AE17294" s="9"/>
      <c r="AF17294" s="9"/>
      <c r="AG17294" s="3"/>
    </row>
    <row r="17295" spans="1:33">
      <c r="A17295" s="9"/>
      <c r="B17295" s="9"/>
      <c r="C17295" s="9"/>
      <c r="D17295" s="9"/>
      <c r="E17295" s="9"/>
      <c r="F17295" s="9"/>
      <c r="G17295" s="9"/>
      <c r="H17295" s="9"/>
      <c r="I17295" s="9"/>
      <c r="J17295" s="9"/>
      <c r="K17295" s="9"/>
      <c r="L17295" s="9"/>
      <c r="M17295" s="9"/>
      <c r="N17295" s="9"/>
      <c r="O17295" s="9"/>
      <c r="P17295" s="9"/>
      <c r="Q17295" s="9"/>
      <c r="R17295" s="9"/>
      <c r="S17295" s="9"/>
      <c r="T17295" s="9"/>
      <c r="U17295" s="9"/>
      <c r="V17295" s="9"/>
      <c r="W17295" s="9"/>
      <c r="X17295" s="9"/>
      <c r="Y17295" s="9"/>
      <c r="Z17295" s="9"/>
      <c r="AA17295" s="9"/>
      <c r="AB17295" s="9"/>
      <c r="AC17295" s="9"/>
      <c r="AD17295" s="9"/>
      <c r="AE17295" s="9"/>
      <c r="AF17295" s="9"/>
      <c r="AG17295" s="3"/>
    </row>
    <row r="17296" spans="1:33">
      <c r="A17296" s="9"/>
      <c r="B17296" s="9"/>
      <c r="C17296" s="9"/>
      <c r="D17296" s="9"/>
      <c r="E17296" s="9"/>
      <c r="F17296" s="9"/>
      <c r="G17296" s="9"/>
      <c r="H17296" s="9"/>
      <c r="I17296" s="9"/>
      <c r="J17296" s="9"/>
      <c r="K17296" s="9"/>
      <c r="L17296" s="9"/>
      <c r="M17296" s="9"/>
      <c r="N17296" s="9"/>
      <c r="O17296" s="9"/>
      <c r="P17296" s="9"/>
      <c r="Q17296" s="9"/>
      <c r="R17296" s="9"/>
      <c r="S17296" s="9"/>
      <c r="T17296" s="9"/>
      <c r="U17296" s="9"/>
      <c r="V17296" s="9"/>
      <c r="W17296" s="9"/>
      <c r="X17296" s="9"/>
      <c r="Y17296" s="9"/>
      <c r="Z17296" s="9"/>
      <c r="AA17296" s="9"/>
      <c r="AB17296" s="9"/>
      <c r="AC17296" s="9"/>
      <c r="AD17296" s="9"/>
      <c r="AE17296" s="9"/>
      <c r="AF17296" s="9"/>
      <c r="AG17296" s="3"/>
    </row>
    <row r="17297" spans="1:33">
      <c r="A17297" s="9"/>
      <c r="B17297" s="9"/>
      <c r="C17297" s="9"/>
      <c r="D17297" s="9"/>
      <c r="E17297" s="9"/>
      <c r="F17297" s="9"/>
      <c r="G17297" s="9"/>
      <c r="H17297" s="9"/>
      <c r="I17297" s="9"/>
      <c r="J17297" s="9"/>
      <c r="K17297" s="9"/>
      <c r="L17297" s="9"/>
      <c r="M17297" s="9"/>
      <c r="N17297" s="9"/>
      <c r="O17297" s="9"/>
      <c r="P17297" s="9"/>
      <c r="Q17297" s="9"/>
      <c r="R17297" s="9"/>
      <c r="S17297" s="9"/>
      <c r="T17297" s="9"/>
      <c r="U17297" s="9"/>
      <c r="V17297" s="9"/>
      <c r="W17297" s="9"/>
      <c r="X17297" s="9"/>
      <c r="Y17297" s="9"/>
      <c r="Z17297" s="9"/>
      <c r="AA17297" s="9"/>
      <c r="AB17297" s="9"/>
      <c r="AC17297" s="9"/>
      <c r="AD17297" s="9"/>
      <c r="AE17297" s="9"/>
      <c r="AF17297" s="9"/>
      <c r="AG17297" s="3"/>
    </row>
    <row r="17298" spans="1:33">
      <c r="A17298" s="9"/>
      <c r="B17298" s="9"/>
      <c r="C17298" s="9"/>
      <c r="D17298" s="9"/>
      <c r="E17298" s="9"/>
      <c r="F17298" s="9"/>
      <c r="G17298" s="9"/>
      <c r="H17298" s="9"/>
      <c r="I17298" s="9"/>
      <c r="J17298" s="9"/>
      <c r="K17298" s="9"/>
      <c r="L17298" s="9"/>
      <c r="M17298" s="9"/>
      <c r="N17298" s="9"/>
      <c r="O17298" s="9"/>
      <c r="P17298" s="9"/>
      <c r="Q17298" s="9"/>
      <c r="R17298" s="9"/>
      <c r="S17298" s="9"/>
      <c r="T17298" s="9"/>
      <c r="U17298" s="9"/>
      <c r="V17298" s="9"/>
      <c r="W17298" s="9"/>
      <c r="X17298" s="9"/>
      <c r="Y17298" s="9"/>
      <c r="Z17298" s="9"/>
      <c r="AA17298" s="9"/>
      <c r="AB17298" s="9"/>
      <c r="AC17298" s="9"/>
      <c r="AD17298" s="9"/>
      <c r="AE17298" s="9"/>
      <c r="AF17298" s="9"/>
      <c r="AG17298" s="3"/>
    </row>
    <row r="17299" spans="1:33">
      <c r="A17299" s="9"/>
      <c r="B17299" s="9"/>
      <c r="C17299" s="9"/>
      <c r="D17299" s="9"/>
      <c r="E17299" s="9"/>
      <c r="F17299" s="9"/>
      <c r="G17299" s="9"/>
      <c r="H17299" s="9"/>
      <c r="I17299" s="9"/>
      <c r="J17299" s="9"/>
      <c r="K17299" s="9"/>
      <c r="L17299" s="9"/>
      <c r="M17299" s="9"/>
      <c r="N17299" s="9"/>
      <c r="O17299" s="9"/>
      <c r="P17299" s="9"/>
      <c r="Q17299" s="9"/>
      <c r="R17299" s="9"/>
      <c r="S17299" s="9"/>
      <c r="T17299" s="9"/>
      <c r="U17299" s="9"/>
      <c r="V17299" s="9"/>
      <c r="W17299" s="9"/>
      <c r="X17299" s="9"/>
      <c r="Y17299" s="9"/>
      <c r="Z17299" s="9"/>
      <c r="AA17299" s="9"/>
      <c r="AB17299" s="9"/>
      <c r="AC17299" s="9"/>
      <c r="AD17299" s="9"/>
      <c r="AE17299" s="9"/>
      <c r="AF17299" s="9"/>
      <c r="AG17299" s="3"/>
    </row>
    <row r="17300" spans="1:33">
      <c r="A17300" s="9"/>
      <c r="B17300" s="9"/>
      <c r="C17300" s="9"/>
      <c r="D17300" s="9"/>
      <c r="E17300" s="9"/>
      <c r="F17300" s="9"/>
      <c r="G17300" s="9"/>
      <c r="H17300" s="9"/>
      <c r="I17300" s="9"/>
      <c r="J17300" s="9"/>
      <c r="K17300" s="9"/>
      <c r="L17300" s="9"/>
      <c r="M17300" s="9"/>
      <c r="N17300" s="9"/>
      <c r="O17300" s="9"/>
      <c r="P17300" s="9"/>
      <c r="Q17300" s="9"/>
      <c r="R17300" s="9"/>
      <c r="S17300" s="9"/>
      <c r="T17300" s="9"/>
      <c r="U17300" s="9"/>
      <c r="V17300" s="9"/>
      <c r="W17300" s="9"/>
      <c r="X17300" s="9"/>
      <c r="Y17300" s="9"/>
      <c r="Z17300" s="9"/>
      <c r="AA17300" s="9"/>
      <c r="AB17300" s="9"/>
      <c r="AC17300" s="9"/>
      <c r="AD17300" s="9"/>
      <c r="AE17300" s="9"/>
      <c r="AF17300" s="9"/>
      <c r="AG17300" s="3"/>
    </row>
    <row r="17301" spans="1:33">
      <c r="A17301" s="9"/>
      <c r="B17301" s="9"/>
      <c r="C17301" s="9"/>
      <c r="D17301" s="9"/>
      <c r="E17301" s="9"/>
      <c r="F17301" s="9"/>
      <c r="G17301" s="9"/>
      <c r="H17301" s="9"/>
      <c r="I17301" s="9"/>
      <c r="J17301" s="9"/>
      <c r="K17301" s="9"/>
      <c r="L17301" s="9"/>
      <c r="M17301" s="9"/>
      <c r="N17301" s="9"/>
      <c r="O17301" s="9"/>
      <c r="P17301" s="9"/>
      <c r="Q17301" s="9"/>
      <c r="R17301" s="9"/>
      <c r="S17301" s="9"/>
      <c r="T17301" s="9"/>
      <c r="U17301" s="9"/>
      <c r="V17301" s="9"/>
      <c r="W17301" s="9"/>
      <c r="X17301" s="9"/>
      <c r="Y17301" s="9"/>
      <c r="Z17301" s="9"/>
      <c r="AA17301" s="9"/>
      <c r="AB17301" s="9"/>
      <c r="AC17301" s="9"/>
      <c r="AD17301" s="9"/>
      <c r="AE17301" s="9"/>
      <c r="AF17301" s="9"/>
      <c r="AG17301" s="3"/>
    </row>
    <row r="17302" spans="1:33">
      <c r="A17302" s="9"/>
      <c r="B17302" s="9"/>
      <c r="C17302" s="9"/>
      <c r="D17302" s="9"/>
      <c r="E17302" s="9"/>
      <c r="F17302" s="9"/>
      <c r="G17302" s="9"/>
      <c r="H17302" s="9"/>
      <c r="I17302" s="9"/>
      <c r="J17302" s="9"/>
      <c r="K17302" s="9"/>
      <c r="L17302" s="9"/>
      <c r="M17302" s="9"/>
      <c r="N17302" s="9"/>
      <c r="O17302" s="9"/>
      <c r="P17302" s="9"/>
      <c r="Q17302" s="9"/>
      <c r="R17302" s="9"/>
      <c r="S17302" s="9"/>
      <c r="T17302" s="9"/>
      <c r="U17302" s="9"/>
      <c r="V17302" s="9"/>
      <c r="W17302" s="9"/>
      <c r="X17302" s="9"/>
      <c r="Y17302" s="9"/>
      <c r="Z17302" s="9"/>
      <c r="AA17302" s="9"/>
      <c r="AB17302" s="9"/>
      <c r="AC17302" s="9"/>
      <c r="AD17302" s="9"/>
      <c r="AE17302" s="9"/>
      <c r="AF17302" s="9"/>
      <c r="AG17302" s="3"/>
    </row>
    <row r="17303" spans="1:33">
      <c r="A17303" s="9"/>
      <c r="B17303" s="9"/>
      <c r="C17303" s="9"/>
      <c r="D17303" s="9"/>
      <c r="E17303" s="9"/>
      <c r="F17303" s="9"/>
      <c r="G17303" s="9"/>
      <c r="H17303" s="9"/>
      <c r="I17303" s="9"/>
      <c r="J17303" s="9"/>
      <c r="K17303" s="9"/>
      <c r="L17303" s="9"/>
      <c r="M17303" s="9"/>
      <c r="N17303" s="9"/>
      <c r="O17303" s="9"/>
      <c r="P17303" s="9"/>
      <c r="Q17303" s="9"/>
      <c r="R17303" s="9"/>
      <c r="S17303" s="9"/>
      <c r="T17303" s="9"/>
      <c r="U17303" s="9"/>
      <c r="V17303" s="9"/>
      <c r="W17303" s="9"/>
      <c r="X17303" s="9"/>
      <c r="Y17303" s="9"/>
      <c r="Z17303" s="9"/>
      <c r="AA17303" s="9"/>
      <c r="AB17303" s="9"/>
      <c r="AC17303" s="9"/>
      <c r="AD17303" s="9"/>
      <c r="AE17303" s="9"/>
      <c r="AF17303" s="9"/>
      <c r="AG17303" s="3"/>
    </row>
    <row r="17304" spans="1:33">
      <c r="A17304" s="9"/>
      <c r="B17304" s="9"/>
      <c r="C17304" s="9"/>
      <c r="D17304" s="9"/>
      <c r="E17304" s="9"/>
      <c r="F17304" s="9"/>
      <c r="G17304" s="9"/>
      <c r="H17304" s="9"/>
      <c r="I17304" s="9"/>
      <c r="J17304" s="9"/>
      <c r="K17304" s="9"/>
      <c r="L17304" s="9"/>
      <c r="M17304" s="9"/>
      <c r="N17304" s="9"/>
      <c r="O17304" s="9"/>
      <c r="P17304" s="9"/>
      <c r="Q17304" s="9"/>
      <c r="R17304" s="9"/>
      <c r="S17304" s="9"/>
      <c r="T17304" s="9"/>
      <c r="U17304" s="9"/>
      <c r="V17304" s="9"/>
      <c r="W17304" s="9"/>
      <c r="X17304" s="9"/>
      <c r="Y17304" s="9"/>
      <c r="Z17304" s="9"/>
      <c r="AA17304" s="9"/>
      <c r="AB17304" s="9"/>
      <c r="AC17304" s="9"/>
      <c r="AD17304" s="9"/>
      <c r="AE17304" s="9"/>
      <c r="AF17304" s="9"/>
      <c r="AG17304" s="3"/>
    </row>
    <row r="17305" spans="1:33">
      <c r="A17305" s="9"/>
      <c r="B17305" s="9"/>
      <c r="C17305" s="9"/>
      <c r="D17305" s="9"/>
      <c r="E17305" s="9"/>
      <c r="F17305" s="9"/>
      <c r="G17305" s="9"/>
      <c r="H17305" s="9"/>
      <c r="I17305" s="9"/>
      <c r="J17305" s="9"/>
      <c r="K17305" s="9"/>
      <c r="L17305" s="9"/>
      <c r="M17305" s="9"/>
      <c r="N17305" s="9"/>
      <c r="O17305" s="9"/>
      <c r="P17305" s="9"/>
      <c r="Q17305" s="9"/>
      <c r="R17305" s="9"/>
      <c r="S17305" s="9"/>
      <c r="T17305" s="9"/>
      <c r="U17305" s="9"/>
      <c r="V17305" s="9"/>
      <c r="W17305" s="9"/>
      <c r="X17305" s="9"/>
      <c r="Y17305" s="9"/>
      <c r="Z17305" s="9"/>
      <c r="AA17305" s="9"/>
      <c r="AB17305" s="9"/>
      <c r="AC17305" s="9"/>
      <c r="AD17305" s="9"/>
      <c r="AE17305" s="9"/>
      <c r="AF17305" s="9"/>
      <c r="AG17305" s="3"/>
    </row>
    <row r="17306" spans="1:33">
      <c r="A17306" s="9"/>
      <c r="B17306" s="9"/>
      <c r="C17306" s="9"/>
      <c r="D17306" s="9"/>
      <c r="E17306" s="9"/>
      <c r="F17306" s="9"/>
      <c r="G17306" s="9"/>
      <c r="H17306" s="9"/>
      <c r="I17306" s="9"/>
      <c r="J17306" s="9"/>
      <c r="K17306" s="9"/>
      <c r="L17306" s="9"/>
      <c r="M17306" s="9"/>
      <c r="N17306" s="9"/>
      <c r="O17306" s="9"/>
      <c r="P17306" s="9"/>
      <c r="Q17306" s="9"/>
      <c r="R17306" s="9"/>
      <c r="S17306" s="9"/>
      <c r="T17306" s="9"/>
      <c r="U17306" s="9"/>
      <c r="V17306" s="9"/>
      <c r="W17306" s="9"/>
      <c r="X17306" s="9"/>
      <c r="Y17306" s="9"/>
      <c r="Z17306" s="9"/>
      <c r="AA17306" s="9"/>
      <c r="AB17306" s="9"/>
      <c r="AC17306" s="9"/>
      <c r="AD17306" s="9"/>
      <c r="AE17306" s="9"/>
      <c r="AF17306" s="9"/>
      <c r="AG17306" s="3"/>
    </row>
    <row r="17307" spans="1:33">
      <c r="A17307" s="9"/>
      <c r="B17307" s="9"/>
      <c r="C17307" s="9"/>
      <c r="D17307" s="9"/>
      <c r="E17307" s="9"/>
      <c r="F17307" s="9"/>
      <c r="G17307" s="9"/>
      <c r="H17307" s="9"/>
      <c r="I17307" s="9"/>
      <c r="J17307" s="9"/>
      <c r="K17307" s="9"/>
      <c r="L17307" s="9"/>
      <c r="M17307" s="9"/>
      <c r="N17307" s="9"/>
      <c r="O17307" s="9"/>
      <c r="P17307" s="9"/>
      <c r="Q17307" s="9"/>
      <c r="R17307" s="9"/>
      <c r="S17307" s="9"/>
      <c r="T17307" s="9"/>
      <c r="U17307" s="9"/>
      <c r="V17307" s="9"/>
      <c r="W17307" s="9"/>
      <c r="X17307" s="9"/>
      <c r="Y17307" s="9"/>
      <c r="Z17307" s="9"/>
      <c r="AA17307" s="9"/>
      <c r="AB17307" s="9"/>
      <c r="AC17307" s="9"/>
      <c r="AD17307" s="9"/>
      <c r="AE17307" s="9"/>
      <c r="AF17307" s="9"/>
      <c r="AG17307" s="3"/>
    </row>
    <row r="17308" spans="1:33">
      <c r="A17308" s="9"/>
      <c r="B17308" s="9"/>
      <c r="C17308" s="9"/>
      <c r="D17308" s="9"/>
      <c r="E17308" s="9"/>
      <c r="F17308" s="9"/>
      <c r="G17308" s="9"/>
      <c r="H17308" s="9"/>
      <c r="I17308" s="9"/>
      <c r="J17308" s="9"/>
      <c r="K17308" s="9"/>
      <c r="L17308" s="9"/>
      <c r="M17308" s="9"/>
      <c r="N17308" s="9"/>
      <c r="O17308" s="9"/>
      <c r="P17308" s="9"/>
      <c r="Q17308" s="9"/>
      <c r="R17308" s="9"/>
      <c r="S17308" s="9"/>
      <c r="T17308" s="9"/>
      <c r="U17308" s="9"/>
      <c r="V17308" s="9"/>
      <c r="W17308" s="9"/>
      <c r="X17308" s="9"/>
      <c r="Y17308" s="9"/>
      <c r="Z17308" s="9"/>
      <c r="AA17308" s="9"/>
      <c r="AB17308" s="9"/>
      <c r="AC17308" s="9"/>
      <c r="AD17308" s="9"/>
      <c r="AE17308" s="9"/>
      <c r="AF17308" s="9"/>
      <c r="AG17308" s="3"/>
    </row>
    <row r="17309" spans="1:33">
      <c r="A17309" s="9"/>
      <c r="B17309" s="9"/>
      <c r="C17309" s="9"/>
      <c r="D17309" s="9"/>
      <c r="E17309" s="9"/>
      <c r="F17309" s="9"/>
      <c r="G17309" s="9"/>
      <c r="H17309" s="9"/>
      <c r="I17309" s="9"/>
      <c r="J17309" s="9"/>
      <c r="K17309" s="9"/>
      <c r="L17309" s="9"/>
      <c r="M17309" s="9"/>
      <c r="N17309" s="9"/>
      <c r="O17309" s="9"/>
      <c r="P17309" s="9"/>
      <c r="Q17309" s="9"/>
      <c r="R17309" s="9"/>
      <c r="S17309" s="9"/>
      <c r="T17309" s="9"/>
      <c r="U17309" s="9"/>
      <c r="V17309" s="9"/>
      <c r="W17309" s="9"/>
      <c r="X17309" s="9"/>
      <c r="Y17309" s="9"/>
      <c r="Z17309" s="9"/>
      <c r="AA17309" s="9"/>
      <c r="AB17309" s="9"/>
      <c r="AC17309" s="9"/>
      <c r="AD17309" s="9"/>
      <c r="AE17309" s="9"/>
      <c r="AF17309" s="9"/>
      <c r="AG17309" s="3"/>
    </row>
    <row r="17310" spans="1:33">
      <c r="A17310" s="9"/>
      <c r="B17310" s="9"/>
      <c r="C17310" s="9"/>
      <c r="D17310" s="9"/>
      <c r="E17310" s="9"/>
      <c r="F17310" s="9"/>
      <c r="G17310" s="9"/>
      <c r="H17310" s="9"/>
      <c r="I17310" s="9"/>
      <c r="J17310" s="9"/>
      <c r="K17310" s="9"/>
      <c r="L17310" s="9"/>
      <c r="M17310" s="9"/>
      <c r="N17310" s="9"/>
      <c r="O17310" s="9"/>
      <c r="P17310" s="9"/>
      <c r="Q17310" s="9"/>
      <c r="R17310" s="9"/>
      <c r="S17310" s="9"/>
      <c r="T17310" s="9"/>
      <c r="U17310" s="9"/>
      <c r="V17310" s="9"/>
      <c r="W17310" s="9"/>
      <c r="X17310" s="9"/>
      <c r="Y17310" s="9"/>
      <c r="Z17310" s="9"/>
      <c r="AA17310" s="9"/>
      <c r="AB17310" s="9"/>
      <c r="AC17310" s="9"/>
      <c r="AD17310" s="9"/>
      <c r="AE17310" s="9"/>
      <c r="AF17310" s="9"/>
      <c r="AG17310" s="3"/>
    </row>
    <row r="17311" spans="1:33">
      <c r="A17311" s="9"/>
      <c r="B17311" s="9"/>
      <c r="C17311" s="9"/>
      <c r="D17311" s="9"/>
      <c r="E17311" s="9"/>
      <c r="F17311" s="9"/>
      <c r="G17311" s="9"/>
      <c r="H17311" s="9"/>
      <c r="I17311" s="9"/>
      <c r="J17311" s="9"/>
      <c r="K17311" s="9"/>
      <c r="L17311" s="9"/>
      <c r="M17311" s="9"/>
      <c r="N17311" s="9"/>
      <c r="O17311" s="9"/>
      <c r="P17311" s="9"/>
      <c r="Q17311" s="9"/>
      <c r="R17311" s="9"/>
      <c r="S17311" s="9"/>
      <c r="T17311" s="9"/>
      <c r="U17311" s="9"/>
      <c r="V17311" s="9"/>
      <c r="W17311" s="9"/>
      <c r="X17311" s="9"/>
      <c r="Y17311" s="9"/>
      <c r="Z17311" s="9"/>
      <c r="AA17311" s="9"/>
      <c r="AB17311" s="9"/>
      <c r="AC17311" s="9"/>
      <c r="AD17311" s="9"/>
      <c r="AE17311" s="9"/>
      <c r="AF17311" s="9"/>
      <c r="AG17311" s="3"/>
    </row>
    <row r="17312" spans="1:33">
      <c r="A17312" s="9"/>
      <c r="B17312" s="9"/>
      <c r="C17312" s="9"/>
      <c r="D17312" s="9"/>
      <c r="E17312" s="9"/>
      <c r="F17312" s="9"/>
      <c r="G17312" s="9"/>
      <c r="H17312" s="9"/>
      <c r="I17312" s="9"/>
      <c r="J17312" s="9"/>
      <c r="K17312" s="9"/>
      <c r="L17312" s="9"/>
      <c r="M17312" s="9"/>
      <c r="N17312" s="9"/>
      <c r="O17312" s="9"/>
      <c r="P17312" s="9"/>
      <c r="Q17312" s="9"/>
      <c r="R17312" s="9"/>
      <c r="S17312" s="9"/>
      <c r="T17312" s="9"/>
      <c r="U17312" s="9"/>
      <c r="V17312" s="9"/>
      <c r="W17312" s="9"/>
      <c r="X17312" s="9"/>
      <c r="Y17312" s="9"/>
      <c r="Z17312" s="9"/>
      <c r="AA17312" s="9"/>
      <c r="AB17312" s="9"/>
      <c r="AC17312" s="9"/>
      <c r="AD17312" s="9"/>
      <c r="AE17312" s="9"/>
      <c r="AF17312" s="9"/>
      <c r="AG17312" s="3"/>
    </row>
    <row r="17313" spans="1:33">
      <c r="A17313" s="9"/>
      <c r="B17313" s="9"/>
      <c r="C17313" s="9"/>
      <c r="D17313" s="9"/>
      <c r="E17313" s="9"/>
      <c r="F17313" s="9"/>
      <c r="G17313" s="9"/>
      <c r="H17313" s="9"/>
      <c r="I17313" s="9"/>
      <c r="J17313" s="9"/>
      <c r="K17313" s="9"/>
      <c r="L17313" s="9"/>
      <c r="M17313" s="9"/>
      <c r="N17313" s="9"/>
      <c r="O17313" s="9"/>
      <c r="P17313" s="9"/>
      <c r="Q17313" s="9"/>
      <c r="R17313" s="9"/>
      <c r="S17313" s="9"/>
      <c r="T17313" s="9"/>
      <c r="U17313" s="9"/>
      <c r="V17313" s="9"/>
      <c r="W17313" s="9"/>
      <c r="X17313" s="9"/>
      <c r="Y17313" s="9"/>
      <c r="Z17313" s="9"/>
      <c r="AA17313" s="9"/>
      <c r="AB17313" s="9"/>
      <c r="AC17313" s="9"/>
      <c r="AD17313" s="9"/>
      <c r="AE17313" s="9"/>
      <c r="AF17313" s="9"/>
      <c r="AG17313" s="3"/>
    </row>
    <row r="17314" spans="1:33">
      <c r="A17314" s="9"/>
      <c r="B17314" s="9"/>
      <c r="C17314" s="9"/>
      <c r="D17314" s="9"/>
      <c r="E17314" s="9"/>
      <c r="F17314" s="9"/>
      <c r="G17314" s="9"/>
      <c r="H17314" s="9"/>
      <c r="I17314" s="9"/>
      <c r="J17314" s="9"/>
      <c r="K17314" s="9"/>
      <c r="L17314" s="9"/>
      <c r="M17314" s="9"/>
      <c r="N17314" s="9"/>
      <c r="O17314" s="9"/>
      <c r="P17314" s="9"/>
      <c r="Q17314" s="9"/>
      <c r="R17314" s="9"/>
      <c r="S17314" s="9"/>
      <c r="T17314" s="9"/>
      <c r="U17314" s="9"/>
      <c r="V17314" s="9"/>
      <c r="W17314" s="9"/>
      <c r="X17314" s="9"/>
      <c r="Y17314" s="9"/>
      <c r="Z17314" s="9"/>
      <c r="AA17314" s="9"/>
      <c r="AB17314" s="9"/>
      <c r="AC17314" s="9"/>
      <c r="AD17314" s="9"/>
      <c r="AE17314" s="9"/>
      <c r="AF17314" s="9"/>
      <c r="AG17314" s="3"/>
    </row>
    <row r="17315" spans="1:33">
      <c r="A17315" s="9"/>
      <c r="B17315" s="9"/>
      <c r="C17315" s="9"/>
      <c r="D17315" s="9"/>
      <c r="E17315" s="9"/>
      <c r="F17315" s="9"/>
      <c r="G17315" s="9"/>
      <c r="H17315" s="9"/>
      <c r="I17315" s="9"/>
      <c r="J17315" s="9"/>
      <c r="K17315" s="9"/>
      <c r="L17315" s="9"/>
      <c r="M17315" s="9"/>
      <c r="N17315" s="9"/>
      <c r="O17315" s="9"/>
      <c r="P17315" s="9"/>
      <c r="Q17315" s="9"/>
      <c r="R17315" s="9"/>
      <c r="S17315" s="9"/>
      <c r="T17315" s="9"/>
      <c r="U17315" s="9"/>
      <c r="V17315" s="9"/>
      <c r="W17315" s="9"/>
      <c r="X17315" s="9"/>
      <c r="Y17315" s="9"/>
      <c r="Z17315" s="9"/>
      <c r="AA17315" s="9"/>
      <c r="AB17315" s="9"/>
      <c r="AC17315" s="9"/>
      <c r="AD17315" s="9"/>
      <c r="AE17315" s="9"/>
      <c r="AF17315" s="9"/>
      <c r="AG17315" s="3"/>
    </row>
    <row r="17316" spans="1:33">
      <c r="A17316" s="9"/>
      <c r="B17316" s="9"/>
      <c r="C17316" s="9"/>
      <c r="D17316" s="9"/>
      <c r="E17316" s="9"/>
      <c r="F17316" s="9"/>
      <c r="G17316" s="9"/>
      <c r="H17316" s="9"/>
      <c r="I17316" s="9"/>
      <c r="J17316" s="9"/>
      <c r="K17316" s="9"/>
      <c r="L17316" s="9"/>
      <c r="M17316" s="9"/>
      <c r="N17316" s="9"/>
      <c r="O17316" s="9"/>
      <c r="P17316" s="9"/>
      <c r="Q17316" s="9"/>
      <c r="R17316" s="9"/>
      <c r="S17316" s="9"/>
      <c r="T17316" s="9"/>
      <c r="U17316" s="9"/>
      <c r="V17316" s="9"/>
      <c r="W17316" s="9"/>
      <c r="X17316" s="9"/>
      <c r="Y17316" s="9"/>
      <c r="Z17316" s="9"/>
      <c r="AA17316" s="9"/>
      <c r="AB17316" s="9"/>
      <c r="AC17316" s="9"/>
      <c r="AD17316" s="9"/>
      <c r="AE17316" s="9"/>
      <c r="AF17316" s="9"/>
      <c r="AG17316" s="3"/>
    </row>
    <row r="17317" spans="1:33">
      <c r="A17317" s="9"/>
      <c r="B17317" s="9"/>
      <c r="C17317" s="9"/>
      <c r="D17317" s="9"/>
      <c r="E17317" s="9"/>
      <c r="F17317" s="9"/>
      <c r="G17317" s="9"/>
      <c r="H17317" s="9"/>
      <c r="I17317" s="9"/>
      <c r="J17317" s="9"/>
      <c r="K17317" s="9"/>
      <c r="L17317" s="9"/>
      <c r="M17317" s="9"/>
      <c r="N17317" s="9"/>
      <c r="O17317" s="9"/>
      <c r="P17317" s="9"/>
      <c r="Q17317" s="9"/>
      <c r="R17317" s="9"/>
      <c r="S17317" s="9"/>
      <c r="T17317" s="9"/>
      <c r="U17317" s="9"/>
      <c r="V17317" s="9"/>
      <c r="W17317" s="9"/>
      <c r="X17317" s="9"/>
      <c r="Y17317" s="9"/>
      <c r="Z17317" s="9"/>
      <c r="AA17317" s="9"/>
      <c r="AB17317" s="9"/>
      <c r="AC17317" s="9"/>
      <c r="AD17317" s="9"/>
      <c r="AE17317" s="9"/>
      <c r="AF17317" s="9"/>
      <c r="AG17317" s="3"/>
    </row>
    <row r="17318" spans="1:33">
      <c r="A17318" s="9"/>
      <c r="B17318" s="9"/>
      <c r="C17318" s="9"/>
      <c r="D17318" s="9"/>
      <c r="E17318" s="9"/>
      <c r="F17318" s="9"/>
      <c r="G17318" s="9"/>
      <c r="H17318" s="9"/>
      <c r="I17318" s="9"/>
      <c r="J17318" s="9"/>
      <c r="K17318" s="9"/>
      <c r="L17318" s="9"/>
      <c r="M17318" s="9"/>
      <c r="N17318" s="9"/>
      <c r="O17318" s="9"/>
      <c r="P17318" s="9"/>
      <c r="Q17318" s="9"/>
      <c r="R17318" s="9"/>
      <c r="S17318" s="9"/>
      <c r="T17318" s="9"/>
      <c r="U17318" s="9"/>
      <c r="V17318" s="9"/>
      <c r="W17318" s="9"/>
      <c r="X17318" s="9"/>
      <c r="Y17318" s="9"/>
      <c r="Z17318" s="9"/>
      <c r="AA17318" s="9"/>
      <c r="AB17318" s="9"/>
      <c r="AC17318" s="9"/>
      <c r="AD17318" s="9"/>
      <c r="AE17318" s="9"/>
      <c r="AF17318" s="9"/>
      <c r="AG17318" s="3"/>
    </row>
    <row r="17319" spans="1:33">
      <c r="A17319" s="9"/>
      <c r="B17319" s="9"/>
      <c r="C17319" s="9"/>
      <c r="D17319" s="9"/>
      <c r="E17319" s="9"/>
      <c r="F17319" s="9"/>
      <c r="G17319" s="9"/>
      <c r="H17319" s="9"/>
      <c r="I17319" s="9"/>
      <c r="J17319" s="9"/>
      <c r="K17319" s="9"/>
      <c r="L17319" s="9"/>
      <c r="M17319" s="9"/>
      <c r="N17319" s="9"/>
      <c r="O17319" s="9"/>
      <c r="P17319" s="9"/>
      <c r="Q17319" s="9"/>
      <c r="R17319" s="9"/>
      <c r="S17319" s="9"/>
      <c r="T17319" s="9"/>
      <c r="U17319" s="9"/>
      <c r="V17319" s="9"/>
      <c r="W17319" s="9"/>
      <c r="X17319" s="9"/>
      <c r="Y17319" s="9"/>
      <c r="Z17319" s="9"/>
      <c r="AA17319" s="9"/>
      <c r="AB17319" s="9"/>
      <c r="AC17319" s="9"/>
      <c r="AD17319" s="9"/>
      <c r="AE17319" s="9"/>
      <c r="AF17319" s="9"/>
      <c r="AG17319" s="3"/>
    </row>
    <row r="17320" spans="1:33">
      <c r="A17320" s="9"/>
      <c r="B17320" s="9"/>
      <c r="C17320" s="9"/>
      <c r="D17320" s="9"/>
      <c r="E17320" s="9"/>
      <c r="F17320" s="9"/>
      <c r="G17320" s="9"/>
      <c r="H17320" s="9"/>
      <c r="I17320" s="9"/>
      <c r="J17320" s="9"/>
      <c r="K17320" s="9"/>
      <c r="L17320" s="9"/>
      <c r="M17320" s="9"/>
      <c r="N17320" s="9"/>
      <c r="O17320" s="9"/>
      <c r="P17320" s="9"/>
      <c r="Q17320" s="9"/>
      <c r="R17320" s="9"/>
      <c r="S17320" s="9"/>
      <c r="T17320" s="9"/>
      <c r="U17320" s="9"/>
      <c r="V17320" s="9"/>
      <c r="W17320" s="9"/>
      <c r="X17320" s="9"/>
      <c r="Y17320" s="9"/>
      <c r="Z17320" s="9"/>
      <c r="AA17320" s="9"/>
      <c r="AB17320" s="9"/>
      <c r="AC17320" s="9"/>
      <c r="AD17320" s="9"/>
      <c r="AE17320" s="9"/>
      <c r="AF17320" s="9"/>
      <c r="AG17320" s="3"/>
    </row>
    <row r="17321" spans="1:33">
      <c r="A17321" s="9"/>
      <c r="B17321" s="9"/>
      <c r="C17321" s="9"/>
      <c r="D17321" s="9"/>
      <c r="E17321" s="9"/>
      <c r="F17321" s="9"/>
      <c r="G17321" s="9"/>
      <c r="H17321" s="9"/>
      <c r="I17321" s="9"/>
      <c r="J17321" s="9"/>
      <c r="K17321" s="9"/>
      <c r="L17321" s="9"/>
      <c r="M17321" s="9"/>
      <c r="N17321" s="9"/>
      <c r="O17321" s="9"/>
      <c r="P17321" s="9"/>
      <c r="Q17321" s="9"/>
      <c r="R17321" s="9"/>
      <c r="S17321" s="9"/>
      <c r="T17321" s="9"/>
      <c r="U17321" s="9"/>
      <c r="V17321" s="9"/>
      <c r="W17321" s="9"/>
      <c r="X17321" s="9"/>
      <c r="Y17321" s="9"/>
      <c r="Z17321" s="9"/>
      <c r="AA17321" s="9"/>
      <c r="AB17321" s="9"/>
      <c r="AC17321" s="9"/>
      <c r="AD17321" s="9"/>
      <c r="AE17321" s="9"/>
      <c r="AF17321" s="9"/>
      <c r="AG17321" s="3"/>
    </row>
    <row r="17322" spans="1:33">
      <c r="A17322" s="9"/>
      <c r="B17322" s="9"/>
      <c r="C17322" s="9"/>
      <c r="D17322" s="9"/>
      <c r="E17322" s="9"/>
      <c r="F17322" s="9"/>
      <c r="G17322" s="9"/>
      <c r="H17322" s="9"/>
      <c r="I17322" s="9"/>
      <c r="J17322" s="9"/>
      <c r="K17322" s="9"/>
      <c r="L17322" s="9"/>
      <c r="M17322" s="9"/>
      <c r="N17322" s="9"/>
      <c r="O17322" s="9"/>
      <c r="P17322" s="9"/>
      <c r="Q17322" s="9"/>
      <c r="R17322" s="9"/>
      <c r="S17322" s="9"/>
      <c r="T17322" s="9"/>
      <c r="U17322" s="9"/>
      <c r="V17322" s="9"/>
      <c r="W17322" s="9"/>
      <c r="X17322" s="9"/>
      <c r="Y17322" s="9"/>
      <c r="Z17322" s="9"/>
      <c r="AA17322" s="9"/>
      <c r="AB17322" s="9"/>
      <c r="AC17322" s="9"/>
      <c r="AD17322" s="9"/>
      <c r="AE17322" s="9"/>
      <c r="AF17322" s="9"/>
      <c r="AG17322" s="3"/>
    </row>
    <row r="17323" spans="1:33">
      <c r="A17323" s="9"/>
      <c r="B17323" s="9"/>
      <c r="C17323" s="9"/>
      <c r="D17323" s="9"/>
      <c r="E17323" s="9"/>
      <c r="F17323" s="9"/>
      <c r="G17323" s="9"/>
      <c r="H17323" s="9"/>
      <c r="I17323" s="9"/>
      <c r="J17323" s="9"/>
      <c r="K17323" s="9"/>
      <c r="L17323" s="9"/>
      <c r="M17323" s="9"/>
      <c r="N17323" s="9"/>
      <c r="O17323" s="9"/>
      <c r="P17323" s="9"/>
      <c r="Q17323" s="9"/>
      <c r="R17323" s="9"/>
      <c r="S17323" s="9"/>
      <c r="T17323" s="9"/>
      <c r="U17323" s="9"/>
      <c r="V17323" s="9"/>
      <c r="W17323" s="9"/>
      <c r="X17323" s="9"/>
      <c r="Y17323" s="9"/>
      <c r="Z17323" s="9"/>
      <c r="AA17323" s="9"/>
      <c r="AB17323" s="9"/>
      <c r="AC17323" s="9"/>
      <c r="AD17323" s="9"/>
      <c r="AE17323" s="9"/>
      <c r="AF17323" s="9"/>
      <c r="AG17323" s="3"/>
    </row>
    <row r="17324" spans="1:33">
      <c r="A17324" s="9"/>
      <c r="B17324" s="9"/>
      <c r="C17324" s="9"/>
      <c r="D17324" s="9"/>
      <c r="E17324" s="9"/>
      <c r="F17324" s="9"/>
      <c r="G17324" s="9"/>
      <c r="H17324" s="9"/>
      <c r="I17324" s="9"/>
      <c r="J17324" s="9"/>
      <c r="K17324" s="9"/>
      <c r="L17324" s="9"/>
      <c r="M17324" s="9"/>
      <c r="N17324" s="9"/>
      <c r="O17324" s="9"/>
      <c r="P17324" s="9"/>
      <c r="Q17324" s="9"/>
      <c r="R17324" s="9"/>
      <c r="S17324" s="9"/>
      <c r="T17324" s="9"/>
      <c r="U17324" s="9"/>
      <c r="V17324" s="9"/>
      <c r="W17324" s="9"/>
      <c r="X17324" s="9"/>
      <c r="Y17324" s="9"/>
      <c r="Z17324" s="9"/>
      <c r="AA17324" s="9"/>
      <c r="AB17324" s="9"/>
      <c r="AC17324" s="9"/>
      <c r="AD17324" s="9"/>
      <c r="AE17324" s="9"/>
      <c r="AF17324" s="9"/>
      <c r="AG17324" s="3"/>
    </row>
    <row r="17325" spans="1:33">
      <c r="A17325" s="9"/>
      <c r="B17325" s="9"/>
      <c r="C17325" s="9"/>
      <c r="D17325" s="9"/>
      <c r="E17325" s="9"/>
      <c r="F17325" s="9"/>
      <c r="G17325" s="9"/>
      <c r="H17325" s="9"/>
      <c r="I17325" s="9"/>
      <c r="J17325" s="9"/>
      <c r="K17325" s="9"/>
      <c r="L17325" s="9"/>
      <c r="M17325" s="9"/>
      <c r="N17325" s="9"/>
      <c r="O17325" s="9"/>
      <c r="P17325" s="9"/>
      <c r="Q17325" s="9"/>
      <c r="R17325" s="9"/>
      <c r="S17325" s="9"/>
      <c r="T17325" s="9"/>
      <c r="U17325" s="9"/>
      <c r="V17325" s="9"/>
      <c r="W17325" s="9"/>
      <c r="X17325" s="9"/>
      <c r="Y17325" s="9"/>
      <c r="Z17325" s="9"/>
      <c r="AA17325" s="9"/>
      <c r="AB17325" s="9"/>
      <c r="AC17325" s="9"/>
      <c r="AD17325" s="9"/>
      <c r="AE17325" s="9"/>
      <c r="AF17325" s="9"/>
      <c r="AG17325" s="3"/>
    </row>
    <row r="17326" spans="1:33">
      <c r="A17326" s="9"/>
      <c r="B17326" s="9"/>
      <c r="C17326" s="9"/>
      <c r="D17326" s="9"/>
      <c r="E17326" s="9"/>
      <c r="F17326" s="9"/>
      <c r="G17326" s="9"/>
      <c r="H17326" s="9"/>
      <c r="I17326" s="9"/>
      <c r="J17326" s="9"/>
      <c r="K17326" s="9"/>
      <c r="L17326" s="9"/>
      <c r="M17326" s="9"/>
      <c r="N17326" s="9"/>
      <c r="O17326" s="9"/>
      <c r="P17326" s="9"/>
      <c r="Q17326" s="9"/>
      <c r="R17326" s="9"/>
      <c r="S17326" s="9"/>
      <c r="T17326" s="9"/>
      <c r="U17326" s="9"/>
      <c r="V17326" s="9"/>
      <c r="W17326" s="9"/>
      <c r="X17326" s="9"/>
      <c r="Y17326" s="9"/>
      <c r="Z17326" s="9"/>
      <c r="AA17326" s="9"/>
      <c r="AB17326" s="9"/>
      <c r="AC17326" s="9"/>
      <c r="AD17326" s="9"/>
      <c r="AE17326" s="9"/>
      <c r="AF17326" s="9"/>
      <c r="AG17326" s="3"/>
    </row>
    <row r="17327" spans="1:33">
      <c r="A17327" s="9"/>
      <c r="B17327" s="9"/>
      <c r="C17327" s="9"/>
      <c r="D17327" s="9"/>
      <c r="E17327" s="9"/>
      <c r="F17327" s="9"/>
      <c r="G17327" s="9"/>
      <c r="H17327" s="9"/>
      <c r="I17327" s="9"/>
      <c r="J17327" s="9"/>
      <c r="K17327" s="9"/>
      <c r="L17327" s="9"/>
      <c r="M17327" s="9"/>
      <c r="N17327" s="9"/>
      <c r="O17327" s="9"/>
      <c r="P17327" s="9"/>
      <c r="Q17327" s="9"/>
      <c r="R17327" s="9"/>
      <c r="S17327" s="9"/>
      <c r="T17327" s="9"/>
      <c r="U17327" s="9"/>
      <c r="V17327" s="9"/>
      <c r="W17327" s="9"/>
      <c r="X17327" s="9"/>
      <c r="Y17327" s="9"/>
      <c r="Z17327" s="9"/>
      <c r="AA17327" s="9"/>
      <c r="AB17327" s="9"/>
      <c r="AC17327" s="9"/>
      <c r="AD17327" s="9"/>
      <c r="AE17327" s="9"/>
      <c r="AF17327" s="9"/>
      <c r="AG17327" s="3"/>
    </row>
    <row r="17328" spans="1:33">
      <c r="A17328" s="9"/>
      <c r="B17328" s="9"/>
      <c r="C17328" s="9"/>
      <c r="D17328" s="9"/>
      <c r="E17328" s="9"/>
      <c r="F17328" s="9"/>
      <c r="G17328" s="9"/>
      <c r="H17328" s="9"/>
      <c r="I17328" s="9"/>
      <c r="J17328" s="9"/>
      <c r="K17328" s="9"/>
      <c r="L17328" s="9"/>
      <c r="M17328" s="9"/>
      <c r="N17328" s="9"/>
      <c r="O17328" s="9"/>
      <c r="P17328" s="9"/>
      <c r="Q17328" s="9"/>
      <c r="R17328" s="9"/>
      <c r="S17328" s="9"/>
      <c r="T17328" s="9"/>
      <c r="U17328" s="9"/>
      <c r="V17328" s="9"/>
      <c r="W17328" s="9"/>
      <c r="X17328" s="9"/>
      <c r="Y17328" s="9"/>
      <c r="Z17328" s="9"/>
      <c r="AA17328" s="9"/>
      <c r="AB17328" s="9"/>
      <c r="AC17328" s="9"/>
      <c r="AD17328" s="9"/>
      <c r="AE17328" s="9"/>
      <c r="AF17328" s="9"/>
      <c r="AG17328" s="3"/>
    </row>
    <row r="17329" spans="1:33">
      <c r="A17329" s="9"/>
      <c r="B17329" s="9"/>
      <c r="C17329" s="9"/>
      <c r="D17329" s="9"/>
      <c r="E17329" s="9"/>
      <c r="F17329" s="9"/>
      <c r="G17329" s="9"/>
      <c r="H17329" s="9"/>
      <c r="I17329" s="9"/>
      <c r="J17329" s="9"/>
      <c r="K17329" s="9"/>
      <c r="L17329" s="9"/>
      <c r="M17329" s="9"/>
      <c r="N17329" s="9"/>
      <c r="O17329" s="9"/>
      <c r="P17329" s="9"/>
      <c r="Q17329" s="9"/>
      <c r="R17329" s="9"/>
      <c r="S17329" s="9"/>
      <c r="T17329" s="9"/>
      <c r="U17329" s="9"/>
      <c r="V17329" s="9"/>
      <c r="W17329" s="9"/>
      <c r="X17329" s="9"/>
      <c r="Y17329" s="9"/>
      <c r="Z17329" s="9"/>
      <c r="AA17329" s="9"/>
      <c r="AB17329" s="9"/>
      <c r="AC17329" s="9"/>
      <c r="AD17329" s="9"/>
      <c r="AE17329" s="9"/>
      <c r="AF17329" s="9"/>
      <c r="AG17329" s="3"/>
    </row>
    <row r="17330" spans="1:33">
      <c r="A17330" s="9"/>
      <c r="B17330" s="9"/>
      <c r="C17330" s="9"/>
      <c r="D17330" s="9"/>
      <c r="E17330" s="9"/>
      <c r="F17330" s="9"/>
      <c r="G17330" s="9"/>
      <c r="H17330" s="9"/>
      <c r="I17330" s="9"/>
      <c r="J17330" s="9"/>
      <c r="K17330" s="9"/>
      <c r="L17330" s="9"/>
      <c r="M17330" s="9"/>
      <c r="N17330" s="9"/>
      <c r="O17330" s="9"/>
      <c r="P17330" s="9"/>
      <c r="Q17330" s="9"/>
      <c r="R17330" s="9"/>
      <c r="S17330" s="9"/>
      <c r="T17330" s="9"/>
      <c r="U17330" s="9"/>
      <c r="V17330" s="9"/>
      <c r="W17330" s="9"/>
      <c r="X17330" s="9"/>
      <c r="Y17330" s="9"/>
      <c r="Z17330" s="9"/>
      <c r="AA17330" s="9"/>
      <c r="AB17330" s="9"/>
      <c r="AC17330" s="9"/>
      <c r="AD17330" s="9"/>
      <c r="AE17330" s="9"/>
      <c r="AF17330" s="9"/>
      <c r="AG17330" s="3"/>
    </row>
    <row r="17331" spans="1:33">
      <c r="A17331" s="9"/>
      <c r="B17331" s="9"/>
      <c r="C17331" s="9"/>
      <c r="D17331" s="9"/>
      <c r="E17331" s="9"/>
      <c r="F17331" s="9"/>
      <c r="G17331" s="9"/>
      <c r="H17331" s="9"/>
      <c r="I17331" s="9"/>
      <c r="J17331" s="9"/>
      <c r="K17331" s="9"/>
      <c r="L17331" s="9"/>
      <c r="M17331" s="9"/>
      <c r="N17331" s="9"/>
      <c r="O17331" s="9"/>
      <c r="P17331" s="9"/>
      <c r="Q17331" s="9"/>
      <c r="R17331" s="9"/>
      <c r="S17331" s="9"/>
      <c r="T17331" s="9"/>
      <c r="U17331" s="9"/>
      <c r="V17331" s="9"/>
      <c r="W17331" s="9"/>
      <c r="X17331" s="9"/>
      <c r="Y17331" s="9"/>
      <c r="Z17331" s="9"/>
      <c r="AA17331" s="9"/>
      <c r="AB17331" s="9"/>
      <c r="AC17331" s="9"/>
      <c r="AD17331" s="9"/>
      <c r="AE17331" s="9"/>
      <c r="AF17331" s="9"/>
      <c r="AG17331" s="3"/>
    </row>
    <row r="17332" spans="1:33">
      <c r="A17332" s="9"/>
      <c r="B17332" s="9"/>
      <c r="C17332" s="9"/>
      <c r="D17332" s="9"/>
      <c r="E17332" s="9"/>
      <c r="F17332" s="9"/>
      <c r="G17332" s="9"/>
      <c r="H17332" s="9"/>
      <c r="I17332" s="9"/>
      <c r="J17332" s="9"/>
      <c r="K17332" s="9"/>
      <c r="L17332" s="9"/>
      <c r="M17332" s="9"/>
      <c r="N17332" s="9"/>
      <c r="O17332" s="9"/>
      <c r="P17332" s="9"/>
      <c r="Q17332" s="9"/>
      <c r="R17332" s="9"/>
      <c r="S17332" s="9"/>
      <c r="T17332" s="9"/>
      <c r="U17332" s="9"/>
      <c r="V17332" s="9"/>
      <c r="W17332" s="9"/>
      <c r="X17332" s="9"/>
      <c r="Y17332" s="9"/>
      <c r="Z17332" s="9"/>
      <c r="AA17332" s="9"/>
      <c r="AB17332" s="9"/>
      <c r="AC17332" s="9"/>
      <c r="AD17332" s="9"/>
      <c r="AE17332" s="9"/>
      <c r="AF17332" s="9"/>
      <c r="AG17332" s="3"/>
    </row>
    <row r="17333" spans="1:33">
      <c r="A17333" s="9"/>
      <c r="B17333" s="9"/>
      <c r="C17333" s="9"/>
      <c r="D17333" s="9"/>
      <c r="E17333" s="9"/>
      <c r="F17333" s="9"/>
      <c r="G17333" s="9"/>
      <c r="H17333" s="9"/>
      <c r="I17333" s="9"/>
      <c r="J17333" s="9"/>
      <c r="K17333" s="9"/>
      <c r="L17333" s="9"/>
      <c r="M17333" s="9"/>
      <c r="N17333" s="9"/>
      <c r="O17333" s="9"/>
      <c r="P17333" s="9"/>
      <c r="Q17333" s="9"/>
      <c r="R17333" s="9"/>
      <c r="S17333" s="9"/>
      <c r="T17333" s="9"/>
      <c r="U17333" s="9"/>
      <c r="V17333" s="9"/>
      <c r="W17333" s="9"/>
      <c r="X17333" s="9"/>
      <c r="Y17333" s="9"/>
      <c r="Z17333" s="9"/>
      <c r="AA17333" s="9"/>
      <c r="AB17333" s="9"/>
      <c r="AC17333" s="9"/>
      <c r="AD17333" s="9"/>
      <c r="AE17333" s="9"/>
      <c r="AF17333" s="9"/>
      <c r="AG17333" s="3"/>
    </row>
    <row r="17334" spans="1:33">
      <c r="A17334" s="9"/>
      <c r="B17334" s="9"/>
      <c r="C17334" s="9"/>
      <c r="D17334" s="9"/>
      <c r="E17334" s="9"/>
      <c r="F17334" s="9"/>
      <c r="G17334" s="9"/>
      <c r="H17334" s="9"/>
      <c r="I17334" s="9"/>
      <c r="J17334" s="9"/>
      <c r="K17334" s="9"/>
      <c r="L17334" s="9"/>
      <c r="M17334" s="9"/>
      <c r="N17334" s="9"/>
      <c r="O17334" s="9"/>
      <c r="P17334" s="9"/>
      <c r="Q17334" s="9"/>
      <c r="R17334" s="9"/>
      <c r="S17334" s="9"/>
      <c r="T17334" s="9"/>
      <c r="U17334" s="9"/>
      <c r="V17334" s="9"/>
      <c r="W17334" s="9"/>
      <c r="X17334" s="9"/>
      <c r="Y17334" s="9"/>
      <c r="Z17334" s="9"/>
      <c r="AA17334" s="9"/>
      <c r="AB17334" s="9"/>
      <c r="AC17334" s="9"/>
      <c r="AD17334" s="9"/>
      <c r="AE17334" s="9"/>
      <c r="AF17334" s="9"/>
      <c r="AG17334" s="3"/>
    </row>
    <row r="17335" spans="1:33">
      <c r="A17335" s="9"/>
      <c r="B17335" s="9"/>
      <c r="C17335" s="9"/>
      <c r="D17335" s="9"/>
      <c r="E17335" s="9"/>
      <c r="F17335" s="9"/>
      <c r="G17335" s="9"/>
      <c r="H17335" s="9"/>
      <c r="I17335" s="9"/>
      <c r="J17335" s="9"/>
      <c r="K17335" s="9"/>
      <c r="L17335" s="9"/>
      <c r="M17335" s="9"/>
      <c r="N17335" s="9"/>
      <c r="O17335" s="9"/>
      <c r="P17335" s="9"/>
      <c r="Q17335" s="9"/>
      <c r="R17335" s="9"/>
      <c r="S17335" s="9"/>
      <c r="T17335" s="9"/>
      <c r="U17335" s="9"/>
      <c r="V17335" s="9"/>
      <c r="W17335" s="9"/>
      <c r="X17335" s="9"/>
      <c r="Y17335" s="9"/>
      <c r="Z17335" s="9"/>
      <c r="AA17335" s="9"/>
      <c r="AB17335" s="9"/>
      <c r="AC17335" s="9"/>
      <c r="AD17335" s="9"/>
      <c r="AE17335" s="9"/>
      <c r="AF17335" s="9"/>
      <c r="AG17335" s="3"/>
    </row>
    <row r="17336" spans="1:33">
      <c r="A17336" s="9"/>
      <c r="B17336" s="9"/>
      <c r="C17336" s="9"/>
      <c r="D17336" s="9"/>
      <c r="E17336" s="9"/>
      <c r="F17336" s="9"/>
      <c r="G17336" s="9"/>
      <c r="H17336" s="9"/>
      <c r="I17336" s="9"/>
      <c r="J17336" s="9"/>
      <c r="K17336" s="9"/>
      <c r="L17336" s="9"/>
      <c r="M17336" s="9"/>
      <c r="N17336" s="9"/>
      <c r="O17336" s="9"/>
      <c r="P17336" s="9"/>
      <c r="Q17336" s="9"/>
      <c r="R17336" s="9"/>
      <c r="S17336" s="9"/>
      <c r="T17336" s="9"/>
      <c r="U17336" s="9"/>
      <c r="V17336" s="9"/>
      <c r="W17336" s="9"/>
      <c r="X17336" s="9"/>
      <c r="Y17336" s="9"/>
      <c r="Z17336" s="9"/>
      <c r="AA17336" s="9"/>
      <c r="AB17336" s="9"/>
      <c r="AC17336" s="9"/>
      <c r="AD17336" s="9"/>
      <c r="AE17336" s="9"/>
      <c r="AF17336" s="9"/>
      <c r="AG17336" s="3"/>
    </row>
    <row r="17337" spans="1:33">
      <c r="A17337" s="9"/>
      <c r="B17337" s="9"/>
      <c r="C17337" s="9"/>
      <c r="D17337" s="9"/>
      <c r="E17337" s="9"/>
      <c r="F17337" s="9"/>
      <c r="G17337" s="9"/>
      <c r="H17337" s="9"/>
      <c r="I17337" s="9"/>
      <c r="J17337" s="9"/>
      <c r="K17337" s="9"/>
      <c r="L17337" s="9"/>
      <c r="M17337" s="9"/>
      <c r="N17337" s="9"/>
      <c r="O17337" s="9"/>
      <c r="P17337" s="9"/>
      <c r="Q17337" s="9"/>
      <c r="R17337" s="9"/>
      <c r="S17337" s="9"/>
      <c r="T17337" s="9"/>
      <c r="U17337" s="9"/>
      <c r="V17337" s="9"/>
      <c r="W17337" s="9"/>
      <c r="X17337" s="9"/>
      <c r="Y17337" s="9"/>
      <c r="Z17337" s="9"/>
      <c r="AA17337" s="9"/>
      <c r="AB17337" s="9"/>
      <c r="AC17337" s="9"/>
      <c r="AD17337" s="9"/>
      <c r="AE17337" s="9"/>
      <c r="AF17337" s="9"/>
      <c r="AG17337" s="3"/>
    </row>
    <row r="17338" spans="1:33">
      <c r="A17338" s="9"/>
      <c r="B17338" s="9"/>
      <c r="C17338" s="9"/>
      <c r="D17338" s="9"/>
      <c r="E17338" s="9"/>
      <c r="F17338" s="9"/>
      <c r="G17338" s="9"/>
      <c r="H17338" s="9"/>
      <c r="I17338" s="9"/>
      <c r="J17338" s="9"/>
      <c r="K17338" s="9"/>
      <c r="L17338" s="9"/>
      <c r="M17338" s="9"/>
      <c r="N17338" s="9"/>
      <c r="O17338" s="9"/>
      <c r="P17338" s="9"/>
      <c r="Q17338" s="9"/>
      <c r="R17338" s="9"/>
      <c r="S17338" s="9"/>
      <c r="T17338" s="9"/>
      <c r="U17338" s="9"/>
      <c r="V17338" s="9"/>
      <c r="W17338" s="9"/>
      <c r="X17338" s="9"/>
      <c r="Y17338" s="9"/>
      <c r="Z17338" s="9"/>
      <c r="AA17338" s="9"/>
      <c r="AB17338" s="9"/>
      <c r="AC17338" s="9"/>
      <c r="AD17338" s="9"/>
      <c r="AE17338" s="9"/>
      <c r="AF17338" s="9"/>
      <c r="AG17338" s="3"/>
    </row>
    <row r="17339" spans="1:33">
      <c r="A17339" s="9"/>
      <c r="B17339" s="9"/>
      <c r="C17339" s="9"/>
      <c r="D17339" s="9"/>
      <c r="E17339" s="9"/>
      <c r="F17339" s="9"/>
      <c r="G17339" s="9"/>
      <c r="H17339" s="9"/>
      <c r="I17339" s="9"/>
      <c r="J17339" s="9"/>
      <c r="K17339" s="9"/>
      <c r="L17339" s="9"/>
      <c r="M17339" s="9"/>
      <c r="N17339" s="9"/>
      <c r="O17339" s="9"/>
      <c r="P17339" s="9"/>
      <c r="Q17339" s="9"/>
      <c r="R17339" s="9"/>
      <c r="S17339" s="9"/>
      <c r="T17339" s="9"/>
      <c r="U17339" s="9"/>
      <c r="V17339" s="9"/>
      <c r="W17339" s="9"/>
      <c r="X17339" s="9"/>
      <c r="Y17339" s="9"/>
      <c r="Z17339" s="9"/>
      <c r="AA17339" s="9"/>
      <c r="AB17339" s="9"/>
      <c r="AC17339" s="9"/>
      <c r="AD17339" s="9"/>
      <c r="AE17339" s="9"/>
      <c r="AF17339" s="9"/>
      <c r="AG17339" s="3"/>
    </row>
    <row r="17340" spans="1:33">
      <c r="A17340" s="9"/>
      <c r="B17340" s="9"/>
      <c r="C17340" s="9"/>
      <c r="D17340" s="9"/>
      <c r="E17340" s="9"/>
      <c r="F17340" s="9"/>
      <c r="G17340" s="9"/>
      <c r="H17340" s="9"/>
      <c r="I17340" s="9"/>
      <c r="J17340" s="9"/>
      <c r="K17340" s="9"/>
      <c r="L17340" s="9"/>
      <c r="M17340" s="9"/>
      <c r="N17340" s="9"/>
      <c r="O17340" s="9"/>
      <c r="P17340" s="9"/>
      <c r="Q17340" s="9"/>
      <c r="R17340" s="9"/>
      <c r="S17340" s="9"/>
      <c r="T17340" s="9"/>
      <c r="U17340" s="9"/>
      <c r="V17340" s="9"/>
      <c r="W17340" s="9"/>
      <c r="X17340" s="9"/>
      <c r="Y17340" s="9"/>
      <c r="Z17340" s="9"/>
      <c r="AA17340" s="9"/>
      <c r="AB17340" s="9"/>
      <c r="AC17340" s="9"/>
      <c r="AD17340" s="9"/>
      <c r="AE17340" s="9"/>
      <c r="AF17340" s="9"/>
      <c r="AG17340" s="3"/>
    </row>
    <row r="17341" spans="1:33">
      <c r="A17341" s="9"/>
      <c r="B17341" s="9"/>
      <c r="C17341" s="9"/>
      <c r="D17341" s="9"/>
      <c r="E17341" s="9"/>
      <c r="F17341" s="9"/>
      <c r="G17341" s="9"/>
      <c r="H17341" s="9"/>
      <c r="I17341" s="9"/>
      <c r="J17341" s="9"/>
      <c r="K17341" s="9"/>
      <c r="L17341" s="9"/>
      <c r="M17341" s="9"/>
      <c r="N17341" s="9"/>
      <c r="O17341" s="9"/>
      <c r="P17341" s="9"/>
      <c r="Q17341" s="9"/>
      <c r="R17341" s="9"/>
      <c r="S17341" s="9"/>
      <c r="T17341" s="9"/>
      <c r="U17341" s="9"/>
      <c r="V17341" s="9"/>
      <c r="W17341" s="9"/>
      <c r="X17341" s="9"/>
      <c r="Y17341" s="9"/>
      <c r="Z17341" s="9"/>
      <c r="AA17341" s="9"/>
      <c r="AB17341" s="9"/>
      <c r="AC17341" s="9"/>
      <c r="AD17341" s="9"/>
      <c r="AE17341" s="9"/>
      <c r="AF17341" s="9"/>
      <c r="AG17341" s="3"/>
    </row>
    <row r="17342" spans="1:33">
      <c r="A17342" s="9"/>
      <c r="B17342" s="9"/>
      <c r="C17342" s="9"/>
      <c r="D17342" s="9"/>
      <c r="E17342" s="9"/>
      <c r="F17342" s="9"/>
      <c r="G17342" s="9"/>
      <c r="H17342" s="9"/>
      <c r="I17342" s="9"/>
      <c r="J17342" s="9"/>
      <c r="K17342" s="9"/>
      <c r="L17342" s="9"/>
      <c r="M17342" s="9"/>
      <c r="N17342" s="9"/>
      <c r="O17342" s="9"/>
      <c r="P17342" s="9"/>
      <c r="Q17342" s="9"/>
      <c r="R17342" s="9"/>
      <c r="S17342" s="9"/>
      <c r="T17342" s="9"/>
      <c r="U17342" s="9"/>
      <c r="V17342" s="9"/>
      <c r="W17342" s="9"/>
      <c r="X17342" s="9"/>
      <c r="Y17342" s="9"/>
      <c r="Z17342" s="9"/>
      <c r="AA17342" s="9"/>
      <c r="AB17342" s="9"/>
      <c r="AC17342" s="9"/>
      <c r="AD17342" s="9"/>
      <c r="AE17342" s="9"/>
      <c r="AF17342" s="9"/>
      <c r="AG17342" s="3"/>
    </row>
    <row r="17343" spans="1:33">
      <c r="A17343" s="9"/>
      <c r="B17343" s="9"/>
      <c r="C17343" s="9"/>
      <c r="D17343" s="9"/>
      <c r="E17343" s="9"/>
      <c r="F17343" s="9"/>
      <c r="G17343" s="9"/>
      <c r="H17343" s="9"/>
      <c r="I17343" s="9"/>
      <c r="J17343" s="9"/>
      <c r="K17343" s="9"/>
      <c r="L17343" s="9"/>
      <c r="M17343" s="9"/>
      <c r="N17343" s="9"/>
      <c r="O17343" s="9"/>
      <c r="P17343" s="9"/>
      <c r="Q17343" s="9"/>
      <c r="R17343" s="9"/>
      <c r="S17343" s="9"/>
      <c r="T17343" s="9"/>
      <c r="U17343" s="9"/>
      <c r="V17343" s="9"/>
      <c r="W17343" s="9"/>
      <c r="X17343" s="9"/>
      <c r="Y17343" s="9"/>
      <c r="Z17343" s="9"/>
      <c r="AA17343" s="9"/>
      <c r="AB17343" s="9"/>
      <c r="AC17343" s="9"/>
      <c r="AD17343" s="9"/>
      <c r="AE17343" s="9"/>
      <c r="AF17343" s="9"/>
      <c r="AG17343" s="3"/>
    </row>
    <row r="17344" spans="1:33">
      <c r="A17344" s="9"/>
      <c r="B17344" s="9"/>
      <c r="C17344" s="9"/>
      <c r="D17344" s="9"/>
      <c r="E17344" s="9"/>
      <c r="F17344" s="9"/>
      <c r="G17344" s="9"/>
      <c r="H17344" s="9"/>
      <c r="I17344" s="9"/>
      <c r="J17344" s="9"/>
      <c r="K17344" s="9"/>
      <c r="L17344" s="9"/>
      <c r="M17344" s="9"/>
      <c r="N17344" s="9"/>
      <c r="O17344" s="9"/>
      <c r="P17344" s="9"/>
      <c r="Q17344" s="9"/>
      <c r="R17344" s="9"/>
      <c r="S17344" s="9"/>
      <c r="T17344" s="9"/>
      <c r="U17344" s="9"/>
      <c r="V17344" s="9"/>
      <c r="W17344" s="9"/>
      <c r="X17344" s="9"/>
      <c r="Y17344" s="9"/>
      <c r="Z17344" s="9"/>
      <c r="AA17344" s="9"/>
      <c r="AB17344" s="9"/>
      <c r="AC17344" s="9"/>
      <c r="AD17344" s="9"/>
      <c r="AE17344" s="9"/>
      <c r="AF17344" s="9"/>
      <c r="AG17344" s="3"/>
    </row>
    <row r="17345" spans="1:33">
      <c r="A17345" s="9"/>
      <c r="B17345" s="9"/>
      <c r="C17345" s="9"/>
      <c r="D17345" s="9"/>
      <c r="E17345" s="9"/>
      <c r="F17345" s="9"/>
      <c r="G17345" s="9"/>
      <c r="H17345" s="9"/>
      <c r="I17345" s="9"/>
      <c r="J17345" s="9"/>
      <c r="K17345" s="9"/>
      <c r="L17345" s="9"/>
      <c r="M17345" s="9"/>
      <c r="N17345" s="9"/>
      <c r="O17345" s="9"/>
      <c r="P17345" s="9"/>
      <c r="Q17345" s="9"/>
      <c r="R17345" s="9"/>
      <c r="S17345" s="9"/>
      <c r="T17345" s="9"/>
      <c r="U17345" s="9"/>
      <c r="V17345" s="9"/>
      <c r="W17345" s="9"/>
      <c r="X17345" s="9"/>
      <c r="Y17345" s="9"/>
      <c r="Z17345" s="9"/>
      <c r="AA17345" s="9"/>
      <c r="AB17345" s="9"/>
      <c r="AC17345" s="9"/>
      <c r="AD17345" s="9"/>
      <c r="AE17345" s="9"/>
      <c r="AF17345" s="9"/>
      <c r="AG17345" s="3"/>
    </row>
    <row r="17346" spans="1:33">
      <c r="A17346" s="9"/>
      <c r="B17346" s="9"/>
      <c r="C17346" s="9"/>
      <c r="D17346" s="9"/>
      <c r="E17346" s="9"/>
      <c r="F17346" s="9"/>
      <c r="G17346" s="9"/>
      <c r="H17346" s="9"/>
      <c r="I17346" s="9"/>
      <c r="J17346" s="9"/>
      <c r="K17346" s="9"/>
      <c r="L17346" s="9"/>
      <c r="M17346" s="9"/>
      <c r="N17346" s="9"/>
      <c r="O17346" s="9"/>
      <c r="P17346" s="9"/>
      <c r="Q17346" s="9"/>
      <c r="R17346" s="9"/>
      <c r="S17346" s="9"/>
      <c r="T17346" s="9"/>
      <c r="U17346" s="9"/>
      <c r="V17346" s="9"/>
      <c r="W17346" s="9"/>
      <c r="X17346" s="9"/>
      <c r="Y17346" s="9"/>
      <c r="Z17346" s="9"/>
      <c r="AA17346" s="9"/>
      <c r="AB17346" s="9"/>
      <c r="AC17346" s="9"/>
      <c r="AD17346" s="9"/>
      <c r="AE17346" s="9"/>
      <c r="AF17346" s="9"/>
      <c r="AG17346" s="3"/>
    </row>
    <row r="17347" spans="1:33">
      <c r="A17347" s="9"/>
      <c r="B17347" s="9"/>
      <c r="C17347" s="9"/>
      <c r="D17347" s="9"/>
      <c r="E17347" s="9"/>
      <c r="F17347" s="9"/>
      <c r="G17347" s="9"/>
      <c r="H17347" s="9"/>
      <c r="I17347" s="9"/>
      <c r="J17347" s="9"/>
      <c r="K17347" s="9"/>
      <c r="L17347" s="9"/>
      <c r="M17347" s="9"/>
      <c r="N17347" s="9"/>
      <c r="O17347" s="9"/>
      <c r="P17347" s="9"/>
      <c r="Q17347" s="9"/>
      <c r="R17347" s="9"/>
      <c r="S17347" s="9"/>
      <c r="T17347" s="9"/>
      <c r="U17347" s="9"/>
      <c r="V17347" s="9"/>
      <c r="W17347" s="9"/>
      <c r="X17347" s="9"/>
      <c r="Y17347" s="9"/>
      <c r="Z17347" s="9"/>
      <c r="AA17347" s="9"/>
      <c r="AB17347" s="9"/>
      <c r="AC17347" s="9"/>
      <c r="AD17347" s="9"/>
      <c r="AE17347" s="9"/>
      <c r="AF17347" s="9"/>
      <c r="AG17347" s="3"/>
    </row>
    <row r="17348" spans="1:33">
      <c r="A17348" s="9"/>
      <c r="B17348" s="9"/>
      <c r="C17348" s="9"/>
      <c r="D17348" s="9"/>
      <c r="E17348" s="9"/>
      <c r="F17348" s="9"/>
      <c r="G17348" s="9"/>
      <c r="H17348" s="9"/>
      <c r="I17348" s="9"/>
      <c r="J17348" s="9"/>
      <c r="K17348" s="9"/>
      <c r="L17348" s="9"/>
      <c r="M17348" s="9"/>
      <c r="N17348" s="9"/>
      <c r="O17348" s="9"/>
      <c r="P17348" s="9"/>
      <c r="Q17348" s="9"/>
      <c r="R17348" s="9"/>
      <c r="S17348" s="9"/>
      <c r="T17348" s="9"/>
      <c r="U17348" s="9"/>
      <c r="V17348" s="9"/>
      <c r="W17348" s="9"/>
      <c r="X17348" s="9"/>
      <c r="Y17348" s="9"/>
      <c r="Z17348" s="9"/>
      <c r="AA17348" s="9"/>
      <c r="AB17348" s="9"/>
      <c r="AC17348" s="9"/>
      <c r="AD17348" s="9"/>
      <c r="AE17348" s="9"/>
      <c r="AF17348" s="9"/>
      <c r="AG17348" s="3"/>
    </row>
    <row r="17349" spans="1:33">
      <c r="A17349" s="9"/>
      <c r="B17349" s="9"/>
      <c r="C17349" s="9"/>
      <c r="D17349" s="9"/>
      <c r="E17349" s="9"/>
      <c r="F17349" s="9"/>
      <c r="G17349" s="9"/>
      <c r="H17349" s="9"/>
      <c r="I17349" s="9"/>
      <c r="J17349" s="9"/>
      <c r="K17349" s="9"/>
      <c r="L17349" s="9"/>
      <c r="M17349" s="9"/>
      <c r="N17349" s="9"/>
      <c r="O17349" s="9"/>
      <c r="P17349" s="9"/>
      <c r="Q17349" s="9"/>
      <c r="R17349" s="9"/>
      <c r="S17349" s="9"/>
      <c r="T17349" s="9"/>
      <c r="U17349" s="9"/>
      <c r="V17349" s="9"/>
      <c r="W17349" s="9"/>
      <c r="X17349" s="9"/>
      <c r="Y17349" s="9"/>
      <c r="Z17349" s="9"/>
      <c r="AA17349" s="9"/>
      <c r="AB17349" s="9"/>
      <c r="AC17349" s="9"/>
      <c r="AD17349" s="9"/>
      <c r="AE17349" s="9"/>
      <c r="AF17349" s="9"/>
      <c r="AG17349" s="3"/>
    </row>
    <row r="17350" spans="1:33">
      <c r="A17350" s="9"/>
      <c r="B17350" s="9"/>
      <c r="C17350" s="9"/>
      <c r="D17350" s="9"/>
      <c r="E17350" s="9"/>
      <c r="F17350" s="9"/>
      <c r="G17350" s="9"/>
      <c r="H17350" s="9"/>
      <c r="I17350" s="9"/>
      <c r="J17350" s="9"/>
      <c r="K17350" s="9"/>
      <c r="L17350" s="9"/>
      <c r="M17350" s="9"/>
      <c r="N17350" s="9"/>
      <c r="O17350" s="9"/>
      <c r="P17350" s="9"/>
      <c r="Q17350" s="9"/>
      <c r="R17350" s="9"/>
      <c r="S17350" s="9"/>
      <c r="T17350" s="9"/>
      <c r="U17350" s="9"/>
      <c r="V17350" s="9"/>
      <c r="W17350" s="9"/>
      <c r="X17350" s="9"/>
      <c r="Y17350" s="9"/>
      <c r="Z17350" s="9"/>
      <c r="AA17350" s="9"/>
      <c r="AB17350" s="9"/>
      <c r="AC17350" s="9"/>
      <c r="AD17350" s="9"/>
      <c r="AE17350" s="9"/>
      <c r="AF17350" s="9"/>
      <c r="AG17350" s="3"/>
    </row>
    <row r="17351" spans="1:33">
      <c r="A17351" s="9"/>
      <c r="B17351" s="9"/>
      <c r="C17351" s="9"/>
      <c r="D17351" s="9"/>
      <c r="E17351" s="9"/>
      <c r="F17351" s="9"/>
      <c r="G17351" s="9"/>
      <c r="H17351" s="9"/>
      <c r="I17351" s="9"/>
      <c r="J17351" s="9"/>
      <c r="K17351" s="9"/>
      <c r="L17351" s="9"/>
      <c r="M17351" s="9"/>
      <c r="N17351" s="9"/>
      <c r="O17351" s="9"/>
      <c r="P17351" s="9"/>
      <c r="Q17351" s="9"/>
      <c r="R17351" s="9"/>
      <c r="S17351" s="9"/>
      <c r="T17351" s="9"/>
      <c r="U17351" s="9"/>
      <c r="V17351" s="9"/>
      <c r="W17351" s="9"/>
      <c r="X17351" s="9"/>
      <c r="Y17351" s="9"/>
      <c r="Z17351" s="9"/>
      <c r="AA17351" s="9"/>
      <c r="AB17351" s="9"/>
      <c r="AC17351" s="9"/>
      <c r="AD17351" s="9"/>
      <c r="AE17351" s="9"/>
      <c r="AF17351" s="9"/>
      <c r="AG17351" s="3"/>
    </row>
    <row r="17352" spans="1:33">
      <c r="A17352" s="9"/>
      <c r="B17352" s="9"/>
      <c r="C17352" s="9"/>
      <c r="D17352" s="9"/>
      <c r="E17352" s="9"/>
      <c r="F17352" s="9"/>
      <c r="G17352" s="9"/>
      <c r="H17352" s="9"/>
      <c r="I17352" s="9"/>
      <c r="J17352" s="9"/>
      <c r="K17352" s="9"/>
      <c r="L17352" s="9"/>
      <c r="M17352" s="9"/>
      <c r="N17352" s="9"/>
      <c r="O17352" s="9"/>
      <c r="P17352" s="9"/>
      <c r="Q17352" s="9"/>
      <c r="R17352" s="9"/>
      <c r="S17352" s="9"/>
      <c r="T17352" s="9"/>
      <c r="U17352" s="9"/>
      <c r="V17352" s="9"/>
      <c r="W17352" s="9"/>
      <c r="X17352" s="9"/>
      <c r="Y17352" s="9"/>
      <c r="Z17352" s="9"/>
      <c r="AA17352" s="9"/>
      <c r="AB17352" s="9"/>
      <c r="AC17352" s="9"/>
      <c r="AD17352" s="9"/>
      <c r="AE17352" s="9"/>
      <c r="AF17352" s="9"/>
      <c r="AG17352" s="3"/>
    </row>
    <row r="17353" spans="1:33">
      <c r="A17353" s="9"/>
      <c r="B17353" s="9"/>
      <c r="C17353" s="9"/>
      <c r="D17353" s="9"/>
      <c r="E17353" s="9"/>
      <c r="F17353" s="9"/>
      <c r="G17353" s="9"/>
      <c r="H17353" s="9"/>
      <c r="I17353" s="9"/>
      <c r="J17353" s="9"/>
      <c r="K17353" s="9"/>
      <c r="L17353" s="9"/>
      <c r="M17353" s="9"/>
      <c r="N17353" s="9"/>
      <c r="O17353" s="9"/>
      <c r="P17353" s="9"/>
      <c r="Q17353" s="9"/>
      <c r="R17353" s="9"/>
      <c r="S17353" s="9"/>
      <c r="T17353" s="9"/>
      <c r="U17353" s="9"/>
      <c r="V17353" s="9"/>
      <c r="W17353" s="9"/>
      <c r="X17353" s="9"/>
      <c r="Y17353" s="9"/>
      <c r="Z17353" s="9"/>
      <c r="AA17353" s="9"/>
      <c r="AB17353" s="9"/>
      <c r="AC17353" s="9"/>
      <c r="AD17353" s="9"/>
      <c r="AE17353" s="9"/>
      <c r="AF17353" s="9"/>
      <c r="AG17353" s="3"/>
    </row>
    <row r="17354" spans="1:33">
      <c r="A17354" s="9"/>
      <c r="B17354" s="9"/>
      <c r="C17354" s="9"/>
      <c r="D17354" s="9"/>
      <c r="E17354" s="9"/>
      <c r="F17354" s="9"/>
      <c r="G17354" s="9"/>
      <c r="H17354" s="9"/>
      <c r="I17354" s="9"/>
      <c r="J17354" s="9"/>
      <c r="K17354" s="9"/>
      <c r="L17354" s="9"/>
      <c r="M17354" s="9"/>
      <c r="N17354" s="9"/>
      <c r="O17354" s="9"/>
      <c r="P17354" s="9"/>
      <c r="Q17354" s="9"/>
      <c r="R17354" s="9"/>
      <c r="S17354" s="9"/>
      <c r="T17354" s="9"/>
      <c r="U17354" s="9"/>
      <c r="V17354" s="9"/>
      <c r="W17354" s="9"/>
      <c r="X17354" s="9"/>
      <c r="Y17354" s="9"/>
      <c r="Z17354" s="9"/>
      <c r="AA17354" s="9"/>
      <c r="AB17354" s="9"/>
      <c r="AC17354" s="9"/>
      <c r="AD17354" s="9"/>
      <c r="AE17354" s="9"/>
      <c r="AF17354" s="9"/>
      <c r="AG17354" s="3"/>
    </row>
    <row r="17355" spans="1:33">
      <c r="A17355" s="9"/>
      <c r="B17355" s="9"/>
      <c r="C17355" s="9"/>
      <c r="D17355" s="9"/>
      <c r="E17355" s="9"/>
      <c r="F17355" s="9"/>
      <c r="G17355" s="9"/>
      <c r="H17355" s="9"/>
      <c r="I17355" s="9"/>
      <c r="J17355" s="9"/>
      <c r="K17355" s="9"/>
      <c r="L17355" s="9"/>
      <c r="M17355" s="9"/>
      <c r="N17355" s="9"/>
      <c r="O17355" s="9"/>
      <c r="P17355" s="9"/>
      <c r="Q17355" s="9"/>
      <c r="R17355" s="9"/>
      <c r="S17355" s="9"/>
      <c r="T17355" s="9"/>
      <c r="U17355" s="9"/>
      <c r="V17355" s="9"/>
      <c r="W17355" s="9"/>
      <c r="X17355" s="9"/>
      <c r="Y17355" s="9"/>
      <c r="Z17355" s="9"/>
      <c r="AA17355" s="9"/>
      <c r="AB17355" s="9"/>
      <c r="AC17355" s="9"/>
      <c r="AD17355" s="9"/>
      <c r="AE17355" s="9"/>
      <c r="AF17355" s="9"/>
      <c r="AG17355" s="3"/>
    </row>
    <row r="17356" spans="1:33">
      <c r="A17356" s="9"/>
      <c r="B17356" s="9"/>
      <c r="C17356" s="9"/>
      <c r="D17356" s="9"/>
      <c r="E17356" s="9"/>
      <c r="F17356" s="9"/>
      <c r="G17356" s="9"/>
      <c r="H17356" s="9"/>
      <c r="I17356" s="9"/>
      <c r="J17356" s="9"/>
      <c r="K17356" s="9"/>
      <c r="L17356" s="9"/>
      <c r="M17356" s="9"/>
      <c r="N17356" s="9"/>
      <c r="O17356" s="9"/>
      <c r="P17356" s="9"/>
      <c r="Q17356" s="9"/>
      <c r="R17356" s="9"/>
      <c r="S17356" s="9"/>
      <c r="T17356" s="9"/>
      <c r="U17356" s="9"/>
      <c r="V17356" s="9"/>
      <c r="W17356" s="9"/>
      <c r="X17356" s="9"/>
      <c r="Y17356" s="9"/>
      <c r="Z17356" s="9"/>
      <c r="AA17356" s="9"/>
      <c r="AB17356" s="9"/>
      <c r="AC17356" s="9"/>
      <c r="AD17356" s="9"/>
      <c r="AE17356" s="9"/>
      <c r="AF17356" s="9"/>
      <c r="AG17356" s="3"/>
    </row>
    <row r="17357" spans="1:33">
      <c r="A17357" s="9"/>
      <c r="B17357" s="9"/>
      <c r="C17357" s="9"/>
      <c r="D17357" s="9"/>
      <c r="E17357" s="9"/>
      <c r="F17357" s="9"/>
      <c r="G17357" s="9"/>
      <c r="H17357" s="9"/>
      <c r="I17357" s="9"/>
      <c r="J17357" s="9"/>
      <c r="K17357" s="9"/>
      <c r="L17357" s="9"/>
      <c r="M17357" s="9"/>
      <c r="N17357" s="9"/>
      <c r="O17357" s="9"/>
      <c r="P17357" s="9"/>
      <c r="Q17357" s="9"/>
      <c r="R17357" s="9"/>
      <c r="S17357" s="9"/>
      <c r="T17357" s="9"/>
      <c r="U17357" s="9"/>
      <c r="V17357" s="9"/>
      <c r="W17357" s="9"/>
      <c r="X17357" s="9"/>
      <c r="Y17357" s="9"/>
      <c r="Z17357" s="9"/>
      <c r="AA17357" s="9"/>
      <c r="AB17357" s="9"/>
      <c r="AC17357" s="9"/>
      <c r="AD17357" s="9"/>
      <c r="AE17357" s="9"/>
      <c r="AF17357" s="9"/>
      <c r="AG17357" s="3"/>
    </row>
    <row r="17358" spans="1:33">
      <c r="A17358" s="9"/>
      <c r="B17358" s="9"/>
      <c r="C17358" s="9"/>
      <c r="D17358" s="9"/>
      <c r="E17358" s="9"/>
      <c r="F17358" s="9"/>
      <c r="G17358" s="9"/>
      <c r="H17358" s="9"/>
      <c r="I17358" s="9"/>
      <c r="J17358" s="9"/>
      <c r="K17358" s="9"/>
      <c r="L17358" s="9"/>
      <c r="M17358" s="9"/>
      <c r="N17358" s="9"/>
      <c r="O17358" s="9"/>
      <c r="P17358" s="9"/>
      <c r="Q17358" s="9"/>
      <c r="R17358" s="9"/>
      <c r="S17358" s="9"/>
      <c r="T17358" s="9"/>
      <c r="U17358" s="9"/>
      <c r="V17358" s="9"/>
      <c r="W17358" s="9"/>
      <c r="X17358" s="9"/>
      <c r="Y17358" s="9"/>
      <c r="Z17358" s="9"/>
      <c r="AA17358" s="9"/>
      <c r="AB17358" s="9"/>
      <c r="AC17358" s="9"/>
      <c r="AD17358" s="9"/>
      <c r="AE17358" s="9"/>
      <c r="AF17358" s="9"/>
      <c r="AG17358" s="3"/>
    </row>
    <row r="17359" spans="1:33">
      <c r="A17359" s="9"/>
      <c r="B17359" s="9"/>
      <c r="C17359" s="9"/>
      <c r="D17359" s="9"/>
      <c r="E17359" s="9"/>
      <c r="F17359" s="9"/>
      <c r="G17359" s="9"/>
      <c r="H17359" s="9"/>
      <c r="I17359" s="9"/>
      <c r="J17359" s="9"/>
      <c r="K17359" s="9"/>
      <c r="L17359" s="9"/>
      <c r="M17359" s="9"/>
      <c r="N17359" s="9"/>
      <c r="O17359" s="9"/>
      <c r="P17359" s="9"/>
      <c r="Q17359" s="9"/>
      <c r="R17359" s="9"/>
      <c r="S17359" s="9"/>
      <c r="T17359" s="9"/>
      <c r="U17359" s="9"/>
      <c r="V17359" s="9"/>
      <c r="W17359" s="9"/>
      <c r="X17359" s="9"/>
      <c r="Y17359" s="9"/>
      <c r="Z17359" s="9"/>
      <c r="AA17359" s="9"/>
      <c r="AB17359" s="9"/>
      <c r="AC17359" s="9"/>
      <c r="AD17359" s="9"/>
      <c r="AE17359" s="9"/>
      <c r="AF17359" s="9"/>
      <c r="AG17359" s="3"/>
    </row>
    <row r="17360" spans="1:33">
      <c r="A17360" s="9"/>
      <c r="B17360" s="9"/>
      <c r="C17360" s="9"/>
      <c r="D17360" s="9"/>
      <c r="E17360" s="9"/>
      <c r="F17360" s="9"/>
      <c r="G17360" s="9"/>
      <c r="H17360" s="9"/>
      <c r="I17360" s="9"/>
      <c r="J17360" s="9"/>
      <c r="K17360" s="9"/>
      <c r="L17360" s="9"/>
      <c r="M17360" s="9"/>
      <c r="N17360" s="9"/>
      <c r="O17360" s="9"/>
      <c r="P17360" s="9"/>
      <c r="Q17360" s="9"/>
      <c r="R17360" s="9"/>
      <c r="S17360" s="9"/>
      <c r="T17360" s="9"/>
      <c r="U17360" s="9"/>
      <c r="V17360" s="9"/>
      <c r="W17360" s="9"/>
      <c r="X17360" s="9"/>
      <c r="Y17360" s="9"/>
      <c r="Z17360" s="9"/>
      <c r="AA17360" s="9"/>
      <c r="AB17360" s="9"/>
      <c r="AC17360" s="9"/>
      <c r="AD17360" s="9"/>
      <c r="AE17360" s="9"/>
      <c r="AF17360" s="9"/>
      <c r="AG17360" s="3"/>
    </row>
    <row r="17361" spans="1:33">
      <c r="A17361" s="9"/>
      <c r="B17361" s="9"/>
      <c r="C17361" s="9"/>
      <c r="D17361" s="9"/>
      <c r="E17361" s="9"/>
      <c r="F17361" s="9"/>
      <c r="G17361" s="9"/>
      <c r="H17361" s="9"/>
      <c r="I17361" s="9"/>
      <c r="J17361" s="9"/>
      <c r="K17361" s="9"/>
      <c r="L17361" s="9"/>
      <c r="M17361" s="9"/>
      <c r="N17361" s="9"/>
      <c r="O17361" s="9"/>
      <c r="P17361" s="9"/>
      <c r="Q17361" s="9"/>
      <c r="R17361" s="9"/>
      <c r="S17361" s="9"/>
      <c r="T17361" s="9"/>
      <c r="U17361" s="9"/>
      <c r="V17361" s="9"/>
      <c r="W17361" s="9"/>
      <c r="X17361" s="9"/>
      <c r="Y17361" s="9"/>
      <c r="Z17361" s="9"/>
      <c r="AA17361" s="9"/>
      <c r="AB17361" s="9"/>
      <c r="AC17361" s="9"/>
      <c r="AD17361" s="9"/>
      <c r="AE17361" s="9"/>
      <c r="AF17361" s="9"/>
      <c r="AG17361" s="3"/>
    </row>
    <row r="17362" spans="1:33">
      <c r="A17362" s="9"/>
      <c r="B17362" s="9"/>
      <c r="C17362" s="9"/>
      <c r="D17362" s="9"/>
      <c r="E17362" s="9"/>
      <c r="F17362" s="9"/>
      <c r="G17362" s="9"/>
      <c r="H17362" s="9"/>
      <c r="I17362" s="9"/>
      <c r="J17362" s="9"/>
      <c r="K17362" s="9"/>
      <c r="L17362" s="9"/>
      <c r="M17362" s="9"/>
      <c r="N17362" s="9"/>
      <c r="O17362" s="9"/>
      <c r="P17362" s="9"/>
      <c r="Q17362" s="9"/>
      <c r="R17362" s="9"/>
      <c r="S17362" s="9"/>
      <c r="T17362" s="9"/>
      <c r="U17362" s="9"/>
      <c r="V17362" s="9"/>
      <c r="W17362" s="9"/>
      <c r="X17362" s="9"/>
      <c r="Y17362" s="9"/>
      <c r="Z17362" s="9"/>
      <c r="AA17362" s="9"/>
      <c r="AB17362" s="9"/>
      <c r="AC17362" s="9"/>
      <c r="AD17362" s="9"/>
      <c r="AE17362" s="9"/>
      <c r="AF17362" s="9"/>
      <c r="AG17362" s="3"/>
    </row>
    <row r="17363" spans="1:33">
      <c r="A17363" s="9"/>
      <c r="B17363" s="9"/>
      <c r="C17363" s="9"/>
      <c r="D17363" s="9"/>
      <c r="E17363" s="9"/>
      <c r="F17363" s="9"/>
      <c r="G17363" s="9"/>
      <c r="H17363" s="9"/>
      <c r="I17363" s="9"/>
      <c r="J17363" s="9"/>
      <c r="K17363" s="9"/>
      <c r="L17363" s="9"/>
      <c r="M17363" s="9"/>
      <c r="N17363" s="9"/>
      <c r="O17363" s="9"/>
      <c r="P17363" s="9"/>
      <c r="Q17363" s="9"/>
      <c r="R17363" s="9"/>
      <c r="S17363" s="9"/>
      <c r="T17363" s="9"/>
      <c r="U17363" s="9"/>
      <c r="V17363" s="9"/>
      <c r="W17363" s="9"/>
      <c r="X17363" s="9"/>
      <c r="Y17363" s="9"/>
      <c r="Z17363" s="9"/>
      <c r="AA17363" s="9"/>
      <c r="AB17363" s="9"/>
      <c r="AC17363" s="9"/>
      <c r="AD17363" s="9"/>
      <c r="AE17363" s="9"/>
      <c r="AF17363" s="9"/>
      <c r="AG17363" s="3"/>
    </row>
    <row r="17364" spans="1:33">
      <c r="A17364" s="9"/>
      <c r="B17364" s="9"/>
      <c r="C17364" s="9"/>
      <c r="D17364" s="9"/>
      <c r="E17364" s="9"/>
      <c r="F17364" s="9"/>
      <c r="G17364" s="9"/>
      <c r="H17364" s="9"/>
      <c r="I17364" s="9"/>
      <c r="J17364" s="9"/>
      <c r="K17364" s="9"/>
      <c r="L17364" s="9"/>
      <c r="M17364" s="9"/>
      <c r="N17364" s="9"/>
      <c r="O17364" s="9"/>
      <c r="P17364" s="9"/>
      <c r="Q17364" s="9"/>
      <c r="R17364" s="9"/>
      <c r="S17364" s="9"/>
      <c r="T17364" s="9"/>
      <c r="U17364" s="9"/>
      <c r="V17364" s="9"/>
      <c r="W17364" s="9"/>
      <c r="X17364" s="9"/>
      <c r="Y17364" s="9"/>
      <c r="Z17364" s="9"/>
      <c r="AA17364" s="9"/>
      <c r="AB17364" s="9"/>
      <c r="AC17364" s="9"/>
      <c r="AD17364" s="9"/>
      <c r="AE17364" s="9"/>
      <c r="AF17364" s="9"/>
      <c r="AG17364" s="3"/>
    </row>
    <row r="17365" spans="1:33">
      <c r="A17365" s="9"/>
      <c r="B17365" s="9"/>
      <c r="C17365" s="9"/>
      <c r="D17365" s="9"/>
      <c r="E17365" s="9"/>
      <c r="F17365" s="9"/>
      <c r="G17365" s="9"/>
      <c r="H17365" s="9"/>
      <c r="I17365" s="9"/>
      <c r="J17365" s="9"/>
      <c r="K17365" s="9"/>
      <c r="L17365" s="9"/>
      <c r="M17365" s="9"/>
      <c r="N17365" s="9"/>
      <c r="O17365" s="9"/>
      <c r="P17365" s="9"/>
      <c r="Q17365" s="9"/>
      <c r="R17365" s="9"/>
      <c r="S17365" s="9"/>
      <c r="T17365" s="9"/>
      <c r="U17365" s="9"/>
      <c r="V17365" s="9"/>
      <c r="W17365" s="9"/>
      <c r="X17365" s="9"/>
      <c r="Y17365" s="9"/>
      <c r="Z17365" s="9"/>
      <c r="AA17365" s="9"/>
      <c r="AB17365" s="9"/>
      <c r="AC17365" s="9"/>
      <c r="AD17365" s="9"/>
      <c r="AE17365" s="9"/>
      <c r="AF17365" s="9"/>
      <c r="AG17365" s="3"/>
    </row>
    <row r="17366" spans="1:33">
      <c r="A17366" s="9"/>
      <c r="B17366" s="9"/>
      <c r="C17366" s="9"/>
      <c r="D17366" s="9"/>
      <c r="E17366" s="9"/>
      <c r="F17366" s="9"/>
      <c r="G17366" s="9"/>
      <c r="H17366" s="9"/>
      <c r="I17366" s="9"/>
      <c r="J17366" s="9"/>
      <c r="K17366" s="9"/>
      <c r="L17366" s="9"/>
      <c r="M17366" s="9"/>
      <c r="N17366" s="9"/>
      <c r="O17366" s="9"/>
      <c r="P17366" s="9"/>
      <c r="Q17366" s="9"/>
      <c r="R17366" s="9"/>
      <c r="S17366" s="9"/>
      <c r="T17366" s="9"/>
      <c r="U17366" s="9"/>
      <c r="V17366" s="9"/>
      <c r="W17366" s="9"/>
      <c r="X17366" s="9"/>
      <c r="Y17366" s="9"/>
      <c r="Z17366" s="9"/>
      <c r="AA17366" s="9"/>
      <c r="AB17366" s="9"/>
      <c r="AC17366" s="9"/>
      <c r="AD17366" s="9"/>
      <c r="AE17366" s="9"/>
      <c r="AF17366" s="9"/>
      <c r="AG17366" s="3"/>
    </row>
    <row r="17367" spans="1:33">
      <c r="A17367" s="9"/>
      <c r="B17367" s="9"/>
      <c r="C17367" s="9"/>
      <c r="D17367" s="9"/>
      <c r="E17367" s="9"/>
      <c r="F17367" s="9"/>
      <c r="G17367" s="9"/>
      <c r="H17367" s="9"/>
      <c r="I17367" s="9"/>
      <c r="J17367" s="9"/>
      <c r="K17367" s="9"/>
      <c r="L17367" s="9"/>
      <c r="M17367" s="9"/>
      <c r="N17367" s="9"/>
      <c r="O17367" s="9"/>
      <c r="P17367" s="9"/>
      <c r="Q17367" s="9"/>
      <c r="R17367" s="9"/>
      <c r="S17367" s="9"/>
      <c r="T17367" s="9"/>
      <c r="U17367" s="9"/>
      <c r="V17367" s="9"/>
      <c r="W17367" s="9"/>
      <c r="X17367" s="9"/>
      <c r="Y17367" s="9"/>
      <c r="Z17367" s="9"/>
      <c r="AA17367" s="9"/>
      <c r="AB17367" s="9"/>
      <c r="AC17367" s="9"/>
      <c r="AD17367" s="9"/>
      <c r="AE17367" s="9"/>
      <c r="AF17367" s="9"/>
      <c r="AG17367" s="3"/>
    </row>
    <row r="17368" spans="1:33">
      <c r="A17368" s="9"/>
      <c r="B17368" s="9"/>
      <c r="C17368" s="9"/>
      <c r="D17368" s="9"/>
      <c r="E17368" s="9"/>
      <c r="F17368" s="9"/>
      <c r="G17368" s="9"/>
      <c r="H17368" s="9"/>
      <c r="I17368" s="9"/>
      <c r="J17368" s="9"/>
      <c r="K17368" s="9"/>
      <c r="L17368" s="9"/>
      <c r="M17368" s="9"/>
      <c r="N17368" s="9"/>
      <c r="O17368" s="9"/>
      <c r="P17368" s="9"/>
      <c r="Q17368" s="9"/>
      <c r="R17368" s="9"/>
      <c r="S17368" s="9"/>
      <c r="T17368" s="9"/>
      <c r="U17368" s="9"/>
      <c r="V17368" s="9"/>
      <c r="W17368" s="9"/>
      <c r="X17368" s="9"/>
      <c r="Y17368" s="9"/>
      <c r="Z17368" s="9"/>
      <c r="AA17368" s="9"/>
      <c r="AB17368" s="9"/>
      <c r="AC17368" s="9"/>
      <c r="AD17368" s="9"/>
      <c r="AE17368" s="9"/>
      <c r="AF17368" s="9"/>
      <c r="AG17368" s="3"/>
    </row>
    <row r="17369" spans="1:33">
      <c r="A17369" s="9"/>
      <c r="B17369" s="9"/>
      <c r="C17369" s="9"/>
      <c r="D17369" s="9"/>
      <c r="E17369" s="9"/>
      <c r="F17369" s="9"/>
      <c r="G17369" s="9"/>
      <c r="H17369" s="9"/>
      <c r="I17369" s="9"/>
      <c r="J17369" s="9"/>
      <c r="K17369" s="9"/>
      <c r="L17369" s="9"/>
      <c r="M17369" s="9"/>
      <c r="N17369" s="9"/>
      <c r="O17369" s="9"/>
      <c r="P17369" s="9"/>
      <c r="Q17369" s="9"/>
      <c r="R17369" s="9"/>
      <c r="S17369" s="9"/>
      <c r="T17369" s="9"/>
      <c r="U17369" s="9"/>
      <c r="V17369" s="9"/>
      <c r="W17369" s="9"/>
      <c r="X17369" s="9"/>
      <c r="Y17369" s="9"/>
      <c r="Z17369" s="9"/>
      <c r="AA17369" s="9"/>
      <c r="AB17369" s="9"/>
      <c r="AC17369" s="9"/>
      <c r="AD17369" s="9"/>
      <c r="AE17369" s="9"/>
      <c r="AF17369" s="9"/>
      <c r="AG17369" s="3"/>
    </row>
    <row r="17370" spans="1:33">
      <c r="A17370" s="9"/>
      <c r="B17370" s="9"/>
      <c r="C17370" s="9"/>
      <c r="D17370" s="9"/>
      <c r="E17370" s="9"/>
      <c r="F17370" s="9"/>
      <c r="G17370" s="9"/>
      <c r="H17370" s="9"/>
      <c r="I17370" s="9"/>
      <c r="J17370" s="9"/>
      <c r="K17370" s="9"/>
      <c r="L17370" s="9"/>
      <c r="M17370" s="9"/>
      <c r="N17370" s="9"/>
      <c r="O17370" s="9"/>
      <c r="P17370" s="9"/>
      <c r="Q17370" s="9"/>
      <c r="R17370" s="9"/>
      <c r="S17370" s="9"/>
      <c r="T17370" s="9"/>
      <c r="U17370" s="9"/>
      <c r="V17370" s="9"/>
      <c r="W17370" s="9"/>
      <c r="X17370" s="9"/>
      <c r="Y17370" s="9"/>
      <c r="Z17370" s="9"/>
      <c r="AA17370" s="9"/>
      <c r="AB17370" s="9"/>
      <c r="AC17370" s="9"/>
      <c r="AD17370" s="9"/>
      <c r="AE17370" s="9"/>
      <c r="AF17370" s="9"/>
      <c r="AG17370" s="3"/>
    </row>
    <row r="17371" spans="1:33">
      <c r="A17371" s="9"/>
      <c r="B17371" s="9"/>
      <c r="C17371" s="9"/>
      <c r="D17371" s="9"/>
      <c r="E17371" s="9"/>
      <c r="F17371" s="9"/>
      <c r="G17371" s="9"/>
      <c r="H17371" s="9"/>
      <c r="I17371" s="9"/>
      <c r="J17371" s="9"/>
      <c r="K17371" s="9"/>
      <c r="L17371" s="9"/>
      <c r="M17371" s="9"/>
      <c r="N17371" s="9"/>
      <c r="O17371" s="9"/>
      <c r="P17371" s="9"/>
      <c r="Q17371" s="9"/>
      <c r="R17371" s="9"/>
      <c r="S17371" s="9"/>
      <c r="T17371" s="9"/>
      <c r="U17371" s="9"/>
      <c r="V17371" s="9"/>
      <c r="W17371" s="9"/>
      <c r="X17371" s="9"/>
      <c r="Y17371" s="9"/>
      <c r="Z17371" s="9"/>
      <c r="AA17371" s="9"/>
      <c r="AB17371" s="9"/>
      <c r="AC17371" s="9"/>
      <c r="AD17371" s="9"/>
      <c r="AE17371" s="9"/>
      <c r="AF17371" s="9"/>
      <c r="AG17371" s="3"/>
    </row>
    <row r="17372" spans="1:33">
      <c r="A17372" s="9"/>
      <c r="B17372" s="9"/>
      <c r="C17372" s="9"/>
      <c r="D17372" s="9"/>
      <c r="E17372" s="9"/>
      <c r="F17372" s="9"/>
      <c r="G17372" s="9"/>
      <c r="H17372" s="9"/>
      <c r="I17372" s="9"/>
      <c r="J17372" s="9"/>
      <c r="K17372" s="9"/>
      <c r="L17372" s="9"/>
      <c r="M17372" s="9"/>
      <c r="N17372" s="9"/>
      <c r="O17372" s="9"/>
      <c r="P17372" s="9"/>
      <c r="Q17372" s="9"/>
      <c r="R17372" s="9"/>
      <c r="S17372" s="9"/>
      <c r="T17372" s="9"/>
      <c r="U17372" s="9"/>
      <c r="V17372" s="9"/>
      <c r="W17372" s="9"/>
      <c r="X17372" s="9"/>
      <c r="Y17372" s="9"/>
      <c r="Z17372" s="9"/>
      <c r="AA17372" s="9"/>
      <c r="AB17372" s="9"/>
      <c r="AC17372" s="9"/>
      <c r="AD17372" s="9"/>
      <c r="AE17372" s="9"/>
      <c r="AF17372" s="9"/>
      <c r="AG17372" s="3"/>
    </row>
    <row r="17373" spans="1:33">
      <c r="A17373" s="9"/>
      <c r="B17373" s="9"/>
      <c r="C17373" s="9"/>
      <c r="D17373" s="9"/>
      <c r="E17373" s="9"/>
      <c r="F17373" s="9"/>
      <c r="G17373" s="9"/>
      <c r="H17373" s="9"/>
      <c r="I17373" s="9"/>
      <c r="J17373" s="9"/>
      <c r="K17373" s="9"/>
      <c r="L17373" s="9"/>
      <c r="M17373" s="9"/>
      <c r="N17373" s="9"/>
      <c r="O17373" s="9"/>
      <c r="P17373" s="9"/>
      <c r="Q17373" s="9"/>
      <c r="R17373" s="9"/>
      <c r="S17373" s="9"/>
      <c r="T17373" s="9"/>
      <c r="U17373" s="9"/>
      <c r="V17373" s="9"/>
      <c r="W17373" s="9"/>
      <c r="X17373" s="9"/>
      <c r="Y17373" s="9"/>
      <c r="Z17373" s="9"/>
      <c r="AA17373" s="9"/>
      <c r="AB17373" s="9"/>
      <c r="AC17373" s="9"/>
      <c r="AD17373" s="9"/>
      <c r="AE17373" s="9"/>
      <c r="AF17373" s="9"/>
      <c r="AG17373" s="3"/>
    </row>
    <row r="17374" spans="1:33">
      <c r="A17374" s="9"/>
      <c r="B17374" s="9"/>
      <c r="C17374" s="9"/>
      <c r="D17374" s="9"/>
      <c r="E17374" s="9"/>
      <c r="F17374" s="9"/>
      <c r="G17374" s="9"/>
      <c r="H17374" s="9"/>
      <c r="I17374" s="9"/>
      <c r="J17374" s="9"/>
      <c r="K17374" s="9"/>
      <c r="L17374" s="9"/>
      <c r="M17374" s="9"/>
      <c r="N17374" s="9"/>
      <c r="O17374" s="9"/>
      <c r="P17374" s="9"/>
      <c r="Q17374" s="9"/>
      <c r="R17374" s="9"/>
      <c r="S17374" s="9"/>
      <c r="T17374" s="9"/>
      <c r="U17374" s="9"/>
      <c r="V17374" s="9"/>
      <c r="W17374" s="9"/>
      <c r="X17374" s="9"/>
      <c r="Y17374" s="9"/>
      <c r="Z17374" s="9"/>
      <c r="AA17374" s="9"/>
      <c r="AB17374" s="9"/>
      <c r="AC17374" s="9"/>
      <c r="AD17374" s="9"/>
      <c r="AE17374" s="9"/>
      <c r="AF17374" s="9"/>
      <c r="AG17374" s="3"/>
    </row>
    <row r="17375" spans="1:33">
      <c r="A17375" s="9"/>
      <c r="B17375" s="9"/>
      <c r="C17375" s="9"/>
      <c r="D17375" s="9"/>
      <c r="E17375" s="9"/>
      <c r="F17375" s="9"/>
      <c r="G17375" s="9"/>
      <c r="H17375" s="9"/>
      <c r="I17375" s="9"/>
      <c r="J17375" s="9"/>
      <c r="K17375" s="9"/>
      <c r="L17375" s="9"/>
      <c r="M17375" s="9"/>
      <c r="N17375" s="9"/>
      <c r="O17375" s="9"/>
      <c r="P17375" s="9"/>
      <c r="Q17375" s="9"/>
      <c r="R17375" s="9"/>
      <c r="S17375" s="9"/>
      <c r="T17375" s="9"/>
      <c r="U17375" s="9"/>
      <c r="V17375" s="9"/>
      <c r="W17375" s="9"/>
      <c r="X17375" s="9"/>
      <c r="Y17375" s="9"/>
      <c r="Z17375" s="9"/>
      <c r="AA17375" s="9"/>
      <c r="AB17375" s="9"/>
      <c r="AC17375" s="9"/>
      <c r="AD17375" s="9"/>
      <c r="AE17375" s="9"/>
      <c r="AF17375" s="9"/>
      <c r="AG17375" s="3"/>
    </row>
    <row r="17376" spans="1:33">
      <c r="A17376" s="9"/>
      <c r="B17376" s="9"/>
      <c r="C17376" s="9"/>
      <c r="D17376" s="9"/>
      <c r="E17376" s="9"/>
      <c r="F17376" s="9"/>
      <c r="G17376" s="9"/>
      <c r="H17376" s="9"/>
      <c r="I17376" s="9"/>
      <c r="J17376" s="9"/>
      <c r="K17376" s="9"/>
      <c r="L17376" s="9"/>
      <c r="M17376" s="9"/>
      <c r="N17376" s="9"/>
      <c r="O17376" s="9"/>
      <c r="P17376" s="9"/>
      <c r="Q17376" s="9"/>
      <c r="R17376" s="9"/>
      <c r="S17376" s="9"/>
      <c r="T17376" s="9"/>
      <c r="U17376" s="9"/>
      <c r="V17376" s="9"/>
      <c r="W17376" s="9"/>
      <c r="X17376" s="9"/>
      <c r="Y17376" s="9"/>
      <c r="Z17376" s="9"/>
      <c r="AA17376" s="9"/>
      <c r="AB17376" s="9"/>
      <c r="AC17376" s="9"/>
      <c r="AD17376" s="9"/>
      <c r="AE17376" s="9"/>
      <c r="AF17376" s="9"/>
      <c r="AG17376" s="3"/>
    </row>
    <row r="17377" spans="1:33">
      <c r="A17377" s="9"/>
      <c r="B17377" s="9"/>
      <c r="C17377" s="9"/>
      <c r="D17377" s="9"/>
      <c r="E17377" s="9"/>
      <c r="F17377" s="9"/>
      <c r="G17377" s="9"/>
      <c r="H17377" s="9"/>
      <c r="I17377" s="9"/>
      <c r="J17377" s="9"/>
      <c r="K17377" s="9"/>
      <c r="L17377" s="9"/>
      <c r="M17377" s="9"/>
      <c r="N17377" s="9"/>
      <c r="O17377" s="9"/>
      <c r="P17377" s="9"/>
      <c r="Q17377" s="9"/>
      <c r="R17377" s="9"/>
      <c r="S17377" s="9"/>
      <c r="T17377" s="9"/>
      <c r="U17377" s="9"/>
      <c r="V17377" s="9"/>
      <c r="W17377" s="9"/>
      <c r="X17377" s="9"/>
      <c r="Y17377" s="9"/>
      <c r="Z17377" s="9"/>
      <c r="AA17377" s="9"/>
      <c r="AB17377" s="9"/>
      <c r="AC17377" s="9"/>
      <c r="AD17377" s="9"/>
      <c r="AE17377" s="9"/>
      <c r="AF17377" s="9"/>
      <c r="AG17377" s="3"/>
    </row>
    <row r="17378" spans="1:33">
      <c r="A17378" s="9"/>
      <c r="B17378" s="9"/>
      <c r="C17378" s="9"/>
      <c r="D17378" s="9"/>
      <c r="E17378" s="9"/>
      <c r="F17378" s="9"/>
      <c r="G17378" s="9"/>
      <c r="H17378" s="9"/>
      <c r="I17378" s="9"/>
      <c r="J17378" s="9"/>
      <c r="K17378" s="9"/>
      <c r="L17378" s="9"/>
      <c r="M17378" s="9"/>
      <c r="N17378" s="9"/>
      <c r="O17378" s="9"/>
      <c r="P17378" s="9"/>
      <c r="Q17378" s="9"/>
      <c r="R17378" s="9"/>
      <c r="S17378" s="9"/>
      <c r="T17378" s="9"/>
      <c r="U17378" s="9"/>
      <c r="V17378" s="9"/>
      <c r="W17378" s="9"/>
      <c r="X17378" s="9"/>
      <c r="Y17378" s="9"/>
      <c r="Z17378" s="9"/>
      <c r="AA17378" s="9"/>
      <c r="AB17378" s="9"/>
      <c r="AC17378" s="9"/>
      <c r="AD17378" s="9"/>
      <c r="AE17378" s="9"/>
      <c r="AF17378" s="9"/>
      <c r="AG17378" s="3"/>
    </row>
    <row r="17379" spans="1:33">
      <c r="A17379" s="9"/>
      <c r="B17379" s="9"/>
      <c r="C17379" s="9"/>
      <c r="D17379" s="9"/>
      <c r="E17379" s="9"/>
      <c r="F17379" s="9"/>
      <c r="G17379" s="9"/>
      <c r="H17379" s="9"/>
      <c r="I17379" s="9"/>
      <c r="J17379" s="9"/>
      <c r="K17379" s="9"/>
      <c r="L17379" s="9"/>
      <c r="M17379" s="9"/>
      <c r="N17379" s="9"/>
      <c r="O17379" s="9"/>
      <c r="P17379" s="9"/>
      <c r="Q17379" s="9"/>
      <c r="R17379" s="9"/>
      <c r="S17379" s="9"/>
      <c r="T17379" s="9"/>
      <c r="U17379" s="9"/>
      <c r="V17379" s="9"/>
      <c r="W17379" s="9"/>
      <c r="X17379" s="9"/>
      <c r="Y17379" s="9"/>
      <c r="Z17379" s="9"/>
      <c r="AA17379" s="9"/>
      <c r="AB17379" s="9"/>
      <c r="AC17379" s="9"/>
      <c r="AD17379" s="9"/>
      <c r="AE17379" s="9"/>
      <c r="AF17379" s="9"/>
      <c r="AG17379" s="3"/>
    </row>
    <row r="17380" spans="1:33">
      <c r="A17380" s="9"/>
      <c r="B17380" s="9"/>
      <c r="C17380" s="9"/>
      <c r="D17380" s="9"/>
      <c r="E17380" s="9"/>
      <c r="F17380" s="9"/>
      <c r="G17380" s="9"/>
      <c r="H17380" s="9"/>
      <c r="I17380" s="9"/>
      <c r="J17380" s="9"/>
      <c r="K17380" s="9"/>
      <c r="L17380" s="9"/>
      <c r="M17380" s="9"/>
      <c r="N17380" s="9"/>
      <c r="O17380" s="9"/>
      <c r="P17380" s="9"/>
      <c r="Q17380" s="9"/>
      <c r="R17380" s="9"/>
      <c r="S17380" s="9"/>
      <c r="T17380" s="9"/>
      <c r="U17380" s="9"/>
      <c r="V17380" s="9"/>
      <c r="W17380" s="9"/>
      <c r="X17380" s="9"/>
      <c r="Y17380" s="9"/>
      <c r="Z17380" s="9"/>
      <c r="AA17380" s="9"/>
      <c r="AB17380" s="9"/>
      <c r="AC17380" s="9"/>
      <c r="AD17380" s="9"/>
      <c r="AE17380" s="9"/>
      <c r="AF17380" s="9"/>
      <c r="AG17380" s="3"/>
    </row>
    <row r="17381" spans="1:33">
      <c r="A17381" s="9"/>
      <c r="B17381" s="9"/>
      <c r="C17381" s="9"/>
      <c r="D17381" s="9"/>
      <c r="E17381" s="9"/>
      <c r="F17381" s="9"/>
      <c r="G17381" s="9"/>
      <c r="H17381" s="9"/>
      <c r="I17381" s="9"/>
      <c r="J17381" s="9"/>
      <c r="K17381" s="9"/>
      <c r="L17381" s="9"/>
      <c r="M17381" s="9"/>
      <c r="N17381" s="9"/>
      <c r="O17381" s="9"/>
      <c r="P17381" s="9"/>
      <c r="Q17381" s="9"/>
      <c r="R17381" s="9"/>
      <c r="S17381" s="9"/>
      <c r="T17381" s="9"/>
      <c r="U17381" s="9"/>
      <c r="V17381" s="9"/>
      <c r="W17381" s="9"/>
      <c r="X17381" s="9"/>
      <c r="Y17381" s="9"/>
      <c r="Z17381" s="9"/>
      <c r="AA17381" s="9"/>
      <c r="AB17381" s="9"/>
      <c r="AC17381" s="9"/>
      <c r="AD17381" s="9"/>
      <c r="AE17381" s="9"/>
      <c r="AF17381" s="9"/>
      <c r="AG17381" s="3"/>
    </row>
    <row r="17382" spans="1:33">
      <c r="A17382" s="9"/>
      <c r="B17382" s="9"/>
      <c r="C17382" s="9"/>
      <c r="D17382" s="9"/>
      <c r="E17382" s="9"/>
      <c r="F17382" s="9"/>
      <c r="G17382" s="9"/>
      <c r="H17382" s="9"/>
      <c r="I17382" s="9"/>
      <c r="J17382" s="9"/>
      <c r="K17382" s="9"/>
      <c r="L17382" s="9"/>
      <c r="M17382" s="9"/>
      <c r="N17382" s="9"/>
      <c r="O17382" s="9"/>
      <c r="P17382" s="9"/>
      <c r="Q17382" s="9"/>
      <c r="R17382" s="9"/>
      <c r="S17382" s="9"/>
      <c r="T17382" s="9"/>
      <c r="U17382" s="9"/>
      <c r="V17382" s="9"/>
      <c r="W17382" s="9"/>
      <c r="X17382" s="9"/>
      <c r="Y17382" s="9"/>
      <c r="Z17382" s="9"/>
      <c r="AA17382" s="9"/>
      <c r="AB17382" s="9"/>
      <c r="AC17382" s="9"/>
      <c r="AD17382" s="9"/>
      <c r="AE17382" s="9"/>
      <c r="AF17382" s="9"/>
      <c r="AG17382" s="3"/>
    </row>
    <row r="17383" spans="1:33">
      <c r="A17383" s="9"/>
      <c r="B17383" s="9"/>
      <c r="C17383" s="9"/>
      <c r="D17383" s="9"/>
      <c r="E17383" s="9"/>
      <c r="F17383" s="9"/>
      <c r="G17383" s="9"/>
      <c r="H17383" s="9"/>
      <c r="I17383" s="9"/>
      <c r="J17383" s="9"/>
      <c r="K17383" s="9"/>
      <c r="L17383" s="9"/>
      <c r="M17383" s="9"/>
      <c r="N17383" s="9"/>
      <c r="O17383" s="9"/>
      <c r="P17383" s="9"/>
      <c r="Q17383" s="9"/>
      <c r="R17383" s="9"/>
      <c r="S17383" s="9"/>
      <c r="T17383" s="9"/>
      <c r="U17383" s="9"/>
      <c r="V17383" s="9"/>
      <c r="W17383" s="9"/>
      <c r="X17383" s="9"/>
      <c r="Y17383" s="9"/>
      <c r="Z17383" s="9"/>
      <c r="AA17383" s="9"/>
      <c r="AB17383" s="9"/>
      <c r="AC17383" s="9"/>
      <c r="AD17383" s="9"/>
      <c r="AE17383" s="9"/>
      <c r="AF17383" s="9"/>
      <c r="AG17383" s="3"/>
    </row>
    <row r="17384" spans="1:33">
      <c r="A17384" s="9"/>
      <c r="B17384" s="9"/>
      <c r="C17384" s="9"/>
      <c r="D17384" s="9"/>
      <c r="E17384" s="9"/>
      <c r="F17384" s="9"/>
      <c r="G17384" s="9"/>
      <c r="H17384" s="9"/>
      <c r="I17384" s="9"/>
      <c r="J17384" s="9"/>
      <c r="K17384" s="9"/>
      <c r="L17384" s="9"/>
      <c r="M17384" s="9"/>
      <c r="N17384" s="9"/>
      <c r="O17384" s="9"/>
      <c r="P17384" s="9"/>
      <c r="Q17384" s="9"/>
      <c r="R17384" s="9"/>
      <c r="S17384" s="9"/>
      <c r="T17384" s="9"/>
      <c r="U17384" s="9"/>
      <c r="V17384" s="9"/>
      <c r="W17384" s="9"/>
      <c r="X17384" s="9"/>
      <c r="Y17384" s="9"/>
      <c r="Z17384" s="9"/>
      <c r="AA17384" s="9"/>
      <c r="AB17384" s="9"/>
      <c r="AC17384" s="9"/>
      <c r="AD17384" s="9"/>
      <c r="AE17384" s="9"/>
      <c r="AF17384" s="9"/>
      <c r="AG17384" s="3"/>
    </row>
    <row r="17385" spans="1:33">
      <c r="A17385" s="9"/>
      <c r="B17385" s="9"/>
      <c r="C17385" s="9"/>
      <c r="D17385" s="9"/>
      <c r="E17385" s="9"/>
      <c r="F17385" s="9"/>
      <c r="G17385" s="9"/>
      <c r="H17385" s="9"/>
      <c r="I17385" s="9"/>
      <c r="J17385" s="9"/>
      <c r="K17385" s="9"/>
      <c r="L17385" s="9"/>
      <c r="M17385" s="9"/>
      <c r="N17385" s="9"/>
      <c r="O17385" s="9"/>
      <c r="P17385" s="9"/>
      <c r="Q17385" s="9"/>
      <c r="R17385" s="9"/>
      <c r="S17385" s="9"/>
      <c r="T17385" s="9"/>
      <c r="U17385" s="9"/>
      <c r="V17385" s="9"/>
      <c r="W17385" s="9"/>
      <c r="X17385" s="9"/>
      <c r="Y17385" s="9"/>
      <c r="Z17385" s="9"/>
      <c r="AA17385" s="9"/>
      <c r="AB17385" s="9"/>
      <c r="AC17385" s="9"/>
      <c r="AD17385" s="9"/>
      <c r="AE17385" s="9"/>
      <c r="AF17385" s="9"/>
      <c r="AG17385" s="3"/>
    </row>
    <row r="17386" spans="1:33">
      <c r="A17386" s="9"/>
      <c r="B17386" s="9"/>
      <c r="C17386" s="9"/>
      <c r="D17386" s="9"/>
      <c r="E17386" s="9"/>
      <c r="F17386" s="9"/>
      <c r="G17386" s="9"/>
      <c r="H17386" s="9"/>
      <c r="I17386" s="9"/>
      <c r="J17386" s="9"/>
      <c r="K17386" s="9"/>
      <c r="L17386" s="9"/>
      <c r="M17386" s="9"/>
      <c r="N17386" s="9"/>
      <c r="O17386" s="9"/>
      <c r="P17386" s="9"/>
      <c r="Q17386" s="9"/>
      <c r="R17386" s="9"/>
      <c r="S17386" s="9"/>
      <c r="T17386" s="9"/>
      <c r="U17386" s="9"/>
      <c r="V17386" s="9"/>
      <c r="W17386" s="9"/>
      <c r="X17386" s="9"/>
      <c r="Y17386" s="9"/>
      <c r="Z17386" s="9"/>
      <c r="AA17386" s="9"/>
      <c r="AB17386" s="9"/>
      <c r="AC17386" s="9"/>
      <c r="AD17386" s="9"/>
      <c r="AE17386" s="9"/>
      <c r="AF17386" s="9"/>
      <c r="AG17386" s="3"/>
    </row>
    <row r="17387" spans="1:33">
      <c r="A17387" s="9"/>
      <c r="B17387" s="9"/>
      <c r="C17387" s="9"/>
      <c r="D17387" s="9"/>
      <c r="E17387" s="9"/>
      <c r="F17387" s="9"/>
      <c r="G17387" s="9"/>
      <c r="H17387" s="9"/>
      <c r="I17387" s="9"/>
      <c r="J17387" s="9"/>
      <c r="K17387" s="9"/>
      <c r="L17387" s="9"/>
      <c r="M17387" s="9"/>
      <c r="N17387" s="9"/>
      <c r="O17387" s="9"/>
      <c r="P17387" s="9"/>
      <c r="Q17387" s="9"/>
      <c r="R17387" s="9"/>
      <c r="S17387" s="9"/>
      <c r="T17387" s="9"/>
      <c r="U17387" s="9"/>
      <c r="V17387" s="9"/>
      <c r="W17387" s="9"/>
      <c r="X17387" s="9"/>
      <c r="Y17387" s="9"/>
      <c r="Z17387" s="9"/>
      <c r="AA17387" s="9"/>
      <c r="AB17387" s="9"/>
      <c r="AC17387" s="9"/>
      <c r="AD17387" s="9"/>
      <c r="AE17387" s="9"/>
      <c r="AF17387" s="9"/>
      <c r="AG17387" s="3"/>
    </row>
    <row r="17388" spans="1:33">
      <c r="A17388" s="9"/>
      <c r="B17388" s="9"/>
      <c r="C17388" s="9"/>
      <c r="D17388" s="9"/>
      <c r="E17388" s="9"/>
      <c r="F17388" s="9"/>
      <c r="G17388" s="9"/>
      <c r="H17388" s="9"/>
      <c r="I17388" s="9"/>
      <c r="J17388" s="9"/>
      <c r="K17388" s="9"/>
      <c r="L17388" s="9"/>
      <c r="M17388" s="9"/>
      <c r="N17388" s="9"/>
      <c r="O17388" s="9"/>
      <c r="P17388" s="9"/>
      <c r="Q17388" s="9"/>
      <c r="R17388" s="9"/>
      <c r="S17388" s="9"/>
      <c r="T17388" s="9"/>
      <c r="U17388" s="9"/>
      <c r="V17388" s="9"/>
      <c r="W17388" s="9"/>
      <c r="X17388" s="9"/>
      <c r="Y17388" s="9"/>
      <c r="Z17388" s="9"/>
      <c r="AA17388" s="9"/>
      <c r="AB17388" s="9"/>
      <c r="AC17388" s="9"/>
      <c r="AD17388" s="9"/>
      <c r="AE17388" s="9"/>
      <c r="AF17388" s="9"/>
      <c r="AG17388" s="3"/>
    </row>
    <row r="17389" spans="1:33">
      <c r="A17389" s="9"/>
      <c r="B17389" s="9"/>
      <c r="C17389" s="9"/>
      <c r="D17389" s="9"/>
      <c r="E17389" s="9"/>
      <c r="F17389" s="9"/>
      <c r="G17389" s="9"/>
      <c r="H17389" s="9"/>
      <c r="I17389" s="9"/>
      <c r="J17389" s="9"/>
      <c r="K17389" s="9"/>
      <c r="L17389" s="9"/>
      <c r="M17389" s="9"/>
      <c r="N17389" s="9"/>
      <c r="O17389" s="9"/>
      <c r="P17389" s="9"/>
      <c r="Q17389" s="9"/>
      <c r="R17389" s="9"/>
      <c r="S17389" s="9"/>
      <c r="T17389" s="9"/>
      <c r="U17389" s="9"/>
      <c r="V17389" s="9"/>
      <c r="W17389" s="9"/>
      <c r="X17389" s="9"/>
      <c r="Y17389" s="9"/>
      <c r="Z17389" s="9"/>
      <c r="AA17389" s="9"/>
      <c r="AB17389" s="9"/>
      <c r="AC17389" s="9"/>
      <c r="AD17389" s="9"/>
      <c r="AE17389" s="9"/>
      <c r="AF17389" s="9"/>
      <c r="AG17389" s="3"/>
    </row>
    <row r="17390" spans="1:33">
      <c r="A17390" s="9"/>
      <c r="B17390" s="9"/>
      <c r="C17390" s="9"/>
      <c r="D17390" s="9"/>
      <c r="E17390" s="9"/>
      <c r="F17390" s="9"/>
      <c r="G17390" s="9"/>
      <c r="H17390" s="9"/>
      <c r="I17390" s="9"/>
      <c r="J17390" s="9"/>
      <c r="K17390" s="9"/>
      <c r="L17390" s="9"/>
      <c r="M17390" s="9"/>
      <c r="N17390" s="9"/>
      <c r="O17390" s="9"/>
      <c r="P17390" s="9"/>
      <c r="Q17390" s="9"/>
      <c r="R17390" s="9"/>
      <c r="S17390" s="9"/>
      <c r="T17390" s="9"/>
      <c r="U17390" s="9"/>
      <c r="V17390" s="9"/>
      <c r="W17390" s="9"/>
      <c r="X17390" s="9"/>
      <c r="Y17390" s="9"/>
      <c r="Z17390" s="9"/>
      <c r="AA17390" s="9"/>
      <c r="AB17390" s="9"/>
      <c r="AC17390" s="9"/>
      <c r="AD17390" s="9"/>
      <c r="AE17390" s="9"/>
      <c r="AF17390" s="9"/>
      <c r="AG17390" s="3"/>
    </row>
    <row r="17391" spans="1:33">
      <c r="A17391" s="9"/>
      <c r="B17391" s="9"/>
      <c r="C17391" s="9"/>
      <c r="D17391" s="9"/>
      <c r="E17391" s="9"/>
      <c r="F17391" s="9"/>
      <c r="G17391" s="9"/>
      <c r="H17391" s="9"/>
      <c r="I17391" s="9"/>
      <c r="J17391" s="9"/>
      <c r="K17391" s="9"/>
      <c r="L17391" s="9"/>
      <c r="M17391" s="9"/>
      <c r="N17391" s="9"/>
      <c r="O17391" s="9"/>
      <c r="P17391" s="9"/>
      <c r="Q17391" s="9"/>
      <c r="R17391" s="9"/>
      <c r="S17391" s="9"/>
      <c r="T17391" s="9"/>
      <c r="U17391" s="9"/>
      <c r="V17391" s="9"/>
      <c r="W17391" s="9"/>
      <c r="X17391" s="9"/>
      <c r="Y17391" s="9"/>
      <c r="Z17391" s="9"/>
      <c r="AA17391" s="9"/>
      <c r="AB17391" s="9"/>
      <c r="AC17391" s="9"/>
      <c r="AD17391" s="9"/>
      <c r="AE17391" s="9"/>
      <c r="AF17391" s="9"/>
      <c r="AG17391" s="3"/>
    </row>
    <row r="17392" spans="1:33">
      <c r="A17392" s="9"/>
      <c r="B17392" s="9"/>
      <c r="C17392" s="9"/>
      <c r="D17392" s="9"/>
      <c r="E17392" s="9"/>
      <c r="F17392" s="9"/>
      <c r="G17392" s="9"/>
      <c r="H17392" s="9"/>
      <c r="I17392" s="9"/>
      <c r="J17392" s="9"/>
      <c r="K17392" s="9"/>
      <c r="L17392" s="9"/>
      <c r="M17392" s="9"/>
      <c r="N17392" s="9"/>
      <c r="O17392" s="9"/>
      <c r="P17392" s="9"/>
      <c r="Q17392" s="9"/>
      <c r="R17392" s="9"/>
      <c r="S17392" s="9"/>
      <c r="T17392" s="9"/>
      <c r="U17392" s="9"/>
      <c r="V17392" s="9"/>
      <c r="W17392" s="9"/>
      <c r="X17392" s="9"/>
      <c r="Y17392" s="9"/>
      <c r="Z17392" s="9"/>
      <c r="AA17392" s="9"/>
      <c r="AB17392" s="9"/>
      <c r="AC17392" s="9"/>
      <c r="AD17392" s="9"/>
      <c r="AE17392" s="9"/>
      <c r="AF17392" s="9"/>
      <c r="AG17392" s="3"/>
    </row>
    <row r="17393" spans="1:33">
      <c r="A17393" s="9"/>
      <c r="B17393" s="9"/>
      <c r="C17393" s="9"/>
      <c r="D17393" s="9"/>
      <c r="E17393" s="9"/>
      <c r="F17393" s="9"/>
      <c r="G17393" s="9"/>
      <c r="H17393" s="9"/>
      <c r="I17393" s="9"/>
      <c r="J17393" s="9"/>
      <c r="K17393" s="9"/>
      <c r="L17393" s="9"/>
      <c r="M17393" s="9"/>
      <c r="N17393" s="9"/>
      <c r="O17393" s="9"/>
      <c r="P17393" s="9"/>
      <c r="Q17393" s="9"/>
      <c r="R17393" s="9"/>
      <c r="S17393" s="9"/>
      <c r="T17393" s="9"/>
      <c r="U17393" s="9"/>
      <c r="V17393" s="9"/>
      <c r="W17393" s="9"/>
      <c r="X17393" s="9"/>
      <c r="Y17393" s="9"/>
      <c r="Z17393" s="9"/>
      <c r="AA17393" s="9"/>
      <c r="AB17393" s="9"/>
      <c r="AC17393" s="9"/>
      <c r="AD17393" s="9"/>
      <c r="AE17393" s="9"/>
      <c r="AF17393" s="9"/>
      <c r="AG17393" s="3"/>
    </row>
    <row r="17394" spans="1:33">
      <c r="A17394" s="9"/>
      <c r="B17394" s="9"/>
      <c r="C17394" s="9"/>
      <c r="D17394" s="9"/>
      <c r="E17394" s="9"/>
      <c r="F17394" s="9"/>
      <c r="G17394" s="9"/>
      <c r="H17394" s="9"/>
      <c r="I17394" s="9"/>
      <c r="J17394" s="9"/>
      <c r="K17394" s="9"/>
      <c r="L17394" s="9"/>
      <c r="M17394" s="9"/>
      <c r="N17394" s="9"/>
      <c r="O17394" s="9"/>
      <c r="P17394" s="9"/>
      <c r="Q17394" s="9"/>
      <c r="R17394" s="9"/>
      <c r="S17394" s="9"/>
      <c r="T17394" s="9"/>
      <c r="U17394" s="9"/>
      <c r="V17394" s="9"/>
      <c r="W17394" s="9"/>
      <c r="X17394" s="9"/>
      <c r="Y17394" s="9"/>
      <c r="Z17394" s="9"/>
      <c r="AA17394" s="9"/>
      <c r="AB17394" s="9"/>
      <c r="AC17394" s="9"/>
      <c r="AD17394" s="9"/>
      <c r="AE17394" s="9"/>
      <c r="AF17394" s="9"/>
      <c r="AG17394" s="3"/>
    </row>
    <row r="17395" spans="1:33">
      <c r="A17395" s="9"/>
      <c r="B17395" s="9"/>
      <c r="C17395" s="9"/>
      <c r="D17395" s="9"/>
      <c r="E17395" s="9"/>
      <c r="F17395" s="9"/>
      <c r="G17395" s="9"/>
      <c r="H17395" s="9"/>
      <c r="I17395" s="9"/>
      <c r="J17395" s="9"/>
      <c r="K17395" s="9"/>
      <c r="L17395" s="9"/>
      <c r="M17395" s="9"/>
      <c r="N17395" s="9"/>
      <c r="O17395" s="9"/>
      <c r="P17395" s="9"/>
      <c r="Q17395" s="9"/>
      <c r="R17395" s="9"/>
      <c r="S17395" s="9"/>
      <c r="T17395" s="9"/>
      <c r="U17395" s="9"/>
      <c r="V17395" s="9"/>
      <c r="W17395" s="9"/>
      <c r="X17395" s="9"/>
      <c r="Y17395" s="9"/>
      <c r="Z17395" s="9"/>
      <c r="AA17395" s="9"/>
      <c r="AB17395" s="9"/>
      <c r="AC17395" s="9"/>
      <c r="AD17395" s="9"/>
      <c r="AE17395" s="9"/>
      <c r="AF17395" s="9"/>
      <c r="AG17395" s="3"/>
    </row>
    <row r="17396" spans="1:33">
      <c r="A17396" s="9"/>
      <c r="B17396" s="9"/>
      <c r="C17396" s="9"/>
      <c r="D17396" s="9"/>
      <c r="E17396" s="9"/>
      <c r="F17396" s="9"/>
      <c r="G17396" s="9"/>
      <c r="H17396" s="9"/>
      <c r="I17396" s="9"/>
      <c r="J17396" s="9"/>
      <c r="K17396" s="9"/>
      <c r="L17396" s="9"/>
      <c r="M17396" s="9"/>
      <c r="N17396" s="9"/>
      <c r="O17396" s="9"/>
      <c r="P17396" s="9"/>
      <c r="Q17396" s="9"/>
      <c r="R17396" s="9"/>
      <c r="S17396" s="9"/>
      <c r="T17396" s="9"/>
      <c r="U17396" s="9"/>
      <c r="V17396" s="9"/>
      <c r="W17396" s="9"/>
      <c r="X17396" s="9"/>
      <c r="Y17396" s="9"/>
      <c r="Z17396" s="9"/>
      <c r="AA17396" s="9"/>
      <c r="AB17396" s="9"/>
      <c r="AC17396" s="9"/>
      <c r="AD17396" s="9"/>
      <c r="AE17396" s="9"/>
      <c r="AF17396" s="9"/>
      <c r="AG17396" s="3"/>
    </row>
    <row r="17397" spans="1:33">
      <c r="A17397" s="9"/>
      <c r="B17397" s="9"/>
      <c r="C17397" s="9"/>
      <c r="D17397" s="9"/>
      <c r="E17397" s="9"/>
      <c r="F17397" s="9"/>
      <c r="G17397" s="9"/>
      <c r="H17397" s="9"/>
      <c r="I17397" s="9"/>
      <c r="J17397" s="9"/>
      <c r="K17397" s="9"/>
      <c r="L17397" s="9"/>
      <c r="M17397" s="9"/>
      <c r="N17397" s="9"/>
      <c r="O17397" s="9"/>
      <c r="P17397" s="9"/>
      <c r="Q17397" s="9"/>
      <c r="R17397" s="9"/>
      <c r="S17397" s="9"/>
      <c r="T17397" s="9"/>
      <c r="U17397" s="9"/>
      <c r="V17397" s="9"/>
      <c r="W17397" s="9"/>
      <c r="X17397" s="9"/>
      <c r="Y17397" s="9"/>
      <c r="Z17397" s="9"/>
      <c r="AA17397" s="9"/>
      <c r="AB17397" s="9"/>
      <c r="AC17397" s="9"/>
      <c r="AD17397" s="9"/>
      <c r="AE17397" s="9"/>
      <c r="AF17397" s="9"/>
      <c r="AG17397" s="3"/>
    </row>
    <row r="17398" spans="1:33">
      <c r="A17398" s="9"/>
      <c r="B17398" s="9"/>
      <c r="C17398" s="9"/>
      <c r="D17398" s="9"/>
      <c r="E17398" s="9"/>
      <c r="F17398" s="9"/>
      <c r="G17398" s="9"/>
      <c r="H17398" s="9"/>
      <c r="I17398" s="9"/>
      <c r="J17398" s="9"/>
      <c r="K17398" s="9"/>
      <c r="L17398" s="9"/>
      <c r="M17398" s="9"/>
      <c r="N17398" s="9"/>
      <c r="O17398" s="9"/>
      <c r="P17398" s="9"/>
      <c r="Q17398" s="9"/>
      <c r="R17398" s="9"/>
      <c r="S17398" s="9"/>
      <c r="T17398" s="9"/>
      <c r="U17398" s="9"/>
      <c r="V17398" s="9"/>
      <c r="W17398" s="9"/>
      <c r="X17398" s="9"/>
      <c r="Y17398" s="9"/>
      <c r="Z17398" s="9"/>
      <c r="AA17398" s="9"/>
      <c r="AB17398" s="9"/>
      <c r="AC17398" s="9"/>
      <c r="AD17398" s="9"/>
      <c r="AE17398" s="9"/>
      <c r="AF17398" s="9"/>
      <c r="AG17398" s="3"/>
    </row>
    <row r="17399" spans="1:33">
      <c r="A17399" s="9"/>
      <c r="B17399" s="9"/>
      <c r="C17399" s="9"/>
      <c r="D17399" s="9"/>
      <c r="E17399" s="9"/>
      <c r="F17399" s="9"/>
      <c r="G17399" s="9"/>
      <c r="H17399" s="9"/>
      <c r="I17399" s="9"/>
      <c r="J17399" s="9"/>
      <c r="K17399" s="9"/>
      <c r="L17399" s="9"/>
      <c r="M17399" s="9"/>
      <c r="N17399" s="9"/>
      <c r="O17399" s="9"/>
      <c r="P17399" s="9"/>
      <c r="Q17399" s="9"/>
      <c r="R17399" s="9"/>
      <c r="S17399" s="9"/>
      <c r="T17399" s="9"/>
      <c r="U17399" s="9"/>
      <c r="V17399" s="9"/>
      <c r="W17399" s="9"/>
      <c r="X17399" s="9"/>
      <c r="Y17399" s="9"/>
      <c r="Z17399" s="9"/>
      <c r="AA17399" s="9"/>
      <c r="AB17399" s="9"/>
      <c r="AC17399" s="9"/>
      <c r="AD17399" s="9"/>
      <c r="AE17399" s="9"/>
      <c r="AF17399" s="9"/>
      <c r="AG17399" s="3"/>
    </row>
    <row r="17400" spans="1:33">
      <c r="A17400" s="9"/>
      <c r="B17400" s="9"/>
      <c r="C17400" s="9"/>
      <c r="D17400" s="9"/>
      <c r="E17400" s="9"/>
      <c r="F17400" s="9"/>
      <c r="G17400" s="9"/>
      <c r="H17400" s="9"/>
      <c r="I17400" s="9"/>
      <c r="J17400" s="9"/>
      <c r="K17400" s="9"/>
      <c r="L17400" s="9"/>
      <c r="M17400" s="9"/>
      <c r="N17400" s="9"/>
      <c r="O17400" s="9"/>
      <c r="P17400" s="9"/>
      <c r="Q17400" s="9"/>
      <c r="R17400" s="9"/>
      <c r="S17400" s="9"/>
      <c r="T17400" s="9"/>
      <c r="U17400" s="9"/>
      <c r="V17400" s="9"/>
      <c r="W17400" s="9"/>
      <c r="X17400" s="9"/>
      <c r="Y17400" s="9"/>
      <c r="Z17400" s="9"/>
      <c r="AA17400" s="9"/>
      <c r="AB17400" s="9"/>
      <c r="AC17400" s="9"/>
      <c r="AD17400" s="9"/>
      <c r="AE17400" s="9"/>
      <c r="AF17400" s="9"/>
      <c r="AG17400" s="3"/>
    </row>
    <row r="17401" spans="1:33">
      <c r="A17401" s="9"/>
      <c r="B17401" s="9"/>
      <c r="C17401" s="9"/>
      <c r="D17401" s="9"/>
      <c r="E17401" s="9"/>
      <c r="F17401" s="9"/>
      <c r="G17401" s="9"/>
      <c r="H17401" s="9"/>
      <c r="I17401" s="9"/>
      <c r="J17401" s="9"/>
      <c r="K17401" s="9"/>
      <c r="L17401" s="9"/>
      <c r="M17401" s="9"/>
      <c r="N17401" s="9"/>
      <c r="O17401" s="9"/>
      <c r="P17401" s="9"/>
      <c r="Q17401" s="9"/>
      <c r="R17401" s="9"/>
      <c r="S17401" s="9"/>
      <c r="T17401" s="9"/>
      <c r="U17401" s="9"/>
      <c r="V17401" s="9"/>
      <c r="W17401" s="9"/>
      <c r="X17401" s="9"/>
      <c r="Y17401" s="9"/>
      <c r="Z17401" s="9"/>
      <c r="AA17401" s="9"/>
      <c r="AB17401" s="9"/>
      <c r="AC17401" s="9"/>
      <c r="AD17401" s="9"/>
      <c r="AE17401" s="9"/>
      <c r="AF17401" s="9"/>
      <c r="AG17401" s="3"/>
    </row>
    <row r="17402" spans="1:33">
      <c r="A17402" s="9"/>
      <c r="B17402" s="9"/>
      <c r="C17402" s="9"/>
      <c r="D17402" s="9"/>
      <c r="E17402" s="9"/>
      <c r="F17402" s="9"/>
      <c r="G17402" s="9"/>
      <c r="H17402" s="9"/>
      <c r="I17402" s="9"/>
      <c r="J17402" s="9"/>
      <c r="K17402" s="9"/>
      <c r="L17402" s="9"/>
      <c r="M17402" s="9"/>
      <c r="N17402" s="9"/>
      <c r="O17402" s="9"/>
      <c r="P17402" s="9"/>
      <c r="Q17402" s="9"/>
      <c r="R17402" s="9"/>
      <c r="S17402" s="9"/>
      <c r="T17402" s="9"/>
      <c r="U17402" s="9"/>
      <c r="V17402" s="9"/>
      <c r="W17402" s="9"/>
      <c r="X17402" s="9"/>
      <c r="Y17402" s="9"/>
      <c r="Z17402" s="9"/>
      <c r="AA17402" s="9"/>
      <c r="AB17402" s="9"/>
      <c r="AC17402" s="9"/>
      <c r="AD17402" s="9"/>
      <c r="AE17402" s="9"/>
      <c r="AF17402" s="9"/>
      <c r="AG17402" s="3"/>
    </row>
    <row r="17403" spans="1:33">
      <c r="A17403" s="9"/>
      <c r="B17403" s="9"/>
      <c r="C17403" s="9"/>
      <c r="D17403" s="9"/>
      <c r="E17403" s="9"/>
      <c r="F17403" s="9"/>
      <c r="G17403" s="9"/>
      <c r="H17403" s="9"/>
      <c r="I17403" s="9"/>
      <c r="J17403" s="9"/>
      <c r="K17403" s="9"/>
      <c r="L17403" s="9"/>
      <c r="M17403" s="9"/>
      <c r="N17403" s="9"/>
      <c r="O17403" s="9"/>
      <c r="P17403" s="9"/>
      <c r="Q17403" s="9"/>
      <c r="R17403" s="9"/>
      <c r="S17403" s="9"/>
      <c r="T17403" s="9"/>
      <c r="U17403" s="9"/>
      <c r="V17403" s="9"/>
      <c r="W17403" s="9"/>
      <c r="X17403" s="9"/>
      <c r="Y17403" s="9"/>
      <c r="Z17403" s="9"/>
      <c r="AA17403" s="9"/>
      <c r="AB17403" s="9"/>
      <c r="AC17403" s="9"/>
      <c r="AD17403" s="9"/>
      <c r="AE17403" s="9"/>
      <c r="AF17403" s="9"/>
      <c r="AG17403" s="3"/>
    </row>
    <row r="17404" spans="1:33">
      <c r="A17404" s="9"/>
      <c r="B17404" s="9"/>
      <c r="C17404" s="9"/>
      <c r="D17404" s="9"/>
      <c r="E17404" s="9"/>
      <c r="F17404" s="9"/>
      <c r="G17404" s="9"/>
      <c r="H17404" s="9"/>
      <c r="I17404" s="9"/>
      <c r="J17404" s="9"/>
      <c r="K17404" s="9"/>
      <c r="L17404" s="9"/>
      <c r="M17404" s="9"/>
      <c r="N17404" s="9"/>
      <c r="O17404" s="9"/>
      <c r="P17404" s="9"/>
      <c r="Q17404" s="9"/>
      <c r="R17404" s="9"/>
      <c r="S17404" s="9"/>
      <c r="T17404" s="9"/>
      <c r="U17404" s="9"/>
      <c r="V17404" s="9"/>
      <c r="W17404" s="9"/>
      <c r="X17404" s="9"/>
      <c r="Y17404" s="9"/>
      <c r="Z17404" s="9"/>
      <c r="AA17404" s="9"/>
      <c r="AB17404" s="9"/>
      <c r="AC17404" s="9"/>
      <c r="AD17404" s="9"/>
      <c r="AE17404" s="9"/>
      <c r="AF17404" s="9"/>
      <c r="AG17404" s="3"/>
    </row>
    <row r="17405" spans="1:33">
      <c r="A17405" s="9"/>
      <c r="B17405" s="9"/>
      <c r="C17405" s="9"/>
      <c r="D17405" s="9"/>
      <c r="E17405" s="9"/>
      <c r="F17405" s="9"/>
      <c r="G17405" s="9"/>
      <c r="H17405" s="9"/>
      <c r="I17405" s="9"/>
      <c r="J17405" s="9"/>
      <c r="K17405" s="9"/>
      <c r="L17405" s="9"/>
      <c r="M17405" s="9"/>
      <c r="N17405" s="9"/>
      <c r="O17405" s="9"/>
      <c r="P17405" s="9"/>
      <c r="Q17405" s="9"/>
      <c r="R17405" s="9"/>
      <c r="S17405" s="9"/>
      <c r="T17405" s="9"/>
      <c r="U17405" s="9"/>
      <c r="V17405" s="9"/>
      <c r="W17405" s="9"/>
      <c r="X17405" s="9"/>
      <c r="Y17405" s="9"/>
      <c r="Z17405" s="9"/>
      <c r="AA17405" s="9"/>
      <c r="AB17405" s="9"/>
      <c r="AC17405" s="9"/>
      <c r="AD17405" s="9"/>
      <c r="AE17405" s="9"/>
      <c r="AF17405" s="9"/>
      <c r="AG17405" s="3"/>
    </row>
    <row r="17406" spans="1:33">
      <c r="A17406" s="9"/>
      <c r="B17406" s="9"/>
      <c r="C17406" s="9"/>
      <c r="D17406" s="9"/>
      <c r="E17406" s="9"/>
      <c r="F17406" s="9"/>
      <c r="G17406" s="9"/>
      <c r="H17406" s="9"/>
      <c r="I17406" s="9"/>
      <c r="J17406" s="9"/>
      <c r="K17406" s="9"/>
      <c r="L17406" s="9"/>
      <c r="M17406" s="9"/>
      <c r="N17406" s="9"/>
      <c r="O17406" s="9"/>
      <c r="P17406" s="9"/>
      <c r="Q17406" s="9"/>
      <c r="R17406" s="9"/>
      <c r="S17406" s="9"/>
      <c r="T17406" s="9"/>
      <c r="U17406" s="9"/>
      <c r="V17406" s="9"/>
      <c r="W17406" s="9"/>
      <c r="X17406" s="9"/>
      <c r="Y17406" s="9"/>
      <c r="Z17406" s="9"/>
      <c r="AA17406" s="9"/>
      <c r="AB17406" s="9"/>
      <c r="AC17406" s="9"/>
      <c r="AD17406" s="9"/>
      <c r="AE17406" s="9"/>
      <c r="AF17406" s="9"/>
      <c r="AG17406" s="3"/>
    </row>
    <row r="17407" spans="1:33">
      <c r="A17407" s="9"/>
      <c r="B17407" s="9"/>
      <c r="C17407" s="9"/>
      <c r="D17407" s="9"/>
      <c r="E17407" s="9"/>
      <c r="F17407" s="9"/>
      <c r="G17407" s="9"/>
      <c r="H17407" s="9"/>
      <c r="I17407" s="9"/>
      <c r="J17407" s="9"/>
      <c r="K17407" s="9"/>
      <c r="L17407" s="9"/>
      <c r="M17407" s="9"/>
      <c r="N17407" s="9"/>
      <c r="O17407" s="9"/>
      <c r="P17407" s="9"/>
      <c r="Q17407" s="9"/>
      <c r="R17407" s="9"/>
      <c r="S17407" s="9"/>
      <c r="T17407" s="9"/>
      <c r="U17407" s="9"/>
      <c r="V17407" s="9"/>
      <c r="W17407" s="9"/>
      <c r="X17407" s="9"/>
      <c r="Y17407" s="9"/>
      <c r="Z17407" s="9"/>
      <c r="AA17407" s="9"/>
      <c r="AB17407" s="9"/>
      <c r="AC17407" s="9"/>
      <c r="AD17407" s="9"/>
      <c r="AE17407" s="9"/>
      <c r="AF17407" s="9"/>
      <c r="AG17407" s="3"/>
    </row>
    <row r="17408" spans="1:33">
      <c r="A17408" s="9"/>
      <c r="B17408" s="9"/>
      <c r="C17408" s="9"/>
      <c r="D17408" s="9"/>
      <c r="E17408" s="9"/>
      <c r="F17408" s="9"/>
      <c r="G17408" s="9"/>
      <c r="H17408" s="9"/>
      <c r="I17408" s="9"/>
      <c r="J17408" s="9"/>
      <c r="K17408" s="9"/>
      <c r="L17408" s="9"/>
      <c r="M17408" s="9"/>
      <c r="N17408" s="9"/>
      <c r="O17408" s="9"/>
      <c r="P17408" s="9"/>
      <c r="Q17408" s="9"/>
      <c r="R17408" s="9"/>
      <c r="S17408" s="9"/>
      <c r="T17408" s="9"/>
      <c r="U17408" s="9"/>
      <c r="V17408" s="9"/>
      <c r="W17408" s="9"/>
      <c r="X17408" s="9"/>
      <c r="Y17408" s="9"/>
      <c r="Z17408" s="9"/>
      <c r="AA17408" s="9"/>
      <c r="AB17408" s="9"/>
      <c r="AC17408" s="9"/>
      <c r="AD17408" s="9"/>
      <c r="AE17408" s="9"/>
      <c r="AF17408" s="9"/>
      <c r="AG17408" s="3"/>
    </row>
    <row r="17409" spans="1:33">
      <c r="A17409" s="9"/>
      <c r="B17409" s="9"/>
      <c r="C17409" s="9"/>
      <c r="D17409" s="9"/>
      <c r="E17409" s="9"/>
      <c r="F17409" s="9"/>
      <c r="G17409" s="9"/>
      <c r="H17409" s="9"/>
      <c r="I17409" s="9"/>
      <c r="J17409" s="9"/>
      <c r="K17409" s="9"/>
      <c r="L17409" s="9"/>
      <c r="M17409" s="9"/>
      <c r="N17409" s="9"/>
      <c r="O17409" s="9"/>
      <c r="P17409" s="9"/>
      <c r="Q17409" s="9"/>
      <c r="R17409" s="9"/>
      <c r="S17409" s="9"/>
      <c r="T17409" s="9"/>
      <c r="U17409" s="9"/>
      <c r="V17409" s="9"/>
      <c r="W17409" s="9"/>
      <c r="X17409" s="9"/>
      <c r="Y17409" s="9"/>
      <c r="Z17409" s="9"/>
      <c r="AA17409" s="9"/>
      <c r="AB17409" s="9"/>
      <c r="AC17409" s="9"/>
      <c r="AD17409" s="9"/>
      <c r="AE17409" s="9"/>
      <c r="AF17409" s="9"/>
      <c r="AG17409" s="3"/>
    </row>
    <row r="17410" spans="1:33">
      <c r="A17410" s="9"/>
      <c r="B17410" s="9"/>
      <c r="C17410" s="9"/>
      <c r="D17410" s="9"/>
      <c r="E17410" s="9"/>
      <c r="F17410" s="9"/>
      <c r="G17410" s="9"/>
      <c r="H17410" s="9"/>
      <c r="I17410" s="9"/>
      <c r="J17410" s="9"/>
      <c r="K17410" s="9"/>
      <c r="L17410" s="9"/>
      <c r="M17410" s="9"/>
      <c r="N17410" s="9"/>
      <c r="O17410" s="9"/>
      <c r="P17410" s="9"/>
      <c r="Q17410" s="9"/>
      <c r="R17410" s="9"/>
      <c r="S17410" s="9"/>
      <c r="T17410" s="9"/>
      <c r="U17410" s="9"/>
      <c r="V17410" s="9"/>
      <c r="W17410" s="9"/>
      <c r="X17410" s="9"/>
      <c r="Y17410" s="9"/>
      <c r="Z17410" s="9"/>
      <c r="AA17410" s="9"/>
      <c r="AB17410" s="9"/>
      <c r="AC17410" s="9"/>
      <c r="AD17410" s="9"/>
      <c r="AE17410" s="9"/>
      <c r="AF17410" s="9"/>
      <c r="AG17410" s="3"/>
    </row>
    <row r="17411" spans="1:33">
      <c r="A17411" s="9"/>
      <c r="B17411" s="9"/>
      <c r="C17411" s="9"/>
      <c r="D17411" s="9"/>
      <c r="E17411" s="9"/>
      <c r="F17411" s="9"/>
      <c r="G17411" s="9"/>
      <c r="H17411" s="9"/>
      <c r="I17411" s="9"/>
      <c r="J17411" s="9"/>
      <c r="K17411" s="9"/>
      <c r="L17411" s="9"/>
      <c r="M17411" s="9"/>
      <c r="N17411" s="9"/>
      <c r="O17411" s="9"/>
      <c r="P17411" s="9"/>
      <c r="Q17411" s="9"/>
      <c r="R17411" s="9"/>
      <c r="S17411" s="9"/>
      <c r="T17411" s="9"/>
      <c r="U17411" s="9"/>
      <c r="V17411" s="9"/>
      <c r="W17411" s="9"/>
      <c r="X17411" s="9"/>
      <c r="Y17411" s="9"/>
      <c r="Z17411" s="9"/>
      <c r="AA17411" s="9"/>
      <c r="AB17411" s="9"/>
      <c r="AC17411" s="9"/>
      <c r="AD17411" s="9"/>
      <c r="AE17411" s="9"/>
      <c r="AF17411" s="9"/>
      <c r="AG17411" s="3"/>
    </row>
    <row r="17412" spans="1:33">
      <c r="A17412" s="9"/>
      <c r="B17412" s="9"/>
      <c r="C17412" s="9"/>
      <c r="D17412" s="9"/>
      <c r="E17412" s="9"/>
      <c r="F17412" s="9"/>
      <c r="G17412" s="9"/>
      <c r="H17412" s="9"/>
      <c r="I17412" s="9"/>
      <c r="J17412" s="9"/>
      <c r="K17412" s="9"/>
      <c r="L17412" s="9"/>
      <c r="M17412" s="9"/>
      <c r="N17412" s="9"/>
      <c r="O17412" s="9"/>
      <c r="P17412" s="9"/>
      <c r="Q17412" s="9"/>
      <c r="R17412" s="9"/>
      <c r="S17412" s="9"/>
      <c r="T17412" s="9"/>
      <c r="U17412" s="9"/>
      <c r="V17412" s="9"/>
      <c r="W17412" s="9"/>
      <c r="X17412" s="9"/>
      <c r="Y17412" s="9"/>
      <c r="Z17412" s="9"/>
      <c r="AA17412" s="9"/>
      <c r="AB17412" s="9"/>
      <c r="AC17412" s="9"/>
      <c r="AD17412" s="9"/>
      <c r="AE17412" s="9"/>
      <c r="AF17412" s="9"/>
      <c r="AG17412" s="3"/>
    </row>
    <row r="17413" spans="1:33">
      <c r="A17413" s="9"/>
      <c r="B17413" s="9"/>
      <c r="C17413" s="9"/>
      <c r="D17413" s="9"/>
      <c r="E17413" s="9"/>
      <c r="F17413" s="9"/>
      <c r="G17413" s="9"/>
      <c r="H17413" s="9"/>
      <c r="I17413" s="9"/>
      <c r="J17413" s="9"/>
      <c r="K17413" s="9"/>
      <c r="L17413" s="9"/>
      <c r="M17413" s="9"/>
      <c r="N17413" s="9"/>
      <c r="O17413" s="9"/>
      <c r="P17413" s="9"/>
      <c r="Q17413" s="9"/>
      <c r="R17413" s="9"/>
      <c r="S17413" s="9"/>
      <c r="T17413" s="9"/>
      <c r="U17413" s="9"/>
      <c r="V17413" s="9"/>
      <c r="W17413" s="9"/>
      <c r="X17413" s="9"/>
      <c r="Y17413" s="9"/>
      <c r="Z17413" s="9"/>
      <c r="AA17413" s="9"/>
      <c r="AB17413" s="9"/>
      <c r="AC17413" s="9"/>
      <c r="AD17413" s="9"/>
      <c r="AE17413" s="9"/>
      <c r="AF17413" s="9"/>
      <c r="AG17413" s="3"/>
    </row>
    <row r="17414" spans="1:33">
      <c r="A17414" s="9"/>
      <c r="B17414" s="9"/>
      <c r="C17414" s="9"/>
      <c r="D17414" s="9"/>
      <c r="E17414" s="9"/>
      <c r="F17414" s="9"/>
      <c r="G17414" s="9"/>
      <c r="H17414" s="9"/>
      <c r="I17414" s="9"/>
      <c r="J17414" s="9"/>
      <c r="K17414" s="9"/>
      <c r="L17414" s="9"/>
      <c r="M17414" s="9"/>
      <c r="N17414" s="9"/>
      <c r="O17414" s="9"/>
      <c r="P17414" s="9"/>
      <c r="Q17414" s="9"/>
      <c r="R17414" s="9"/>
      <c r="S17414" s="9"/>
      <c r="T17414" s="9"/>
      <c r="U17414" s="9"/>
      <c r="V17414" s="9"/>
      <c r="W17414" s="9"/>
      <c r="X17414" s="9"/>
      <c r="Y17414" s="9"/>
      <c r="Z17414" s="9"/>
      <c r="AA17414" s="9"/>
      <c r="AB17414" s="9"/>
      <c r="AC17414" s="9"/>
      <c r="AD17414" s="9"/>
      <c r="AE17414" s="9"/>
      <c r="AF17414" s="9"/>
      <c r="AG17414" s="3"/>
    </row>
    <row r="17415" spans="1:33">
      <c r="A17415" s="9"/>
      <c r="B17415" s="9"/>
      <c r="C17415" s="9"/>
      <c r="D17415" s="9"/>
      <c r="E17415" s="9"/>
      <c r="F17415" s="9"/>
      <c r="G17415" s="9"/>
      <c r="H17415" s="9"/>
      <c r="I17415" s="9"/>
      <c r="J17415" s="9"/>
      <c r="K17415" s="9"/>
      <c r="L17415" s="9"/>
      <c r="M17415" s="9"/>
      <c r="N17415" s="9"/>
      <c r="O17415" s="9"/>
      <c r="P17415" s="9"/>
      <c r="Q17415" s="9"/>
      <c r="R17415" s="9"/>
      <c r="S17415" s="9"/>
      <c r="T17415" s="9"/>
      <c r="U17415" s="9"/>
      <c r="V17415" s="9"/>
      <c r="W17415" s="9"/>
      <c r="X17415" s="9"/>
      <c r="Y17415" s="9"/>
      <c r="Z17415" s="9"/>
      <c r="AA17415" s="9"/>
      <c r="AB17415" s="9"/>
      <c r="AC17415" s="9"/>
      <c r="AD17415" s="9"/>
      <c r="AE17415" s="9"/>
      <c r="AF17415" s="9"/>
      <c r="AG17415" s="3"/>
    </row>
    <row r="17416" spans="1:33">
      <c r="A17416" s="9"/>
      <c r="B17416" s="9"/>
      <c r="C17416" s="9"/>
      <c r="D17416" s="9"/>
      <c r="E17416" s="9"/>
      <c r="F17416" s="9"/>
      <c r="G17416" s="9"/>
      <c r="H17416" s="9"/>
      <c r="I17416" s="9"/>
      <c r="J17416" s="9"/>
      <c r="K17416" s="9"/>
      <c r="L17416" s="9"/>
      <c r="M17416" s="9"/>
      <c r="N17416" s="9"/>
      <c r="O17416" s="9"/>
      <c r="P17416" s="9"/>
      <c r="Q17416" s="9"/>
      <c r="R17416" s="9"/>
      <c r="S17416" s="9"/>
      <c r="T17416" s="9"/>
      <c r="U17416" s="9"/>
      <c r="V17416" s="9"/>
      <c r="W17416" s="9"/>
      <c r="X17416" s="9"/>
      <c r="Y17416" s="9"/>
      <c r="Z17416" s="9"/>
      <c r="AA17416" s="9"/>
      <c r="AB17416" s="9"/>
      <c r="AC17416" s="9"/>
      <c r="AD17416" s="9"/>
      <c r="AE17416" s="9"/>
      <c r="AF17416" s="9"/>
      <c r="AG17416" s="3"/>
    </row>
    <row r="17417" spans="1:33">
      <c r="A17417" s="9"/>
      <c r="B17417" s="9"/>
      <c r="C17417" s="9"/>
      <c r="D17417" s="9"/>
      <c r="E17417" s="9"/>
      <c r="F17417" s="9"/>
      <c r="G17417" s="9"/>
      <c r="H17417" s="9"/>
      <c r="I17417" s="9"/>
      <c r="J17417" s="9"/>
      <c r="K17417" s="9"/>
      <c r="L17417" s="9"/>
      <c r="M17417" s="9"/>
      <c r="N17417" s="9"/>
      <c r="O17417" s="9"/>
      <c r="P17417" s="9"/>
      <c r="Q17417" s="9"/>
      <c r="R17417" s="9"/>
      <c r="S17417" s="9"/>
      <c r="T17417" s="9"/>
      <c r="U17417" s="9"/>
      <c r="V17417" s="9"/>
      <c r="W17417" s="9"/>
      <c r="X17417" s="9"/>
      <c r="Y17417" s="9"/>
      <c r="Z17417" s="9"/>
      <c r="AA17417" s="9"/>
      <c r="AB17417" s="9"/>
      <c r="AC17417" s="9"/>
      <c r="AD17417" s="9"/>
      <c r="AE17417" s="9"/>
      <c r="AF17417" s="9"/>
      <c r="AG17417" s="3"/>
    </row>
    <row r="17418" spans="1:33">
      <c r="A17418" s="9"/>
      <c r="B17418" s="9"/>
      <c r="C17418" s="9"/>
      <c r="D17418" s="9"/>
      <c r="E17418" s="9"/>
      <c r="F17418" s="9"/>
      <c r="G17418" s="9"/>
      <c r="H17418" s="9"/>
      <c r="I17418" s="9"/>
      <c r="J17418" s="9"/>
      <c r="K17418" s="9"/>
      <c r="L17418" s="9"/>
      <c r="M17418" s="9"/>
      <c r="N17418" s="9"/>
      <c r="O17418" s="9"/>
      <c r="P17418" s="9"/>
      <c r="Q17418" s="9"/>
      <c r="R17418" s="9"/>
      <c r="S17418" s="9"/>
      <c r="T17418" s="9"/>
      <c r="U17418" s="9"/>
      <c r="V17418" s="9"/>
      <c r="W17418" s="9"/>
      <c r="X17418" s="9"/>
      <c r="Y17418" s="9"/>
      <c r="Z17418" s="9"/>
      <c r="AA17418" s="9"/>
      <c r="AB17418" s="9"/>
      <c r="AC17418" s="9"/>
      <c r="AD17418" s="9"/>
      <c r="AE17418" s="9"/>
      <c r="AF17418" s="9"/>
      <c r="AG17418" s="3"/>
    </row>
    <row r="17419" spans="1:33">
      <c r="A17419" s="9"/>
      <c r="B17419" s="9"/>
      <c r="C17419" s="9"/>
      <c r="D17419" s="9"/>
      <c r="E17419" s="9"/>
      <c r="F17419" s="9"/>
      <c r="G17419" s="9"/>
      <c r="H17419" s="9"/>
      <c r="I17419" s="9"/>
      <c r="J17419" s="9"/>
      <c r="K17419" s="9"/>
      <c r="L17419" s="9"/>
      <c r="M17419" s="9"/>
      <c r="N17419" s="9"/>
      <c r="O17419" s="9"/>
      <c r="P17419" s="9"/>
      <c r="Q17419" s="9"/>
      <c r="R17419" s="9"/>
      <c r="S17419" s="9"/>
      <c r="T17419" s="9"/>
      <c r="U17419" s="9"/>
      <c r="V17419" s="9"/>
      <c r="W17419" s="9"/>
      <c r="X17419" s="9"/>
      <c r="Y17419" s="9"/>
      <c r="Z17419" s="9"/>
      <c r="AA17419" s="9"/>
      <c r="AB17419" s="9"/>
      <c r="AC17419" s="9"/>
      <c r="AD17419" s="9"/>
      <c r="AE17419" s="9"/>
      <c r="AF17419" s="9"/>
      <c r="AG17419" s="3"/>
    </row>
    <row r="17420" spans="1:33">
      <c r="A17420" s="9"/>
      <c r="B17420" s="9"/>
      <c r="C17420" s="9"/>
      <c r="D17420" s="9"/>
      <c r="E17420" s="9"/>
      <c r="F17420" s="9"/>
      <c r="G17420" s="9"/>
      <c r="H17420" s="9"/>
      <c r="I17420" s="9"/>
      <c r="J17420" s="9"/>
      <c r="K17420" s="9"/>
      <c r="L17420" s="9"/>
      <c r="M17420" s="9"/>
      <c r="N17420" s="9"/>
      <c r="O17420" s="9"/>
      <c r="P17420" s="9"/>
      <c r="Q17420" s="9"/>
      <c r="R17420" s="9"/>
      <c r="S17420" s="9"/>
      <c r="T17420" s="9"/>
      <c r="U17420" s="9"/>
      <c r="V17420" s="9"/>
      <c r="W17420" s="9"/>
      <c r="X17420" s="9"/>
      <c r="Y17420" s="9"/>
      <c r="Z17420" s="9"/>
      <c r="AA17420" s="9"/>
      <c r="AB17420" s="9"/>
      <c r="AC17420" s="9"/>
      <c r="AD17420" s="9"/>
      <c r="AE17420" s="9"/>
      <c r="AF17420" s="9"/>
      <c r="AG17420" s="3"/>
    </row>
    <row r="17421" spans="1:33">
      <c r="A17421" s="9"/>
      <c r="B17421" s="9"/>
      <c r="C17421" s="9"/>
      <c r="D17421" s="9"/>
      <c r="E17421" s="9"/>
      <c r="F17421" s="9"/>
      <c r="G17421" s="9"/>
      <c r="H17421" s="9"/>
      <c r="I17421" s="9"/>
      <c r="J17421" s="9"/>
      <c r="K17421" s="9"/>
      <c r="L17421" s="9"/>
      <c r="M17421" s="9"/>
      <c r="N17421" s="9"/>
      <c r="O17421" s="9"/>
      <c r="P17421" s="9"/>
      <c r="Q17421" s="9"/>
      <c r="R17421" s="9"/>
      <c r="S17421" s="9"/>
      <c r="T17421" s="9"/>
      <c r="U17421" s="9"/>
      <c r="V17421" s="9"/>
      <c r="W17421" s="9"/>
      <c r="X17421" s="9"/>
      <c r="Y17421" s="9"/>
      <c r="Z17421" s="9"/>
      <c r="AA17421" s="9"/>
      <c r="AB17421" s="9"/>
      <c r="AC17421" s="9"/>
      <c r="AD17421" s="9"/>
      <c r="AE17421" s="9"/>
      <c r="AF17421" s="9"/>
      <c r="AG17421" s="3"/>
    </row>
    <row r="17422" spans="1:33">
      <c r="A17422" s="9"/>
      <c r="B17422" s="9"/>
      <c r="C17422" s="9"/>
      <c r="D17422" s="9"/>
      <c r="E17422" s="9"/>
      <c r="F17422" s="9"/>
      <c r="G17422" s="9"/>
      <c r="H17422" s="9"/>
      <c r="I17422" s="9"/>
      <c r="J17422" s="9"/>
      <c r="K17422" s="9"/>
      <c r="L17422" s="9"/>
      <c r="M17422" s="9"/>
      <c r="N17422" s="9"/>
      <c r="O17422" s="9"/>
      <c r="P17422" s="9"/>
      <c r="Q17422" s="9"/>
      <c r="R17422" s="9"/>
      <c r="S17422" s="9"/>
      <c r="T17422" s="9"/>
      <c r="U17422" s="9"/>
      <c r="V17422" s="9"/>
      <c r="W17422" s="9"/>
      <c r="X17422" s="9"/>
      <c r="Y17422" s="9"/>
      <c r="Z17422" s="9"/>
      <c r="AA17422" s="9"/>
      <c r="AB17422" s="9"/>
      <c r="AC17422" s="9"/>
      <c r="AD17422" s="9"/>
      <c r="AE17422" s="9"/>
      <c r="AF17422" s="9"/>
      <c r="AG17422" s="3"/>
    </row>
    <row r="17423" spans="1:33">
      <c r="A17423" s="9"/>
      <c r="B17423" s="9"/>
      <c r="C17423" s="9"/>
      <c r="D17423" s="9"/>
      <c r="E17423" s="9"/>
      <c r="F17423" s="9"/>
      <c r="G17423" s="9"/>
      <c r="H17423" s="9"/>
      <c r="I17423" s="9"/>
      <c r="J17423" s="9"/>
      <c r="K17423" s="9"/>
      <c r="L17423" s="9"/>
      <c r="M17423" s="9"/>
      <c r="N17423" s="9"/>
      <c r="O17423" s="9"/>
      <c r="P17423" s="9"/>
      <c r="Q17423" s="9"/>
      <c r="R17423" s="9"/>
      <c r="S17423" s="9"/>
      <c r="T17423" s="9"/>
      <c r="U17423" s="9"/>
      <c r="V17423" s="9"/>
      <c r="W17423" s="9"/>
      <c r="X17423" s="9"/>
      <c r="Y17423" s="9"/>
      <c r="Z17423" s="9"/>
      <c r="AA17423" s="9"/>
      <c r="AB17423" s="9"/>
      <c r="AC17423" s="9"/>
      <c r="AD17423" s="9"/>
      <c r="AE17423" s="9"/>
      <c r="AF17423" s="9"/>
      <c r="AG17423" s="3"/>
    </row>
    <row r="17424" spans="1:33">
      <c r="A17424" s="9"/>
      <c r="B17424" s="9"/>
      <c r="C17424" s="9"/>
      <c r="D17424" s="9"/>
      <c r="E17424" s="9"/>
      <c r="F17424" s="9"/>
      <c r="G17424" s="9"/>
      <c r="H17424" s="9"/>
      <c r="I17424" s="9"/>
      <c r="J17424" s="9"/>
      <c r="K17424" s="9"/>
      <c r="L17424" s="9"/>
      <c r="M17424" s="9"/>
      <c r="N17424" s="9"/>
      <c r="O17424" s="9"/>
      <c r="P17424" s="9"/>
      <c r="Q17424" s="9"/>
      <c r="R17424" s="9"/>
      <c r="S17424" s="9"/>
      <c r="T17424" s="9"/>
      <c r="U17424" s="9"/>
      <c r="V17424" s="9"/>
      <c r="W17424" s="9"/>
      <c r="X17424" s="9"/>
      <c r="Y17424" s="9"/>
      <c r="Z17424" s="9"/>
      <c r="AA17424" s="9"/>
      <c r="AB17424" s="9"/>
      <c r="AC17424" s="9"/>
      <c r="AD17424" s="9"/>
      <c r="AE17424" s="9"/>
      <c r="AF17424" s="9"/>
      <c r="AG17424" s="3"/>
    </row>
    <row r="17425" spans="1:33">
      <c r="A17425" s="9"/>
      <c r="B17425" s="9"/>
      <c r="C17425" s="9"/>
      <c r="D17425" s="9"/>
      <c r="E17425" s="9"/>
      <c r="F17425" s="9"/>
      <c r="G17425" s="9"/>
      <c r="H17425" s="9"/>
      <c r="I17425" s="9"/>
      <c r="J17425" s="9"/>
      <c r="K17425" s="9"/>
      <c r="L17425" s="9"/>
      <c r="M17425" s="9"/>
      <c r="N17425" s="9"/>
      <c r="O17425" s="9"/>
      <c r="P17425" s="9"/>
      <c r="Q17425" s="9"/>
      <c r="R17425" s="9"/>
      <c r="S17425" s="9"/>
      <c r="T17425" s="9"/>
      <c r="U17425" s="9"/>
      <c r="V17425" s="9"/>
      <c r="W17425" s="9"/>
      <c r="X17425" s="9"/>
      <c r="Y17425" s="9"/>
      <c r="Z17425" s="9"/>
      <c r="AA17425" s="9"/>
      <c r="AB17425" s="9"/>
      <c r="AC17425" s="9"/>
      <c r="AD17425" s="9"/>
      <c r="AE17425" s="9"/>
      <c r="AF17425" s="9"/>
      <c r="AG17425" s="3"/>
    </row>
    <row r="17426" spans="1:33">
      <c r="A17426" s="9"/>
      <c r="B17426" s="9"/>
      <c r="C17426" s="9"/>
      <c r="D17426" s="9"/>
      <c r="E17426" s="9"/>
      <c r="F17426" s="9"/>
      <c r="G17426" s="9"/>
      <c r="H17426" s="9"/>
      <c r="I17426" s="9"/>
      <c r="J17426" s="9"/>
      <c r="K17426" s="9"/>
      <c r="L17426" s="9"/>
      <c r="M17426" s="9"/>
      <c r="N17426" s="9"/>
      <c r="O17426" s="9"/>
      <c r="P17426" s="9"/>
      <c r="Q17426" s="9"/>
      <c r="R17426" s="9"/>
      <c r="S17426" s="9"/>
      <c r="T17426" s="9"/>
      <c r="U17426" s="9"/>
      <c r="V17426" s="9"/>
      <c r="W17426" s="9"/>
      <c r="X17426" s="9"/>
      <c r="Y17426" s="9"/>
      <c r="Z17426" s="9"/>
      <c r="AA17426" s="9"/>
      <c r="AB17426" s="9"/>
      <c r="AC17426" s="9"/>
      <c r="AD17426" s="9"/>
      <c r="AE17426" s="9"/>
      <c r="AF17426" s="9"/>
      <c r="AG17426" s="3"/>
    </row>
    <row r="17427" spans="1:33">
      <c r="A17427" s="9"/>
      <c r="B17427" s="9"/>
      <c r="C17427" s="9"/>
      <c r="D17427" s="9"/>
      <c r="E17427" s="9"/>
      <c r="F17427" s="9"/>
      <c r="G17427" s="9"/>
      <c r="H17427" s="9"/>
      <c r="I17427" s="9"/>
      <c r="J17427" s="9"/>
      <c r="K17427" s="9"/>
      <c r="L17427" s="9"/>
      <c r="M17427" s="9"/>
      <c r="N17427" s="9"/>
      <c r="O17427" s="9"/>
      <c r="P17427" s="9"/>
      <c r="Q17427" s="9"/>
      <c r="R17427" s="9"/>
      <c r="S17427" s="9"/>
      <c r="T17427" s="9"/>
      <c r="U17427" s="9"/>
      <c r="V17427" s="9"/>
      <c r="W17427" s="9"/>
      <c r="X17427" s="9"/>
      <c r="Y17427" s="9"/>
      <c r="Z17427" s="9"/>
      <c r="AA17427" s="9"/>
      <c r="AB17427" s="9"/>
      <c r="AC17427" s="9"/>
      <c r="AD17427" s="9"/>
      <c r="AE17427" s="9"/>
      <c r="AF17427" s="9"/>
      <c r="AG17427" s="3"/>
    </row>
    <row r="17428" spans="1:33">
      <c r="A17428" s="9"/>
      <c r="B17428" s="9"/>
      <c r="C17428" s="9"/>
      <c r="D17428" s="9"/>
      <c r="E17428" s="9"/>
      <c r="F17428" s="9"/>
      <c r="G17428" s="9"/>
      <c r="H17428" s="9"/>
      <c r="I17428" s="9"/>
      <c r="J17428" s="9"/>
      <c r="K17428" s="9"/>
      <c r="L17428" s="9"/>
      <c r="M17428" s="9"/>
      <c r="N17428" s="9"/>
      <c r="O17428" s="9"/>
      <c r="P17428" s="9"/>
      <c r="Q17428" s="9"/>
      <c r="R17428" s="9"/>
      <c r="S17428" s="9"/>
      <c r="T17428" s="9"/>
      <c r="U17428" s="9"/>
      <c r="V17428" s="9"/>
      <c r="W17428" s="9"/>
      <c r="X17428" s="9"/>
      <c r="Y17428" s="9"/>
      <c r="Z17428" s="9"/>
      <c r="AA17428" s="9"/>
      <c r="AB17428" s="9"/>
      <c r="AC17428" s="9"/>
      <c r="AD17428" s="9"/>
      <c r="AE17428" s="9"/>
      <c r="AF17428" s="9"/>
      <c r="AG17428" s="3"/>
    </row>
    <row r="17429" spans="1:33">
      <c r="A17429" s="9"/>
      <c r="B17429" s="9"/>
      <c r="C17429" s="9"/>
      <c r="D17429" s="9"/>
      <c r="E17429" s="9"/>
      <c r="F17429" s="9"/>
      <c r="G17429" s="9"/>
      <c r="H17429" s="9"/>
      <c r="I17429" s="9"/>
      <c r="J17429" s="9"/>
      <c r="K17429" s="9"/>
      <c r="L17429" s="9"/>
      <c r="M17429" s="9"/>
      <c r="N17429" s="9"/>
      <c r="O17429" s="9"/>
      <c r="P17429" s="9"/>
      <c r="Q17429" s="9"/>
      <c r="R17429" s="9"/>
      <c r="S17429" s="9"/>
      <c r="T17429" s="9"/>
      <c r="U17429" s="9"/>
      <c r="V17429" s="9"/>
      <c r="W17429" s="9"/>
      <c r="X17429" s="9"/>
      <c r="Y17429" s="9"/>
      <c r="Z17429" s="9"/>
      <c r="AA17429" s="9"/>
      <c r="AB17429" s="9"/>
      <c r="AC17429" s="9"/>
      <c r="AD17429" s="9"/>
      <c r="AE17429" s="9"/>
      <c r="AF17429" s="9"/>
      <c r="AG17429" s="3"/>
    </row>
    <row r="17430" spans="1:33">
      <c r="A17430" s="9"/>
      <c r="B17430" s="9"/>
      <c r="C17430" s="9"/>
      <c r="D17430" s="9"/>
      <c r="E17430" s="9"/>
      <c r="F17430" s="9"/>
      <c r="G17430" s="9"/>
      <c r="H17430" s="9"/>
      <c r="I17430" s="9"/>
      <c r="J17430" s="9"/>
      <c r="K17430" s="9"/>
      <c r="L17430" s="9"/>
      <c r="M17430" s="9"/>
      <c r="N17430" s="9"/>
      <c r="O17430" s="9"/>
      <c r="P17430" s="9"/>
      <c r="Q17430" s="9"/>
      <c r="R17430" s="9"/>
      <c r="S17430" s="9"/>
      <c r="T17430" s="9"/>
      <c r="U17430" s="9"/>
      <c r="V17430" s="9"/>
      <c r="W17430" s="9"/>
      <c r="X17430" s="9"/>
      <c r="Y17430" s="9"/>
      <c r="Z17430" s="9"/>
      <c r="AA17430" s="9"/>
      <c r="AB17430" s="9"/>
      <c r="AC17430" s="9"/>
      <c r="AD17430" s="9"/>
      <c r="AE17430" s="9"/>
      <c r="AF17430" s="9"/>
      <c r="AG17430" s="3"/>
    </row>
    <row r="17431" spans="1:33">
      <c r="A17431" s="9"/>
      <c r="B17431" s="9"/>
      <c r="C17431" s="9"/>
      <c r="D17431" s="9"/>
      <c r="E17431" s="9"/>
      <c r="F17431" s="9"/>
      <c r="G17431" s="9"/>
      <c r="H17431" s="9"/>
      <c r="I17431" s="9"/>
      <c r="J17431" s="9"/>
      <c r="K17431" s="9"/>
      <c r="L17431" s="9"/>
      <c r="M17431" s="9"/>
      <c r="N17431" s="9"/>
      <c r="O17431" s="9"/>
      <c r="P17431" s="9"/>
      <c r="Q17431" s="9"/>
      <c r="R17431" s="9"/>
      <c r="S17431" s="9"/>
      <c r="T17431" s="9"/>
      <c r="U17431" s="9"/>
      <c r="V17431" s="9"/>
      <c r="W17431" s="9"/>
      <c r="X17431" s="9"/>
      <c r="Y17431" s="9"/>
      <c r="Z17431" s="9"/>
      <c r="AA17431" s="9"/>
      <c r="AB17431" s="9"/>
      <c r="AC17431" s="9"/>
      <c r="AD17431" s="9"/>
      <c r="AE17431" s="9"/>
      <c r="AF17431" s="9"/>
      <c r="AG17431" s="3"/>
    </row>
    <row r="17432" spans="1:33">
      <c r="A17432" s="9"/>
      <c r="B17432" s="9"/>
      <c r="C17432" s="9"/>
      <c r="D17432" s="9"/>
      <c r="E17432" s="9"/>
      <c r="F17432" s="9"/>
      <c r="G17432" s="9"/>
      <c r="H17432" s="9"/>
      <c r="I17432" s="9"/>
      <c r="J17432" s="9"/>
      <c r="K17432" s="9"/>
      <c r="L17432" s="9"/>
      <c r="M17432" s="9"/>
      <c r="N17432" s="9"/>
      <c r="O17432" s="9"/>
      <c r="P17432" s="9"/>
      <c r="Q17432" s="9"/>
      <c r="R17432" s="9"/>
      <c r="S17432" s="9"/>
      <c r="T17432" s="9"/>
      <c r="U17432" s="9"/>
      <c r="V17432" s="9"/>
      <c r="W17432" s="9"/>
      <c r="X17432" s="9"/>
      <c r="Y17432" s="9"/>
      <c r="Z17432" s="9"/>
      <c r="AA17432" s="9"/>
      <c r="AB17432" s="9"/>
      <c r="AC17432" s="9"/>
      <c r="AD17432" s="9"/>
      <c r="AE17432" s="9"/>
      <c r="AF17432" s="9"/>
      <c r="AG17432" s="3"/>
    </row>
    <row r="17433" spans="1:33">
      <c r="A17433" s="9"/>
      <c r="B17433" s="9"/>
      <c r="C17433" s="9"/>
      <c r="D17433" s="9"/>
      <c r="E17433" s="9"/>
      <c r="F17433" s="9"/>
      <c r="G17433" s="9"/>
      <c r="H17433" s="9"/>
      <c r="I17433" s="9"/>
      <c r="J17433" s="9"/>
      <c r="K17433" s="9"/>
      <c r="L17433" s="9"/>
      <c r="M17433" s="9"/>
      <c r="N17433" s="9"/>
      <c r="O17433" s="9"/>
      <c r="P17433" s="9"/>
      <c r="Q17433" s="9"/>
      <c r="R17433" s="9"/>
      <c r="S17433" s="9"/>
      <c r="T17433" s="9"/>
      <c r="U17433" s="9"/>
      <c r="V17433" s="9"/>
      <c r="W17433" s="9"/>
      <c r="X17433" s="9"/>
      <c r="Y17433" s="9"/>
      <c r="Z17433" s="9"/>
      <c r="AA17433" s="9"/>
      <c r="AB17433" s="9"/>
      <c r="AC17433" s="9"/>
      <c r="AD17433" s="9"/>
      <c r="AE17433" s="9"/>
      <c r="AF17433" s="9"/>
      <c r="AG17433" s="3"/>
    </row>
    <row r="17434" spans="1:33">
      <c r="A17434" s="9"/>
      <c r="B17434" s="9"/>
      <c r="C17434" s="9"/>
      <c r="D17434" s="9"/>
      <c r="E17434" s="9"/>
      <c r="F17434" s="9"/>
      <c r="G17434" s="9"/>
      <c r="H17434" s="9"/>
      <c r="I17434" s="9"/>
      <c r="J17434" s="9"/>
      <c r="K17434" s="9"/>
      <c r="L17434" s="9"/>
      <c r="M17434" s="9"/>
      <c r="N17434" s="9"/>
      <c r="O17434" s="9"/>
      <c r="P17434" s="9"/>
      <c r="Q17434" s="9"/>
      <c r="R17434" s="9"/>
      <c r="S17434" s="9"/>
      <c r="T17434" s="9"/>
      <c r="U17434" s="9"/>
      <c r="V17434" s="9"/>
      <c r="W17434" s="9"/>
      <c r="X17434" s="9"/>
      <c r="Y17434" s="9"/>
      <c r="Z17434" s="9"/>
      <c r="AA17434" s="9"/>
      <c r="AB17434" s="9"/>
      <c r="AC17434" s="9"/>
      <c r="AD17434" s="9"/>
      <c r="AE17434" s="9"/>
      <c r="AF17434" s="9"/>
      <c r="AG17434" s="3"/>
    </row>
    <row r="17435" spans="1:33">
      <c r="A17435" s="9"/>
      <c r="B17435" s="9"/>
      <c r="C17435" s="9"/>
      <c r="D17435" s="9"/>
      <c r="E17435" s="9"/>
      <c r="F17435" s="9"/>
      <c r="G17435" s="9"/>
      <c r="H17435" s="9"/>
      <c r="I17435" s="9"/>
      <c r="J17435" s="9"/>
      <c r="K17435" s="9"/>
      <c r="L17435" s="9"/>
      <c r="M17435" s="9"/>
      <c r="N17435" s="9"/>
      <c r="O17435" s="9"/>
      <c r="P17435" s="9"/>
      <c r="Q17435" s="9"/>
      <c r="R17435" s="9"/>
      <c r="S17435" s="9"/>
      <c r="T17435" s="9"/>
      <c r="U17435" s="9"/>
      <c r="V17435" s="9"/>
      <c r="W17435" s="9"/>
      <c r="X17435" s="9"/>
      <c r="Y17435" s="9"/>
      <c r="Z17435" s="9"/>
      <c r="AA17435" s="9"/>
      <c r="AB17435" s="9"/>
      <c r="AC17435" s="9"/>
      <c r="AD17435" s="9"/>
      <c r="AE17435" s="9"/>
      <c r="AF17435" s="9"/>
      <c r="AG17435" s="3"/>
    </row>
    <row r="17436" spans="1:33">
      <c r="A17436" s="9"/>
      <c r="B17436" s="9"/>
      <c r="C17436" s="9"/>
      <c r="D17436" s="9"/>
      <c r="E17436" s="9"/>
      <c r="F17436" s="9"/>
      <c r="G17436" s="9"/>
      <c r="H17436" s="9"/>
      <c r="I17436" s="9"/>
      <c r="J17436" s="9"/>
      <c r="K17436" s="9"/>
      <c r="L17436" s="9"/>
      <c r="M17436" s="9"/>
      <c r="N17436" s="9"/>
      <c r="O17436" s="9"/>
      <c r="P17436" s="9"/>
      <c r="Q17436" s="9"/>
      <c r="R17436" s="9"/>
      <c r="S17436" s="9"/>
      <c r="T17436" s="9"/>
      <c r="U17436" s="9"/>
      <c r="V17436" s="9"/>
      <c r="W17436" s="9"/>
      <c r="X17436" s="9"/>
      <c r="Y17436" s="9"/>
      <c r="Z17436" s="9"/>
      <c r="AA17436" s="9"/>
      <c r="AB17436" s="9"/>
      <c r="AC17436" s="9"/>
      <c r="AD17436" s="9"/>
      <c r="AE17436" s="9"/>
      <c r="AF17436" s="9"/>
      <c r="AG17436" s="3"/>
    </row>
    <row r="17437" spans="1:33">
      <c r="A17437" s="9"/>
      <c r="B17437" s="9"/>
      <c r="C17437" s="9"/>
      <c r="D17437" s="9"/>
      <c r="E17437" s="9"/>
      <c r="F17437" s="9"/>
      <c r="G17437" s="9"/>
      <c r="H17437" s="9"/>
      <c r="I17437" s="9"/>
      <c r="J17437" s="9"/>
      <c r="K17437" s="9"/>
      <c r="L17437" s="9"/>
      <c r="M17437" s="9"/>
      <c r="N17437" s="9"/>
      <c r="O17437" s="9"/>
      <c r="P17437" s="9"/>
      <c r="Q17437" s="9"/>
      <c r="R17437" s="9"/>
      <c r="S17437" s="9"/>
      <c r="T17437" s="9"/>
      <c r="U17437" s="9"/>
      <c r="V17437" s="9"/>
      <c r="W17437" s="9"/>
      <c r="X17437" s="9"/>
      <c r="Y17437" s="9"/>
      <c r="Z17437" s="9"/>
      <c r="AA17437" s="9"/>
      <c r="AB17437" s="9"/>
      <c r="AC17437" s="9"/>
      <c r="AD17437" s="9"/>
      <c r="AE17437" s="9"/>
      <c r="AF17437" s="9"/>
      <c r="AG17437" s="3"/>
    </row>
    <row r="17438" spans="1:33">
      <c r="A17438" s="9"/>
      <c r="B17438" s="9"/>
      <c r="C17438" s="9"/>
      <c r="D17438" s="9"/>
      <c r="E17438" s="9"/>
      <c r="F17438" s="9"/>
      <c r="G17438" s="9"/>
      <c r="H17438" s="9"/>
      <c r="I17438" s="9"/>
      <c r="J17438" s="9"/>
      <c r="K17438" s="9"/>
      <c r="L17438" s="9"/>
      <c r="M17438" s="9"/>
      <c r="N17438" s="9"/>
      <c r="O17438" s="9"/>
      <c r="P17438" s="9"/>
      <c r="Q17438" s="9"/>
      <c r="R17438" s="9"/>
      <c r="S17438" s="9"/>
      <c r="T17438" s="9"/>
      <c r="U17438" s="9"/>
      <c r="V17438" s="9"/>
      <c r="W17438" s="9"/>
      <c r="X17438" s="9"/>
      <c r="Y17438" s="9"/>
      <c r="Z17438" s="9"/>
      <c r="AA17438" s="9"/>
      <c r="AB17438" s="9"/>
      <c r="AC17438" s="9"/>
      <c r="AD17438" s="9"/>
      <c r="AE17438" s="9"/>
      <c r="AF17438" s="9"/>
      <c r="AG17438" s="3"/>
    </row>
    <row r="17439" spans="1:33">
      <c r="A17439" s="9"/>
      <c r="B17439" s="9"/>
      <c r="C17439" s="9"/>
      <c r="D17439" s="9"/>
      <c r="E17439" s="9"/>
      <c r="F17439" s="9"/>
      <c r="G17439" s="9"/>
      <c r="H17439" s="9"/>
      <c r="I17439" s="9"/>
      <c r="J17439" s="9"/>
      <c r="K17439" s="9"/>
      <c r="L17439" s="9"/>
      <c r="M17439" s="9"/>
      <c r="N17439" s="9"/>
      <c r="O17439" s="9"/>
      <c r="P17439" s="9"/>
      <c r="Q17439" s="9"/>
      <c r="R17439" s="9"/>
      <c r="S17439" s="9"/>
      <c r="T17439" s="9"/>
      <c r="U17439" s="9"/>
      <c r="V17439" s="9"/>
      <c r="W17439" s="9"/>
      <c r="X17439" s="9"/>
      <c r="Y17439" s="9"/>
      <c r="Z17439" s="9"/>
      <c r="AA17439" s="9"/>
      <c r="AB17439" s="9"/>
      <c r="AC17439" s="9"/>
      <c r="AD17439" s="9"/>
      <c r="AE17439" s="9"/>
      <c r="AF17439" s="9"/>
      <c r="AG17439" s="3"/>
    </row>
    <row r="17440" spans="1:33">
      <c r="A17440" s="9"/>
      <c r="B17440" s="9"/>
      <c r="C17440" s="9"/>
      <c r="D17440" s="9"/>
      <c r="E17440" s="9"/>
      <c r="F17440" s="9"/>
      <c r="G17440" s="9"/>
      <c r="H17440" s="9"/>
      <c r="I17440" s="9"/>
      <c r="J17440" s="9"/>
      <c r="K17440" s="9"/>
      <c r="L17440" s="9"/>
      <c r="M17440" s="9"/>
      <c r="N17440" s="9"/>
      <c r="O17440" s="9"/>
      <c r="P17440" s="9"/>
      <c r="Q17440" s="9"/>
      <c r="R17440" s="9"/>
      <c r="S17440" s="9"/>
      <c r="T17440" s="9"/>
      <c r="U17440" s="9"/>
      <c r="V17440" s="9"/>
      <c r="W17440" s="9"/>
      <c r="X17440" s="9"/>
      <c r="Y17440" s="9"/>
      <c r="Z17440" s="9"/>
      <c r="AA17440" s="9"/>
      <c r="AB17440" s="9"/>
      <c r="AC17440" s="9"/>
      <c r="AD17440" s="9"/>
      <c r="AE17440" s="9"/>
      <c r="AF17440" s="9"/>
      <c r="AG17440" s="3"/>
    </row>
    <row r="17441" spans="1:33">
      <c r="A17441" s="9"/>
      <c r="B17441" s="9"/>
      <c r="C17441" s="9"/>
      <c r="D17441" s="9"/>
      <c r="E17441" s="9"/>
      <c r="F17441" s="9"/>
      <c r="G17441" s="9"/>
      <c r="H17441" s="9"/>
      <c r="I17441" s="9"/>
      <c r="J17441" s="9"/>
      <c r="K17441" s="9"/>
      <c r="L17441" s="9"/>
      <c r="M17441" s="9"/>
      <c r="N17441" s="9"/>
      <c r="O17441" s="9"/>
      <c r="P17441" s="9"/>
      <c r="Q17441" s="9"/>
      <c r="R17441" s="9"/>
      <c r="S17441" s="9"/>
      <c r="T17441" s="9"/>
      <c r="U17441" s="9"/>
      <c r="V17441" s="9"/>
      <c r="W17441" s="9"/>
      <c r="X17441" s="9"/>
      <c r="Y17441" s="9"/>
      <c r="Z17441" s="9"/>
      <c r="AA17441" s="9"/>
      <c r="AB17441" s="9"/>
      <c r="AC17441" s="9"/>
      <c r="AD17441" s="9"/>
      <c r="AE17441" s="9"/>
      <c r="AF17441" s="9"/>
      <c r="AG17441" s="3"/>
    </row>
    <row r="17442" spans="1:33">
      <c r="A17442" s="9"/>
      <c r="B17442" s="9"/>
      <c r="C17442" s="9"/>
      <c r="D17442" s="9"/>
      <c r="E17442" s="9"/>
      <c r="F17442" s="9"/>
      <c r="G17442" s="9"/>
      <c r="H17442" s="9"/>
      <c r="I17442" s="9"/>
      <c r="J17442" s="9"/>
      <c r="K17442" s="9"/>
      <c r="L17442" s="9"/>
      <c r="M17442" s="9"/>
      <c r="N17442" s="9"/>
      <c r="O17442" s="9"/>
      <c r="P17442" s="9"/>
      <c r="Q17442" s="9"/>
      <c r="R17442" s="9"/>
      <c r="S17442" s="9"/>
      <c r="T17442" s="9"/>
      <c r="U17442" s="9"/>
      <c r="V17442" s="9"/>
      <c r="W17442" s="9"/>
      <c r="X17442" s="9"/>
      <c r="Y17442" s="9"/>
      <c r="Z17442" s="9"/>
      <c r="AA17442" s="9"/>
      <c r="AB17442" s="9"/>
      <c r="AC17442" s="9"/>
      <c r="AD17442" s="9"/>
      <c r="AE17442" s="9"/>
      <c r="AF17442" s="9"/>
      <c r="AG17442" s="3"/>
    </row>
    <row r="17443" spans="1:33">
      <c r="A17443" s="9"/>
      <c r="B17443" s="9"/>
      <c r="C17443" s="9"/>
      <c r="D17443" s="9"/>
      <c r="E17443" s="9"/>
      <c r="F17443" s="9"/>
      <c r="G17443" s="9"/>
      <c r="H17443" s="9"/>
      <c r="I17443" s="9"/>
      <c r="J17443" s="9"/>
      <c r="K17443" s="9"/>
      <c r="L17443" s="9"/>
      <c r="M17443" s="9"/>
      <c r="N17443" s="9"/>
      <c r="O17443" s="9"/>
      <c r="P17443" s="9"/>
      <c r="Q17443" s="9"/>
      <c r="R17443" s="9"/>
      <c r="S17443" s="9"/>
      <c r="T17443" s="9"/>
      <c r="U17443" s="9"/>
      <c r="V17443" s="9"/>
      <c r="W17443" s="9"/>
      <c r="X17443" s="9"/>
      <c r="Y17443" s="9"/>
      <c r="Z17443" s="9"/>
      <c r="AA17443" s="9"/>
      <c r="AB17443" s="9"/>
      <c r="AC17443" s="9"/>
      <c r="AD17443" s="9"/>
      <c r="AE17443" s="9"/>
      <c r="AF17443" s="9"/>
      <c r="AG17443" s="3"/>
    </row>
    <row r="17444" spans="1:33">
      <c r="A17444" s="9"/>
      <c r="B17444" s="9"/>
      <c r="C17444" s="9"/>
      <c r="D17444" s="9"/>
      <c r="E17444" s="9"/>
      <c r="F17444" s="9"/>
      <c r="G17444" s="9"/>
      <c r="H17444" s="9"/>
      <c r="I17444" s="9"/>
      <c r="J17444" s="9"/>
      <c r="K17444" s="9"/>
      <c r="L17444" s="9"/>
      <c r="M17444" s="9"/>
      <c r="N17444" s="9"/>
      <c r="O17444" s="9"/>
      <c r="P17444" s="9"/>
      <c r="Q17444" s="9"/>
      <c r="R17444" s="9"/>
      <c r="S17444" s="9"/>
      <c r="T17444" s="9"/>
      <c r="U17444" s="9"/>
      <c r="V17444" s="9"/>
      <c r="W17444" s="9"/>
      <c r="X17444" s="9"/>
      <c r="Y17444" s="9"/>
      <c r="Z17444" s="9"/>
      <c r="AA17444" s="9"/>
      <c r="AB17444" s="9"/>
      <c r="AC17444" s="9"/>
      <c r="AD17444" s="9"/>
      <c r="AE17444" s="9"/>
      <c r="AF17444" s="9"/>
      <c r="AG17444" s="3"/>
    </row>
    <row r="17445" spans="1:33">
      <c r="A17445" s="9"/>
      <c r="B17445" s="9"/>
      <c r="C17445" s="9"/>
      <c r="D17445" s="9"/>
      <c r="E17445" s="9"/>
      <c r="F17445" s="9"/>
      <c r="G17445" s="9"/>
      <c r="H17445" s="9"/>
      <c r="I17445" s="9"/>
      <c r="J17445" s="9"/>
      <c r="K17445" s="9"/>
      <c r="L17445" s="9"/>
      <c r="M17445" s="9"/>
      <c r="N17445" s="9"/>
      <c r="O17445" s="9"/>
      <c r="P17445" s="9"/>
      <c r="Q17445" s="9"/>
      <c r="R17445" s="9"/>
      <c r="S17445" s="9"/>
      <c r="T17445" s="9"/>
      <c r="U17445" s="9"/>
      <c r="V17445" s="9"/>
      <c r="W17445" s="9"/>
      <c r="X17445" s="9"/>
      <c r="Y17445" s="9"/>
      <c r="Z17445" s="9"/>
      <c r="AA17445" s="9"/>
      <c r="AB17445" s="9"/>
      <c r="AC17445" s="9"/>
      <c r="AD17445" s="9"/>
      <c r="AE17445" s="9"/>
      <c r="AF17445" s="9"/>
      <c r="AG17445" s="3"/>
    </row>
    <row r="17446" spans="1:33">
      <c r="A17446" s="9"/>
      <c r="B17446" s="9"/>
      <c r="C17446" s="9"/>
      <c r="D17446" s="9"/>
      <c r="E17446" s="9"/>
      <c r="F17446" s="9"/>
      <c r="G17446" s="9"/>
      <c r="H17446" s="9"/>
      <c r="I17446" s="9"/>
      <c r="J17446" s="9"/>
      <c r="K17446" s="9"/>
      <c r="L17446" s="9"/>
      <c r="M17446" s="9"/>
      <c r="N17446" s="9"/>
      <c r="O17446" s="9"/>
      <c r="P17446" s="9"/>
      <c r="Q17446" s="9"/>
      <c r="R17446" s="9"/>
      <c r="S17446" s="9"/>
      <c r="T17446" s="9"/>
      <c r="U17446" s="9"/>
      <c r="V17446" s="9"/>
      <c r="W17446" s="9"/>
      <c r="X17446" s="9"/>
      <c r="Y17446" s="9"/>
      <c r="Z17446" s="9"/>
      <c r="AA17446" s="9"/>
      <c r="AB17446" s="9"/>
      <c r="AC17446" s="9"/>
      <c r="AD17446" s="9"/>
      <c r="AE17446" s="9"/>
      <c r="AF17446" s="9"/>
      <c r="AG17446" s="3"/>
    </row>
    <row r="17447" spans="1:33">
      <c r="A17447" s="9"/>
      <c r="B17447" s="9"/>
      <c r="C17447" s="9"/>
      <c r="D17447" s="9"/>
      <c r="E17447" s="9"/>
      <c r="F17447" s="9"/>
      <c r="G17447" s="9"/>
      <c r="H17447" s="9"/>
      <c r="I17447" s="9"/>
      <c r="J17447" s="9"/>
      <c r="K17447" s="9"/>
      <c r="L17447" s="9"/>
      <c r="M17447" s="9"/>
      <c r="N17447" s="9"/>
      <c r="O17447" s="9"/>
      <c r="P17447" s="9"/>
      <c r="Q17447" s="9"/>
      <c r="R17447" s="9"/>
      <c r="S17447" s="9"/>
      <c r="T17447" s="9"/>
      <c r="U17447" s="9"/>
      <c r="V17447" s="9"/>
      <c r="W17447" s="9"/>
      <c r="X17447" s="9"/>
      <c r="Y17447" s="9"/>
      <c r="Z17447" s="9"/>
      <c r="AA17447" s="9"/>
      <c r="AB17447" s="9"/>
      <c r="AC17447" s="9"/>
      <c r="AD17447" s="9"/>
      <c r="AE17447" s="9"/>
      <c r="AF17447" s="9"/>
      <c r="AG17447" s="3"/>
    </row>
    <row r="17448" spans="1:33">
      <c r="A17448" s="9"/>
      <c r="B17448" s="9"/>
      <c r="C17448" s="9"/>
      <c r="D17448" s="9"/>
      <c r="E17448" s="9"/>
      <c r="F17448" s="9"/>
      <c r="G17448" s="9"/>
      <c r="H17448" s="9"/>
      <c r="I17448" s="9"/>
      <c r="J17448" s="9"/>
      <c r="K17448" s="9"/>
      <c r="L17448" s="9"/>
      <c r="M17448" s="9"/>
      <c r="N17448" s="9"/>
      <c r="O17448" s="9"/>
      <c r="P17448" s="9"/>
      <c r="Q17448" s="9"/>
      <c r="R17448" s="9"/>
      <c r="S17448" s="9"/>
      <c r="T17448" s="9"/>
      <c r="U17448" s="9"/>
      <c r="V17448" s="9"/>
      <c r="W17448" s="9"/>
      <c r="X17448" s="9"/>
      <c r="Y17448" s="9"/>
      <c r="Z17448" s="9"/>
      <c r="AA17448" s="9"/>
      <c r="AB17448" s="9"/>
      <c r="AC17448" s="9"/>
      <c r="AD17448" s="9"/>
      <c r="AE17448" s="9"/>
      <c r="AF17448" s="9"/>
      <c r="AG17448" s="3"/>
    </row>
    <row r="17449" spans="1:33">
      <c r="A17449" s="9"/>
      <c r="B17449" s="9"/>
      <c r="C17449" s="9"/>
      <c r="D17449" s="9"/>
      <c r="E17449" s="9"/>
      <c r="F17449" s="9"/>
      <c r="G17449" s="9"/>
      <c r="H17449" s="9"/>
      <c r="I17449" s="9"/>
      <c r="J17449" s="9"/>
      <c r="K17449" s="9"/>
      <c r="L17449" s="9"/>
      <c r="M17449" s="9"/>
      <c r="N17449" s="9"/>
      <c r="O17449" s="9"/>
      <c r="P17449" s="9"/>
      <c r="Q17449" s="9"/>
      <c r="R17449" s="9"/>
      <c r="S17449" s="9"/>
      <c r="T17449" s="9"/>
      <c r="U17449" s="9"/>
      <c r="V17449" s="9"/>
      <c r="W17449" s="9"/>
      <c r="X17449" s="9"/>
      <c r="Y17449" s="9"/>
      <c r="Z17449" s="9"/>
      <c r="AA17449" s="9"/>
      <c r="AB17449" s="9"/>
      <c r="AC17449" s="9"/>
      <c r="AD17449" s="9"/>
      <c r="AE17449" s="9"/>
      <c r="AF17449" s="9"/>
      <c r="AG17449" s="3"/>
    </row>
    <row r="17450" spans="1:33">
      <c r="A17450" s="9"/>
      <c r="B17450" s="9"/>
      <c r="C17450" s="9"/>
      <c r="D17450" s="9"/>
      <c r="E17450" s="9"/>
      <c r="F17450" s="9"/>
      <c r="G17450" s="9"/>
      <c r="H17450" s="9"/>
      <c r="I17450" s="9"/>
      <c r="J17450" s="9"/>
      <c r="K17450" s="9"/>
      <c r="L17450" s="9"/>
      <c r="M17450" s="9"/>
      <c r="N17450" s="9"/>
      <c r="O17450" s="9"/>
      <c r="P17450" s="9"/>
      <c r="Q17450" s="9"/>
      <c r="R17450" s="9"/>
      <c r="S17450" s="9"/>
      <c r="T17450" s="9"/>
      <c r="U17450" s="9"/>
      <c r="V17450" s="9"/>
      <c r="W17450" s="9"/>
      <c r="X17450" s="9"/>
      <c r="Y17450" s="9"/>
      <c r="Z17450" s="9"/>
      <c r="AA17450" s="9"/>
      <c r="AB17450" s="9"/>
      <c r="AC17450" s="9"/>
      <c r="AD17450" s="9"/>
      <c r="AE17450" s="9"/>
      <c r="AF17450" s="9"/>
      <c r="AG17450" s="3"/>
    </row>
    <row r="17451" spans="1:33">
      <c r="A17451" s="9"/>
      <c r="B17451" s="9"/>
      <c r="C17451" s="9"/>
      <c r="D17451" s="9"/>
      <c r="E17451" s="9"/>
      <c r="F17451" s="9"/>
      <c r="G17451" s="9"/>
      <c r="H17451" s="9"/>
      <c r="I17451" s="9"/>
      <c r="J17451" s="9"/>
      <c r="K17451" s="9"/>
      <c r="L17451" s="9"/>
      <c r="M17451" s="9"/>
      <c r="N17451" s="9"/>
      <c r="O17451" s="9"/>
      <c r="P17451" s="9"/>
      <c r="Q17451" s="9"/>
      <c r="R17451" s="9"/>
      <c r="S17451" s="9"/>
      <c r="T17451" s="9"/>
      <c r="U17451" s="9"/>
      <c r="V17451" s="9"/>
      <c r="W17451" s="9"/>
      <c r="X17451" s="9"/>
      <c r="Y17451" s="9"/>
      <c r="Z17451" s="9"/>
      <c r="AA17451" s="9"/>
      <c r="AB17451" s="9"/>
      <c r="AC17451" s="9"/>
      <c r="AD17451" s="9"/>
      <c r="AE17451" s="9"/>
      <c r="AF17451" s="9"/>
      <c r="AG17451" s="3"/>
    </row>
    <row r="17452" spans="1:33">
      <c r="A17452" s="9"/>
      <c r="B17452" s="9"/>
      <c r="C17452" s="9"/>
      <c r="D17452" s="9"/>
      <c r="E17452" s="9"/>
      <c r="F17452" s="9"/>
      <c r="G17452" s="9"/>
      <c r="H17452" s="9"/>
      <c r="I17452" s="9"/>
      <c r="J17452" s="9"/>
      <c r="K17452" s="9"/>
      <c r="L17452" s="9"/>
      <c r="M17452" s="9"/>
      <c r="N17452" s="9"/>
      <c r="O17452" s="9"/>
      <c r="P17452" s="9"/>
      <c r="Q17452" s="9"/>
      <c r="R17452" s="9"/>
      <c r="S17452" s="9"/>
      <c r="T17452" s="9"/>
      <c r="U17452" s="9"/>
      <c r="V17452" s="9"/>
      <c r="W17452" s="9"/>
      <c r="X17452" s="9"/>
      <c r="Y17452" s="9"/>
      <c r="Z17452" s="9"/>
      <c r="AA17452" s="9"/>
      <c r="AB17452" s="9"/>
      <c r="AC17452" s="9"/>
      <c r="AD17452" s="9"/>
      <c r="AE17452" s="9"/>
      <c r="AF17452" s="9"/>
      <c r="AG17452" s="3"/>
    </row>
    <row r="17453" spans="1:33">
      <c r="A17453" s="9"/>
      <c r="B17453" s="9"/>
      <c r="C17453" s="9"/>
      <c r="D17453" s="9"/>
      <c r="E17453" s="9"/>
      <c r="F17453" s="9"/>
      <c r="G17453" s="9"/>
      <c r="H17453" s="9"/>
      <c r="I17453" s="9"/>
      <c r="J17453" s="9"/>
      <c r="K17453" s="9"/>
      <c r="L17453" s="9"/>
      <c r="M17453" s="9"/>
      <c r="N17453" s="9"/>
      <c r="O17453" s="9"/>
      <c r="P17453" s="9"/>
      <c r="Q17453" s="9"/>
      <c r="R17453" s="9"/>
      <c r="S17453" s="9"/>
      <c r="T17453" s="9"/>
      <c r="U17453" s="9"/>
      <c r="V17453" s="9"/>
      <c r="W17453" s="9"/>
      <c r="X17453" s="9"/>
      <c r="Y17453" s="9"/>
      <c r="Z17453" s="9"/>
      <c r="AA17453" s="9"/>
      <c r="AB17453" s="9"/>
      <c r="AC17453" s="9"/>
      <c r="AD17453" s="9"/>
      <c r="AE17453" s="9"/>
      <c r="AF17453" s="9"/>
      <c r="AG17453" s="3"/>
    </row>
    <row r="17454" spans="1:33">
      <c r="A17454" s="9"/>
      <c r="B17454" s="9"/>
      <c r="C17454" s="9"/>
      <c r="D17454" s="9"/>
      <c r="E17454" s="9"/>
      <c r="F17454" s="9"/>
      <c r="G17454" s="9"/>
      <c r="H17454" s="9"/>
      <c r="I17454" s="9"/>
      <c r="J17454" s="9"/>
      <c r="K17454" s="9"/>
      <c r="L17454" s="9"/>
      <c r="M17454" s="9"/>
      <c r="N17454" s="9"/>
      <c r="O17454" s="9"/>
      <c r="P17454" s="9"/>
      <c r="Q17454" s="9"/>
      <c r="R17454" s="9"/>
      <c r="S17454" s="9"/>
      <c r="T17454" s="9"/>
      <c r="U17454" s="9"/>
      <c r="V17454" s="9"/>
      <c r="W17454" s="9"/>
      <c r="X17454" s="9"/>
      <c r="Y17454" s="9"/>
      <c r="Z17454" s="9"/>
      <c r="AA17454" s="9"/>
      <c r="AB17454" s="9"/>
      <c r="AC17454" s="9"/>
      <c r="AD17454" s="9"/>
      <c r="AE17454" s="9"/>
      <c r="AF17454" s="9"/>
      <c r="AG17454" s="3"/>
    </row>
    <row r="17455" spans="1:33">
      <c r="A17455" s="9"/>
      <c r="B17455" s="9"/>
      <c r="C17455" s="9"/>
      <c r="D17455" s="9"/>
      <c r="E17455" s="9"/>
      <c r="F17455" s="9"/>
      <c r="G17455" s="9"/>
      <c r="H17455" s="9"/>
      <c r="I17455" s="9"/>
      <c r="J17455" s="9"/>
      <c r="K17455" s="9"/>
      <c r="L17455" s="9"/>
      <c r="M17455" s="9"/>
      <c r="N17455" s="9"/>
      <c r="O17455" s="9"/>
      <c r="P17455" s="9"/>
      <c r="Q17455" s="9"/>
      <c r="R17455" s="9"/>
      <c r="S17455" s="9"/>
      <c r="T17455" s="9"/>
      <c r="U17455" s="9"/>
      <c r="V17455" s="9"/>
      <c r="W17455" s="9"/>
      <c r="X17455" s="9"/>
      <c r="Y17455" s="9"/>
      <c r="Z17455" s="9"/>
      <c r="AA17455" s="9"/>
      <c r="AB17455" s="9"/>
      <c r="AC17455" s="9"/>
      <c r="AD17455" s="9"/>
      <c r="AE17455" s="9"/>
      <c r="AF17455" s="9"/>
      <c r="AG17455" s="3"/>
    </row>
    <row r="17456" spans="1:33">
      <c r="A17456" s="9"/>
      <c r="B17456" s="9"/>
      <c r="C17456" s="9"/>
      <c r="D17456" s="9"/>
      <c r="E17456" s="9"/>
      <c r="F17456" s="9"/>
      <c r="G17456" s="9"/>
      <c r="H17456" s="9"/>
      <c r="I17456" s="9"/>
      <c r="J17456" s="9"/>
      <c r="K17456" s="9"/>
      <c r="L17456" s="9"/>
      <c r="M17456" s="9"/>
      <c r="N17456" s="9"/>
      <c r="O17456" s="9"/>
      <c r="P17456" s="9"/>
      <c r="Q17456" s="9"/>
      <c r="R17456" s="9"/>
      <c r="S17456" s="9"/>
      <c r="T17456" s="9"/>
      <c r="U17456" s="9"/>
      <c r="V17456" s="9"/>
      <c r="W17456" s="9"/>
      <c r="X17456" s="9"/>
      <c r="Y17456" s="9"/>
      <c r="Z17456" s="9"/>
      <c r="AA17456" s="9"/>
      <c r="AB17456" s="9"/>
      <c r="AC17456" s="9"/>
      <c r="AD17456" s="9"/>
      <c r="AE17456" s="9"/>
      <c r="AF17456" s="9"/>
      <c r="AG17456" s="3"/>
    </row>
    <row r="17457" spans="1:33">
      <c r="A17457" s="9"/>
      <c r="B17457" s="9"/>
      <c r="C17457" s="9"/>
      <c r="D17457" s="9"/>
      <c r="E17457" s="9"/>
      <c r="F17457" s="9"/>
      <c r="G17457" s="9"/>
      <c r="H17457" s="9"/>
      <c r="I17457" s="9"/>
      <c r="J17457" s="9"/>
      <c r="K17457" s="9"/>
      <c r="L17457" s="9"/>
      <c r="M17457" s="9"/>
      <c r="N17457" s="9"/>
      <c r="O17457" s="9"/>
      <c r="P17457" s="9"/>
      <c r="Q17457" s="9"/>
      <c r="R17457" s="9"/>
      <c r="S17457" s="9"/>
      <c r="T17457" s="9"/>
      <c r="U17457" s="9"/>
      <c r="V17457" s="9"/>
      <c r="W17457" s="9"/>
      <c r="X17457" s="9"/>
      <c r="Y17457" s="9"/>
      <c r="Z17457" s="9"/>
      <c r="AA17457" s="9"/>
      <c r="AB17457" s="9"/>
      <c r="AC17457" s="9"/>
      <c r="AD17457" s="9"/>
      <c r="AE17457" s="9"/>
      <c r="AF17457" s="9"/>
      <c r="AG17457" s="3"/>
    </row>
    <row r="17458" spans="1:33">
      <c r="A17458" s="9"/>
      <c r="B17458" s="9"/>
      <c r="C17458" s="9"/>
      <c r="D17458" s="9"/>
      <c r="E17458" s="9"/>
      <c r="F17458" s="9"/>
      <c r="G17458" s="9"/>
      <c r="H17458" s="9"/>
      <c r="I17458" s="9"/>
      <c r="J17458" s="9"/>
      <c r="K17458" s="9"/>
      <c r="L17458" s="9"/>
      <c r="M17458" s="9"/>
      <c r="N17458" s="9"/>
      <c r="O17458" s="9"/>
      <c r="P17458" s="9"/>
      <c r="Q17458" s="9"/>
      <c r="R17458" s="9"/>
      <c r="S17458" s="9"/>
      <c r="T17458" s="9"/>
      <c r="U17458" s="9"/>
      <c r="V17458" s="9"/>
      <c r="W17458" s="9"/>
      <c r="X17458" s="9"/>
      <c r="Y17458" s="9"/>
      <c r="Z17458" s="9"/>
      <c r="AA17458" s="9"/>
      <c r="AB17458" s="9"/>
      <c r="AC17458" s="9"/>
      <c r="AD17458" s="9"/>
      <c r="AE17458" s="9"/>
      <c r="AF17458" s="9"/>
      <c r="AG17458" s="3"/>
    </row>
    <row r="17459" spans="1:33">
      <c r="A17459" s="9"/>
      <c r="B17459" s="9"/>
      <c r="C17459" s="9"/>
      <c r="D17459" s="9"/>
      <c r="E17459" s="9"/>
      <c r="F17459" s="9"/>
      <c r="G17459" s="9"/>
      <c r="H17459" s="9"/>
      <c r="I17459" s="9"/>
      <c r="J17459" s="9"/>
      <c r="K17459" s="9"/>
      <c r="L17459" s="9"/>
      <c r="M17459" s="9"/>
      <c r="N17459" s="9"/>
      <c r="O17459" s="9"/>
      <c r="P17459" s="9"/>
      <c r="Q17459" s="9"/>
      <c r="R17459" s="9"/>
      <c r="S17459" s="9"/>
      <c r="T17459" s="9"/>
      <c r="U17459" s="9"/>
      <c r="V17459" s="9"/>
      <c r="W17459" s="9"/>
      <c r="X17459" s="9"/>
      <c r="Y17459" s="9"/>
      <c r="Z17459" s="9"/>
      <c r="AA17459" s="9"/>
      <c r="AB17459" s="9"/>
      <c r="AC17459" s="9"/>
      <c r="AD17459" s="9"/>
      <c r="AE17459" s="9"/>
      <c r="AF17459" s="9"/>
      <c r="AG17459" s="3"/>
    </row>
    <row r="17460" spans="1:33">
      <c r="A17460" s="9"/>
      <c r="B17460" s="9"/>
      <c r="C17460" s="9"/>
      <c r="D17460" s="9"/>
      <c r="E17460" s="9"/>
      <c r="F17460" s="9"/>
      <c r="G17460" s="9"/>
      <c r="H17460" s="9"/>
      <c r="I17460" s="9"/>
      <c r="J17460" s="9"/>
      <c r="K17460" s="9"/>
      <c r="L17460" s="9"/>
      <c r="M17460" s="9"/>
      <c r="N17460" s="9"/>
      <c r="O17460" s="9"/>
      <c r="P17460" s="9"/>
      <c r="Q17460" s="9"/>
      <c r="R17460" s="9"/>
      <c r="S17460" s="9"/>
      <c r="T17460" s="9"/>
      <c r="U17460" s="9"/>
      <c r="V17460" s="9"/>
      <c r="W17460" s="9"/>
      <c r="X17460" s="9"/>
      <c r="Y17460" s="9"/>
      <c r="Z17460" s="9"/>
      <c r="AA17460" s="9"/>
      <c r="AB17460" s="9"/>
      <c r="AC17460" s="9"/>
      <c r="AD17460" s="9"/>
      <c r="AE17460" s="9"/>
      <c r="AF17460" s="9"/>
      <c r="AG17460" s="3"/>
    </row>
    <row r="17461" spans="1:33">
      <c r="A17461" s="9"/>
      <c r="B17461" s="9"/>
      <c r="C17461" s="9"/>
      <c r="D17461" s="9"/>
      <c r="E17461" s="9"/>
      <c r="F17461" s="9"/>
      <c r="G17461" s="9"/>
      <c r="H17461" s="9"/>
      <c r="I17461" s="9"/>
      <c r="J17461" s="9"/>
      <c r="K17461" s="9"/>
      <c r="L17461" s="9"/>
      <c r="M17461" s="9"/>
      <c r="N17461" s="9"/>
      <c r="O17461" s="9"/>
      <c r="P17461" s="9"/>
      <c r="Q17461" s="9"/>
      <c r="R17461" s="9"/>
      <c r="S17461" s="9"/>
      <c r="T17461" s="9"/>
      <c r="U17461" s="9"/>
      <c r="V17461" s="9"/>
      <c r="W17461" s="9"/>
      <c r="X17461" s="9"/>
      <c r="Y17461" s="9"/>
      <c r="Z17461" s="9"/>
      <c r="AA17461" s="9"/>
      <c r="AB17461" s="9"/>
      <c r="AC17461" s="9"/>
      <c r="AD17461" s="9"/>
      <c r="AE17461" s="9"/>
      <c r="AF17461" s="9"/>
      <c r="AG17461" s="3"/>
    </row>
    <row r="17462" spans="1:33">
      <c r="A17462" s="9"/>
      <c r="B17462" s="9"/>
      <c r="C17462" s="9"/>
      <c r="D17462" s="9"/>
      <c r="E17462" s="9"/>
      <c r="F17462" s="9"/>
      <c r="G17462" s="9"/>
      <c r="H17462" s="9"/>
      <c r="I17462" s="9"/>
      <c r="J17462" s="9"/>
      <c r="K17462" s="9"/>
      <c r="L17462" s="9"/>
      <c r="M17462" s="9"/>
      <c r="N17462" s="9"/>
      <c r="O17462" s="9"/>
      <c r="P17462" s="9"/>
      <c r="Q17462" s="9"/>
      <c r="R17462" s="9"/>
      <c r="S17462" s="9"/>
      <c r="T17462" s="9"/>
      <c r="U17462" s="9"/>
      <c r="V17462" s="9"/>
      <c r="W17462" s="9"/>
      <c r="X17462" s="9"/>
      <c r="Y17462" s="9"/>
      <c r="Z17462" s="9"/>
      <c r="AA17462" s="9"/>
      <c r="AB17462" s="9"/>
      <c r="AC17462" s="9"/>
      <c r="AD17462" s="9"/>
      <c r="AE17462" s="9"/>
      <c r="AF17462" s="9"/>
      <c r="AG17462" s="3"/>
    </row>
    <row r="17463" spans="1:33">
      <c r="A17463" s="9"/>
      <c r="B17463" s="9"/>
      <c r="C17463" s="9"/>
      <c r="D17463" s="9"/>
      <c r="E17463" s="9"/>
      <c r="F17463" s="9"/>
      <c r="G17463" s="9"/>
      <c r="H17463" s="9"/>
      <c r="I17463" s="9"/>
      <c r="J17463" s="9"/>
      <c r="K17463" s="9"/>
      <c r="L17463" s="9"/>
      <c r="M17463" s="9"/>
      <c r="N17463" s="9"/>
      <c r="O17463" s="9"/>
      <c r="P17463" s="9"/>
      <c r="Q17463" s="9"/>
      <c r="R17463" s="9"/>
      <c r="S17463" s="9"/>
      <c r="T17463" s="9"/>
      <c r="U17463" s="9"/>
      <c r="V17463" s="9"/>
      <c r="W17463" s="9"/>
      <c r="X17463" s="9"/>
      <c r="Y17463" s="9"/>
      <c r="Z17463" s="9"/>
      <c r="AA17463" s="9"/>
      <c r="AB17463" s="9"/>
      <c r="AC17463" s="9"/>
      <c r="AD17463" s="9"/>
      <c r="AE17463" s="9"/>
      <c r="AF17463" s="9"/>
      <c r="AG17463" s="3"/>
    </row>
    <row r="17464" spans="1:33">
      <c r="A17464" s="9"/>
      <c r="B17464" s="9"/>
      <c r="C17464" s="9"/>
      <c r="D17464" s="9"/>
      <c r="E17464" s="9"/>
      <c r="F17464" s="9"/>
      <c r="G17464" s="9"/>
      <c r="H17464" s="9"/>
      <c r="I17464" s="9"/>
      <c r="J17464" s="9"/>
      <c r="K17464" s="9"/>
      <c r="L17464" s="9"/>
      <c r="M17464" s="9"/>
      <c r="N17464" s="9"/>
      <c r="O17464" s="9"/>
      <c r="P17464" s="9"/>
      <c r="Q17464" s="9"/>
      <c r="R17464" s="9"/>
      <c r="S17464" s="9"/>
      <c r="T17464" s="9"/>
      <c r="U17464" s="9"/>
      <c r="V17464" s="9"/>
      <c r="W17464" s="9"/>
      <c r="X17464" s="9"/>
      <c r="Y17464" s="9"/>
      <c r="Z17464" s="9"/>
      <c r="AA17464" s="9"/>
      <c r="AB17464" s="9"/>
      <c r="AC17464" s="9"/>
      <c r="AD17464" s="9"/>
      <c r="AE17464" s="9"/>
      <c r="AF17464" s="9"/>
      <c r="AG17464" s="3"/>
    </row>
    <row r="17465" spans="1:33">
      <c r="A17465" s="9"/>
      <c r="B17465" s="9"/>
      <c r="C17465" s="9"/>
      <c r="D17465" s="9"/>
      <c r="E17465" s="9"/>
      <c r="F17465" s="9"/>
      <c r="G17465" s="9"/>
      <c r="H17465" s="9"/>
      <c r="I17465" s="9"/>
      <c r="J17465" s="9"/>
      <c r="K17465" s="9"/>
      <c r="L17465" s="9"/>
      <c r="M17465" s="9"/>
      <c r="N17465" s="9"/>
      <c r="O17465" s="9"/>
      <c r="P17465" s="9"/>
      <c r="Q17465" s="9"/>
      <c r="R17465" s="9"/>
      <c r="S17465" s="9"/>
      <c r="T17465" s="9"/>
      <c r="U17465" s="9"/>
      <c r="V17465" s="9"/>
      <c r="W17465" s="9"/>
      <c r="X17465" s="9"/>
      <c r="Y17465" s="9"/>
      <c r="Z17465" s="9"/>
      <c r="AA17465" s="9"/>
      <c r="AB17465" s="9"/>
      <c r="AC17465" s="9"/>
      <c r="AD17465" s="9"/>
      <c r="AE17465" s="9"/>
      <c r="AF17465" s="9"/>
      <c r="AG17465" s="3"/>
    </row>
    <row r="17466" spans="1:33">
      <c r="A17466" s="9"/>
      <c r="B17466" s="9"/>
      <c r="C17466" s="9"/>
      <c r="D17466" s="9"/>
      <c r="E17466" s="9"/>
      <c r="F17466" s="9"/>
      <c r="G17466" s="9"/>
      <c r="H17466" s="9"/>
      <c r="I17466" s="9"/>
      <c r="J17466" s="9"/>
      <c r="K17466" s="9"/>
      <c r="L17466" s="9"/>
      <c r="M17466" s="9"/>
      <c r="N17466" s="9"/>
      <c r="O17466" s="9"/>
      <c r="P17466" s="9"/>
      <c r="Q17466" s="9"/>
      <c r="R17466" s="9"/>
      <c r="S17466" s="9"/>
      <c r="T17466" s="9"/>
      <c r="U17466" s="9"/>
      <c r="V17466" s="9"/>
      <c r="W17466" s="9"/>
      <c r="X17466" s="9"/>
      <c r="Y17466" s="9"/>
      <c r="Z17466" s="9"/>
      <c r="AA17466" s="9"/>
      <c r="AB17466" s="9"/>
      <c r="AC17466" s="9"/>
      <c r="AD17466" s="9"/>
      <c r="AE17466" s="9"/>
      <c r="AF17466" s="9"/>
      <c r="AG17466" s="3"/>
    </row>
    <row r="17467" spans="1:33">
      <c r="A17467" s="9"/>
      <c r="B17467" s="9"/>
      <c r="C17467" s="9"/>
      <c r="D17467" s="9"/>
      <c r="E17467" s="9"/>
      <c r="F17467" s="9"/>
      <c r="G17467" s="9"/>
      <c r="H17467" s="9"/>
      <c r="I17467" s="9"/>
      <c r="J17467" s="9"/>
      <c r="K17467" s="9"/>
      <c r="L17467" s="9"/>
      <c r="M17467" s="9"/>
      <c r="N17467" s="9"/>
      <c r="O17467" s="9"/>
      <c r="P17467" s="9"/>
      <c r="Q17467" s="9"/>
      <c r="R17467" s="9"/>
      <c r="S17467" s="9"/>
      <c r="T17467" s="9"/>
      <c r="U17467" s="9"/>
      <c r="V17467" s="9"/>
      <c r="W17467" s="9"/>
      <c r="X17467" s="9"/>
      <c r="Y17467" s="9"/>
      <c r="Z17467" s="9"/>
      <c r="AA17467" s="9"/>
      <c r="AB17467" s="9"/>
      <c r="AC17467" s="9"/>
      <c r="AD17467" s="9"/>
      <c r="AE17467" s="9"/>
      <c r="AF17467" s="9"/>
      <c r="AG17467" s="3"/>
    </row>
    <row r="17468" spans="1:33">
      <c r="A17468" s="9"/>
      <c r="B17468" s="9"/>
      <c r="C17468" s="9"/>
      <c r="D17468" s="9"/>
      <c r="E17468" s="9"/>
      <c r="F17468" s="9"/>
      <c r="G17468" s="9"/>
      <c r="H17468" s="9"/>
      <c r="I17468" s="9"/>
      <c r="J17468" s="9"/>
      <c r="K17468" s="9"/>
      <c r="L17468" s="9"/>
      <c r="M17468" s="9"/>
      <c r="N17468" s="9"/>
      <c r="O17468" s="9"/>
      <c r="P17468" s="9"/>
      <c r="Q17468" s="9"/>
      <c r="R17468" s="9"/>
      <c r="S17468" s="9"/>
      <c r="T17468" s="9"/>
      <c r="U17468" s="9"/>
      <c r="V17468" s="9"/>
      <c r="W17468" s="9"/>
      <c r="X17468" s="9"/>
      <c r="Y17468" s="9"/>
      <c r="Z17468" s="9"/>
      <c r="AA17468" s="9"/>
      <c r="AB17468" s="9"/>
      <c r="AC17468" s="9"/>
      <c r="AD17468" s="9"/>
      <c r="AE17468" s="9"/>
      <c r="AF17468" s="9"/>
      <c r="AG17468" s="3"/>
    </row>
    <row r="17469" spans="1:33">
      <c r="A17469" s="9"/>
      <c r="B17469" s="9"/>
      <c r="C17469" s="9"/>
      <c r="D17469" s="9"/>
      <c r="E17469" s="9"/>
      <c r="F17469" s="9"/>
      <c r="G17469" s="9"/>
      <c r="H17469" s="9"/>
      <c r="I17469" s="9"/>
      <c r="J17469" s="9"/>
      <c r="K17469" s="9"/>
      <c r="L17469" s="9"/>
      <c r="M17469" s="9"/>
      <c r="N17469" s="9"/>
      <c r="O17469" s="9"/>
      <c r="P17469" s="9"/>
      <c r="Q17469" s="9"/>
      <c r="R17469" s="9"/>
      <c r="S17469" s="9"/>
      <c r="T17469" s="9"/>
      <c r="U17469" s="9"/>
      <c r="V17469" s="9"/>
      <c r="W17469" s="9"/>
      <c r="X17469" s="9"/>
      <c r="Y17469" s="9"/>
      <c r="Z17469" s="9"/>
      <c r="AA17469" s="9"/>
      <c r="AB17469" s="9"/>
      <c r="AC17469" s="9"/>
      <c r="AD17469" s="9"/>
      <c r="AE17469" s="9"/>
      <c r="AF17469" s="9"/>
      <c r="AG17469" s="3"/>
    </row>
    <row r="17470" spans="1:33">
      <c r="A17470" s="9"/>
      <c r="B17470" s="9"/>
      <c r="C17470" s="9"/>
      <c r="D17470" s="9"/>
      <c r="E17470" s="9"/>
      <c r="F17470" s="9"/>
      <c r="G17470" s="9"/>
      <c r="H17470" s="9"/>
      <c r="I17470" s="9"/>
      <c r="J17470" s="9"/>
      <c r="K17470" s="9"/>
      <c r="L17470" s="9"/>
      <c r="M17470" s="9"/>
      <c r="N17470" s="9"/>
      <c r="O17470" s="9"/>
      <c r="P17470" s="9"/>
      <c r="Q17470" s="9"/>
      <c r="R17470" s="9"/>
      <c r="S17470" s="9"/>
      <c r="T17470" s="9"/>
      <c r="U17470" s="9"/>
      <c r="V17470" s="9"/>
      <c r="W17470" s="9"/>
      <c r="X17470" s="9"/>
      <c r="Y17470" s="9"/>
      <c r="Z17470" s="9"/>
      <c r="AA17470" s="9"/>
      <c r="AB17470" s="9"/>
      <c r="AC17470" s="9"/>
      <c r="AD17470" s="9"/>
      <c r="AE17470" s="9"/>
      <c r="AF17470" s="9"/>
      <c r="AG17470" s="3"/>
    </row>
    <row r="17471" spans="1:33">
      <c r="A17471" s="9"/>
      <c r="B17471" s="9"/>
      <c r="C17471" s="9"/>
      <c r="D17471" s="9"/>
      <c r="E17471" s="9"/>
      <c r="F17471" s="9"/>
      <c r="G17471" s="9"/>
      <c r="H17471" s="9"/>
      <c r="I17471" s="9"/>
      <c r="J17471" s="9"/>
      <c r="K17471" s="9"/>
      <c r="L17471" s="9"/>
      <c r="M17471" s="9"/>
      <c r="N17471" s="9"/>
      <c r="O17471" s="9"/>
      <c r="P17471" s="9"/>
      <c r="Q17471" s="9"/>
      <c r="R17471" s="9"/>
      <c r="S17471" s="9"/>
      <c r="T17471" s="9"/>
      <c r="U17471" s="9"/>
      <c r="V17471" s="9"/>
      <c r="W17471" s="9"/>
      <c r="X17471" s="9"/>
      <c r="Y17471" s="9"/>
      <c r="Z17471" s="9"/>
      <c r="AA17471" s="9"/>
      <c r="AB17471" s="9"/>
      <c r="AC17471" s="9"/>
      <c r="AD17471" s="9"/>
      <c r="AE17471" s="9"/>
      <c r="AF17471" s="9"/>
      <c r="AG17471" s="3"/>
    </row>
    <row r="17472" spans="1:33">
      <c r="A17472" s="9"/>
      <c r="B17472" s="9"/>
      <c r="C17472" s="9"/>
      <c r="D17472" s="9"/>
      <c r="E17472" s="9"/>
      <c r="F17472" s="9"/>
      <c r="G17472" s="9"/>
      <c r="H17472" s="9"/>
      <c r="I17472" s="9"/>
      <c r="J17472" s="9"/>
      <c r="K17472" s="9"/>
      <c r="L17472" s="9"/>
      <c r="M17472" s="9"/>
      <c r="N17472" s="9"/>
      <c r="O17472" s="9"/>
      <c r="P17472" s="9"/>
      <c r="Q17472" s="9"/>
      <c r="R17472" s="9"/>
      <c r="S17472" s="9"/>
      <c r="T17472" s="9"/>
      <c r="U17472" s="9"/>
      <c r="V17472" s="9"/>
      <c r="W17472" s="9"/>
      <c r="X17472" s="9"/>
      <c r="Y17472" s="9"/>
      <c r="Z17472" s="9"/>
      <c r="AA17472" s="9"/>
      <c r="AB17472" s="9"/>
      <c r="AC17472" s="9"/>
      <c r="AD17472" s="9"/>
      <c r="AE17472" s="9"/>
      <c r="AF17472" s="9"/>
      <c r="AG17472" s="3"/>
    </row>
    <row r="17473" spans="1:33">
      <c r="A17473" s="9"/>
      <c r="B17473" s="9"/>
      <c r="C17473" s="9"/>
      <c r="D17473" s="9"/>
      <c r="E17473" s="9"/>
      <c r="F17473" s="9"/>
      <c r="G17473" s="9"/>
      <c r="H17473" s="9"/>
      <c r="I17473" s="9"/>
      <c r="J17473" s="9"/>
      <c r="K17473" s="9"/>
      <c r="L17473" s="9"/>
      <c r="M17473" s="9"/>
      <c r="N17473" s="9"/>
      <c r="O17473" s="9"/>
      <c r="P17473" s="9"/>
      <c r="Q17473" s="9"/>
      <c r="R17473" s="9"/>
      <c r="S17473" s="9"/>
      <c r="T17473" s="9"/>
      <c r="U17473" s="9"/>
      <c r="V17473" s="9"/>
      <c r="W17473" s="9"/>
      <c r="X17473" s="9"/>
      <c r="Y17473" s="9"/>
      <c r="Z17473" s="9"/>
      <c r="AA17473" s="9"/>
      <c r="AB17473" s="9"/>
      <c r="AC17473" s="9"/>
      <c r="AD17473" s="9"/>
      <c r="AE17473" s="9"/>
      <c r="AF17473" s="9"/>
      <c r="AG17473" s="3"/>
    </row>
    <row r="17474" spans="1:33">
      <c r="A17474" s="9"/>
      <c r="B17474" s="9"/>
      <c r="C17474" s="9"/>
      <c r="D17474" s="9"/>
      <c r="E17474" s="9"/>
      <c r="F17474" s="9"/>
      <c r="G17474" s="9"/>
      <c r="H17474" s="9"/>
      <c r="I17474" s="9"/>
      <c r="J17474" s="9"/>
      <c r="K17474" s="9"/>
      <c r="L17474" s="9"/>
      <c r="M17474" s="9"/>
      <c r="N17474" s="9"/>
      <c r="O17474" s="9"/>
      <c r="P17474" s="9"/>
      <c r="Q17474" s="9"/>
      <c r="R17474" s="9"/>
      <c r="S17474" s="9"/>
      <c r="T17474" s="9"/>
      <c r="U17474" s="9"/>
      <c r="V17474" s="9"/>
      <c r="W17474" s="9"/>
      <c r="X17474" s="9"/>
      <c r="Y17474" s="9"/>
      <c r="Z17474" s="9"/>
      <c r="AA17474" s="9"/>
      <c r="AB17474" s="9"/>
      <c r="AC17474" s="9"/>
      <c r="AD17474" s="9"/>
      <c r="AE17474" s="9"/>
      <c r="AF17474" s="9"/>
      <c r="AG17474" s="3"/>
    </row>
    <row r="17475" spans="1:33">
      <c r="A17475" s="9"/>
      <c r="B17475" s="9"/>
      <c r="C17475" s="9"/>
      <c r="D17475" s="9"/>
      <c r="E17475" s="9"/>
      <c r="F17475" s="9"/>
      <c r="G17475" s="9"/>
      <c r="H17475" s="9"/>
      <c r="I17475" s="9"/>
      <c r="J17475" s="9"/>
      <c r="K17475" s="9"/>
      <c r="L17475" s="9"/>
      <c r="M17475" s="9"/>
      <c r="N17475" s="9"/>
      <c r="O17475" s="9"/>
      <c r="P17475" s="9"/>
      <c r="Q17475" s="9"/>
      <c r="R17475" s="9"/>
      <c r="S17475" s="9"/>
      <c r="T17475" s="9"/>
      <c r="U17475" s="9"/>
      <c r="V17475" s="9"/>
      <c r="W17475" s="9"/>
      <c r="X17475" s="9"/>
      <c r="Y17475" s="9"/>
      <c r="Z17475" s="9"/>
      <c r="AA17475" s="9"/>
      <c r="AB17475" s="9"/>
      <c r="AC17475" s="9"/>
      <c r="AD17475" s="9"/>
      <c r="AE17475" s="9"/>
      <c r="AF17475" s="9"/>
      <c r="AG17475" s="3"/>
    </row>
    <row r="17476" spans="1:33">
      <c r="A17476" s="9"/>
      <c r="B17476" s="9"/>
      <c r="C17476" s="9"/>
      <c r="D17476" s="9"/>
      <c r="E17476" s="9"/>
      <c r="F17476" s="9"/>
      <c r="G17476" s="9"/>
      <c r="H17476" s="9"/>
      <c r="I17476" s="9"/>
      <c r="J17476" s="9"/>
      <c r="K17476" s="9"/>
      <c r="L17476" s="9"/>
      <c r="M17476" s="9"/>
      <c r="N17476" s="9"/>
      <c r="O17476" s="9"/>
      <c r="P17476" s="9"/>
      <c r="Q17476" s="9"/>
      <c r="R17476" s="9"/>
      <c r="S17476" s="9"/>
      <c r="T17476" s="9"/>
      <c r="U17476" s="9"/>
      <c r="V17476" s="9"/>
      <c r="W17476" s="9"/>
      <c r="X17476" s="9"/>
      <c r="Y17476" s="9"/>
      <c r="Z17476" s="9"/>
      <c r="AA17476" s="9"/>
      <c r="AB17476" s="9"/>
      <c r="AC17476" s="9"/>
      <c r="AD17476" s="9"/>
      <c r="AE17476" s="9"/>
      <c r="AF17476" s="9"/>
      <c r="AG17476" s="3"/>
    </row>
    <row r="17477" spans="1:33">
      <c r="A17477" s="9"/>
      <c r="B17477" s="9"/>
      <c r="C17477" s="9"/>
      <c r="D17477" s="9"/>
      <c r="E17477" s="9"/>
      <c r="F17477" s="9"/>
      <c r="G17477" s="9"/>
      <c r="H17477" s="9"/>
      <c r="I17477" s="9"/>
      <c r="J17477" s="9"/>
      <c r="K17477" s="9"/>
      <c r="L17477" s="9"/>
      <c r="M17477" s="9"/>
      <c r="N17477" s="9"/>
      <c r="O17477" s="9"/>
      <c r="P17477" s="9"/>
      <c r="Q17477" s="9"/>
      <c r="R17477" s="9"/>
      <c r="S17477" s="9"/>
      <c r="T17477" s="9"/>
      <c r="U17477" s="9"/>
      <c r="V17477" s="9"/>
      <c r="W17477" s="9"/>
      <c r="X17477" s="9"/>
      <c r="Y17477" s="9"/>
      <c r="Z17477" s="9"/>
      <c r="AA17477" s="9"/>
      <c r="AB17477" s="9"/>
      <c r="AC17477" s="9"/>
      <c r="AD17477" s="9"/>
      <c r="AE17477" s="9"/>
      <c r="AF17477" s="9"/>
      <c r="AG17477" s="3"/>
    </row>
    <row r="17478" spans="1:33">
      <c r="A17478" s="9"/>
      <c r="B17478" s="9"/>
      <c r="C17478" s="9"/>
      <c r="D17478" s="9"/>
      <c r="E17478" s="9"/>
      <c r="F17478" s="9"/>
      <c r="G17478" s="9"/>
      <c r="H17478" s="9"/>
      <c r="I17478" s="9"/>
      <c r="J17478" s="9"/>
      <c r="K17478" s="9"/>
      <c r="L17478" s="9"/>
      <c r="M17478" s="9"/>
      <c r="N17478" s="9"/>
      <c r="O17478" s="9"/>
      <c r="P17478" s="9"/>
      <c r="Q17478" s="9"/>
      <c r="R17478" s="9"/>
      <c r="S17478" s="9"/>
      <c r="T17478" s="9"/>
      <c r="U17478" s="9"/>
      <c r="V17478" s="9"/>
      <c r="W17478" s="9"/>
      <c r="X17478" s="9"/>
      <c r="Y17478" s="9"/>
      <c r="Z17478" s="9"/>
      <c r="AA17478" s="9"/>
      <c r="AB17478" s="9"/>
      <c r="AC17478" s="9"/>
      <c r="AD17478" s="9"/>
      <c r="AE17478" s="9"/>
      <c r="AF17478" s="9"/>
      <c r="AG17478" s="3"/>
    </row>
    <row r="17479" spans="1:33">
      <c r="A17479" s="9"/>
      <c r="B17479" s="9"/>
      <c r="C17479" s="9"/>
      <c r="D17479" s="9"/>
      <c r="E17479" s="9"/>
      <c r="F17479" s="9"/>
      <c r="G17479" s="9"/>
      <c r="H17479" s="9"/>
      <c r="I17479" s="9"/>
      <c r="J17479" s="9"/>
      <c r="K17479" s="9"/>
      <c r="L17479" s="9"/>
      <c r="M17479" s="9"/>
      <c r="N17479" s="9"/>
      <c r="O17479" s="9"/>
      <c r="P17479" s="9"/>
      <c r="Q17479" s="9"/>
      <c r="R17479" s="9"/>
      <c r="S17479" s="9"/>
      <c r="T17479" s="9"/>
      <c r="U17479" s="9"/>
      <c r="V17479" s="9"/>
      <c r="W17479" s="9"/>
      <c r="X17479" s="9"/>
      <c r="Y17479" s="9"/>
      <c r="Z17479" s="9"/>
      <c r="AA17479" s="9"/>
      <c r="AB17479" s="9"/>
      <c r="AC17479" s="9"/>
      <c r="AD17479" s="9"/>
      <c r="AE17479" s="9"/>
      <c r="AF17479" s="9"/>
      <c r="AG17479" s="3"/>
    </row>
    <row r="17480" spans="1:33">
      <c r="A17480" s="9"/>
      <c r="B17480" s="9"/>
      <c r="C17480" s="9"/>
      <c r="D17480" s="9"/>
      <c r="E17480" s="9"/>
      <c r="F17480" s="9"/>
      <c r="G17480" s="9"/>
      <c r="H17480" s="9"/>
      <c r="I17480" s="9"/>
      <c r="J17480" s="9"/>
      <c r="K17480" s="9"/>
      <c r="L17480" s="9"/>
      <c r="M17480" s="9"/>
      <c r="N17480" s="9"/>
      <c r="O17480" s="9"/>
      <c r="P17480" s="9"/>
      <c r="Q17480" s="9"/>
      <c r="R17480" s="9"/>
      <c r="S17480" s="9"/>
      <c r="T17480" s="9"/>
      <c r="U17480" s="9"/>
      <c r="V17480" s="9"/>
      <c r="W17480" s="9"/>
      <c r="X17480" s="9"/>
      <c r="Y17480" s="9"/>
      <c r="Z17480" s="9"/>
      <c r="AA17480" s="9"/>
      <c r="AB17480" s="9"/>
      <c r="AC17480" s="9"/>
      <c r="AD17480" s="9"/>
      <c r="AE17480" s="9"/>
      <c r="AF17480" s="9"/>
      <c r="AG17480" s="3"/>
    </row>
    <row r="17481" spans="1:33">
      <c r="A17481" s="9"/>
      <c r="B17481" s="9"/>
      <c r="C17481" s="9"/>
      <c r="D17481" s="9"/>
      <c r="E17481" s="9"/>
      <c r="F17481" s="9"/>
      <c r="G17481" s="9"/>
      <c r="H17481" s="9"/>
      <c r="I17481" s="9"/>
      <c r="J17481" s="9"/>
      <c r="K17481" s="9"/>
      <c r="L17481" s="9"/>
      <c r="M17481" s="9"/>
      <c r="N17481" s="9"/>
      <c r="O17481" s="9"/>
      <c r="P17481" s="9"/>
      <c r="Q17481" s="9"/>
      <c r="R17481" s="9"/>
      <c r="S17481" s="9"/>
      <c r="T17481" s="9"/>
      <c r="U17481" s="9"/>
      <c r="V17481" s="9"/>
      <c r="W17481" s="9"/>
      <c r="X17481" s="9"/>
      <c r="Y17481" s="9"/>
      <c r="Z17481" s="9"/>
      <c r="AA17481" s="9"/>
      <c r="AB17481" s="9"/>
      <c r="AC17481" s="9"/>
      <c r="AD17481" s="9"/>
      <c r="AE17481" s="9"/>
      <c r="AF17481" s="9"/>
      <c r="AG17481" s="3"/>
    </row>
    <row r="17482" spans="1:33">
      <c r="A17482" s="9"/>
      <c r="B17482" s="9"/>
      <c r="C17482" s="9"/>
      <c r="D17482" s="9"/>
      <c r="E17482" s="9"/>
      <c r="F17482" s="9"/>
      <c r="G17482" s="9"/>
      <c r="H17482" s="9"/>
      <c r="I17482" s="9"/>
      <c r="J17482" s="9"/>
      <c r="K17482" s="9"/>
      <c r="L17482" s="9"/>
      <c r="M17482" s="9"/>
      <c r="N17482" s="9"/>
      <c r="O17482" s="9"/>
      <c r="P17482" s="9"/>
      <c r="Q17482" s="9"/>
      <c r="R17482" s="9"/>
      <c r="S17482" s="9"/>
      <c r="T17482" s="9"/>
      <c r="U17482" s="9"/>
      <c r="V17482" s="9"/>
      <c r="W17482" s="9"/>
      <c r="X17482" s="9"/>
      <c r="Y17482" s="9"/>
      <c r="Z17482" s="9"/>
      <c r="AA17482" s="9"/>
      <c r="AB17482" s="9"/>
      <c r="AC17482" s="9"/>
      <c r="AD17482" s="9"/>
      <c r="AE17482" s="9"/>
      <c r="AF17482" s="9"/>
      <c r="AG17482" s="3"/>
    </row>
    <row r="17483" spans="1:33">
      <c r="A17483" s="9"/>
      <c r="B17483" s="9"/>
      <c r="C17483" s="9"/>
      <c r="D17483" s="9"/>
      <c r="E17483" s="9"/>
      <c r="F17483" s="9"/>
      <c r="G17483" s="9"/>
      <c r="H17483" s="9"/>
      <c r="I17483" s="9"/>
      <c r="J17483" s="9"/>
      <c r="K17483" s="9"/>
      <c r="L17483" s="9"/>
      <c r="M17483" s="9"/>
      <c r="N17483" s="9"/>
      <c r="O17483" s="9"/>
      <c r="P17483" s="9"/>
      <c r="Q17483" s="9"/>
      <c r="R17483" s="9"/>
      <c r="S17483" s="9"/>
      <c r="T17483" s="9"/>
      <c r="U17483" s="9"/>
      <c r="V17483" s="9"/>
      <c r="W17483" s="9"/>
      <c r="X17483" s="9"/>
      <c r="Y17483" s="9"/>
      <c r="Z17483" s="9"/>
      <c r="AA17483" s="9"/>
      <c r="AB17483" s="9"/>
      <c r="AC17483" s="9"/>
      <c r="AD17483" s="9"/>
      <c r="AE17483" s="9"/>
      <c r="AF17483" s="9"/>
      <c r="AG17483" s="3"/>
    </row>
    <row r="17484" spans="1:33">
      <c r="A17484" s="9"/>
      <c r="B17484" s="9"/>
      <c r="C17484" s="9"/>
      <c r="D17484" s="9"/>
      <c r="E17484" s="9"/>
      <c r="F17484" s="9"/>
      <c r="G17484" s="9"/>
      <c r="H17484" s="9"/>
      <c r="I17484" s="9"/>
      <c r="J17484" s="9"/>
      <c r="K17484" s="9"/>
      <c r="L17484" s="9"/>
      <c r="M17484" s="9"/>
      <c r="N17484" s="9"/>
      <c r="O17484" s="9"/>
      <c r="P17484" s="9"/>
      <c r="Q17484" s="9"/>
      <c r="R17484" s="9"/>
      <c r="S17484" s="9"/>
      <c r="T17484" s="9"/>
      <c r="U17484" s="9"/>
      <c r="V17484" s="9"/>
      <c r="W17484" s="9"/>
      <c r="X17484" s="9"/>
      <c r="Y17484" s="9"/>
      <c r="Z17484" s="9"/>
      <c r="AA17484" s="9"/>
      <c r="AB17484" s="9"/>
      <c r="AC17484" s="9"/>
      <c r="AD17484" s="9"/>
      <c r="AE17484" s="9"/>
      <c r="AF17484" s="9"/>
      <c r="AG17484" s="3"/>
    </row>
    <row r="17485" spans="1:33">
      <c r="A17485" s="9"/>
      <c r="B17485" s="9"/>
      <c r="C17485" s="9"/>
      <c r="D17485" s="9"/>
      <c r="E17485" s="9"/>
      <c r="F17485" s="9"/>
      <c r="G17485" s="9"/>
      <c r="H17485" s="9"/>
      <c r="I17485" s="9"/>
      <c r="J17485" s="9"/>
      <c r="K17485" s="9"/>
      <c r="L17485" s="9"/>
      <c r="M17485" s="9"/>
      <c r="N17485" s="9"/>
      <c r="O17485" s="9"/>
      <c r="P17485" s="9"/>
      <c r="Q17485" s="9"/>
      <c r="R17485" s="9"/>
      <c r="S17485" s="9"/>
      <c r="T17485" s="9"/>
      <c r="U17485" s="9"/>
      <c r="V17485" s="9"/>
      <c r="W17485" s="9"/>
      <c r="X17485" s="9"/>
      <c r="Y17485" s="9"/>
      <c r="Z17485" s="9"/>
      <c r="AA17485" s="9"/>
      <c r="AB17485" s="9"/>
      <c r="AC17485" s="9"/>
      <c r="AD17485" s="9"/>
      <c r="AE17485" s="9"/>
      <c r="AF17485" s="9"/>
      <c r="AG17485" s="3"/>
    </row>
    <row r="17486" spans="1:33">
      <c r="A17486" s="9"/>
      <c r="B17486" s="9"/>
      <c r="C17486" s="9"/>
      <c r="D17486" s="9"/>
      <c r="E17486" s="9"/>
      <c r="F17486" s="9"/>
      <c r="G17486" s="9"/>
      <c r="H17486" s="9"/>
      <c r="I17486" s="9"/>
      <c r="J17486" s="9"/>
      <c r="K17486" s="9"/>
      <c r="L17486" s="9"/>
      <c r="M17486" s="9"/>
      <c r="N17486" s="9"/>
      <c r="O17486" s="9"/>
      <c r="P17486" s="9"/>
      <c r="Q17486" s="9"/>
      <c r="R17486" s="9"/>
      <c r="S17486" s="9"/>
      <c r="T17486" s="9"/>
      <c r="U17486" s="9"/>
      <c r="V17486" s="9"/>
      <c r="W17486" s="9"/>
      <c r="X17486" s="9"/>
      <c r="Y17486" s="9"/>
      <c r="Z17486" s="9"/>
      <c r="AA17486" s="9"/>
      <c r="AB17486" s="9"/>
      <c r="AC17486" s="9"/>
      <c r="AD17486" s="9"/>
      <c r="AE17486" s="9"/>
      <c r="AF17486" s="9"/>
      <c r="AG17486" s="3"/>
    </row>
    <row r="17487" spans="1:33">
      <c r="A17487" s="9"/>
      <c r="B17487" s="9"/>
      <c r="C17487" s="9"/>
      <c r="D17487" s="9"/>
      <c r="E17487" s="9"/>
      <c r="F17487" s="9"/>
      <c r="G17487" s="9"/>
      <c r="H17487" s="9"/>
      <c r="I17487" s="9"/>
      <c r="J17487" s="9"/>
      <c r="K17487" s="9"/>
      <c r="L17487" s="9"/>
      <c r="M17487" s="9"/>
      <c r="N17487" s="9"/>
      <c r="O17487" s="9"/>
      <c r="P17487" s="9"/>
      <c r="Q17487" s="9"/>
      <c r="R17487" s="9"/>
      <c r="S17487" s="9"/>
      <c r="T17487" s="9"/>
      <c r="U17487" s="9"/>
      <c r="V17487" s="9"/>
      <c r="W17487" s="9"/>
      <c r="X17487" s="9"/>
      <c r="Y17487" s="9"/>
      <c r="Z17487" s="9"/>
      <c r="AA17487" s="9"/>
      <c r="AB17487" s="9"/>
      <c r="AC17487" s="9"/>
      <c r="AD17487" s="9"/>
      <c r="AE17487" s="9"/>
      <c r="AF17487" s="9"/>
      <c r="AG17487" s="3"/>
    </row>
    <row r="17488" spans="1:33">
      <c r="A17488" s="9"/>
      <c r="B17488" s="9"/>
      <c r="C17488" s="9"/>
      <c r="D17488" s="9"/>
      <c r="E17488" s="9"/>
      <c r="F17488" s="9"/>
      <c r="G17488" s="9"/>
      <c r="H17488" s="9"/>
      <c r="I17488" s="9"/>
      <c r="J17488" s="9"/>
      <c r="K17488" s="9"/>
      <c r="L17488" s="9"/>
      <c r="M17488" s="9"/>
      <c r="N17488" s="9"/>
      <c r="O17488" s="9"/>
      <c r="P17488" s="9"/>
      <c r="Q17488" s="9"/>
      <c r="R17488" s="9"/>
      <c r="S17488" s="9"/>
      <c r="T17488" s="9"/>
      <c r="U17488" s="9"/>
      <c r="V17488" s="9"/>
      <c r="W17488" s="9"/>
      <c r="X17488" s="9"/>
      <c r="Y17488" s="9"/>
      <c r="Z17488" s="9"/>
      <c r="AA17488" s="9"/>
      <c r="AB17488" s="9"/>
      <c r="AC17488" s="9"/>
      <c r="AD17488" s="9"/>
      <c r="AE17488" s="9"/>
      <c r="AF17488" s="9"/>
      <c r="AG17488" s="3"/>
    </row>
    <row r="17489" spans="1:33">
      <c r="A17489" s="9"/>
      <c r="B17489" s="9"/>
      <c r="C17489" s="9"/>
      <c r="D17489" s="9"/>
      <c r="E17489" s="9"/>
      <c r="F17489" s="9"/>
      <c r="G17489" s="9"/>
      <c r="H17489" s="9"/>
      <c r="I17489" s="9"/>
      <c r="J17489" s="9"/>
      <c r="K17489" s="9"/>
      <c r="L17489" s="9"/>
      <c r="M17489" s="9"/>
      <c r="N17489" s="9"/>
      <c r="O17489" s="9"/>
      <c r="P17489" s="9"/>
      <c r="Q17489" s="9"/>
      <c r="R17489" s="9"/>
      <c r="S17489" s="9"/>
      <c r="T17489" s="9"/>
      <c r="U17489" s="9"/>
      <c r="V17489" s="9"/>
      <c r="W17489" s="9"/>
      <c r="X17489" s="9"/>
      <c r="Y17489" s="9"/>
      <c r="Z17489" s="9"/>
      <c r="AA17489" s="9"/>
      <c r="AB17489" s="9"/>
      <c r="AC17489" s="9"/>
      <c r="AD17489" s="9"/>
      <c r="AE17489" s="9"/>
      <c r="AF17489" s="9"/>
      <c r="AG17489" s="3"/>
    </row>
    <row r="17490" spans="1:33">
      <c r="A17490" s="9"/>
      <c r="B17490" s="9"/>
      <c r="C17490" s="9"/>
      <c r="D17490" s="9"/>
      <c r="E17490" s="9"/>
      <c r="F17490" s="9"/>
      <c r="G17490" s="9"/>
      <c r="H17490" s="9"/>
      <c r="I17490" s="9"/>
      <c r="J17490" s="9"/>
      <c r="K17490" s="9"/>
      <c r="L17490" s="9"/>
      <c r="M17490" s="9"/>
      <c r="N17490" s="9"/>
      <c r="O17490" s="9"/>
      <c r="P17490" s="9"/>
      <c r="Q17490" s="9"/>
      <c r="R17490" s="9"/>
      <c r="S17490" s="9"/>
      <c r="T17490" s="9"/>
      <c r="U17490" s="9"/>
      <c r="V17490" s="9"/>
      <c r="W17490" s="9"/>
      <c r="X17490" s="9"/>
      <c r="Y17490" s="9"/>
      <c r="Z17490" s="9"/>
      <c r="AA17490" s="9"/>
      <c r="AB17490" s="9"/>
      <c r="AC17490" s="9"/>
      <c r="AD17490" s="9"/>
      <c r="AE17490" s="9"/>
      <c r="AF17490" s="9"/>
      <c r="AG17490" s="3"/>
    </row>
    <row r="17491" spans="1:33">
      <c r="A17491" s="9"/>
      <c r="B17491" s="9"/>
      <c r="C17491" s="9"/>
      <c r="D17491" s="9"/>
      <c r="E17491" s="9"/>
      <c r="F17491" s="9"/>
      <c r="G17491" s="9"/>
      <c r="H17491" s="9"/>
      <c r="I17491" s="9"/>
      <c r="J17491" s="9"/>
      <c r="K17491" s="9"/>
      <c r="L17491" s="9"/>
      <c r="M17491" s="9"/>
      <c r="N17491" s="9"/>
      <c r="O17491" s="9"/>
      <c r="P17491" s="9"/>
      <c r="Q17491" s="9"/>
      <c r="R17491" s="9"/>
      <c r="S17491" s="9"/>
      <c r="T17491" s="9"/>
      <c r="U17491" s="9"/>
      <c r="V17491" s="9"/>
      <c r="W17491" s="9"/>
      <c r="X17491" s="9"/>
      <c r="Y17491" s="9"/>
      <c r="Z17491" s="9"/>
      <c r="AA17491" s="9"/>
      <c r="AB17491" s="9"/>
      <c r="AC17491" s="9"/>
      <c r="AD17491" s="9"/>
      <c r="AE17491" s="9"/>
      <c r="AF17491" s="9"/>
      <c r="AG17491" s="3"/>
    </row>
    <row r="17492" spans="1:33">
      <c r="A17492" s="9"/>
      <c r="B17492" s="9"/>
      <c r="C17492" s="9"/>
      <c r="D17492" s="9"/>
      <c r="E17492" s="9"/>
      <c r="F17492" s="9"/>
      <c r="G17492" s="9"/>
      <c r="H17492" s="9"/>
      <c r="I17492" s="9"/>
      <c r="J17492" s="9"/>
      <c r="K17492" s="9"/>
      <c r="L17492" s="9"/>
      <c r="M17492" s="9"/>
      <c r="N17492" s="9"/>
      <c r="O17492" s="9"/>
      <c r="P17492" s="9"/>
      <c r="Q17492" s="9"/>
      <c r="R17492" s="9"/>
      <c r="S17492" s="9"/>
      <c r="T17492" s="9"/>
      <c r="U17492" s="9"/>
      <c r="V17492" s="9"/>
      <c r="W17492" s="9"/>
      <c r="X17492" s="9"/>
      <c r="Y17492" s="9"/>
      <c r="Z17492" s="9"/>
      <c r="AA17492" s="9"/>
      <c r="AB17492" s="9"/>
      <c r="AC17492" s="9"/>
      <c r="AD17492" s="9"/>
      <c r="AE17492" s="9"/>
      <c r="AF17492" s="9"/>
      <c r="AG17492" s="3"/>
    </row>
    <row r="17493" spans="1:33">
      <c r="A17493" s="9"/>
      <c r="B17493" s="9"/>
      <c r="C17493" s="9"/>
      <c r="D17493" s="9"/>
      <c r="E17493" s="9"/>
      <c r="F17493" s="9"/>
      <c r="G17493" s="9"/>
      <c r="H17493" s="9"/>
      <c r="I17493" s="9"/>
      <c r="J17493" s="9"/>
      <c r="K17493" s="9"/>
      <c r="L17493" s="9"/>
      <c r="M17493" s="9"/>
      <c r="N17493" s="9"/>
      <c r="O17493" s="9"/>
      <c r="P17493" s="9"/>
      <c r="Q17493" s="9"/>
      <c r="R17493" s="9"/>
      <c r="S17493" s="9"/>
      <c r="T17493" s="9"/>
      <c r="U17493" s="9"/>
      <c r="V17493" s="9"/>
      <c r="W17493" s="9"/>
      <c r="X17493" s="9"/>
      <c r="Y17493" s="9"/>
      <c r="Z17493" s="9"/>
      <c r="AA17493" s="9"/>
      <c r="AB17493" s="9"/>
      <c r="AC17493" s="9"/>
      <c r="AD17493" s="9"/>
      <c r="AE17493" s="9"/>
      <c r="AF17493" s="9"/>
      <c r="AG17493" s="3"/>
    </row>
    <row r="17494" spans="1:33">
      <c r="A17494" s="9"/>
      <c r="B17494" s="9"/>
      <c r="C17494" s="9"/>
      <c r="D17494" s="9"/>
      <c r="E17494" s="9"/>
      <c r="F17494" s="9"/>
      <c r="G17494" s="9"/>
      <c r="H17494" s="9"/>
      <c r="I17494" s="9"/>
      <c r="J17494" s="9"/>
      <c r="K17494" s="9"/>
      <c r="L17494" s="9"/>
      <c r="M17494" s="9"/>
      <c r="N17494" s="9"/>
      <c r="O17494" s="9"/>
      <c r="P17494" s="9"/>
      <c r="Q17494" s="9"/>
      <c r="R17494" s="9"/>
      <c r="S17494" s="9"/>
      <c r="T17494" s="9"/>
      <c r="U17494" s="9"/>
      <c r="V17494" s="9"/>
      <c r="W17494" s="9"/>
      <c r="X17494" s="9"/>
      <c r="Y17494" s="9"/>
      <c r="Z17494" s="9"/>
      <c r="AA17494" s="9"/>
      <c r="AB17494" s="9"/>
      <c r="AC17494" s="9"/>
      <c r="AD17494" s="9"/>
      <c r="AE17494" s="9"/>
      <c r="AF17494" s="9"/>
      <c r="AG17494" s="3"/>
    </row>
    <row r="17495" spans="1:33">
      <c r="A17495" s="9"/>
      <c r="B17495" s="9"/>
      <c r="C17495" s="9"/>
      <c r="D17495" s="9"/>
      <c r="E17495" s="9"/>
      <c r="F17495" s="9"/>
      <c r="G17495" s="9"/>
      <c r="H17495" s="9"/>
      <c r="I17495" s="9"/>
      <c r="J17495" s="9"/>
      <c r="K17495" s="9"/>
      <c r="L17495" s="9"/>
      <c r="M17495" s="9"/>
      <c r="N17495" s="9"/>
      <c r="O17495" s="9"/>
      <c r="P17495" s="9"/>
      <c r="Q17495" s="9"/>
      <c r="R17495" s="9"/>
      <c r="S17495" s="9"/>
      <c r="T17495" s="9"/>
      <c r="U17495" s="9"/>
      <c r="V17495" s="9"/>
      <c r="W17495" s="9"/>
      <c r="X17495" s="9"/>
      <c r="Y17495" s="9"/>
      <c r="Z17495" s="9"/>
      <c r="AA17495" s="9"/>
      <c r="AB17495" s="9"/>
      <c r="AC17495" s="9"/>
      <c r="AD17495" s="9"/>
      <c r="AE17495" s="9"/>
      <c r="AF17495" s="9"/>
      <c r="AG17495" s="3"/>
    </row>
    <row r="17496" spans="1:33">
      <c r="A17496" s="9"/>
      <c r="B17496" s="9"/>
      <c r="C17496" s="9"/>
      <c r="D17496" s="9"/>
      <c r="E17496" s="9"/>
      <c r="F17496" s="9"/>
      <c r="G17496" s="9"/>
      <c r="H17496" s="9"/>
      <c r="I17496" s="9"/>
      <c r="J17496" s="9"/>
      <c r="K17496" s="9"/>
      <c r="L17496" s="9"/>
      <c r="M17496" s="9"/>
      <c r="N17496" s="9"/>
      <c r="O17496" s="9"/>
      <c r="P17496" s="9"/>
      <c r="Q17496" s="9"/>
      <c r="R17496" s="9"/>
      <c r="S17496" s="9"/>
      <c r="T17496" s="9"/>
      <c r="U17496" s="9"/>
      <c r="V17496" s="9"/>
      <c r="W17496" s="9"/>
      <c r="X17496" s="9"/>
      <c r="Y17496" s="9"/>
      <c r="Z17496" s="9"/>
      <c r="AA17496" s="9"/>
      <c r="AB17496" s="9"/>
      <c r="AC17496" s="9"/>
      <c r="AD17496" s="9"/>
      <c r="AE17496" s="9"/>
      <c r="AF17496" s="9"/>
      <c r="AG17496" s="3"/>
    </row>
    <row r="17497" spans="1:33">
      <c r="A17497" s="9"/>
      <c r="B17497" s="9"/>
      <c r="C17497" s="9"/>
      <c r="D17497" s="9"/>
      <c r="E17497" s="9"/>
      <c r="F17497" s="9"/>
      <c r="G17497" s="9"/>
      <c r="H17497" s="9"/>
      <c r="I17497" s="9"/>
      <c r="J17497" s="9"/>
      <c r="K17497" s="9"/>
      <c r="L17497" s="9"/>
      <c r="M17497" s="9"/>
      <c r="N17497" s="9"/>
      <c r="O17497" s="9"/>
      <c r="P17497" s="9"/>
      <c r="Q17497" s="9"/>
      <c r="R17497" s="9"/>
      <c r="S17497" s="9"/>
      <c r="T17497" s="9"/>
      <c r="U17497" s="9"/>
      <c r="V17497" s="9"/>
      <c r="W17497" s="9"/>
      <c r="X17497" s="9"/>
      <c r="Y17497" s="9"/>
      <c r="Z17497" s="9"/>
      <c r="AA17497" s="9"/>
      <c r="AB17497" s="9"/>
      <c r="AC17497" s="9"/>
      <c r="AD17497" s="9"/>
      <c r="AE17497" s="9"/>
      <c r="AF17497" s="9"/>
      <c r="AG17497" s="3"/>
    </row>
    <row r="17498" spans="1:33">
      <c r="A17498" s="9"/>
      <c r="B17498" s="9"/>
      <c r="C17498" s="9"/>
      <c r="D17498" s="9"/>
      <c r="E17498" s="9"/>
      <c r="F17498" s="9"/>
      <c r="G17498" s="9"/>
      <c r="H17498" s="9"/>
      <c r="I17498" s="9"/>
      <c r="J17498" s="9"/>
      <c r="K17498" s="9"/>
      <c r="L17498" s="9"/>
      <c r="M17498" s="9"/>
      <c r="N17498" s="9"/>
      <c r="O17498" s="9"/>
      <c r="P17498" s="9"/>
      <c r="Q17498" s="9"/>
      <c r="R17498" s="9"/>
      <c r="S17498" s="9"/>
      <c r="T17498" s="9"/>
      <c r="U17498" s="9"/>
      <c r="V17498" s="9"/>
      <c r="W17498" s="9"/>
      <c r="X17498" s="9"/>
      <c r="Y17498" s="9"/>
      <c r="Z17498" s="9"/>
      <c r="AA17498" s="9"/>
      <c r="AB17498" s="9"/>
      <c r="AC17498" s="9"/>
      <c r="AD17498" s="9"/>
      <c r="AE17498" s="9"/>
      <c r="AF17498" s="9"/>
      <c r="AG17498" s="3"/>
    </row>
    <row r="17499" spans="1:33">
      <c r="A17499" s="9"/>
      <c r="B17499" s="9"/>
      <c r="C17499" s="9"/>
      <c r="D17499" s="9"/>
      <c r="E17499" s="9"/>
      <c r="F17499" s="9"/>
      <c r="G17499" s="9"/>
      <c r="H17499" s="9"/>
      <c r="I17499" s="9"/>
      <c r="J17499" s="9"/>
      <c r="K17499" s="9"/>
      <c r="L17499" s="9"/>
      <c r="M17499" s="9"/>
      <c r="N17499" s="9"/>
      <c r="O17499" s="9"/>
      <c r="P17499" s="9"/>
      <c r="Q17499" s="9"/>
      <c r="R17499" s="9"/>
      <c r="S17499" s="9"/>
      <c r="T17499" s="9"/>
      <c r="U17499" s="9"/>
      <c r="V17499" s="9"/>
      <c r="W17499" s="9"/>
      <c r="X17499" s="9"/>
      <c r="Y17499" s="9"/>
      <c r="Z17499" s="9"/>
      <c r="AA17499" s="9"/>
      <c r="AB17499" s="9"/>
      <c r="AC17499" s="9"/>
      <c r="AD17499" s="9"/>
      <c r="AE17499" s="9"/>
      <c r="AF17499" s="9"/>
      <c r="AG17499" s="3"/>
    </row>
    <row r="17500" spans="1:33">
      <c r="A17500" s="9"/>
      <c r="B17500" s="9"/>
      <c r="C17500" s="9"/>
      <c r="D17500" s="9"/>
      <c r="E17500" s="9"/>
      <c r="F17500" s="9"/>
      <c r="G17500" s="9"/>
      <c r="H17500" s="9"/>
      <c r="I17500" s="9"/>
      <c r="J17500" s="9"/>
      <c r="K17500" s="9"/>
      <c r="L17500" s="9"/>
      <c r="M17500" s="9"/>
      <c r="N17500" s="9"/>
      <c r="O17500" s="9"/>
      <c r="P17500" s="9"/>
      <c r="Q17500" s="9"/>
      <c r="R17500" s="9"/>
      <c r="S17500" s="9"/>
      <c r="T17500" s="9"/>
      <c r="U17500" s="9"/>
      <c r="V17500" s="9"/>
      <c r="W17500" s="9"/>
      <c r="X17500" s="9"/>
      <c r="Y17500" s="9"/>
      <c r="Z17500" s="9"/>
      <c r="AA17500" s="9"/>
      <c r="AB17500" s="9"/>
      <c r="AC17500" s="9"/>
      <c r="AD17500" s="9"/>
      <c r="AE17500" s="9"/>
      <c r="AF17500" s="9"/>
      <c r="AG17500" s="3"/>
    </row>
    <row r="17501" spans="1:33">
      <c r="A17501" s="9"/>
      <c r="B17501" s="9"/>
      <c r="C17501" s="9"/>
      <c r="D17501" s="9"/>
      <c r="E17501" s="9"/>
      <c r="F17501" s="9"/>
      <c r="G17501" s="9"/>
      <c r="H17501" s="9"/>
      <c r="I17501" s="9"/>
      <c r="J17501" s="9"/>
      <c r="K17501" s="9"/>
      <c r="L17501" s="9"/>
      <c r="M17501" s="9"/>
      <c r="N17501" s="9"/>
      <c r="O17501" s="9"/>
      <c r="P17501" s="9"/>
      <c r="Q17501" s="9"/>
      <c r="R17501" s="9"/>
      <c r="S17501" s="9"/>
      <c r="T17501" s="9"/>
      <c r="U17501" s="9"/>
      <c r="V17501" s="9"/>
      <c r="W17501" s="9"/>
      <c r="X17501" s="9"/>
      <c r="Y17501" s="9"/>
      <c r="Z17501" s="9"/>
      <c r="AA17501" s="9"/>
      <c r="AB17501" s="9"/>
      <c r="AC17501" s="9"/>
      <c r="AD17501" s="9"/>
      <c r="AE17501" s="9"/>
      <c r="AF17501" s="9"/>
      <c r="AG17501" s="3"/>
    </row>
    <row r="17502" spans="1:33">
      <c r="A17502" s="9"/>
      <c r="B17502" s="9"/>
      <c r="C17502" s="9"/>
      <c r="D17502" s="9"/>
      <c r="E17502" s="9"/>
      <c r="F17502" s="9"/>
      <c r="G17502" s="9"/>
      <c r="H17502" s="9"/>
      <c r="I17502" s="9"/>
      <c r="J17502" s="9"/>
      <c r="K17502" s="9"/>
      <c r="L17502" s="9"/>
      <c r="M17502" s="9"/>
      <c r="N17502" s="9"/>
      <c r="O17502" s="9"/>
      <c r="P17502" s="9"/>
      <c r="Q17502" s="9"/>
      <c r="R17502" s="9"/>
      <c r="S17502" s="9"/>
      <c r="T17502" s="9"/>
      <c r="U17502" s="9"/>
      <c r="V17502" s="9"/>
      <c r="W17502" s="9"/>
      <c r="X17502" s="9"/>
      <c r="Y17502" s="9"/>
      <c r="Z17502" s="9"/>
      <c r="AA17502" s="9"/>
      <c r="AB17502" s="9"/>
      <c r="AC17502" s="9"/>
      <c r="AD17502" s="9"/>
      <c r="AE17502" s="9"/>
      <c r="AF17502" s="9"/>
      <c r="AG17502" s="3"/>
    </row>
    <row r="17503" spans="1:33">
      <c r="A17503" s="9"/>
      <c r="B17503" s="9"/>
      <c r="C17503" s="9"/>
      <c r="D17503" s="9"/>
      <c r="E17503" s="9"/>
      <c r="F17503" s="9"/>
      <c r="G17503" s="9"/>
      <c r="H17503" s="9"/>
      <c r="I17503" s="9"/>
      <c r="J17503" s="9"/>
      <c r="K17503" s="9"/>
      <c r="L17503" s="9"/>
      <c r="M17503" s="9"/>
      <c r="N17503" s="9"/>
      <c r="O17503" s="9"/>
      <c r="P17503" s="9"/>
      <c r="Q17503" s="9"/>
      <c r="R17503" s="9"/>
      <c r="S17503" s="9"/>
      <c r="T17503" s="9"/>
      <c r="U17503" s="9"/>
      <c r="V17503" s="9"/>
      <c r="W17503" s="9"/>
      <c r="X17503" s="9"/>
      <c r="Y17503" s="9"/>
      <c r="Z17503" s="9"/>
      <c r="AA17503" s="9"/>
      <c r="AB17503" s="9"/>
      <c r="AC17503" s="9"/>
      <c r="AD17503" s="9"/>
      <c r="AE17503" s="9"/>
      <c r="AF17503" s="9"/>
      <c r="AG17503" s="3"/>
    </row>
    <row r="17504" spans="1:33">
      <c r="A17504" s="9"/>
      <c r="B17504" s="9"/>
      <c r="C17504" s="9"/>
      <c r="D17504" s="9"/>
      <c r="E17504" s="9"/>
      <c r="F17504" s="9"/>
      <c r="G17504" s="9"/>
      <c r="H17504" s="9"/>
      <c r="I17504" s="9"/>
      <c r="J17504" s="9"/>
      <c r="K17504" s="9"/>
      <c r="L17504" s="9"/>
      <c r="M17504" s="9"/>
      <c r="N17504" s="9"/>
      <c r="O17504" s="9"/>
      <c r="P17504" s="9"/>
      <c r="Q17504" s="9"/>
      <c r="R17504" s="9"/>
      <c r="S17504" s="9"/>
      <c r="T17504" s="9"/>
      <c r="U17504" s="9"/>
      <c r="V17504" s="9"/>
      <c r="W17504" s="9"/>
      <c r="X17504" s="9"/>
      <c r="Y17504" s="9"/>
      <c r="Z17504" s="9"/>
      <c r="AA17504" s="9"/>
      <c r="AB17504" s="9"/>
      <c r="AC17504" s="9"/>
      <c r="AD17504" s="9"/>
      <c r="AE17504" s="9"/>
      <c r="AF17504" s="9"/>
      <c r="AG17504" s="3"/>
    </row>
    <row r="17505" spans="1:33">
      <c r="A17505" s="9"/>
      <c r="B17505" s="9"/>
      <c r="C17505" s="9"/>
      <c r="D17505" s="9"/>
      <c r="E17505" s="9"/>
      <c r="F17505" s="9"/>
      <c r="G17505" s="9"/>
      <c r="H17505" s="9"/>
      <c r="I17505" s="9"/>
      <c r="J17505" s="9"/>
      <c r="K17505" s="9"/>
      <c r="L17505" s="9"/>
      <c r="M17505" s="9"/>
      <c r="N17505" s="9"/>
      <c r="O17505" s="9"/>
      <c r="P17505" s="9"/>
      <c r="Q17505" s="9"/>
      <c r="R17505" s="9"/>
      <c r="S17505" s="9"/>
      <c r="T17505" s="9"/>
      <c r="U17505" s="9"/>
      <c r="V17505" s="9"/>
      <c r="W17505" s="9"/>
      <c r="X17505" s="9"/>
      <c r="Y17505" s="9"/>
      <c r="Z17505" s="9"/>
      <c r="AA17505" s="9"/>
      <c r="AB17505" s="9"/>
      <c r="AC17505" s="9"/>
      <c r="AD17505" s="9"/>
      <c r="AE17505" s="9"/>
      <c r="AF17505" s="9"/>
      <c r="AG17505" s="3"/>
    </row>
    <row r="17506" spans="1:33">
      <c r="A17506" s="9"/>
      <c r="B17506" s="9"/>
      <c r="C17506" s="9"/>
      <c r="D17506" s="9"/>
      <c r="E17506" s="9"/>
      <c r="F17506" s="9"/>
      <c r="G17506" s="9"/>
      <c r="H17506" s="9"/>
      <c r="I17506" s="9"/>
      <c r="J17506" s="9"/>
      <c r="K17506" s="9"/>
      <c r="L17506" s="9"/>
      <c r="M17506" s="9"/>
      <c r="N17506" s="9"/>
      <c r="O17506" s="9"/>
      <c r="P17506" s="9"/>
      <c r="Q17506" s="9"/>
      <c r="R17506" s="9"/>
      <c r="S17506" s="9"/>
      <c r="T17506" s="9"/>
      <c r="U17506" s="9"/>
      <c r="V17506" s="9"/>
      <c r="W17506" s="9"/>
      <c r="X17506" s="9"/>
      <c r="Y17506" s="9"/>
      <c r="Z17506" s="9"/>
      <c r="AA17506" s="9"/>
      <c r="AB17506" s="9"/>
      <c r="AC17506" s="9"/>
      <c r="AD17506" s="9"/>
      <c r="AE17506" s="9"/>
      <c r="AF17506" s="9"/>
      <c r="AG17506" s="3"/>
    </row>
    <row r="17507" spans="1:33">
      <c r="A17507" s="9"/>
      <c r="B17507" s="9"/>
      <c r="C17507" s="9"/>
      <c r="D17507" s="9"/>
      <c r="E17507" s="9"/>
      <c r="F17507" s="9"/>
      <c r="G17507" s="9"/>
      <c r="H17507" s="9"/>
      <c r="I17507" s="9"/>
      <c r="J17507" s="9"/>
      <c r="K17507" s="9"/>
      <c r="L17507" s="9"/>
      <c r="M17507" s="9"/>
      <c r="N17507" s="9"/>
      <c r="O17507" s="9"/>
      <c r="P17507" s="9"/>
      <c r="Q17507" s="9"/>
      <c r="R17507" s="9"/>
      <c r="S17507" s="9"/>
      <c r="T17507" s="9"/>
      <c r="U17507" s="9"/>
      <c r="V17507" s="9"/>
      <c r="W17507" s="9"/>
      <c r="X17507" s="9"/>
      <c r="Y17507" s="9"/>
      <c r="Z17507" s="9"/>
      <c r="AA17507" s="9"/>
      <c r="AB17507" s="9"/>
      <c r="AC17507" s="9"/>
      <c r="AD17507" s="9"/>
      <c r="AE17507" s="9"/>
      <c r="AF17507" s="9"/>
      <c r="AG17507" s="3"/>
    </row>
    <row r="17508" spans="1:33">
      <c r="A17508" s="9"/>
      <c r="B17508" s="9"/>
      <c r="C17508" s="9"/>
      <c r="D17508" s="9"/>
      <c r="E17508" s="9"/>
      <c r="F17508" s="9"/>
      <c r="G17508" s="9"/>
      <c r="H17508" s="9"/>
      <c r="I17508" s="9"/>
      <c r="J17508" s="9"/>
      <c r="K17508" s="9"/>
      <c r="L17508" s="9"/>
      <c r="M17508" s="9"/>
      <c r="N17508" s="9"/>
      <c r="O17508" s="9"/>
      <c r="P17508" s="9"/>
      <c r="Q17508" s="9"/>
      <c r="R17508" s="9"/>
      <c r="S17508" s="9"/>
      <c r="T17508" s="9"/>
      <c r="U17508" s="9"/>
      <c r="V17508" s="9"/>
      <c r="W17508" s="9"/>
      <c r="X17508" s="9"/>
      <c r="Y17508" s="9"/>
      <c r="Z17508" s="9"/>
      <c r="AA17508" s="9"/>
      <c r="AB17508" s="9"/>
      <c r="AC17508" s="9"/>
      <c r="AD17508" s="9"/>
      <c r="AE17508" s="9"/>
      <c r="AF17508" s="9"/>
      <c r="AG17508" s="3"/>
    </row>
    <row r="17509" spans="1:33">
      <c r="A17509" s="9"/>
      <c r="B17509" s="9"/>
      <c r="C17509" s="9"/>
      <c r="D17509" s="9"/>
      <c r="E17509" s="9"/>
      <c r="F17509" s="9"/>
      <c r="G17509" s="9"/>
      <c r="H17509" s="9"/>
      <c r="I17509" s="9"/>
      <c r="J17509" s="9"/>
      <c r="K17509" s="9"/>
      <c r="L17509" s="9"/>
      <c r="M17509" s="9"/>
      <c r="N17509" s="9"/>
      <c r="O17509" s="9"/>
      <c r="P17509" s="9"/>
      <c r="Q17509" s="9"/>
      <c r="R17509" s="9"/>
      <c r="S17509" s="9"/>
      <c r="T17509" s="9"/>
      <c r="U17509" s="9"/>
      <c r="V17509" s="9"/>
      <c r="W17509" s="9"/>
      <c r="X17509" s="9"/>
      <c r="Y17509" s="9"/>
      <c r="Z17509" s="9"/>
      <c r="AA17509" s="9"/>
      <c r="AB17509" s="9"/>
      <c r="AC17509" s="9"/>
      <c r="AD17509" s="9"/>
      <c r="AE17509" s="9"/>
      <c r="AF17509" s="9"/>
      <c r="AG17509" s="3"/>
    </row>
    <row r="17510" spans="1:33">
      <c r="A17510" s="9"/>
      <c r="B17510" s="9"/>
      <c r="C17510" s="9"/>
      <c r="D17510" s="9"/>
      <c r="E17510" s="9"/>
      <c r="F17510" s="9"/>
      <c r="G17510" s="9"/>
      <c r="H17510" s="9"/>
      <c r="I17510" s="9"/>
      <c r="J17510" s="9"/>
      <c r="K17510" s="9"/>
      <c r="L17510" s="9"/>
      <c r="M17510" s="9"/>
      <c r="N17510" s="9"/>
      <c r="O17510" s="9"/>
      <c r="P17510" s="9"/>
      <c r="Q17510" s="9"/>
      <c r="R17510" s="9"/>
      <c r="S17510" s="9"/>
      <c r="T17510" s="9"/>
      <c r="U17510" s="9"/>
      <c r="V17510" s="9"/>
      <c r="W17510" s="9"/>
      <c r="X17510" s="9"/>
      <c r="Y17510" s="9"/>
      <c r="Z17510" s="9"/>
      <c r="AA17510" s="9"/>
      <c r="AB17510" s="9"/>
      <c r="AC17510" s="9"/>
      <c r="AD17510" s="9"/>
      <c r="AE17510" s="9"/>
      <c r="AF17510" s="9"/>
      <c r="AG17510" s="3"/>
    </row>
    <row r="17511" spans="1:33">
      <c r="A17511" s="9"/>
      <c r="B17511" s="9"/>
      <c r="C17511" s="9"/>
      <c r="D17511" s="9"/>
      <c r="E17511" s="9"/>
      <c r="F17511" s="9"/>
      <c r="G17511" s="9"/>
      <c r="H17511" s="9"/>
      <c r="I17511" s="9"/>
      <c r="J17511" s="9"/>
      <c r="K17511" s="9"/>
      <c r="L17511" s="9"/>
      <c r="M17511" s="9"/>
      <c r="N17511" s="9"/>
      <c r="O17511" s="9"/>
      <c r="P17511" s="9"/>
      <c r="Q17511" s="9"/>
      <c r="R17511" s="9"/>
      <c r="S17511" s="9"/>
      <c r="T17511" s="9"/>
      <c r="U17511" s="9"/>
      <c r="V17511" s="9"/>
      <c r="W17511" s="9"/>
      <c r="X17511" s="9"/>
      <c r="Y17511" s="9"/>
      <c r="Z17511" s="9"/>
      <c r="AA17511" s="9"/>
      <c r="AB17511" s="9"/>
      <c r="AC17511" s="9"/>
      <c r="AD17511" s="9"/>
      <c r="AE17511" s="9"/>
      <c r="AF17511" s="9"/>
      <c r="AG17511" s="3"/>
    </row>
    <row r="17512" spans="1:33">
      <c r="A17512" s="9"/>
      <c r="B17512" s="9"/>
      <c r="C17512" s="9"/>
      <c r="D17512" s="9"/>
      <c r="E17512" s="9"/>
      <c r="F17512" s="9"/>
      <c r="G17512" s="9"/>
      <c r="H17512" s="9"/>
      <c r="I17512" s="9"/>
      <c r="J17512" s="9"/>
      <c r="K17512" s="9"/>
      <c r="L17512" s="9"/>
      <c r="M17512" s="9"/>
      <c r="N17512" s="9"/>
      <c r="O17512" s="9"/>
      <c r="P17512" s="9"/>
      <c r="Q17512" s="9"/>
      <c r="R17512" s="9"/>
      <c r="S17512" s="9"/>
      <c r="T17512" s="9"/>
      <c r="U17512" s="9"/>
      <c r="V17512" s="9"/>
      <c r="W17512" s="9"/>
      <c r="X17512" s="9"/>
      <c r="Y17512" s="9"/>
      <c r="Z17512" s="9"/>
      <c r="AA17512" s="9"/>
      <c r="AB17512" s="9"/>
      <c r="AC17512" s="9"/>
      <c r="AD17512" s="9"/>
      <c r="AE17512" s="9"/>
      <c r="AF17512" s="9"/>
      <c r="AG17512" s="3"/>
    </row>
    <row r="17513" spans="1:33">
      <c r="A17513" s="9"/>
      <c r="B17513" s="9"/>
      <c r="C17513" s="9"/>
      <c r="D17513" s="9"/>
      <c r="E17513" s="9"/>
      <c r="F17513" s="9"/>
      <c r="G17513" s="9"/>
      <c r="H17513" s="9"/>
      <c r="I17513" s="9"/>
      <c r="J17513" s="9"/>
      <c r="K17513" s="9"/>
      <c r="L17513" s="9"/>
      <c r="M17513" s="9"/>
      <c r="N17513" s="9"/>
      <c r="O17513" s="9"/>
      <c r="P17513" s="9"/>
      <c r="Q17513" s="9"/>
      <c r="R17513" s="9"/>
      <c r="S17513" s="9"/>
      <c r="T17513" s="9"/>
      <c r="U17513" s="9"/>
      <c r="V17513" s="9"/>
      <c r="W17513" s="9"/>
      <c r="X17513" s="9"/>
      <c r="Y17513" s="9"/>
      <c r="Z17513" s="9"/>
      <c r="AA17513" s="9"/>
      <c r="AB17513" s="9"/>
      <c r="AC17513" s="9"/>
      <c r="AD17513" s="9"/>
      <c r="AE17513" s="9"/>
      <c r="AF17513" s="9"/>
      <c r="AG17513" s="3"/>
    </row>
    <row r="17514" spans="1:33">
      <c r="A17514" s="9"/>
      <c r="B17514" s="9"/>
      <c r="C17514" s="9"/>
      <c r="D17514" s="9"/>
      <c r="E17514" s="9"/>
      <c r="F17514" s="9"/>
      <c r="G17514" s="9"/>
      <c r="H17514" s="9"/>
      <c r="I17514" s="9"/>
      <c r="J17514" s="9"/>
      <c r="K17514" s="9"/>
      <c r="L17514" s="9"/>
      <c r="M17514" s="9"/>
      <c r="N17514" s="9"/>
      <c r="O17514" s="9"/>
      <c r="P17514" s="9"/>
      <c r="Q17514" s="9"/>
      <c r="R17514" s="9"/>
      <c r="S17514" s="9"/>
      <c r="T17514" s="9"/>
      <c r="U17514" s="9"/>
      <c r="V17514" s="9"/>
      <c r="W17514" s="9"/>
      <c r="X17514" s="9"/>
      <c r="Y17514" s="9"/>
      <c r="Z17514" s="9"/>
      <c r="AA17514" s="9"/>
      <c r="AB17514" s="9"/>
      <c r="AC17514" s="9"/>
      <c r="AD17514" s="9"/>
      <c r="AE17514" s="9"/>
      <c r="AF17514" s="9"/>
      <c r="AG17514" s="3"/>
    </row>
    <row r="17515" spans="1:33">
      <c r="A17515" s="9"/>
      <c r="B17515" s="9"/>
      <c r="C17515" s="9"/>
      <c r="D17515" s="9"/>
      <c r="E17515" s="9"/>
      <c r="F17515" s="9"/>
      <c r="G17515" s="9"/>
      <c r="H17515" s="9"/>
      <c r="I17515" s="9"/>
      <c r="J17515" s="9"/>
      <c r="K17515" s="9"/>
      <c r="L17515" s="9"/>
      <c r="M17515" s="9"/>
      <c r="N17515" s="9"/>
      <c r="O17515" s="9"/>
      <c r="P17515" s="9"/>
      <c r="Q17515" s="9"/>
      <c r="R17515" s="9"/>
      <c r="S17515" s="9"/>
      <c r="T17515" s="9"/>
      <c r="U17515" s="9"/>
      <c r="V17515" s="9"/>
      <c r="W17515" s="9"/>
      <c r="X17515" s="9"/>
      <c r="Y17515" s="9"/>
      <c r="Z17515" s="9"/>
      <c r="AA17515" s="9"/>
      <c r="AB17515" s="9"/>
      <c r="AC17515" s="9"/>
      <c r="AD17515" s="9"/>
      <c r="AE17515" s="9"/>
      <c r="AF17515" s="9"/>
      <c r="AG17515" s="3"/>
    </row>
    <row r="17516" spans="1:33">
      <c r="A17516" s="9"/>
      <c r="B17516" s="9"/>
      <c r="C17516" s="9"/>
      <c r="D17516" s="9"/>
      <c r="E17516" s="9"/>
      <c r="F17516" s="9"/>
      <c r="G17516" s="9"/>
      <c r="H17516" s="9"/>
      <c r="I17516" s="9"/>
      <c r="J17516" s="9"/>
      <c r="K17516" s="9"/>
      <c r="L17516" s="9"/>
      <c r="M17516" s="9"/>
      <c r="N17516" s="9"/>
      <c r="O17516" s="9"/>
      <c r="P17516" s="9"/>
      <c r="Q17516" s="9"/>
      <c r="R17516" s="9"/>
      <c r="S17516" s="9"/>
      <c r="T17516" s="9"/>
      <c r="U17516" s="9"/>
      <c r="V17516" s="9"/>
      <c r="W17516" s="9"/>
      <c r="X17516" s="9"/>
      <c r="Y17516" s="9"/>
      <c r="Z17516" s="9"/>
      <c r="AA17516" s="9"/>
      <c r="AB17516" s="9"/>
      <c r="AC17516" s="9"/>
      <c r="AD17516" s="9"/>
      <c r="AE17516" s="9"/>
      <c r="AF17516" s="9"/>
      <c r="AG17516" s="3"/>
    </row>
    <row r="17517" spans="1:33">
      <c r="A17517" s="9"/>
      <c r="B17517" s="9"/>
      <c r="C17517" s="9"/>
      <c r="D17517" s="9"/>
      <c r="E17517" s="9"/>
      <c r="F17517" s="9"/>
      <c r="G17517" s="9"/>
      <c r="H17517" s="9"/>
      <c r="I17517" s="9"/>
      <c r="J17517" s="9"/>
      <c r="K17517" s="9"/>
      <c r="L17517" s="9"/>
      <c r="M17517" s="9"/>
      <c r="N17517" s="9"/>
      <c r="O17517" s="9"/>
      <c r="P17517" s="9"/>
      <c r="Q17517" s="9"/>
      <c r="R17517" s="9"/>
      <c r="S17517" s="9"/>
      <c r="T17517" s="9"/>
      <c r="U17517" s="9"/>
      <c r="V17517" s="9"/>
      <c r="W17517" s="9"/>
      <c r="X17517" s="9"/>
      <c r="Y17517" s="9"/>
      <c r="Z17517" s="9"/>
      <c r="AA17517" s="9"/>
      <c r="AB17517" s="9"/>
      <c r="AC17517" s="9"/>
      <c r="AD17517" s="9"/>
      <c r="AE17517" s="9"/>
      <c r="AF17517" s="9"/>
      <c r="AG17517" s="3"/>
    </row>
    <row r="17518" spans="1:33">
      <c r="A17518" s="9"/>
      <c r="B17518" s="9"/>
      <c r="C17518" s="9"/>
      <c r="D17518" s="9"/>
      <c r="E17518" s="9"/>
      <c r="F17518" s="9"/>
      <c r="G17518" s="9"/>
      <c r="H17518" s="9"/>
      <c r="I17518" s="9"/>
      <c r="J17518" s="9"/>
      <c r="K17518" s="9"/>
      <c r="L17518" s="9"/>
      <c r="M17518" s="9"/>
      <c r="N17518" s="9"/>
      <c r="O17518" s="9"/>
      <c r="P17518" s="9"/>
      <c r="Q17518" s="9"/>
      <c r="R17518" s="9"/>
      <c r="S17518" s="9"/>
      <c r="T17518" s="9"/>
      <c r="U17518" s="9"/>
      <c r="V17518" s="9"/>
      <c r="W17518" s="9"/>
      <c r="X17518" s="9"/>
      <c r="Y17518" s="9"/>
      <c r="Z17518" s="9"/>
      <c r="AA17518" s="9"/>
      <c r="AB17518" s="9"/>
      <c r="AC17518" s="9"/>
      <c r="AD17518" s="9"/>
      <c r="AE17518" s="9"/>
      <c r="AF17518" s="9"/>
      <c r="AG17518" s="3"/>
    </row>
    <row r="17519" spans="1:33">
      <c r="A17519" s="9"/>
      <c r="B17519" s="9"/>
      <c r="C17519" s="9"/>
      <c r="D17519" s="9"/>
      <c r="E17519" s="9"/>
      <c r="F17519" s="9"/>
      <c r="G17519" s="9"/>
      <c r="H17519" s="9"/>
      <c r="I17519" s="9"/>
      <c r="J17519" s="9"/>
      <c r="K17519" s="9"/>
      <c r="L17519" s="9"/>
      <c r="M17519" s="9"/>
      <c r="N17519" s="9"/>
      <c r="O17519" s="9"/>
      <c r="P17519" s="9"/>
      <c r="Q17519" s="9"/>
      <c r="R17519" s="9"/>
      <c r="S17519" s="9"/>
      <c r="T17519" s="9"/>
      <c r="U17519" s="9"/>
      <c r="V17519" s="9"/>
      <c r="W17519" s="9"/>
      <c r="X17519" s="9"/>
      <c r="Y17519" s="9"/>
      <c r="Z17519" s="9"/>
      <c r="AA17519" s="9"/>
      <c r="AB17519" s="9"/>
      <c r="AC17519" s="9"/>
      <c r="AD17519" s="9"/>
      <c r="AE17519" s="9"/>
      <c r="AF17519" s="9"/>
      <c r="AG17519" s="3"/>
    </row>
    <row r="17520" spans="1:33">
      <c r="A17520" s="9"/>
      <c r="B17520" s="9"/>
      <c r="C17520" s="9"/>
      <c r="D17520" s="9"/>
      <c r="E17520" s="9"/>
      <c r="F17520" s="9"/>
      <c r="G17520" s="9"/>
      <c r="H17520" s="9"/>
      <c r="I17520" s="9"/>
      <c r="J17520" s="9"/>
      <c r="K17520" s="9"/>
      <c r="L17520" s="9"/>
      <c r="M17520" s="9"/>
      <c r="N17520" s="9"/>
      <c r="O17520" s="9"/>
      <c r="P17520" s="9"/>
      <c r="Q17520" s="9"/>
      <c r="R17520" s="9"/>
      <c r="S17520" s="9"/>
      <c r="T17520" s="9"/>
      <c r="U17520" s="9"/>
      <c r="V17520" s="9"/>
      <c r="W17520" s="9"/>
      <c r="X17520" s="9"/>
      <c r="Y17520" s="9"/>
      <c r="Z17520" s="9"/>
      <c r="AA17520" s="9"/>
      <c r="AB17520" s="9"/>
      <c r="AC17520" s="9"/>
      <c r="AD17520" s="9"/>
      <c r="AE17520" s="9"/>
      <c r="AF17520" s="9"/>
      <c r="AG17520" s="3"/>
    </row>
    <row r="17521" spans="1:33">
      <c r="A17521" s="9"/>
      <c r="B17521" s="9"/>
      <c r="C17521" s="9"/>
      <c r="D17521" s="9"/>
      <c r="E17521" s="9"/>
      <c r="F17521" s="9"/>
      <c r="G17521" s="9"/>
      <c r="H17521" s="9"/>
      <c r="I17521" s="9"/>
      <c r="J17521" s="9"/>
      <c r="K17521" s="9"/>
      <c r="L17521" s="9"/>
      <c r="M17521" s="9"/>
      <c r="N17521" s="9"/>
      <c r="O17521" s="9"/>
      <c r="P17521" s="9"/>
      <c r="Q17521" s="9"/>
      <c r="R17521" s="9"/>
      <c r="S17521" s="9"/>
      <c r="T17521" s="9"/>
      <c r="U17521" s="9"/>
      <c r="V17521" s="9"/>
      <c r="W17521" s="9"/>
      <c r="X17521" s="9"/>
      <c r="Y17521" s="9"/>
      <c r="Z17521" s="9"/>
      <c r="AA17521" s="9"/>
      <c r="AB17521" s="9"/>
      <c r="AC17521" s="9"/>
      <c r="AD17521" s="9"/>
      <c r="AE17521" s="9"/>
      <c r="AF17521" s="9"/>
      <c r="AG17521" s="3"/>
    </row>
    <row r="17522" spans="1:33">
      <c r="A17522" s="9"/>
      <c r="B17522" s="9"/>
      <c r="C17522" s="9"/>
      <c r="D17522" s="9"/>
      <c r="E17522" s="9"/>
      <c r="F17522" s="9"/>
      <c r="G17522" s="9"/>
      <c r="H17522" s="9"/>
      <c r="I17522" s="9"/>
      <c r="J17522" s="9"/>
      <c r="K17522" s="9"/>
      <c r="L17522" s="9"/>
      <c r="M17522" s="9"/>
      <c r="N17522" s="9"/>
      <c r="O17522" s="9"/>
      <c r="P17522" s="9"/>
      <c r="Q17522" s="9"/>
      <c r="R17522" s="9"/>
      <c r="S17522" s="9"/>
      <c r="T17522" s="9"/>
      <c r="U17522" s="9"/>
      <c r="V17522" s="9"/>
      <c r="W17522" s="9"/>
      <c r="X17522" s="9"/>
      <c r="Y17522" s="9"/>
      <c r="Z17522" s="9"/>
      <c r="AA17522" s="9"/>
      <c r="AB17522" s="9"/>
      <c r="AC17522" s="9"/>
      <c r="AD17522" s="9"/>
      <c r="AE17522" s="9"/>
      <c r="AF17522" s="9"/>
      <c r="AG17522" s="3"/>
    </row>
    <row r="17523" spans="1:33">
      <c r="A17523" s="9"/>
      <c r="B17523" s="9"/>
      <c r="C17523" s="9"/>
      <c r="D17523" s="9"/>
      <c r="E17523" s="9"/>
      <c r="F17523" s="9"/>
      <c r="G17523" s="9"/>
      <c r="H17523" s="9"/>
      <c r="I17523" s="9"/>
      <c r="J17523" s="9"/>
      <c r="K17523" s="9"/>
      <c r="L17523" s="9"/>
      <c r="M17523" s="9"/>
      <c r="N17523" s="9"/>
      <c r="O17523" s="9"/>
      <c r="P17523" s="9"/>
      <c r="Q17523" s="9"/>
      <c r="R17523" s="9"/>
      <c r="S17523" s="9"/>
      <c r="T17523" s="9"/>
      <c r="U17523" s="9"/>
      <c r="V17523" s="9"/>
      <c r="W17523" s="9"/>
      <c r="X17523" s="9"/>
      <c r="Y17523" s="9"/>
      <c r="Z17523" s="9"/>
      <c r="AA17523" s="9"/>
      <c r="AB17523" s="9"/>
      <c r="AC17523" s="9"/>
      <c r="AD17523" s="9"/>
      <c r="AE17523" s="9"/>
      <c r="AF17523" s="9"/>
      <c r="AG17523" s="3"/>
    </row>
    <row r="17524" spans="1:33">
      <c r="A17524" s="9"/>
      <c r="B17524" s="9"/>
      <c r="C17524" s="9"/>
      <c r="D17524" s="9"/>
      <c r="E17524" s="9"/>
      <c r="F17524" s="9"/>
      <c r="G17524" s="9"/>
      <c r="H17524" s="9"/>
      <c r="I17524" s="9"/>
      <c r="J17524" s="9"/>
      <c r="K17524" s="9"/>
      <c r="L17524" s="9"/>
      <c r="M17524" s="9"/>
      <c r="N17524" s="9"/>
      <c r="O17524" s="9"/>
      <c r="P17524" s="9"/>
      <c r="Q17524" s="9"/>
      <c r="R17524" s="9"/>
      <c r="S17524" s="9"/>
      <c r="T17524" s="9"/>
      <c r="U17524" s="9"/>
      <c r="V17524" s="9"/>
      <c r="W17524" s="9"/>
      <c r="X17524" s="9"/>
      <c r="Y17524" s="9"/>
      <c r="Z17524" s="9"/>
      <c r="AA17524" s="9"/>
      <c r="AB17524" s="9"/>
      <c r="AC17524" s="9"/>
      <c r="AD17524" s="9"/>
      <c r="AE17524" s="9"/>
      <c r="AF17524" s="9"/>
      <c r="AG17524" s="3"/>
    </row>
    <row r="17525" spans="1:33">
      <c r="A17525" s="9"/>
      <c r="B17525" s="9"/>
      <c r="C17525" s="9"/>
      <c r="D17525" s="9"/>
      <c r="E17525" s="9"/>
      <c r="F17525" s="9"/>
      <c r="G17525" s="9"/>
      <c r="H17525" s="9"/>
      <c r="I17525" s="9"/>
      <c r="J17525" s="9"/>
      <c r="K17525" s="9"/>
      <c r="L17525" s="9"/>
      <c r="M17525" s="9"/>
      <c r="N17525" s="9"/>
      <c r="O17525" s="9"/>
      <c r="P17525" s="9"/>
      <c r="Q17525" s="9"/>
      <c r="R17525" s="9"/>
      <c r="S17525" s="9"/>
      <c r="T17525" s="9"/>
      <c r="U17525" s="9"/>
      <c r="V17525" s="9"/>
      <c r="W17525" s="9"/>
      <c r="X17525" s="9"/>
      <c r="Y17525" s="9"/>
      <c r="Z17525" s="9"/>
      <c r="AA17525" s="9"/>
      <c r="AB17525" s="9"/>
      <c r="AC17525" s="9"/>
      <c r="AD17525" s="9"/>
      <c r="AE17525" s="9"/>
      <c r="AF17525" s="9"/>
      <c r="AG17525" s="3"/>
    </row>
    <row r="17526" spans="1:33">
      <c r="A17526" s="9"/>
      <c r="B17526" s="9"/>
      <c r="C17526" s="9"/>
      <c r="D17526" s="9"/>
      <c r="E17526" s="9"/>
      <c r="F17526" s="9"/>
      <c r="G17526" s="9"/>
      <c r="H17526" s="9"/>
      <c r="I17526" s="9"/>
      <c r="J17526" s="9"/>
      <c r="K17526" s="9"/>
      <c r="L17526" s="9"/>
      <c r="M17526" s="9"/>
      <c r="N17526" s="9"/>
      <c r="O17526" s="9"/>
      <c r="P17526" s="9"/>
      <c r="Q17526" s="9"/>
      <c r="R17526" s="9"/>
      <c r="S17526" s="9"/>
      <c r="T17526" s="9"/>
      <c r="U17526" s="9"/>
      <c r="V17526" s="9"/>
      <c r="W17526" s="9"/>
      <c r="X17526" s="9"/>
      <c r="Y17526" s="9"/>
      <c r="Z17526" s="9"/>
      <c r="AA17526" s="9"/>
      <c r="AB17526" s="9"/>
      <c r="AC17526" s="9"/>
      <c r="AD17526" s="9"/>
      <c r="AE17526" s="9"/>
      <c r="AF17526" s="9"/>
      <c r="AG17526" s="3"/>
    </row>
    <row r="17527" spans="1:33">
      <c r="A17527" s="9"/>
      <c r="B17527" s="9"/>
      <c r="C17527" s="9"/>
      <c r="D17527" s="9"/>
      <c r="E17527" s="9"/>
      <c r="F17527" s="9"/>
      <c r="G17527" s="9"/>
      <c r="H17527" s="9"/>
      <c r="I17527" s="9"/>
      <c r="J17527" s="9"/>
      <c r="K17527" s="9"/>
      <c r="L17527" s="9"/>
      <c r="M17527" s="9"/>
      <c r="N17527" s="9"/>
      <c r="O17527" s="9"/>
      <c r="P17527" s="9"/>
      <c r="Q17527" s="9"/>
      <c r="R17527" s="9"/>
      <c r="S17527" s="9"/>
      <c r="T17527" s="9"/>
      <c r="U17527" s="9"/>
      <c r="V17527" s="9"/>
      <c r="W17527" s="9"/>
      <c r="X17527" s="9"/>
      <c r="Y17527" s="9"/>
      <c r="Z17527" s="9"/>
      <c r="AA17527" s="9"/>
      <c r="AB17527" s="9"/>
      <c r="AC17527" s="9"/>
      <c r="AD17527" s="9"/>
      <c r="AE17527" s="9"/>
      <c r="AF17527" s="9"/>
      <c r="AG17527" s="3"/>
    </row>
    <row r="17528" spans="1:33">
      <c r="A17528" s="9"/>
      <c r="B17528" s="9"/>
      <c r="C17528" s="9"/>
      <c r="D17528" s="9"/>
      <c r="E17528" s="9"/>
      <c r="F17528" s="9"/>
      <c r="G17528" s="9"/>
      <c r="H17528" s="9"/>
      <c r="I17528" s="9"/>
      <c r="J17528" s="9"/>
      <c r="K17528" s="9"/>
      <c r="L17528" s="9"/>
      <c r="M17528" s="9"/>
      <c r="N17528" s="9"/>
      <c r="O17528" s="9"/>
      <c r="P17528" s="9"/>
      <c r="Q17528" s="9"/>
      <c r="R17528" s="9"/>
      <c r="S17528" s="9"/>
      <c r="T17528" s="9"/>
      <c r="U17528" s="9"/>
      <c r="V17528" s="9"/>
      <c r="W17528" s="9"/>
      <c r="X17528" s="9"/>
      <c r="Y17528" s="9"/>
      <c r="Z17528" s="9"/>
      <c r="AA17528" s="9"/>
      <c r="AB17528" s="9"/>
      <c r="AC17528" s="9"/>
      <c r="AD17528" s="9"/>
      <c r="AE17528" s="9"/>
      <c r="AF17528" s="9"/>
      <c r="AG17528" s="3"/>
    </row>
    <row r="17529" spans="1:33">
      <c r="A17529" s="9"/>
      <c r="B17529" s="9"/>
      <c r="C17529" s="9"/>
      <c r="D17529" s="9"/>
      <c r="E17529" s="9"/>
      <c r="F17529" s="9"/>
      <c r="G17529" s="9"/>
      <c r="H17529" s="9"/>
      <c r="I17529" s="9"/>
      <c r="J17529" s="9"/>
      <c r="K17529" s="9"/>
      <c r="L17529" s="9"/>
      <c r="M17529" s="9"/>
      <c r="N17529" s="9"/>
      <c r="O17529" s="9"/>
      <c r="P17529" s="9"/>
      <c r="Q17529" s="9"/>
      <c r="R17529" s="9"/>
      <c r="S17529" s="9"/>
      <c r="T17529" s="9"/>
      <c r="U17529" s="9"/>
      <c r="V17529" s="9"/>
      <c r="W17529" s="9"/>
      <c r="X17529" s="9"/>
      <c r="Y17529" s="9"/>
      <c r="Z17529" s="9"/>
      <c r="AA17529" s="9"/>
      <c r="AB17529" s="9"/>
      <c r="AC17529" s="9"/>
      <c r="AD17529" s="9"/>
      <c r="AE17529" s="9"/>
      <c r="AF17529" s="9"/>
      <c r="AG17529" s="3"/>
    </row>
    <row r="17530" spans="1:33">
      <c r="A17530" s="9"/>
      <c r="B17530" s="9"/>
      <c r="C17530" s="9"/>
      <c r="D17530" s="9"/>
      <c r="E17530" s="9"/>
      <c r="F17530" s="9"/>
      <c r="G17530" s="9"/>
      <c r="H17530" s="9"/>
      <c r="I17530" s="9"/>
      <c r="J17530" s="9"/>
      <c r="K17530" s="9"/>
      <c r="L17530" s="9"/>
      <c r="M17530" s="9"/>
      <c r="N17530" s="9"/>
      <c r="O17530" s="9"/>
      <c r="P17530" s="9"/>
      <c r="Q17530" s="9"/>
      <c r="R17530" s="9"/>
      <c r="S17530" s="9"/>
      <c r="T17530" s="9"/>
      <c r="U17530" s="9"/>
      <c r="V17530" s="9"/>
      <c r="W17530" s="9"/>
      <c r="X17530" s="9"/>
      <c r="Y17530" s="9"/>
      <c r="Z17530" s="9"/>
      <c r="AA17530" s="9"/>
      <c r="AB17530" s="9"/>
      <c r="AC17530" s="9"/>
      <c r="AD17530" s="9"/>
      <c r="AE17530" s="9"/>
      <c r="AF17530" s="9"/>
      <c r="AG17530" s="3"/>
    </row>
    <row r="17531" spans="1:33">
      <c r="A17531" s="9"/>
      <c r="B17531" s="9"/>
      <c r="C17531" s="9"/>
      <c r="D17531" s="9"/>
      <c r="E17531" s="9"/>
      <c r="F17531" s="9"/>
      <c r="G17531" s="9"/>
      <c r="H17531" s="9"/>
      <c r="I17531" s="9"/>
      <c r="J17531" s="9"/>
      <c r="K17531" s="9"/>
      <c r="L17531" s="9"/>
      <c r="M17531" s="9"/>
      <c r="N17531" s="9"/>
      <c r="O17531" s="9"/>
      <c r="P17531" s="9"/>
      <c r="Q17531" s="9"/>
      <c r="R17531" s="9"/>
      <c r="S17531" s="9"/>
      <c r="T17531" s="9"/>
      <c r="U17531" s="9"/>
      <c r="V17531" s="9"/>
      <c r="W17531" s="9"/>
      <c r="X17531" s="9"/>
      <c r="Y17531" s="9"/>
      <c r="Z17531" s="9"/>
      <c r="AA17531" s="9"/>
      <c r="AB17531" s="9"/>
      <c r="AC17531" s="9"/>
      <c r="AD17531" s="9"/>
      <c r="AE17531" s="9"/>
      <c r="AF17531" s="9"/>
      <c r="AG17531" s="3"/>
    </row>
    <row r="17532" spans="1:33">
      <c r="A17532" s="9"/>
      <c r="B17532" s="9"/>
      <c r="C17532" s="9"/>
      <c r="D17532" s="9"/>
      <c r="E17532" s="9"/>
      <c r="F17532" s="9"/>
      <c r="G17532" s="9"/>
      <c r="H17532" s="9"/>
      <c r="I17532" s="9"/>
      <c r="J17532" s="9"/>
      <c r="K17532" s="9"/>
      <c r="L17532" s="9"/>
      <c r="M17532" s="9"/>
      <c r="N17532" s="9"/>
      <c r="O17532" s="9"/>
      <c r="P17532" s="9"/>
      <c r="Q17532" s="9"/>
      <c r="R17532" s="9"/>
      <c r="S17532" s="9"/>
      <c r="T17532" s="9"/>
      <c r="U17532" s="9"/>
      <c r="V17532" s="9"/>
      <c r="W17532" s="9"/>
      <c r="X17532" s="9"/>
      <c r="Y17532" s="9"/>
      <c r="Z17532" s="9"/>
      <c r="AA17532" s="9"/>
      <c r="AB17532" s="9"/>
      <c r="AC17532" s="9"/>
      <c r="AD17532" s="9"/>
      <c r="AE17532" s="9"/>
      <c r="AF17532" s="9"/>
      <c r="AG17532" s="3"/>
    </row>
    <row r="17533" spans="1:33">
      <c r="A17533" s="9"/>
      <c r="B17533" s="9"/>
      <c r="C17533" s="9"/>
      <c r="D17533" s="9"/>
      <c r="E17533" s="9"/>
      <c r="F17533" s="9"/>
      <c r="G17533" s="9"/>
      <c r="H17533" s="9"/>
      <c r="I17533" s="9"/>
      <c r="J17533" s="9"/>
      <c r="K17533" s="9"/>
      <c r="L17533" s="9"/>
      <c r="M17533" s="9"/>
      <c r="N17533" s="9"/>
      <c r="O17533" s="9"/>
      <c r="P17533" s="9"/>
      <c r="Q17533" s="9"/>
      <c r="R17533" s="9"/>
      <c r="S17533" s="9"/>
      <c r="T17533" s="9"/>
      <c r="U17533" s="9"/>
      <c r="V17533" s="9"/>
      <c r="W17533" s="9"/>
      <c r="X17533" s="9"/>
      <c r="Y17533" s="9"/>
      <c r="Z17533" s="9"/>
      <c r="AA17533" s="9"/>
      <c r="AB17533" s="9"/>
      <c r="AC17533" s="9"/>
      <c r="AD17533" s="9"/>
      <c r="AE17533" s="9"/>
      <c r="AF17533" s="9"/>
      <c r="AG17533" s="3"/>
    </row>
    <row r="17534" spans="1:33">
      <c r="A17534" s="9"/>
      <c r="B17534" s="9"/>
      <c r="C17534" s="9"/>
      <c r="D17534" s="9"/>
      <c r="E17534" s="9"/>
      <c r="F17534" s="9"/>
      <c r="G17534" s="9"/>
      <c r="H17534" s="9"/>
      <c r="I17534" s="9"/>
      <c r="J17534" s="9"/>
      <c r="K17534" s="9"/>
      <c r="L17534" s="9"/>
      <c r="M17534" s="9"/>
      <c r="N17534" s="9"/>
      <c r="O17534" s="9"/>
      <c r="P17534" s="9"/>
      <c r="Q17534" s="9"/>
      <c r="R17534" s="9"/>
      <c r="S17534" s="9"/>
      <c r="T17534" s="9"/>
      <c r="U17534" s="9"/>
      <c r="V17534" s="9"/>
      <c r="W17534" s="9"/>
      <c r="X17534" s="9"/>
      <c r="Y17534" s="9"/>
      <c r="Z17534" s="9"/>
      <c r="AA17534" s="9"/>
      <c r="AB17534" s="9"/>
      <c r="AC17534" s="9"/>
      <c r="AD17534" s="9"/>
      <c r="AE17534" s="9"/>
      <c r="AF17534" s="9"/>
      <c r="AG17534" s="3"/>
    </row>
    <row r="17535" spans="1:33">
      <c r="A17535" s="9"/>
      <c r="B17535" s="9"/>
      <c r="C17535" s="9"/>
      <c r="D17535" s="9"/>
      <c r="E17535" s="9"/>
      <c r="F17535" s="9"/>
      <c r="G17535" s="9"/>
      <c r="H17535" s="9"/>
      <c r="I17535" s="9"/>
      <c r="J17535" s="9"/>
      <c r="K17535" s="9"/>
      <c r="L17535" s="9"/>
      <c r="M17535" s="9"/>
      <c r="N17535" s="9"/>
      <c r="O17535" s="9"/>
      <c r="P17535" s="9"/>
      <c r="Q17535" s="9"/>
      <c r="R17535" s="9"/>
      <c r="S17535" s="9"/>
      <c r="T17535" s="9"/>
      <c r="U17535" s="9"/>
      <c r="V17535" s="9"/>
      <c r="W17535" s="9"/>
      <c r="X17535" s="9"/>
      <c r="Y17535" s="9"/>
      <c r="Z17535" s="9"/>
      <c r="AA17535" s="9"/>
      <c r="AB17535" s="9"/>
      <c r="AC17535" s="9"/>
      <c r="AD17535" s="9"/>
      <c r="AE17535" s="9"/>
      <c r="AF17535" s="9"/>
      <c r="AG17535" s="3"/>
    </row>
    <row r="17536" spans="1:33">
      <c r="A17536" s="9"/>
      <c r="B17536" s="9"/>
      <c r="C17536" s="9"/>
      <c r="D17536" s="9"/>
      <c r="E17536" s="9"/>
      <c r="F17536" s="9"/>
      <c r="G17536" s="9"/>
      <c r="H17536" s="9"/>
      <c r="I17536" s="9"/>
      <c r="J17536" s="9"/>
      <c r="K17536" s="9"/>
      <c r="L17536" s="9"/>
      <c r="M17536" s="9"/>
      <c r="N17536" s="9"/>
      <c r="O17536" s="9"/>
      <c r="P17536" s="9"/>
      <c r="Q17536" s="9"/>
      <c r="R17536" s="9"/>
      <c r="S17536" s="9"/>
      <c r="T17536" s="9"/>
      <c r="U17536" s="9"/>
      <c r="V17536" s="9"/>
      <c r="W17536" s="9"/>
      <c r="X17536" s="9"/>
      <c r="Y17536" s="9"/>
      <c r="Z17536" s="9"/>
      <c r="AA17536" s="9"/>
      <c r="AB17536" s="9"/>
      <c r="AC17536" s="9"/>
      <c r="AD17536" s="9"/>
      <c r="AE17536" s="9"/>
      <c r="AF17536" s="9"/>
      <c r="AG17536" s="3"/>
    </row>
    <row r="17537" spans="1:33">
      <c r="A17537" s="9"/>
      <c r="B17537" s="9"/>
      <c r="C17537" s="9"/>
      <c r="D17537" s="9"/>
      <c r="E17537" s="9"/>
      <c r="F17537" s="9"/>
      <c r="G17537" s="9"/>
      <c r="H17537" s="9"/>
      <c r="I17537" s="9"/>
      <c r="J17537" s="9"/>
      <c r="K17537" s="9"/>
      <c r="L17537" s="9"/>
      <c r="M17537" s="9"/>
      <c r="N17537" s="9"/>
      <c r="O17537" s="9"/>
      <c r="P17537" s="9"/>
      <c r="Q17537" s="9"/>
      <c r="R17537" s="9"/>
      <c r="S17537" s="9"/>
      <c r="T17537" s="9"/>
      <c r="U17537" s="9"/>
      <c r="V17537" s="9"/>
      <c r="W17537" s="9"/>
      <c r="X17537" s="9"/>
      <c r="Y17537" s="9"/>
      <c r="Z17537" s="9"/>
      <c r="AA17537" s="9"/>
      <c r="AB17537" s="9"/>
      <c r="AC17537" s="9"/>
      <c r="AD17537" s="9"/>
      <c r="AE17537" s="9"/>
      <c r="AF17537" s="9"/>
      <c r="AG17537" s="3"/>
    </row>
    <row r="17538" spans="1:33">
      <c r="A17538" s="9"/>
      <c r="B17538" s="9"/>
      <c r="C17538" s="9"/>
      <c r="D17538" s="9"/>
      <c r="E17538" s="9"/>
      <c r="F17538" s="9"/>
      <c r="G17538" s="9"/>
      <c r="H17538" s="9"/>
      <c r="I17538" s="9"/>
      <c r="J17538" s="9"/>
      <c r="K17538" s="9"/>
      <c r="L17538" s="9"/>
      <c r="M17538" s="9"/>
      <c r="N17538" s="9"/>
      <c r="O17538" s="9"/>
      <c r="P17538" s="9"/>
      <c r="Q17538" s="9"/>
      <c r="R17538" s="9"/>
      <c r="S17538" s="9"/>
      <c r="T17538" s="9"/>
      <c r="U17538" s="9"/>
      <c r="V17538" s="9"/>
      <c r="W17538" s="9"/>
      <c r="X17538" s="9"/>
      <c r="Y17538" s="9"/>
      <c r="Z17538" s="9"/>
      <c r="AA17538" s="9"/>
      <c r="AB17538" s="9"/>
      <c r="AC17538" s="9"/>
      <c r="AD17538" s="9"/>
      <c r="AE17538" s="9"/>
      <c r="AF17538" s="9"/>
      <c r="AG17538" s="3"/>
    </row>
    <row r="17539" spans="1:33">
      <c r="A17539" s="9"/>
      <c r="B17539" s="9"/>
      <c r="C17539" s="9"/>
      <c r="D17539" s="9"/>
      <c r="E17539" s="9"/>
      <c r="F17539" s="9"/>
      <c r="G17539" s="9"/>
      <c r="H17539" s="9"/>
      <c r="I17539" s="9"/>
      <c r="J17539" s="9"/>
      <c r="K17539" s="9"/>
      <c r="L17539" s="9"/>
      <c r="M17539" s="9"/>
      <c r="N17539" s="9"/>
      <c r="O17539" s="9"/>
      <c r="P17539" s="9"/>
      <c r="Q17539" s="9"/>
      <c r="R17539" s="9"/>
      <c r="S17539" s="9"/>
      <c r="T17539" s="9"/>
      <c r="U17539" s="9"/>
      <c r="V17539" s="9"/>
      <c r="W17539" s="9"/>
      <c r="X17539" s="9"/>
      <c r="Y17539" s="9"/>
      <c r="Z17539" s="9"/>
      <c r="AA17539" s="9"/>
      <c r="AB17539" s="9"/>
      <c r="AC17539" s="9"/>
      <c r="AD17539" s="9"/>
      <c r="AE17539" s="9"/>
      <c r="AF17539" s="9"/>
      <c r="AG17539" s="3"/>
    </row>
    <row r="17540" spans="1:33">
      <c r="A17540" s="9"/>
      <c r="B17540" s="9"/>
      <c r="C17540" s="9"/>
      <c r="D17540" s="9"/>
      <c r="E17540" s="9"/>
      <c r="F17540" s="9"/>
      <c r="G17540" s="9"/>
      <c r="H17540" s="9"/>
      <c r="I17540" s="9"/>
      <c r="J17540" s="9"/>
      <c r="K17540" s="9"/>
      <c r="L17540" s="9"/>
      <c r="M17540" s="9"/>
      <c r="N17540" s="9"/>
      <c r="O17540" s="9"/>
      <c r="P17540" s="9"/>
      <c r="Q17540" s="9"/>
      <c r="R17540" s="9"/>
      <c r="S17540" s="9"/>
      <c r="T17540" s="9"/>
      <c r="U17540" s="9"/>
      <c r="V17540" s="9"/>
      <c r="W17540" s="9"/>
      <c r="X17540" s="9"/>
      <c r="Y17540" s="9"/>
      <c r="Z17540" s="9"/>
      <c r="AA17540" s="9"/>
      <c r="AB17540" s="9"/>
      <c r="AC17540" s="9"/>
      <c r="AD17540" s="9"/>
      <c r="AE17540" s="9"/>
      <c r="AF17540" s="9"/>
      <c r="AG17540" s="3"/>
    </row>
    <row r="17541" spans="1:33">
      <c r="A17541" s="9"/>
      <c r="B17541" s="9"/>
      <c r="C17541" s="9"/>
      <c r="D17541" s="9"/>
      <c r="E17541" s="9"/>
      <c r="F17541" s="9"/>
      <c r="G17541" s="9"/>
      <c r="H17541" s="9"/>
      <c r="I17541" s="9"/>
      <c r="J17541" s="9"/>
      <c r="K17541" s="9"/>
      <c r="L17541" s="9"/>
      <c r="M17541" s="9"/>
      <c r="N17541" s="9"/>
      <c r="O17541" s="9"/>
      <c r="P17541" s="9"/>
      <c r="Q17541" s="9"/>
      <c r="R17541" s="9"/>
      <c r="S17541" s="9"/>
      <c r="T17541" s="9"/>
      <c r="U17541" s="9"/>
      <c r="V17541" s="9"/>
      <c r="W17541" s="9"/>
      <c r="X17541" s="9"/>
      <c r="Y17541" s="9"/>
      <c r="Z17541" s="9"/>
      <c r="AA17541" s="9"/>
      <c r="AB17541" s="9"/>
      <c r="AC17541" s="9"/>
      <c r="AD17541" s="9"/>
      <c r="AE17541" s="9"/>
      <c r="AF17541" s="9"/>
      <c r="AG17541" s="3"/>
    </row>
    <row r="17542" spans="1:33">
      <c r="A17542" s="9"/>
      <c r="B17542" s="9"/>
      <c r="C17542" s="9"/>
      <c r="D17542" s="9"/>
      <c r="E17542" s="9"/>
      <c r="F17542" s="9"/>
      <c r="G17542" s="9"/>
      <c r="H17542" s="9"/>
      <c r="I17542" s="9"/>
      <c r="J17542" s="9"/>
      <c r="K17542" s="9"/>
      <c r="L17542" s="9"/>
      <c r="M17542" s="9"/>
      <c r="N17542" s="9"/>
      <c r="O17542" s="9"/>
      <c r="P17542" s="9"/>
      <c r="Q17542" s="9"/>
      <c r="R17542" s="9"/>
      <c r="S17542" s="9"/>
      <c r="T17542" s="9"/>
      <c r="U17542" s="9"/>
      <c r="V17542" s="9"/>
      <c r="W17542" s="9"/>
      <c r="X17542" s="9"/>
      <c r="Y17542" s="9"/>
      <c r="Z17542" s="9"/>
      <c r="AA17542" s="9"/>
      <c r="AB17542" s="9"/>
      <c r="AC17542" s="9"/>
      <c r="AD17542" s="9"/>
      <c r="AE17542" s="9"/>
      <c r="AF17542" s="9"/>
      <c r="AG17542" s="3"/>
    </row>
    <row r="17543" spans="1:33">
      <c r="A17543" s="9"/>
      <c r="B17543" s="9"/>
      <c r="C17543" s="9"/>
      <c r="D17543" s="9"/>
      <c r="E17543" s="9"/>
      <c r="F17543" s="9"/>
      <c r="G17543" s="9"/>
      <c r="H17543" s="9"/>
      <c r="I17543" s="9"/>
      <c r="J17543" s="9"/>
      <c r="K17543" s="9"/>
      <c r="L17543" s="9"/>
      <c r="M17543" s="9"/>
      <c r="N17543" s="9"/>
      <c r="O17543" s="9"/>
      <c r="P17543" s="9"/>
      <c r="Q17543" s="9"/>
      <c r="R17543" s="9"/>
      <c r="S17543" s="9"/>
      <c r="T17543" s="9"/>
      <c r="U17543" s="9"/>
      <c r="V17543" s="9"/>
      <c r="W17543" s="9"/>
      <c r="X17543" s="9"/>
      <c r="Y17543" s="9"/>
      <c r="Z17543" s="9"/>
      <c r="AA17543" s="9"/>
      <c r="AB17543" s="9"/>
      <c r="AC17543" s="9"/>
      <c r="AD17543" s="9"/>
      <c r="AE17543" s="9"/>
      <c r="AF17543" s="9"/>
      <c r="AG17543" s="3"/>
    </row>
    <row r="17544" spans="1:33">
      <c r="A17544" s="9"/>
      <c r="B17544" s="9"/>
      <c r="C17544" s="9"/>
      <c r="D17544" s="9"/>
      <c r="E17544" s="9"/>
      <c r="F17544" s="9"/>
      <c r="G17544" s="9"/>
      <c r="H17544" s="9"/>
      <c r="I17544" s="9"/>
      <c r="J17544" s="9"/>
      <c r="K17544" s="9"/>
      <c r="L17544" s="9"/>
      <c r="M17544" s="9"/>
      <c r="N17544" s="9"/>
      <c r="O17544" s="9"/>
      <c r="P17544" s="9"/>
      <c r="Q17544" s="9"/>
      <c r="R17544" s="9"/>
      <c r="S17544" s="9"/>
      <c r="T17544" s="9"/>
      <c r="U17544" s="9"/>
      <c r="V17544" s="9"/>
      <c r="W17544" s="9"/>
      <c r="X17544" s="9"/>
      <c r="Y17544" s="9"/>
      <c r="Z17544" s="9"/>
      <c r="AA17544" s="9"/>
      <c r="AB17544" s="9"/>
      <c r="AC17544" s="9"/>
      <c r="AD17544" s="9"/>
      <c r="AE17544" s="9"/>
      <c r="AF17544" s="9"/>
      <c r="AG17544" s="3"/>
    </row>
    <row r="17545" spans="1:33">
      <c r="A17545" s="9"/>
      <c r="B17545" s="9"/>
      <c r="C17545" s="9"/>
      <c r="D17545" s="9"/>
      <c r="E17545" s="9"/>
      <c r="F17545" s="9"/>
      <c r="G17545" s="9"/>
      <c r="H17545" s="9"/>
      <c r="I17545" s="9"/>
      <c r="J17545" s="9"/>
      <c r="K17545" s="9"/>
      <c r="L17545" s="9"/>
      <c r="M17545" s="9"/>
      <c r="N17545" s="9"/>
      <c r="O17545" s="9"/>
      <c r="P17545" s="9"/>
      <c r="Q17545" s="9"/>
      <c r="R17545" s="9"/>
      <c r="S17545" s="9"/>
      <c r="T17545" s="9"/>
      <c r="U17545" s="9"/>
      <c r="V17545" s="9"/>
      <c r="W17545" s="9"/>
      <c r="X17545" s="9"/>
      <c r="Y17545" s="9"/>
      <c r="Z17545" s="9"/>
      <c r="AA17545" s="9"/>
      <c r="AB17545" s="9"/>
      <c r="AC17545" s="9"/>
      <c r="AD17545" s="9"/>
      <c r="AE17545" s="9"/>
      <c r="AF17545" s="9"/>
      <c r="AG17545" s="3"/>
    </row>
    <row r="17546" spans="1:33">
      <c r="A17546" s="9"/>
      <c r="B17546" s="9"/>
      <c r="C17546" s="9"/>
      <c r="D17546" s="9"/>
      <c r="E17546" s="9"/>
      <c r="F17546" s="9"/>
      <c r="G17546" s="9"/>
      <c r="H17546" s="9"/>
      <c r="I17546" s="9"/>
      <c r="J17546" s="9"/>
      <c r="K17546" s="9"/>
      <c r="L17546" s="9"/>
      <c r="M17546" s="9"/>
      <c r="N17546" s="9"/>
      <c r="O17546" s="9"/>
      <c r="P17546" s="9"/>
      <c r="Q17546" s="9"/>
      <c r="R17546" s="9"/>
      <c r="S17546" s="9"/>
      <c r="T17546" s="9"/>
      <c r="U17546" s="9"/>
      <c r="V17546" s="9"/>
      <c r="W17546" s="9"/>
      <c r="X17546" s="9"/>
      <c r="Y17546" s="9"/>
      <c r="Z17546" s="9"/>
      <c r="AA17546" s="9"/>
      <c r="AB17546" s="9"/>
      <c r="AC17546" s="9"/>
      <c r="AD17546" s="9"/>
      <c r="AE17546" s="9"/>
      <c r="AF17546" s="9"/>
      <c r="AG17546" s="3"/>
    </row>
    <row r="17547" spans="1:33">
      <c r="A17547" s="9"/>
      <c r="B17547" s="9"/>
      <c r="C17547" s="9"/>
      <c r="D17547" s="9"/>
      <c r="E17547" s="9"/>
      <c r="F17547" s="9"/>
      <c r="G17547" s="9"/>
      <c r="H17547" s="9"/>
      <c r="I17547" s="9"/>
      <c r="J17547" s="9"/>
      <c r="K17547" s="9"/>
      <c r="L17547" s="9"/>
      <c r="M17547" s="9"/>
      <c r="N17547" s="9"/>
      <c r="O17547" s="9"/>
      <c r="P17547" s="9"/>
      <c r="Q17547" s="9"/>
      <c r="R17547" s="9"/>
      <c r="S17547" s="9"/>
      <c r="T17547" s="9"/>
      <c r="U17547" s="9"/>
      <c r="V17547" s="9"/>
      <c r="W17547" s="9"/>
      <c r="X17547" s="9"/>
      <c r="Y17547" s="9"/>
      <c r="Z17547" s="9"/>
      <c r="AA17547" s="9"/>
      <c r="AB17547" s="9"/>
      <c r="AC17547" s="9"/>
      <c r="AD17547" s="9"/>
      <c r="AE17547" s="9"/>
      <c r="AF17547" s="9"/>
      <c r="AG17547" s="3"/>
    </row>
    <row r="17548" spans="1:33">
      <c r="A17548" s="9"/>
      <c r="B17548" s="9"/>
      <c r="C17548" s="9"/>
      <c r="D17548" s="9"/>
      <c r="E17548" s="9"/>
      <c r="F17548" s="9"/>
      <c r="G17548" s="9"/>
      <c r="H17548" s="9"/>
      <c r="I17548" s="9"/>
      <c r="J17548" s="9"/>
      <c r="K17548" s="9"/>
      <c r="L17548" s="9"/>
      <c r="M17548" s="9"/>
      <c r="N17548" s="9"/>
      <c r="O17548" s="9"/>
      <c r="P17548" s="9"/>
      <c r="Q17548" s="9"/>
      <c r="R17548" s="9"/>
      <c r="S17548" s="9"/>
      <c r="T17548" s="9"/>
      <c r="U17548" s="9"/>
      <c r="V17548" s="9"/>
      <c r="W17548" s="9"/>
      <c r="X17548" s="9"/>
      <c r="Y17548" s="9"/>
      <c r="Z17548" s="9"/>
      <c r="AA17548" s="9"/>
      <c r="AB17548" s="9"/>
      <c r="AC17548" s="9"/>
      <c r="AD17548" s="9"/>
      <c r="AE17548" s="9"/>
      <c r="AF17548" s="9"/>
      <c r="AG17548" s="3"/>
    </row>
    <row r="17549" spans="1:33">
      <c r="A17549" s="9"/>
      <c r="B17549" s="9"/>
      <c r="C17549" s="9"/>
      <c r="D17549" s="9"/>
      <c r="E17549" s="9"/>
      <c r="F17549" s="9"/>
      <c r="G17549" s="9"/>
      <c r="H17549" s="9"/>
      <c r="I17549" s="9"/>
      <c r="J17549" s="9"/>
      <c r="K17549" s="9"/>
      <c r="L17549" s="9"/>
      <c r="M17549" s="9"/>
      <c r="N17549" s="9"/>
      <c r="O17549" s="9"/>
      <c r="P17549" s="9"/>
      <c r="Q17549" s="9"/>
      <c r="R17549" s="9"/>
      <c r="S17549" s="9"/>
      <c r="T17549" s="9"/>
      <c r="U17549" s="9"/>
      <c r="V17549" s="9"/>
      <c r="W17549" s="9"/>
      <c r="X17549" s="9"/>
      <c r="Y17549" s="9"/>
      <c r="Z17549" s="9"/>
      <c r="AA17549" s="9"/>
      <c r="AB17549" s="9"/>
      <c r="AC17549" s="9"/>
      <c r="AD17549" s="9"/>
      <c r="AE17549" s="9"/>
      <c r="AF17549" s="9"/>
      <c r="AG17549" s="3"/>
    </row>
    <row r="17550" spans="1:33">
      <c r="A17550" s="9"/>
      <c r="B17550" s="9"/>
      <c r="C17550" s="9"/>
      <c r="D17550" s="9"/>
      <c r="E17550" s="9"/>
      <c r="F17550" s="9"/>
      <c r="G17550" s="9"/>
      <c r="H17550" s="9"/>
      <c r="I17550" s="9"/>
      <c r="J17550" s="9"/>
      <c r="K17550" s="9"/>
      <c r="L17550" s="9"/>
      <c r="M17550" s="9"/>
      <c r="N17550" s="9"/>
      <c r="O17550" s="9"/>
      <c r="P17550" s="9"/>
      <c r="Q17550" s="9"/>
      <c r="R17550" s="9"/>
      <c r="S17550" s="9"/>
      <c r="T17550" s="9"/>
      <c r="U17550" s="9"/>
      <c r="V17550" s="9"/>
      <c r="W17550" s="9"/>
      <c r="X17550" s="9"/>
      <c r="Y17550" s="9"/>
      <c r="Z17550" s="9"/>
      <c r="AA17550" s="9"/>
      <c r="AB17550" s="9"/>
      <c r="AC17550" s="9"/>
      <c r="AD17550" s="9"/>
      <c r="AE17550" s="9"/>
      <c r="AF17550" s="9"/>
      <c r="AG17550" s="3"/>
    </row>
    <row r="17551" spans="1:33">
      <c r="A17551" s="9"/>
      <c r="B17551" s="9"/>
      <c r="C17551" s="9"/>
      <c r="D17551" s="9"/>
      <c r="E17551" s="9"/>
      <c r="F17551" s="9"/>
      <c r="G17551" s="9"/>
      <c r="H17551" s="9"/>
      <c r="I17551" s="9"/>
      <c r="J17551" s="9"/>
      <c r="K17551" s="9"/>
      <c r="L17551" s="9"/>
      <c r="M17551" s="9"/>
      <c r="N17551" s="9"/>
      <c r="O17551" s="9"/>
      <c r="P17551" s="9"/>
      <c r="Q17551" s="9"/>
      <c r="R17551" s="9"/>
      <c r="S17551" s="9"/>
      <c r="T17551" s="9"/>
      <c r="U17551" s="9"/>
      <c r="V17551" s="9"/>
      <c r="W17551" s="9"/>
      <c r="X17551" s="9"/>
      <c r="Y17551" s="9"/>
      <c r="Z17551" s="9"/>
      <c r="AA17551" s="9"/>
      <c r="AB17551" s="9"/>
      <c r="AC17551" s="9"/>
      <c r="AD17551" s="9"/>
      <c r="AE17551" s="9"/>
      <c r="AF17551" s="9"/>
      <c r="AG17551" s="3"/>
    </row>
    <row r="17552" spans="1:33">
      <c r="A17552" s="9"/>
      <c r="B17552" s="9"/>
      <c r="C17552" s="9"/>
      <c r="D17552" s="9"/>
      <c r="E17552" s="9"/>
      <c r="F17552" s="9"/>
      <c r="G17552" s="9"/>
      <c r="H17552" s="9"/>
      <c r="I17552" s="9"/>
      <c r="J17552" s="9"/>
      <c r="K17552" s="9"/>
      <c r="L17552" s="9"/>
      <c r="M17552" s="9"/>
      <c r="N17552" s="9"/>
      <c r="O17552" s="9"/>
      <c r="P17552" s="9"/>
      <c r="Q17552" s="9"/>
      <c r="R17552" s="9"/>
      <c r="S17552" s="9"/>
      <c r="T17552" s="9"/>
      <c r="U17552" s="9"/>
      <c r="V17552" s="9"/>
      <c r="W17552" s="9"/>
      <c r="X17552" s="9"/>
      <c r="Y17552" s="9"/>
      <c r="Z17552" s="9"/>
      <c r="AA17552" s="9"/>
      <c r="AB17552" s="9"/>
      <c r="AC17552" s="9"/>
      <c r="AD17552" s="9"/>
      <c r="AE17552" s="9"/>
      <c r="AF17552" s="9"/>
      <c r="AG17552" s="3"/>
    </row>
    <row r="17553" spans="1:33">
      <c r="A17553" s="9"/>
      <c r="B17553" s="9"/>
      <c r="C17553" s="9"/>
      <c r="D17553" s="9"/>
      <c r="E17553" s="9"/>
      <c r="F17553" s="9"/>
      <c r="G17553" s="9"/>
      <c r="H17553" s="9"/>
      <c r="I17553" s="9"/>
      <c r="J17553" s="9"/>
      <c r="K17553" s="9"/>
      <c r="L17553" s="9"/>
      <c r="M17553" s="9"/>
      <c r="N17553" s="9"/>
      <c r="O17553" s="9"/>
      <c r="P17553" s="9"/>
      <c r="Q17553" s="9"/>
      <c r="R17553" s="9"/>
      <c r="S17553" s="9"/>
      <c r="T17553" s="9"/>
      <c r="U17553" s="9"/>
      <c r="V17553" s="9"/>
      <c r="W17553" s="9"/>
      <c r="X17553" s="9"/>
      <c r="Y17553" s="9"/>
      <c r="Z17553" s="9"/>
      <c r="AA17553" s="9"/>
      <c r="AB17553" s="9"/>
      <c r="AC17553" s="9"/>
      <c r="AD17553" s="9"/>
      <c r="AE17553" s="9"/>
      <c r="AF17553" s="9"/>
      <c r="AG17553" s="3"/>
    </row>
    <row r="17554" spans="1:33">
      <c r="A17554" s="9"/>
      <c r="B17554" s="9"/>
      <c r="C17554" s="9"/>
      <c r="D17554" s="9"/>
      <c r="E17554" s="9"/>
      <c r="F17554" s="9"/>
      <c r="G17554" s="9"/>
      <c r="H17554" s="9"/>
      <c r="I17554" s="9"/>
      <c r="J17554" s="9"/>
      <c r="K17554" s="9"/>
      <c r="L17554" s="9"/>
      <c r="M17554" s="9"/>
      <c r="N17554" s="9"/>
      <c r="O17554" s="9"/>
      <c r="P17554" s="9"/>
      <c r="Q17554" s="9"/>
      <c r="R17554" s="9"/>
      <c r="S17554" s="9"/>
      <c r="T17554" s="9"/>
      <c r="U17554" s="9"/>
      <c r="V17554" s="9"/>
      <c r="W17554" s="9"/>
      <c r="X17554" s="9"/>
      <c r="Y17554" s="9"/>
      <c r="Z17554" s="9"/>
      <c r="AA17554" s="9"/>
      <c r="AB17554" s="9"/>
      <c r="AC17554" s="9"/>
      <c r="AD17554" s="9"/>
      <c r="AE17554" s="9"/>
      <c r="AF17554" s="9"/>
      <c r="AG17554" s="3"/>
    </row>
    <row r="17555" spans="1:33">
      <c r="A17555" s="9"/>
      <c r="B17555" s="9"/>
      <c r="C17555" s="9"/>
      <c r="D17555" s="9"/>
      <c r="E17555" s="9"/>
      <c r="F17555" s="9"/>
      <c r="G17555" s="9"/>
      <c r="H17555" s="9"/>
      <c r="I17555" s="9"/>
      <c r="J17555" s="9"/>
      <c r="K17555" s="9"/>
      <c r="L17555" s="9"/>
      <c r="M17555" s="9"/>
      <c r="N17555" s="9"/>
      <c r="O17555" s="9"/>
      <c r="P17555" s="9"/>
      <c r="Q17555" s="9"/>
      <c r="R17555" s="9"/>
      <c r="S17555" s="9"/>
      <c r="T17555" s="9"/>
      <c r="U17555" s="9"/>
      <c r="V17555" s="9"/>
      <c r="W17555" s="9"/>
      <c r="X17555" s="9"/>
      <c r="Y17555" s="9"/>
      <c r="Z17555" s="9"/>
      <c r="AA17555" s="9"/>
      <c r="AB17555" s="9"/>
      <c r="AC17555" s="9"/>
      <c r="AD17555" s="9"/>
      <c r="AE17555" s="9"/>
      <c r="AF17555" s="9"/>
      <c r="AG17555" s="3"/>
    </row>
    <row r="17556" spans="1:33">
      <c r="A17556" s="9"/>
      <c r="B17556" s="9"/>
      <c r="C17556" s="9"/>
      <c r="D17556" s="9"/>
      <c r="E17556" s="9"/>
      <c r="F17556" s="9"/>
      <c r="G17556" s="9"/>
      <c r="H17556" s="9"/>
      <c r="I17556" s="9"/>
      <c r="J17556" s="9"/>
      <c r="K17556" s="9"/>
      <c r="L17556" s="9"/>
      <c r="M17556" s="9"/>
      <c r="N17556" s="9"/>
      <c r="O17556" s="9"/>
      <c r="P17556" s="9"/>
      <c r="Q17556" s="9"/>
      <c r="R17556" s="9"/>
      <c r="S17556" s="9"/>
      <c r="T17556" s="9"/>
      <c r="U17556" s="9"/>
      <c r="V17556" s="9"/>
      <c r="W17556" s="9"/>
      <c r="X17556" s="9"/>
      <c r="Y17556" s="9"/>
      <c r="Z17556" s="9"/>
      <c r="AA17556" s="9"/>
      <c r="AB17556" s="9"/>
      <c r="AC17556" s="9"/>
      <c r="AD17556" s="9"/>
      <c r="AE17556" s="9"/>
      <c r="AF17556" s="9"/>
      <c r="AG17556" s="3"/>
    </row>
    <row r="17557" spans="1:33">
      <c r="A17557" s="9"/>
      <c r="B17557" s="9"/>
      <c r="C17557" s="9"/>
      <c r="D17557" s="9"/>
      <c r="E17557" s="9"/>
      <c r="F17557" s="9"/>
      <c r="G17557" s="9"/>
      <c r="H17557" s="9"/>
      <c r="I17557" s="9"/>
      <c r="J17557" s="9"/>
      <c r="K17557" s="9"/>
      <c r="L17557" s="9"/>
      <c r="M17557" s="9"/>
      <c r="N17557" s="9"/>
      <c r="O17557" s="9"/>
      <c r="P17557" s="9"/>
      <c r="Q17557" s="9"/>
      <c r="R17557" s="9"/>
      <c r="S17557" s="9"/>
      <c r="T17557" s="9"/>
      <c r="U17557" s="9"/>
      <c r="V17557" s="9"/>
      <c r="W17557" s="9"/>
      <c r="X17557" s="9"/>
      <c r="Y17557" s="9"/>
      <c r="Z17557" s="9"/>
      <c r="AA17557" s="9"/>
      <c r="AB17557" s="9"/>
      <c r="AC17557" s="9"/>
      <c r="AD17557" s="9"/>
      <c r="AE17557" s="9"/>
      <c r="AF17557" s="9"/>
      <c r="AG17557" s="3"/>
    </row>
    <row r="17558" spans="1:33">
      <c r="A17558" s="9"/>
      <c r="B17558" s="9"/>
      <c r="C17558" s="9"/>
      <c r="D17558" s="9"/>
      <c r="E17558" s="9"/>
      <c r="F17558" s="9"/>
      <c r="G17558" s="9"/>
      <c r="H17558" s="9"/>
      <c r="I17558" s="9"/>
      <c r="J17558" s="9"/>
      <c r="K17558" s="9"/>
      <c r="L17558" s="9"/>
      <c r="M17558" s="9"/>
      <c r="N17558" s="9"/>
      <c r="O17558" s="9"/>
      <c r="P17558" s="9"/>
      <c r="Q17558" s="9"/>
      <c r="R17558" s="9"/>
      <c r="S17558" s="9"/>
      <c r="T17558" s="9"/>
      <c r="U17558" s="9"/>
      <c r="V17558" s="9"/>
      <c r="W17558" s="9"/>
      <c r="X17558" s="9"/>
      <c r="Y17558" s="9"/>
      <c r="Z17558" s="9"/>
      <c r="AA17558" s="9"/>
      <c r="AB17558" s="9"/>
      <c r="AC17558" s="9"/>
      <c r="AD17558" s="9"/>
      <c r="AE17558" s="9"/>
      <c r="AF17558" s="9"/>
      <c r="AG17558" s="3"/>
    </row>
    <row r="17559" spans="1:33">
      <c r="A17559" s="9"/>
      <c r="B17559" s="9"/>
      <c r="C17559" s="9"/>
      <c r="D17559" s="9"/>
      <c r="E17559" s="9"/>
      <c r="F17559" s="9"/>
      <c r="G17559" s="9"/>
      <c r="H17559" s="9"/>
      <c r="I17559" s="9"/>
      <c r="J17559" s="9"/>
      <c r="K17559" s="9"/>
      <c r="L17559" s="9"/>
      <c r="M17559" s="9"/>
      <c r="N17559" s="9"/>
      <c r="O17559" s="9"/>
      <c r="P17559" s="9"/>
      <c r="Q17559" s="9"/>
      <c r="R17559" s="9"/>
      <c r="S17559" s="9"/>
      <c r="T17559" s="9"/>
      <c r="U17559" s="9"/>
      <c r="V17559" s="9"/>
      <c r="W17559" s="9"/>
      <c r="X17559" s="9"/>
      <c r="Y17559" s="9"/>
      <c r="Z17559" s="9"/>
      <c r="AA17559" s="9"/>
      <c r="AB17559" s="9"/>
      <c r="AC17559" s="9"/>
      <c r="AD17559" s="9"/>
      <c r="AE17559" s="9"/>
      <c r="AF17559" s="9"/>
      <c r="AG17559" s="3"/>
    </row>
    <row r="17560" spans="1:33">
      <c r="A17560" s="9"/>
      <c r="B17560" s="9"/>
      <c r="C17560" s="9"/>
      <c r="D17560" s="9"/>
      <c r="E17560" s="9"/>
      <c r="F17560" s="9"/>
      <c r="G17560" s="9"/>
      <c r="H17560" s="9"/>
      <c r="I17560" s="9"/>
      <c r="J17560" s="9"/>
      <c r="K17560" s="9"/>
      <c r="L17560" s="9"/>
      <c r="M17560" s="9"/>
      <c r="N17560" s="9"/>
      <c r="O17560" s="9"/>
      <c r="P17560" s="9"/>
      <c r="Q17560" s="9"/>
      <c r="R17560" s="9"/>
      <c r="S17560" s="9"/>
      <c r="T17560" s="9"/>
      <c r="U17560" s="9"/>
      <c r="V17560" s="9"/>
      <c r="W17560" s="9"/>
      <c r="X17560" s="9"/>
      <c r="Y17560" s="9"/>
      <c r="Z17560" s="9"/>
      <c r="AA17560" s="9"/>
      <c r="AB17560" s="9"/>
      <c r="AC17560" s="9"/>
      <c r="AD17560" s="9"/>
      <c r="AE17560" s="9"/>
      <c r="AF17560" s="9"/>
      <c r="AG17560" s="3"/>
    </row>
    <row r="17561" spans="1:33">
      <c r="A17561" s="9"/>
      <c r="B17561" s="9"/>
      <c r="C17561" s="9"/>
      <c r="D17561" s="9"/>
      <c r="E17561" s="9"/>
      <c r="F17561" s="9"/>
      <c r="G17561" s="9"/>
      <c r="H17561" s="9"/>
      <c r="I17561" s="9"/>
      <c r="J17561" s="9"/>
      <c r="K17561" s="9"/>
      <c r="L17561" s="9"/>
      <c r="M17561" s="9"/>
      <c r="N17561" s="9"/>
      <c r="O17561" s="9"/>
      <c r="P17561" s="9"/>
      <c r="Q17561" s="9"/>
      <c r="R17561" s="9"/>
      <c r="S17561" s="9"/>
      <c r="T17561" s="9"/>
      <c r="U17561" s="9"/>
      <c r="V17561" s="9"/>
      <c r="W17561" s="9"/>
      <c r="X17561" s="9"/>
      <c r="Y17561" s="9"/>
      <c r="Z17561" s="9"/>
      <c r="AA17561" s="9"/>
      <c r="AB17561" s="9"/>
      <c r="AC17561" s="9"/>
      <c r="AD17561" s="9"/>
      <c r="AE17561" s="9"/>
      <c r="AF17561" s="9"/>
      <c r="AG17561" s="3"/>
    </row>
    <row r="17562" spans="1:33">
      <c r="A17562" s="9"/>
      <c r="B17562" s="9"/>
      <c r="C17562" s="9"/>
      <c r="D17562" s="9"/>
      <c r="E17562" s="9"/>
      <c r="F17562" s="9"/>
      <c r="G17562" s="9"/>
      <c r="H17562" s="9"/>
      <c r="I17562" s="9"/>
      <c r="J17562" s="9"/>
      <c r="K17562" s="9"/>
      <c r="L17562" s="9"/>
      <c r="M17562" s="9"/>
      <c r="N17562" s="9"/>
      <c r="O17562" s="9"/>
      <c r="P17562" s="9"/>
      <c r="Q17562" s="9"/>
      <c r="R17562" s="9"/>
      <c r="S17562" s="9"/>
      <c r="T17562" s="9"/>
      <c r="U17562" s="9"/>
      <c r="V17562" s="9"/>
      <c r="W17562" s="9"/>
      <c r="X17562" s="9"/>
      <c r="Y17562" s="9"/>
      <c r="Z17562" s="9"/>
      <c r="AA17562" s="9"/>
      <c r="AB17562" s="9"/>
      <c r="AC17562" s="9"/>
      <c r="AD17562" s="9"/>
      <c r="AE17562" s="9"/>
      <c r="AF17562" s="9"/>
      <c r="AG17562" s="3"/>
    </row>
    <row r="17563" spans="1:33">
      <c r="A17563" s="9"/>
      <c r="B17563" s="9"/>
      <c r="C17563" s="9"/>
      <c r="D17563" s="9"/>
      <c r="E17563" s="9"/>
      <c r="F17563" s="9"/>
      <c r="G17563" s="9"/>
      <c r="H17563" s="9"/>
      <c r="I17563" s="9"/>
      <c r="J17563" s="9"/>
      <c r="K17563" s="9"/>
      <c r="L17563" s="9"/>
      <c r="M17563" s="9"/>
      <c r="N17563" s="9"/>
      <c r="O17563" s="9"/>
      <c r="P17563" s="9"/>
      <c r="Q17563" s="9"/>
      <c r="R17563" s="9"/>
      <c r="S17563" s="9"/>
      <c r="T17563" s="9"/>
      <c r="U17563" s="9"/>
      <c r="V17563" s="9"/>
      <c r="W17563" s="9"/>
      <c r="X17563" s="9"/>
      <c r="Y17563" s="9"/>
      <c r="Z17563" s="9"/>
      <c r="AA17563" s="9"/>
      <c r="AB17563" s="9"/>
      <c r="AC17563" s="9"/>
      <c r="AD17563" s="9"/>
      <c r="AE17563" s="9"/>
      <c r="AF17563" s="9"/>
      <c r="AG17563" s="3"/>
    </row>
    <row r="17564" spans="1:33">
      <c r="A17564" s="9"/>
      <c r="B17564" s="9"/>
      <c r="C17564" s="9"/>
      <c r="D17564" s="9"/>
      <c r="E17564" s="9"/>
      <c r="F17564" s="9"/>
      <c r="G17564" s="9"/>
      <c r="H17564" s="9"/>
      <c r="I17564" s="9"/>
      <c r="J17564" s="9"/>
      <c r="K17564" s="9"/>
      <c r="L17564" s="9"/>
      <c r="M17564" s="9"/>
      <c r="N17564" s="9"/>
      <c r="O17564" s="9"/>
      <c r="P17564" s="9"/>
      <c r="Q17564" s="9"/>
      <c r="R17564" s="9"/>
      <c r="S17564" s="9"/>
      <c r="T17564" s="9"/>
      <c r="U17564" s="9"/>
      <c r="V17564" s="9"/>
      <c r="W17564" s="9"/>
      <c r="X17564" s="9"/>
      <c r="Y17564" s="9"/>
      <c r="Z17564" s="9"/>
      <c r="AA17564" s="9"/>
      <c r="AB17564" s="9"/>
      <c r="AC17564" s="9"/>
      <c r="AD17564" s="9"/>
      <c r="AE17564" s="9"/>
      <c r="AF17564" s="9"/>
      <c r="AG17564" s="3"/>
    </row>
    <row r="17565" spans="1:33">
      <c r="A17565" s="9"/>
      <c r="B17565" s="9"/>
      <c r="C17565" s="9"/>
      <c r="D17565" s="9"/>
      <c r="E17565" s="9"/>
      <c r="F17565" s="9"/>
      <c r="G17565" s="9"/>
      <c r="H17565" s="9"/>
      <c r="I17565" s="9"/>
      <c r="J17565" s="9"/>
      <c r="K17565" s="9"/>
      <c r="L17565" s="9"/>
      <c r="M17565" s="9"/>
      <c r="N17565" s="9"/>
      <c r="O17565" s="9"/>
      <c r="P17565" s="9"/>
      <c r="Q17565" s="9"/>
      <c r="R17565" s="9"/>
      <c r="S17565" s="9"/>
      <c r="T17565" s="9"/>
      <c r="U17565" s="9"/>
      <c r="V17565" s="9"/>
      <c r="W17565" s="9"/>
      <c r="X17565" s="9"/>
      <c r="Y17565" s="9"/>
      <c r="Z17565" s="9"/>
      <c r="AA17565" s="9"/>
      <c r="AB17565" s="9"/>
      <c r="AC17565" s="9"/>
      <c r="AD17565" s="9"/>
      <c r="AE17565" s="9"/>
      <c r="AF17565" s="9"/>
      <c r="AG17565" s="3"/>
    </row>
    <row r="17566" spans="1:33">
      <c r="A17566" s="9"/>
      <c r="B17566" s="9"/>
      <c r="C17566" s="9"/>
      <c r="D17566" s="9"/>
      <c r="E17566" s="9"/>
      <c r="F17566" s="9"/>
      <c r="G17566" s="9"/>
      <c r="H17566" s="9"/>
      <c r="I17566" s="9"/>
      <c r="J17566" s="9"/>
      <c r="K17566" s="9"/>
      <c r="L17566" s="9"/>
      <c r="M17566" s="9"/>
      <c r="N17566" s="9"/>
      <c r="O17566" s="9"/>
      <c r="P17566" s="9"/>
      <c r="Q17566" s="9"/>
      <c r="R17566" s="9"/>
      <c r="S17566" s="9"/>
      <c r="T17566" s="9"/>
      <c r="U17566" s="9"/>
      <c r="V17566" s="9"/>
      <c r="W17566" s="9"/>
      <c r="X17566" s="9"/>
      <c r="Y17566" s="9"/>
      <c r="Z17566" s="9"/>
      <c r="AA17566" s="9"/>
      <c r="AB17566" s="9"/>
      <c r="AC17566" s="9"/>
      <c r="AD17566" s="9"/>
      <c r="AE17566" s="9"/>
      <c r="AF17566" s="9"/>
      <c r="AG17566" s="3"/>
    </row>
    <row r="17567" spans="1:33">
      <c r="A17567" s="9"/>
      <c r="B17567" s="9"/>
      <c r="C17567" s="9"/>
      <c r="D17567" s="9"/>
      <c r="E17567" s="9"/>
      <c r="F17567" s="9"/>
      <c r="G17567" s="9"/>
      <c r="H17567" s="9"/>
      <c r="I17567" s="9"/>
      <c r="J17567" s="9"/>
      <c r="K17567" s="9"/>
      <c r="L17567" s="9"/>
      <c r="M17567" s="9"/>
      <c r="N17567" s="9"/>
      <c r="O17567" s="9"/>
      <c r="P17567" s="9"/>
      <c r="Q17567" s="9"/>
      <c r="R17567" s="9"/>
      <c r="S17567" s="9"/>
      <c r="T17567" s="9"/>
      <c r="U17567" s="9"/>
      <c r="V17567" s="9"/>
      <c r="W17567" s="9"/>
      <c r="X17567" s="9"/>
      <c r="Y17567" s="9"/>
      <c r="Z17567" s="9"/>
      <c r="AA17567" s="9"/>
      <c r="AB17567" s="9"/>
      <c r="AC17567" s="9"/>
      <c r="AD17567" s="9"/>
      <c r="AE17567" s="9"/>
      <c r="AF17567" s="9"/>
      <c r="AG17567" s="3"/>
    </row>
    <row r="17568" spans="1:33">
      <c r="A17568" s="9"/>
      <c r="B17568" s="9"/>
      <c r="C17568" s="9"/>
      <c r="D17568" s="9"/>
      <c r="E17568" s="9"/>
      <c r="F17568" s="9"/>
      <c r="G17568" s="9"/>
      <c r="H17568" s="9"/>
      <c r="I17568" s="9"/>
      <c r="J17568" s="9"/>
      <c r="K17568" s="9"/>
      <c r="L17568" s="9"/>
      <c r="M17568" s="9"/>
      <c r="N17568" s="9"/>
      <c r="O17568" s="9"/>
      <c r="P17568" s="9"/>
      <c r="Q17568" s="9"/>
      <c r="R17568" s="9"/>
      <c r="S17568" s="9"/>
      <c r="T17568" s="9"/>
      <c r="U17568" s="9"/>
      <c r="V17568" s="9"/>
      <c r="W17568" s="9"/>
      <c r="X17568" s="9"/>
      <c r="Y17568" s="9"/>
      <c r="Z17568" s="9"/>
      <c r="AA17568" s="9"/>
      <c r="AB17568" s="9"/>
      <c r="AC17568" s="9"/>
      <c r="AD17568" s="9"/>
      <c r="AE17568" s="9"/>
      <c r="AF17568" s="9"/>
      <c r="AG17568" s="3"/>
    </row>
    <row r="17569" spans="1:33">
      <c r="A17569" s="9"/>
      <c r="B17569" s="9"/>
      <c r="C17569" s="9"/>
      <c r="D17569" s="9"/>
      <c r="E17569" s="9"/>
      <c r="F17569" s="9"/>
      <c r="G17569" s="9"/>
      <c r="H17569" s="9"/>
      <c r="I17569" s="9"/>
      <c r="J17569" s="9"/>
      <c r="K17569" s="9"/>
      <c r="L17569" s="9"/>
      <c r="M17569" s="9"/>
      <c r="N17569" s="9"/>
      <c r="O17569" s="9"/>
      <c r="P17569" s="9"/>
      <c r="Q17569" s="9"/>
      <c r="R17569" s="9"/>
      <c r="S17569" s="9"/>
      <c r="T17569" s="9"/>
      <c r="U17569" s="9"/>
      <c r="V17569" s="9"/>
      <c r="W17569" s="9"/>
      <c r="X17569" s="9"/>
      <c r="Y17569" s="9"/>
      <c r="Z17569" s="9"/>
      <c r="AA17569" s="9"/>
      <c r="AB17569" s="9"/>
      <c r="AC17569" s="9"/>
      <c r="AD17569" s="9"/>
      <c r="AE17569" s="9"/>
      <c r="AF17569" s="9"/>
      <c r="AG17569" s="3"/>
    </row>
    <row r="17570" spans="1:33">
      <c r="A17570" s="9"/>
      <c r="B17570" s="9"/>
      <c r="C17570" s="9"/>
      <c r="D17570" s="9"/>
      <c r="E17570" s="9"/>
      <c r="F17570" s="9"/>
      <c r="G17570" s="9"/>
      <c r="H17570" s="9"/>
      <c r="I17570" s="9"/>
      <c r="J17570" s="9"/>
      <c r="K17570" s="9"/>
      <c r="L17570" s="9"/>
      <c r="M17570" s="9"/>
      <c r="N17570" s="9"/>
      <c r="O17570" s="9"/>
      <c r="P17570" s="9"/>
      <c r="Q17570" s="9"/>
      <c r="R17570" s="9"/>
      <c r="S17570" s="9"/>
      <c r="T17570" s="9"/>
      <c r="U17570" s="9"/>
      <c r="V17570" s="9"/>
      <c r="W17570" s="9"/>
      <c r="X17570" s="9"/>
      <c r="Y17570" s="9"/>
      <c r="Z17570" s="9"/>
      <c r="AA17570" s="9"/>
      <c r="AB17570" s="9"/>
      <c r="AC17570" s="9"/>
      <c r="AD17570" s="9"/>
      <c r="AE17570" s="9"/>
      <c r="AF17570" s="9"/>
      <c r="AG17570" s="3"/>
    </row>
    <row r="17571" spans="1:33">
      <c r="A17571" s="9"/>
      <c r="B17571" s="9"/>
      <c r="C17571" s="9"/>
      <c r="D17571" s="9"/>
      <c r="E17571" s="9"/>
      <c r="F17571" s="9"/>
      <c r="G17571" s="9"/>
      <c r="H17571" s="9"/>
      <c r="I17571" s="9"/>
      <c r="J17571" s="9"/>
      <c r="K17571" s="9"/>
      <c r="L17571" s="9"/>
      <c r="M17571" s="9"/>
      <c r="N17571" s="9"/>
      <c r="O17571" s="9"/>
      <c r="P17571" s="9"/>
      <c r="Q17571" s="9"/>
      <c r="R17571" s="9"/>
      <c r="S17571" s="9"/>
      <c r="T17571" s="9"/>
      <c r="U17571" s="9"/>
      <c r="V17571" s="9"/>
      <c r="W17571" s="9"/>
      <c r="X17571" s="9"/>
      <c r="Y17571" s="9"/>
      <c r="Z17571" s="9"/>
      <c r="AA17571" s="9"/>
      <c r="AB17571" s="9"/>
      <c r="AC17571" s="9"/>
      <c r="AD17571" s="9"/>
      <c r="AE17571" s="9"/>
      <c r="AF17571" s="9"/>
      <c r="AG17571" s="3"/>
    </row>
    <row r="17572" spans="1:33">
      <c r="A17572" s="9"/>
      <c r="B17572" s="9"/>
      <c r="C17572" s="9"/>
      <c r="D17572" s="9"/>
      <c r="E17572" s="9"/>
      <c r="F17572" s="9"/>
      <c r="G17572" s="9"/>
      <c r="H17572" s="9"/>
      <c r="I17572" s="9"/>
      <c r="J17572" s="9"/>
      <c r="K17572" s="9"/>
      <c r="L17572" s="9"/>
      <c r="M17572" s="9"/>
      <c r="N17572" s="9"/>
      <c r="O17572" s="9"/>
      <c r="P17572" s="9"/>
      <c r="Q17572" s="9"/>
      <c r="R17572" s="9"/>
      <c r="S17572" s="9"/>
      <c r="T17572" s="9"/>
      <c r="U17572" s="9"/>
      <c r="V17572" s="9"/>
      <c r="W17572" s="9"/>
      <c r="X17572" s="9"/>
      <c r="Y17572" s="9"/>
      <c r="Z17572" s="9"/>
      <c r="AA17572" s="9"/>
      <c r="AB17572" s="9"/>
      <c r="AC17572" s="9"/>
      <c r="AD17572" s="9"/>
      <c r="AE17572" s="9"/>
      <c r="AF17572" s="9"/>
      <c r="AG17572" s="3"/>
    </row>
    <row r="17573" spans="1:33">
      <c r="A17573" s="9"/>
      <c r="B17573" s="9"/>
      <c r="C17573" s="9"/>
      <c r="D17573" s="9"/>
      <c r="E17573" s="9"/>
      <c r="F17573" s="9"/>
      <c r="G17573" s="9"/>
      <c r="H17573" s="9"/>
      <c r="I17573" s="9"/>
      <c r="J17573" s="9"/>
      <c r="K17573" s="9"/>
      <c r="L17573" s="9"/>
      <c r="M17573" s="9"/>
      <c r="N17573" s="9"/>
      <c r="O17573" s="9"/>
      <c r="P17573" s="9"/>
      <c r="Q17573" s="9"/>
      <c r="R17573" s="9"/>
      <c r="S17573" s="9"/>
      <c r="T17573" s="9"/>
      <c r="U17573" s="9"/>
      <c r="V17573" s="9"/>
      <c r="W17573" s="9"/>
      <c r="X17573" s="9"/>
      <c r="Y17573" s="9"/>
      <c r="Z17573" s="9"/>
      <c r="AA17573" s="9"/>
      <c r="AB17573" s="9"/>
      <c r="AC17573" s="9"/>
      <c r="AD17573" s="9"/>
      <c r="AE17573" s="9"/>
      <c r="AF17573" s="9"/>
      <c r="AG17573" s="3"/>
    </row>
    <row r="17574" spans="1:33">
      <c r="A17574" s="9"/>
      <c r="B17574" s="9"/>
      <c r="C17574" s="9"/>
      <c r="D17574" s="9"/>
      <c r="E17574" s="9"/>
      <c r="F17574" s="9"/>
      <c r="G17574" s="9"/>
      <c r="H17574" s="9"/>
      <c r="I17574" s="9"/>
      <c r="J17574" s="9"/>
      <c r="K17574" s="9"/>
      <c r="L17574" s="9"/>
      <c r="M17574" s="9"/>
      <c r="N17574" s="9"/>
      <c r="O17574" s="9"/>
      <c r="P17574" s="9"/>
      <c r="Q17574" s="9"/>
      <c r="R17574" s="9"/>
      <c r="S17574" s="9"/>
      <c r="T17574" s="9"/>
      <c r="U17574" s="9"/>
      <c r="V17574" s="9"/>
      <c r="W17574" s="9"/>
      <c r="X17574" s="9"/>
      <c r="Y17574" s="9"/>
      <c r="Z17574" s="9"/>
      <c r="AA17574" s="9"/>
      <c r="AB17574" s="9"/>
      <c r="AC17574" s="9"/>
      <c r="AD17574" s="9"/>
      <c r="AE17574" s="9"/>
      <c r="AF17574" s="9"/>
      <c r="AG17574" s="3"/>
    </row>
    <row r="17575" spans="1:33">
      <c r="A17575" s="9"/>
      <c r="B17575" s="9"/>
      <c r="C17575" s="9"/>
      <c r="D17575" s="9"/>
      <c r="E17575" s="9"/>
      <c r="F17575" s="9"/>
      <c r="G17575" s="9"/>
      <c r="H17575" s="9"/>
      <c r="I17575" s="9"/>
      <c r="J17575" s="9"/>
      <c r="K17575" s="9"/>
      <c r="L17575" s="9"/>
      <c r="M17575" s="9"/>
      <c r="N17575" s="9"/>
      <c r="O17575" s="9"/>
      <c r="P17575" s="9"/>
      <c r="Q17575" s="9"/>
      <c r="R17575" s="9"/>
      <c r="S17575" s="9"/>
      <c r="T17575" s="9"/>
      <c r="U17575" s="9"/>
      <c r="V17575" s="9"/>
      <c r="W17575" s="9"/>
      <c r="X17575" s="9"/>
      <c r="Y17575" s="9"/>
      <c r="Z17575" s="9"/>
      <c r="AA17575" s="9"/>
      <c r="AB17575" s="9"/>
      <c r="AC17575" s="9"/>
      <c r="AD17575" s="9"/>
      <c r="AE17575" s="9"/>
      <c r="AF17575" s="9"/>
      <c r="AG17575" s="3"/>
    </row>
    <row r="17576" spans="1:33">
      <c r="A17576" s="9"/>
      <c r="B17576" s="9"/>
      <c r="C17576" s="9"/>
      <c r="D17576" s="9"/>
      <c r="E17576" s="9"/>
      <c r="F17576" s="9"/>
      <c r="G17576" s="9"/>
      <c r="H17576" s="9"/>
      <c r="I17576" s="9"/>
      <c r="J17576" s="9"/>
      <c r="K17576" s="9"/>
      <c r="L17576" s="9"/>
      <c r="M17576" s="9"/>
      <c r="N17576" s="9"/>
      <c r="O17576" s="9"/>
      <c r="P17576" s="9"/>
      <c r="Q17576" s="9"/>
      <c r="R17576" s="9"/>
      <c r="S17576" s="9"/>
      <c r="T17576" s="9"/>
      <c r="U17576" s="9"/>
      <c r="V17576" s="9"/>
      <c r="W17576" s="9"/>
      <c r="X17576" s="9"/>
      <c r="Y17576" s="9"/>
      <c r="Z17576" s="9"/>
      <c r="AA17576" s="9"/>
      <c r="AB17576" s="9"/>
      <c r="AC17576" s="9"/>
      <c r="AD17576" s="9"/>
      <c r="AE17576" s="9"/>
      <c r="AF17576" s="9"/>
      <c r="AG17576" s="3"/>
    </row>
    <row r="17577" spans="1:33">
      <c r="A17577" s="9"/>
      <c r="B17577" s="9"/>
      <c r="C17577" s="9"/>
      <c r="D17577" s="9"/>
      <c r="E17577" s="9"/>
      <c r="F17577" s="9"/>
      <c r="G17577" s="9"/>
      <c r="H17577" s="9"/>
      <c r="I17577" s="9"/>
      <c r="J17577" s="9"/>
      <c r="K17577" s="9"/>
      <c r="L17577" s="9"/>
      <c r="M17577" s="9"/>
      <c r="N17577" s="9"/>
      <c r="O17577" s="9"/>
      <c r="P17577" s="9"/>
      <c r="Q17577" s="9"/>
      <c r="R17577" s="9"/>
      <c r="S17577" s="9"/>
      <c r="T17577" s="9"/>
      <c r="U17577" s="9"/>
      <c r="V17577" s="9"/>
      <c r="W17577" s="9"/>
      <c r="X17577" s="9"/>
      <c r="Y17577" s="9"/>
      <c r="Z17577" s="9"/>
      <c r="AA17577" s="9"/>
      <c r="AB17577" s="9"/>
      <c r="AC17577" s="9"/>
      <c r="AD17577" s="9"/>
      <c r="AE17577" s="9"/>
      <c r="AF17577" s="9"/>
      <c r="AG17577" s="3"/>
    </row>
    <row r="17578" spans="1:33">
      <c r="A17578" s="9"/>
      <c r="B17578" s="9"/>
      <c r="C17578" s="9"/>
      <c r="D17578" s="9"/>
      <c r="E17578" s="9"/>
      <c r="F17578" s="9"/>
      <c r="G17578" s="9"/>
      <c r="H17578" s="9"/>
      <c r="I17578" s="9"/>
      <c r="J17578" s="9"/>
      <c r="K17578" s="9"/>
      <c r="L17578" s="9"/>
      <c r="M17578" s="9"/>
      <c r="N17578" s="9"/>
      <c r="O17578" s="9"/>
      <c r="P17578" s="9"/>
      <c r="Q17578" s="9"/>
      <c r="R17578" s="9"/>
      <c r="S17578" s="9"/>
      <c r="T17578" s="9"/>
      <c r="U17578" s="9"/>
      <c r="V17578" s="9"/>
      <c r="W17578" s="9"/>
      <c r="X17578" s="9"/>
      <c r="Y17578" s="9"/>
      <c r="Z17578" s="9"/>
      <c r="AA17578" s="9"/>
      <c r="AB17578" s="9"/>
      <c r="AC17578" s="9"/>
      <c r="AD17578" s="9"/>
      <c r="AE17578" s="9"/>
      <c r="AF17578" s="9"/>
      <c r="AG17578" s="3"/>
    </row>
    <row r="17579" spans="1:33">
      <c r="A17579" s="9"/>
      <c r="B17579" s="9"/>
      <c r="C17579" s="9"/>
      <c r="D17579" s="9"/>
      <c r="E17579" s="9"/>
      <c r="F17579" s="9"/>
      <c r="G17579" s="9"/>
      <c r="H17579" s="9"/>
      <c r="I17579" s="9"/>
      <c r="J17579" s="9"/>
      <c r="K17579" s="9"/>
      <c r="L17579" s="9"/>
      <c r="M17579" s="9"/>
      <c r="N17579" s="9"/>
      <c r="O17579" s="9"/>
      <c r="P17579" s="9"/>
      <c r="Q17579" s="9"/>
      <c r="R17579" s="9"/>
      <c r="S17579" s="9"/>
      <c r="T17579" s="9"/>
      <c r="U17579" s="9"/>
      <c r="V17579" s="9"/>
      <c r="W17579" s="9"/>
      <c r="X17579" s="9"/>
      <c r="Y17579" s="9"/>
      <c r="Z17579" s="9"/>
      <c r="AA17579" s="9"/>
      <c r="AB17579" s="9"/>
      <c r="AC17579" s="9"/>
      <c r="AD17579" s="9"/>
      <c r="AE17579" s="9"/>
      <c r="AF17579" s="9"/>
      <c r="AG17579" s="3"/>
    </row>
    <row r="17580" spans="1:33">
      <c r="A17580" s="9"/>
      <c r="B17580" s="9"/>
      <c r="C17580" s="9"/>
      <c r="D17580" s="9"/>
      <c r="E17580" s="9"/>
      <c r="F17580" s="9"/>
      <c r="G17580" s="9"/>
      <c r="H17580" s="9"/>
      <c r="I17580" s="9"/>
      <c r="J17580" s="9"/>
      <c r="K17580" s="9"/>
      <c r="L17580" s="9"/>
      <c r="M17580" s="9"/>
      <c r="N17580" s="9"/>
      <c r="O17580" s="9"/>
      <c r="P17580" s="9"/>
      <c r="Q17580" s="9"/>
      <c r="R17580" s="9"/>
      <c r="S17580" s="9"/>
      <c r="T17580" s="9"/>
      <c r="U17580" s="9"/>
      <c r="V17580" s="9"/>
      <c r="W17580" s="9"/>
      <c r="X17580" s="9"/>
      <c r="Y17580" s="9"/>
      <c r="Z17580" s="9"/>
      <c r="AA17580" s="9"/>
      <c r="AB17580" s="9"/>
      <c r="AC17580" s="9"/>
      <c r="AD17580" s="9"/>
      <c r="AE17580" s="9"/>
      <c r="AF17580" s="9"/>
      <c r="AG17580" s="3"/>
    </row>
    <row r="17581" spans="1:33">
      <c r="A17581" s="9"/>
      <c r="B17581" s="9"/>
      <c r="C17581" s="9"/>
      <c r="D17581" s="9"/>
      <c r="E17581" s="9"/>
      <c r="F17581" s="9"/>
      <c r="G17581" s="9"/>
      <c r="H17581" s="9"/>
      <c r="I17581" s="9"/>
      <c r="J17581" s="9"/>
      <c r="K17581" s="9"/>
      <c r="L17581" s="9"/>
      <c r="M17581" s="9"/>
      <c r="N17581" s="9"/>
      <c r="O17581" s="9"/>
      <c r="P17581" s="9"/>
      <c r="Q17581" s="9"/>
      <c r="R17581" s="9"/>
      <c r="S17581" s="9"/>
      <c r="T17581" s="9"/>
      <c r="U17581" s="9"/>
      <c r="V17581" s="9"/>
      <c r="W17581" s="9"/>
      <c r="X17581" s="9"/>
      <c r="Y17581" s="9"/>
      <c r="Z17581" s="9"/>
      <c r="AA17581" s="9"/>
      <c r="AB17581" s="9"/>
      <c r="AC17581" s="9"/>
      <c r="AD17581" s="9"/>
      <c r="AE17581" s="9"/>
      <c r="AF17581" s="9"/>
      <c r="AG17581" s="3"/>
    </row>
    <row r="17582" spans="1:33">
      <c r="A17582" s="9"/>
      <c r="B17582" s="9"/>
      <c r="C17582" s="9"/>
      <c r="D17582" s="9"/>
      <c r="E17582" s="9"/>
      <c r="F17582" s="9"/>
      <c r="G17582" s="9"/>
      <c r="H17582" s="9"/>
      <c r="I17582" s="9"/>
      <c r="J17582" s="9"/>
      <c r="K17582" s="9"/>
      <c r="L17582" s="9"/>
      <c r="M17582" s="9"/>
      <c r="N17582" s="9"/>
      <c r="O17582" s="9"/>
      <c r="P17582" s="9"/>
      <c r="Q17582" s="9"/>
      <c r="R17582" s="9"/>
      <c r="S17582" s="9"/>
      <c r="T17582" s="9"/>
      <c r="U17582" s="9"/>
      <c r="V17582" s="9"/>
      <c r="W17582" s="9"/>
      <c r="X17582" s="9"/>
      <c r="Y17582" s="9"/>
      <c r="Z17582" s="9"/>
      <c r="AA17582" s="9"/>
      <c r="AB17582" s="9"/>
      <c r="AC17582" s="9"/>
      <c r="AD17582" s="9"/>
      <c r="AE17582" s="9"/>
      <c r="AF17582" s="9"/>
      <c r="AG17582" s="3"/>
    </row>
    <row r="17583" spans="1:33">
      <c r="A17583" s="9"/>
      <c r="B17583" s="9"/>
      <c r="C17583" s="9"/>
      <c r="D17583" s="9"/>
      <c r="E17583" s="9"/>
      <c r="F17583" s="9"/>
      <c r="G17583" s="9"/>
      <c r="H17583" s="9"/>
      <c r="I17583" s="9"/>
      <c r="J17583" s="9"/>
      <c r="K17583" s="9"/>
      <c r="L17583" s="9"/>
      <c r="M17583" s="9"/>
      <c r="N17583" s="9"/>
      <c r="O17583" s="9"/>
      <c r="P17583" s="9"/>
      <c r="Q17583" s="9"/>
      <c r="R17583" s="9"/>
      <c r="S17583" s="9"/>
      <c r="T17583" s="9"/>
      <c r="U17583" s="9"/>
      <c r="V17583" s="9"/>
      <c r="W17583" s="9"/>
      <c r="X17583" s="9"/>
      <c r="Y17583" s="9"/>
      <c r="Z17583" s="9"/>
      <c r="AA17583" s="9"/>
      <c r="AB17583" s="9"/>
      <c r="AC17583" s="9"/>
      <c r="AD17583" s="9"/>
      <c r="AE17583" s="9"/>
      <c r="AF17583" s="9"/>
      <c r="AG17583" s="3"/>
    </row>
    <row r="17584" spans="1:33">
      <c r="A17584" s="9"/>
      <c r="B17584" s="9"/>
      <c r="C17584" s="9"/>
      <c r="D17584" s="9"/>
      <c r="E17584" s="9"/>
      <c r="F17584" s="9"/>
      <c r="G17584" s="9"/>
      <c r="H17584" s="9"/>
      <c r="I17584" s="9"/>
      <c r="J17584" s="9"/>
      <c r="K17584" s="9"/>
      <c r="L17584" s="9"/>
      <c r="M17584" s="9"/>
      <c r="N17584" s="9"/>
      <c r="O17584" s="9"/>
      <c r="P17584" s="9"/>
      <c r="Q17584" s="9"/>
      <c r="R17584" s="9"/>
      <c r="S17584" s="9"/>
      <c r="T17584" s="9"/>
      <c r="U17584" s="9"/>
      <c r="V17584" s="9"/>
      <c r="W17584" s="9"/>
      <c r="X17584" s="9"/>
      <c r="Y17584" s="9"/>
      <c r="Z17584" s="9"/>
      <c r="AA17584" s="9"/>
      <c r="AB17584" s="9"/>
      <c r="AC17584" s="9"/>
      <c r="AD17584" s="9"/>
      <c r="AE17584" s="9"/>
      <c r="AF17584" s="9"/>
      <c r="AG17584" s="3"/>
    </row>
    <row r="17585" spans="1:33">
      <c r="A17585" s="9"/>
      <c r="B17585" s="9"/>
      <c r="C17585" s="9"/>
      <c r="D17585" s="9"/>
      <c r="E17585" s="9"/>
      <c r="F17585" s="9"/>
      <c r="G17585" s="9"/>
      <c r="H17585" s="9"/>
      <c r="I17585" s="9"/>
      <c r="J17585" s="9"/>
      <c r="K17585" s="9"/>
      <c r="L17585" s="9"/>
      <c r="M17585" s="9"/>
      <c r="N17585" s="9"/>
      <c r="O17585" s="9"/>
      <c r="P17585" s="9"/>
      <c r="Q17585" s="9"/>
      <c r="R17585" s="9"/>
      <c r="S17585" s="9"/>
      <c r="T17585" s="9"/>
      <c r="U17585" s="9"/>
      <c r="V17585" s="9"/>
      <c r="W17585" s="9"/>
      <c r="X17585" s="9"/>
      <c r="Y17585" s="9"/>
      <c r="Z17585" s="9"/>
      <c r="AA17585" s="9"/>
      <c r="AB17585" s="9"/>
      <c r="AC17585" s="9"/>
      <c r="AD17585" s="9"/>
      <c r="AE17585" s="9"/>
      <c r="AF17585" s="9"/>
      <c r="AG17585" s="3"/>
    </row>
    <row r="17586" spans="1:33">
      <c r="A17586" s="9"/>
      <c r="B17586" s="9"/>
      <c r="C17586" s="9"/>
      <c r="D17586" s="9"/>
      <c r="E17586" s="9"/>
      <c r="F17586" s="9"/>
      <c r="G17586" s="9"/>
      <c r="H17586" s="9"/>
      <c r="I17586" s="9"/>
      <c r="J17586" s="9"/>
      <c r="K17586" s="9"/>
      <c r="L17586" s="9"/>
      <c r="M17586" s="9"/>
      <c r="N17586" s="9"/>
      <c r="O17586" s="9"/>
      <c r="P17586" s="9"/>
      <c r="Q17586" s="9"/>
      <c r="R17586" s="9"/>
      <c r="S17586" s="9"/>
      <c r="T17586" s="9"/>
      <c r="U17586" s="9"/>
      <c r="V17586" s="9"/>
      <c r="W17586" s="9"/>
      <c r="X17586" s="9"/>
      <c r="Y17586" s="9"/>
      <c r="Z17586" s="9"/>
      <c r="AA17586" s="9"/>
      <c r="AB17586" s="9"/>
      <c r="AC17586" s="9"/>
      <c r="AD17586" s="9"/>
      <c r="AE17586" s="9"/>
      <c r="AF17586" s="9"/>
      <c r="AG17586" s="3"/>
    </row>
    <row r="17587" spans="1:33">
      <c r="A17587" s="9"/>
      <c r="B17587" s="9"/>
      <c r="C17587" s="9"/>
      <c r="D17587" s="9"/>
      <c r="E17587" s="9"/>
      <c r="F17587" s="9"/>
      <c r="G17587" s="9"/>
      <c r="H17587" s="9"/>
      <c r="I17587" s="9"/>
      <c r="J17587" s="9"/>
      <c r="K17587" s="9"/>
      <c r="L17587" s="9"/>
      <c r="M17587" s="9"/>
      <c r="N17587" s="9"/>
      <c r="O17587" s="9"/>
      <c r="P17587" s="9"/>
      <c r="Q17587" s="9"/>
      <c r="R17587" s="9"/>
      <c r="S17587" s="9"/>
      <c r="T17587" s="9"/>
      <c r="U17587" s="9"/>
      <c r="V17587" s="9"/>
      <c r="W17587" s="9"/>
      <c r="X17587" s="9"/>
      <c r="Y17587" s="9"/>
      <c r="Z17587" s="9"/>
      <c r="AA17587" s="9"/>
      <c r="AB17587" s="9"/>
      <c r="AC17587" s="9"/>
      <c r="AD17587" s="9"/>
      <c r="AE17587" s="9"/>
      <c r="AF17587" s="9"/>
      <c r="AG17587" s="3"/>
    </row>
    <row r="17588" spans="1:33">
      <c r="A17588" s="9"/>
      <c r="B17588" s="9"/>
      <c r="C17588" s="9"/>
      <c r="D17588" s="9"/>
      <c r="E17588" s="9"/>
      <c r="F17588" s="9"/>
      <c r="G17588" s="9"/>
      <c r="H17588" s="9"/>
      <c r="I17588" s="9"/>
      <c r="J17588" s="9"/>
      <c r="K17588" s="9"/>
      <c r="L17588" s="9"/>
      <c r="M17588" s="9"/>
      <c r="N17588" s="9"/>
      <c r="O17588" s="9"/>
      <c r="P17588" s="9"/>
      <c r="Q17588" s="9"/>
      <c r="R17588" s="9"/>
      <c r="S17588" s="9"/>
      <c r="T17588" s="9"/>
      <c r="U17588" s="9"/>
      <c r="V17588" s="9"/>
      <c r="W17588" s="9"/>
      <c r="X17588" s="9"/>
      <c r="Y17588" s="9"/>
      <c r="Z17588" s="9"/>
      <c r="AA17588" s="9"/>
      <c r="AB17588" s="9"/>
      <c r="AC17588" s="9"/>
      <c r="AD17588" s="9"/>
      <c r="AE17588" s="9"/>
      <c r="AF17588" s="9"/>
      <c r="AG17588" s="3"/>
    </row>
    <row r="17589" spans="1:33">
      <c r="A17589" s="9"/>
      <c r="B17589" s="9"/>
      <c r="C17589" s="9"/>
      <c r="D17589" s="9"/>
      <c r="E17589" s="9"/>
      <c r="F17589" s="9"/>
      <c r="G17589" s="9"/>
      <c r="H17589" s="9"/>
      <c r="I17589" s="9"/>
      <c r="J17589" s="9"/>
      <c r="K17589" s="9"/>
      <c r="L17589" s="9"/>
      <c r="M17589" s="9"/>
      <c r="N17589" s="9"/>
      <c r="O17589" s="9"/>
      <c r="P17589" s="9"/>
      <c r="Q17589" s="9"/>
      <c r="R17589" s="9"/>
      <c r="S17589" s="9"/>
      <c r="T17589" s="9"/>
      <c r="U17589" s="9"/>
      <c r="V17589" s="9"/>
      <c r="W17589" s="9"/>
      <c r="X17589" s="9"/>
      <c r="Y17589" s="9"/>
      <c r="Z17589" s="9"/>
      <c r="AA17589" s="9"/>
      <c r="AB17589" s="9"/>
      <c r="AC17589" s="9"/>
      <c r="AD17589" s="9"/>
      <c r="AE17589" s="9"/>
      <c r="AF17589" s="9"/>
      <c r="AG17589" s="3"/>
    </row>
    <row r="17590" spans="1:33">
      <c r="A17590" s="9"/>
      <c r="B17590" s="9"/>
      <c r="C17590" s="9"/>
      <c r="D17590" s="9"/>
      <c r="E17590" s="9"/>
      <c r="F17590" s="9"/>
      <c r="G17590" s="9"/>
      <c r="H17590" s="9"/>
      <c r="I17590" s="9"/>
      <c r="J17590" s="9"/>
      <c r="K17590" s="9"/>
      <c r="L17590" s="9"/>
      <c r="M17590" s="9"/>
      <c r="N17590" s="9"/>
      <c r="O17590" s="9"/>
      <c r="P17590" s="9"/>
      <c r="Q17590" s="9"/>
      <c r="R17590" s="9"/>
      <c r="S17590" s="9"/>
      <c r="T17590" s="9"/>
      <c r="U17590" s="9"/>
      <c r="V17590" s="9"/>
      <c r="W17590" s="9"/>
      <c r="X17590" s="9"/>
      <c r="Y17590" s="9"/>
      <c r="Z17590" s="9"/>
      <c r="AA17590" s="9"/>
      <c r="AB17590" s="9"/>
      <c r="AC17590" s="9"/>
      <c r="AD17590" s="9"/>
      <c r="AE17590" s="9"/>
      <c r="AF17590" s="9"/>
      <c r="AG17590" s="3"/>
    </row>
    <row r="17591" spans="1:33">
      <c r="A17591" s="9"/>
      <c r="B17591" s="9"/>
      <c r="C17591" s="9"/>
      <c r="D17591" s="9"/>
      <c r="E17591" s="9"/>
      <c r="F17591" s="9"/>
      <c r="G17591" s="9"/>
      <c r="H17591" s="9"/>
      <c r="I17591" s="9"/>
      <c r="J17591" s="9"/>
      <c r="K17591" s="9"/>
      <c r="L17591" s="9"/>
      <c r="M17591" s="9"/>
      <c r="N17591" s="9"/>
      <c r="O17591" s="9"/>
      <c r="P17591" s="9"/>
      <c r="Q17591" s="9"/>
      <c r="R17591" s="9"/>
      <c r="S17591" s="9"/>
      <c r="T17591" s="9"/>
      <c r="U17591" s="9"/>
      <c r="V17591" s="9"/>
      <c r="W17591" s="9"/>
      <c r="X17591" s="9"/>
      <c r="Y17591" s="9"/>
      <c r="Z17591" s="9"/>
      <c r="AA17591" s="9"/>
      <c r="AB17591" s="9"/>
      <c r="AC17591" s="9"/>
      <c r="AD17591" s="9"/>
      <c r="AE17591" s="9"/>
      <c r="AF17591" s="9"/>
      <c r="AG17591" s="3"/>
    </row>
    <row r="17592" spans="1:33">
      <c r="A17592" s="9"/>
      <c r="B17592" s="9"/>
      <c r="C17592" s="9"/>
      <c r="D17592" s="9"/>
      <c r="E17592" s="9"/>
      <c r="F17592" s="9"/>
      <c r="G17592" s="9"/>
      <c r="H17592" s="9"/>
      <c r="I17592" s="9"/>
      <c r="J17592" s="9"/>
      <c r="K17592" s="9"/>
      <c r="L17592" s="9"/>
      <c r="M17592" s="9"/>
      <c r="N17592" s="9"/>
      <c r="O17592" s="9"/>
      <c r="P17592" s="9"/>
      <c r="Q17592" s="9"/>
      <c r="R17592" s="9"/>
      <c r="S17592" s="9"/>
      <c r="T17592" s="9"/>
      <c r="U17592" s="9"/>
      <c r="V17592" s="9"/>
      <c r="W17592" s="9"/>
      <c r="X17592" s="9"/>
      <c r="Y17592" s="9"/>
      <c r="Z17592" s="9"/>
      <c r="AA17592" s="9"/>
      <c r="AB17592" s="9"/>
      <c r="AC17592" s="9"/>
      <c r="AD17592" s="9"/>
      <c r="AE17592" s="9"/>
      <c r="AF17592" s="9"/>
      <c r="AG17592" s="3"/>
    </row>
    <row r="17593" spans="1:33">
      <c r="A17593" s="9"/>
      <c r="B17593" s="9"/>
      <c r="C17593" s="9"/>
      <c r="D17593" s="9"/>
      <c r="E17593" s="9"/>
      <c r="F17593" s="9"/>
      <c r="G17593" s="9"/>
      <c r="H17593" s="9"/>
      <c r="I17593" s="9"/>
      <c r="J17593" s="9"/>
      <c r="K17593" s="9"/>
      <c r="L17593" s="9"/>
      <c r="M17593" s="9"/>
      <c r="N17593" s="9"/>
      <c r="O17593" s="9"/>
      <c r="P17593" s="9"/>
      <c r="Q17593" s="9"/>
      <c r="R17593" s="9"/>
      <c r="S17593" s="9"/>
      <c r="T17593" s="9"/>
      <c r="U17593" s="9"/>
      <c r="V17593" s="9"/>
      <c r="W17593" s="9"/>
      <c r="X17593" s="9"/>
      <c r="Y17593" s="9"/>
      <c r="Z17593" s="9"/>
      <c r="AA17593" s="9"/>
      <c r="AB17593" s="9"/>
      <c r="AC17593" s="9"/>
      <c r="AD17593" s="9"/>
      <c r="AE17593" s="9"/>
      <c r="AF17593" s="9"/>
      <c r="AG17593" s="3"/>
    </row>
    <row r="17594" spans="1:33">
      <c r="A17594" s="9"/>
      <c r="B17594" s="9"/>
      <c r="C17594" s="9"/>
      <c r="D17594" s="9"/>
      <c r="E17594" s="9"/>
      <c r="F17594" s="9"/>
      <c r="G17594" s="9"/>
      <c r="H17594" s="9"/>
      <c r="I17594" s="9"/>
      <c r="J17594" s="9"/>
      <c r="K17594" s="9"/>
      <c r="L17594" s="9"/>
      <c r="M17594" s="9"/>
      <c r="N17594" s="9"/>
      <c r="O17594" s="9"/>
      <c r="P17594" s="9"/>
      <c r="Q17594" s="9"/>
      <c r="R17594" s="9"/>
      <c r="S17594" s="9"/>
      <c r="T17594" s="9"/>
      <c r="U17594" s="9"/>
      <c r="V17594" s="9"/>
      <c r="W17594" s="9"/>
      <c r="X17594" s="9"/>
      <c r="Y17594" s="9"/>
      <c r="Z17594" s="9"/>
      <c r="AA17594" s="9"/>
      <c r="AB17594" s="9"/>
      <c r="AC17594" s="9"/>
      <c r="AD17594" s="9"/>
      <c r="AE17594" s="9"/>
      <c r="AF17594" s="9"/>
      <c r="AG17594" s="3"/>
    </row>
    <row r="17595" spans="1:33">
      <c r="A17595" s="9"/>
      <c r="B17595" s="9"/>
      <c r="C17595" s="9"/>
      <c r="D17595" s="9"/>
      <c r="E17595" s="9"/>
      <c r="F17595" s="9"/>
      <c r="G17595" s="9"/>
      <c r="H17595" s="9"/>
      <c r="I17595" s="9"/>
      <c r="J17595" s="9"/>
      <c r="K17595" s="9"/>
      <c r="L17595" s="9"/>
      <c r="M17595" s="9"/>
      <c r="N17595" s="9"/>
      <c r="O17595" s="9"/>
      <c r="P17595" s="9"/>
      <c r="Q17595" s="9"/>
      <c r="R17595" s="9"/>
      <c r="S17595" s="9"/>
      <c r="T17595" s="9"/>
      <c r="U17595" s="9"/>
      <c r="V17595" s="9"/>
      <c r="W17595" s="9"/>
      <c r="X17595" s="9"/>
      <c r="Y17595" s="9"/>
      <c r="Z17595" s="9"/>
      <c r="AA17595" s="9"/>
      <c r="AB17595" s="9"/>
      <c r="AC17595" s="9"/>
      <c r="AD17595" s="9"/>
      <c r="AE17595" s="9"/>
      <c r="AF17595" s="9"/>
      <c r="AG17595" s="3"/>
    </row>
    <row r="17596" spans="1:33">
      <c r="A17596" s="9"/>
      <c r="B17596" s="9"/>
      <c r="C17596" s="9"/>
      <c r="D17596" s="9"/>
      <c r="E17596" s="9"/>
      <c r="F17596" s="9"/>
      <c r="G17596" s="9"/>
      <c r="H17596" s="9"/>
      <c r="I17596" s="9"/>
      <c r="J17596" s="9"/>
      <c r="K17596" s="9"/>
      <c r="L17596" s="9"/>
      <c r="M17596" s="9"/>
      <c r="N17596" s="9"/>
      <c r="O17596" s="9"/>
      <c r="P17596" s="9"/>
      <c r="Q17596" s="9"/>
      <c r="R17596" s="9"/>
      <c r="S17596" s="9"/>
      <c r="T17596" s="9"/>
      <c r="U17596" s="9"/>
      <c r="V17596" s="9"/>
      <c r="W17596" s="9"/>
      <c r="X17596" s="9"/>
      <c r="Y17596" s="9"/>
      <c r="Z17596" s="9"/>
      <c r="AA17596" s="9"/>
      <c r="AB17596" s="9"/>
      <c r="AC17596" s="9"/>
      <c r="AD17596" s="9"/>
      <c r="AE17596" s="9"/>
      <c r="AF17596" s="9"/>
      <c r="AG17596" s="3"/>
    </row>
    <row r="17597" spans="1:33">
      <c r="A17597" s="9"/>
      <c r="B17597" s="9"/>
      <c r="C17597" s="9"/>
      <c r="D17597" s="9"/>
      <c r="E17597" s="9"/>
      <c r="F17597" s="9"/>
      <c r="G17597" s="9"/>
      <c r="H17597" s="9"/>
      <c r="I17597" s="9"/>
      <c r="J17597" s="9"/>
      <c r="K17597" s="9"/>
      <c r="L17597" s="9"/>
      <c r="M17597" s="9"/>
      <c r="N17597" s="9"/>
      <c r="O17597" s="9"/>
      <c r="P17597" s="9"/>
      <c r="Q17597" s="9"/>
      <c r="R17597" s="9"/>
      <c r="S17597" s="9"/>
      <c r="T17597" s="9"/>
      <c r="U17597" s="9"/>
      <c r="V17597" s="9"/>
      <c r="W17597" s="9"/>
      <c r="X17597" s="9"/>
      <c r="Y17597" s="9"/>
      <c r="Z17597" s="9"/>
      <c r="AA17597" s="9"/>
      <c r="AB17597" s="9"/>
      <c r="AC17597" s="9"/>
      <c r="AD17597" s="9"/>
      <c r="AE17597" s="9"/>
      <c r="AF17597" s="9"/>
      <c r="AG17597" s="3"/>
    </row>
    <row r="17598" spans="1:33">
      <c r="A17598" s="9"/>
      <c r="B17598" s="9"/>
      <c r="C17598" s="9"/>
      <c r="D17598" s="9"/>
      <c r="E17598" s="9"/>
      <c r="F17598" s="9"/>
      <c r="G17598" s="9"/>
      <c r="H17598" s="9"/>
      <c r="I17598" s="9"/>
      <c r="J17598" s="9"/>
      <c r="K17598" s="9"/>
      <c r="L17598" s="9"/>
      <c r="M17598" s="9"/>
      <c r="N17598" s="9"/>
      <c r="O17598" s="9"/>
      <c r="P17598" s="9"/>
      <c r="Q17598" s="9"/>
      <c r="R17598" s="9"/>
      <c r="S17598" s="9"/>
      <c r="T17598" s="9"/>
      <c r="U17598" s="9"/>
      <c r="V17598" s="9"/>
      <c r="W17598" s="9"/>
      <c r="X17598" s="9"/>
      <c r="Y17598" s="9"/>
      <c r="Z17598" s="9"/>
      <c r="AA17598" s="9"/>
      <c r="AB17598" s="9"/>
      <c r="AC17598" s="9"/>
      <c r="AD17598" s="9"/>
      <c r="AE17598" s="9"/>
      <c r="AF17598" s="9"/>
      <c r="AG17598" s="3"/>
    </row>
    <row r="17599" spans="1:33">
      <c r="A17599" s="9"/>
      <c r="B17599" s="9"/>
      <c r="C17599" s="9"/>
      <c r="D17599" s="9"/>
      <c r="E17599" s="9"/>
      <c r="F17599" s="9"/>
      <c r="G17599" s="9"/>
      <c r="H17599" s="9"/>
      <c r="I17599" s="9"/>
      <c r="J17599" s="9"/>
      <c r="K17599" s="9"/>
      <c r="L17599" s="9"/>
      <c r="M17599" s="9"/>
      <c r="N17599" s="9"/>
      <c r="O17599" s="9"/>
      <c r="P17599" s="9"/>
      <c r="Q17599" s="9"/>
      <c r="R17599" s="9"/>
      <c r="S17599" s="9"/>
      <c r="T17599" s="9"/>
      <c r="U17599" s="9"/>
      <c r="V17599" s="9"/>
      <c r="W17599" s="9"/>
      <c r="X17599" s="9"/>
      <c r="Y17599" s="9"/>
      <c r="Z17599" s="9"/>
      <c r="AA17599" s="9"/>
      <c r="AB17599" s="9"/>
      <c r="AC17599" s="9"/>
      <c r="AD17599" s="9"/>
      <c r="AE17599" s="9"/>
      <c r="AF17599" s="9"/>
      <c r="AG17599" s="3"/>
    </row>
    <row r="17600" spans="1:33">
      <c r="A17600" s="9"/>
      <c r="B17600" s="9"/>
      <c r="C17600" s="9"/>
      <c r="D17600" s="9"/>
      <c r="E17600" s="9"/>
      <c r="F17600" s="9"/>
      <c r="G17600" s="9"/>
      <c r="H17600" s="9"/>
      <c r="I17600" s="9"/>
      <c r="J17600" s="9"/>
      <c r="K17600" s="9"/>
      <c r="L17600" s="9"/>
      <c r="M17600" s="9"/>
      <c r="N17600" s="9"/>
      <c r="O17600" s="9"/>
      <c r="P17600" s="9"/>
      <c r="Q17600" s="9"/>
      <c r="R17600" s="9"/>
      <c r="S17600" s="9"/>
      <c r="T17600" s="9"/>
      <c r="U17600" s="9"/>
      <c r="V17600" s="9"/>
      <c r="W17600" s="9"/>
      <c r="X17600" s="9"/>
      <c r="Y17600" s="9"/>
      <c r="Z17600" s="9"/>
      <c r="AA17600" s="9"/>
      <c r="AB17600" s="9"/>
      <c r="AC17600" s="9"/>
      <c r="AD17600" s="9"/>
      <c r="AE17600" s="9"/>
      <c r="AF17600" s="9"/>
      <c r="AG17600" s="3"/>
    </row>
    <row r="17601" spans="1:33">
      <c r="A17601" s="9"/>
      <c r="B17601" s="9"/>
      <c r="C17601" s="9"/>
      <c r="D17601" s="9"/>
      <c r="E17601" s="9"/>
      <c r="F17601" s="9"/>
      <c r="G17601" s="9"/>
      <c r="H17601" s="9"/>
      <c r="I17601" s="9"/>
      <c r="J17601" s="9"/>
      <c r="K17601" s="9"/>
      <c r="L17601" s="9"/>
      <c r="M17601" s="9"/>
      <c r="N17601" s="9"/>
      <c r="O17601" s="9"/>
      <c r="P17601" s="9"/>
      <c r="Q17601" s="9"/>
      <c r="R17601" s="9"/>
      <c r="S17601" s="9"/>
      <c r="T17601" s="9"/>
      <c r="U17601" s="9"/>
      <c r="V17601" s="9"/>
      <c r="W17601" s="9"/>
      <c r="X17601" s="9"/>
      <c r="Y17601" s="9"/>
      <c r="Z17601" s="9"/>
      <c r="AA17601" s="9"/>
      <c r="AB17601" s="9"/>
      <c r="AC17601" s="9"/>
      <c r="AD17601" s="9"/>
      <c r="AE17601" s="9"/>
      <c r="AF17601" s="9"/>
      <c r="AG17601" s="3"/>
    </row>
    <row r="17602" spans="1:33">
      <c r="A17602" s="9"/>
      <c r="B17602" s="9"/>
      <c r="C17602" s="9"/>
      <c r="D17602" s="9"/>
      <c r="E17602" s="9"/>
      <c r="F17602" s="9"/>
      <c r="G17602" s="9"/>
      <c r="H17602" s="9"/>
      <c r="I17602" s="9"/>
      <c r="J17602" s="9"/>
      <c r="K17602" s="9"/>
      <c r="L17602" s="9"/>
      <c r="M17602" s="9"/>
      <c r="N17602" s="9"/>
      <c r="O17602" s="9"/>
      <c r="P17602" s="9"/>
      <c r="Q17602" s="9"/>
      <c r="R17602" s="9"/>
      <c r="S17602" s="9"/>
      <c r="T17602" s="9"/>
      <c r="U17602" s="9"/>
      <c r="V17602" s="9"/>
      <c r="W17602" s="9"/>
      <c r="X17602" s="9"/>
      <c r="Y17602" s="9"/>
      <c r="Z17602" s="9"/>
      <c r="AA17602" s="9"/>
      <c r="AB17602" s="9"/>
      <c r="AC17602" s="9"/>
      <c r="AD17602" s="9"/>
      <c r="AE17602" s="9"/>
      <c r="AF17602" s="9"/>
      <c r="AG17602" s="3"/>
    </row>
    <row r="17603" spans="1:33">
      <c r="A17603" s="9"/>
      <c r="B17603" s="9"/>
      <c r="C17603" s="9"/>
      <c r="D17603" s="9"/>
      <c r="E17603" s="9"/>
      <c r="F17603" s="9"/>
      <c r="G17603" s="9"/>
      <c r="H17603" s="9"/>
      <c r="I17603" s="9"/>
      <c r="J17603" s="9"/>
      <c r="K17603" s="9"/>
      <c r="L17603" s="9"/>
      <c r="M17603" s="9"/>
      <c r="N17603" s="9"/>
      <c r="O17603" s="9"/>
      <c r="P17603" s="9"/>
      <c r="Q17603" s="9"/>
      <c r="R17603" s="9"/>
      <c r="S17603" s="9"/>
      <c r="T17603" s="9"/>
      <c r="U17603" s="9"/>
      <c r="V17603" s="9"/>
      <c r="W17603" s="9"/>
      <c r="X17603" s="9"/>
      <c r="Y17603" s="9"/>
      <c r="Z17603" s="9"/>
      <c r="AA17603" s="9"/>
      <c r="AB17603" s="9"/>
      <c r="AC17603" s="9"/>
      <c r="AD17603" s="9"/>
      <c r="AE17603" s="9"/>
      <c r="AF17603" s="9"/>
      <c r="AG17603" s="3"/>
    </row>
    <row r="17604" spans="1:33">
      <c r="A17604" s="9"/>
      <c r="B17604" s="9"/>
      <c r="C17604" s="9"/>
      <c r="D17604" s="9"/>
      <c r="E17604" s="9"/>
      <c r="F17604" s="9"/>
      <c r="G17604" s="9"/>
      <c r="H17604" s="9"/>
      <c r="I17604" s="9"/>
      <c r="J17604" s="9"/>
      <c r="K17604" s="9"/>
      <c r="L17604" s="9"/>
      <c r="M17604" s="9"/>
      <c r="N17604" s="9"/>
      <c r="O17604" s="9"/>
      <c r="P17604" s="9"/>
      <c r="Q17604" s="9"/>
      <c r="R17604" s="9"/>
      <c r="S17604" s="9"/>
      <c r="T17604" s="9"/>
      <c r="U17604" s="9"/>
      <c r="V17604" s="9"/>
      <c r="W17604" s="9"/>
      <c r="X17604" s="9"/>
      <c r="Y17604" s="9"/>
      <c r="Z17604" s="9"/>
      <c r="AA17604" s="9"/>
      <c r="AB17604" s="9"/>
      <c r="AC17604" s="9"/>
      <c r="AD17604" s="9"/>
      <c r="AE17604" s="9"/>
      <c r="AF17604" s="9"/>
      <c r="AG17604" s="3"/>
    </row>
    <row r="17605" spans="1:33">
      <c r="A17605" s="9"/>
      <c r="B17605" s="9"/>
      <c r="C17605" s="9"/>
      <c r="D17605" s="9"/>
      <c r="E17605" s="9"/>
      <c r="F17605" s="9"/>
      <c r="G17605" s="9"/>
      <c r="H17605" s="9"/>
      <c r="I17605" s="9"/>
      <c r="J17605" s="9"/>
      <c r="K17605" s="9"/>
      <c r="L17605" s="9"/>
      <c r="M17605" s="9"/>
      <c r="N17605" s="9"/>
      <c r="O17605" s="9"/>
      <c r="P17605" s="9"/>
      <c r="Q17605" s="9"/>
      <c r="R17605" s="9"/>
      <c r="S17605" s="9"/>
      <c r="T17605" s="9"/>
      <c r="U17605" s="9"/>
      <c r="V17605" s="9"/>
      <c r="W17605" s="9"/>
      <c r="X17605" s="9"/>
      <c r="Y17605" s="9"/>
      <c r="Z17605" s="9"/>
      <c r="AA17605" s="9"/>
      <c r="AB17605" s="9"/>
      <c r="AC17605" s="9"/>
      <c r="AD17605" s="9"/>
      <c r="AE17605" s="9"/>
      <c r="AF17605" s="9"/>
      <c r="AG17605" s="3"/>
    </row>
    <row r="17606" spans="1:33">
      <c r="A17606" s="9"/>
      <c r="B17606" s="9"/>
      <c r="C17606" s="9"/>
      <c r="D17606" s="9"/>
      <c r="E17606" s="9"/>
      <c r="F17606" s="9"/>
      <c r="G17606" s="9"/>
      <c r="H17606" s="9"/>
      <c r="I17606" s="9"/>
      <c r="J17606" s="9"/>
      <c r="K17606" s="9"/>
      <c r="L17606" s="9"/>
      <c r="M17606" s="9"/>
      <c r="N17606" s="9"/>
      <c r="O17606" s="9"/>
      <c r="P17606" s="9"/>
      <c r="Q17606" s="9"/>
      <c r="R17606" s="9"/>
      <c r="S17606" s="9"/>
      <c r="T17606" s="9"/>
      <c r="U17606" s="9"/>
      <c r="V17606" s="9"/>
      <c r="W17606" s="9"/>
      <c r="X17606" s="9"/>
      <c r="Y17606" s="9"/>
      <c r="Z17606" s="9"/>
      <c r="AA17606" s="9"/>
      <c r="AB17606" s="9"/>
      <c r="AC17606" s="9"/>
      <c r="AD17606" s="9"/>
      <c r="AE17606" s="9"/>
      <c r="AF17606" s="9"/>
      <c r="AG17606" s="3"/>
    </row>
    <row r="17607" spans="1:33">
      <c r="A17607" s="9"/>
      <c r="B17607" s="9"/>
      <c r="C17607" s="9"/>
      <c r="D17607" s="9"/>
      <c r="E17607" s="9"/>
      <c r="F17607" s="9"/>
      <c r="G17607" s="9"/>
      <c r="H17607" s="9"/>
      <c r="I17607" s="9"/>
      <c r="J17607" s="9"/>
      <c r="K17607" s="9"/>
      <c r="L17607" s="9"/>
      <c r="M17607" s="9"/>
      <c r="N17607" s="9"/>
      <c r="O17607" s="9"/>
      <c r="P17607" s="9"/>
      <c r="Q17607" s="9"/>
      <c r="R17607" s="9"/>
      <c r="S17607" s="9"/>
      <c r="T17607" s="9"/>
      <c r="U17607" s="9"/>
      <c r="V17607" s="9"/>
      <c r="W17607" s="9"/>
      <c r="X17607" s="9"/>
      <c r="Y17607" s="9"/>
      <c r="Z17607" s="9"/>
      <c r="AA17607" s="9"/>
      <c r="AB17607" s="9"/>
      <c r="AC17607" s="9"/>
      <c r="AD17607" s="9"/>
      <c r="AE17607" s="9"/>
      <c r="AF17607" s="9"/>
      <c r="AG17607" s="3"/>
    </row>
    <row r="17608" spans="1:33">
      <c r="A17608" s="9"/>
      <c r="B17608" s="9"/>
      <c r="C17608" s="9"/>
      <c r="D17608" s="9"/>
      <c r="E17608" s="9"/>
      <c r="F17608" s="9"/>
      <c r="G17608" s="9"/>
      <c r="H17608" s="9"/>
      <c r="I17608" s="9"/>
      <c r="J17608" s="9"/>
      <c r="K17608" s="9"/>
      <c r="L17608" s="9"/>
      <c r="M17608" s="9"/>
      <c r="N17608" s="9"/>
      <c r="O17608" s="9"/>
      <c r="P17608" s="9"/>
      <c r="Q17608" s="9"/>
      <c r="R17608" s="9"/>
      <c r="S17608" s="9"/>
      <c r="T17608" s="9"/>
      <c r="U17608" s="9"/>
      <c r="V17608" s="9"/>
      <c r="W17608" s="9"/>
      <c r="X17608" s="9"/>
      <c r="Y17608" s="9"/>
      <c r="Z17608" s="9"/>
      <c r="AA17608" s="9"/>
      <c r="AB17608" s="9"/>
      <c r="AC17608" s="9"/>
      <c r="AD17608" s="9"/>
      <c r="AE17608" s="9"/>
      <c r="AF17608" s="9"/>
      <c r="AG17608" s="3"/>
    </row>
    <row r="17609" spans="1:33">
      <c r="A17609" s="9"/>
      <c r="B17609" s="9"/>
      <c r="C17609" s="9"/>
      <c r="D17609" s="9"/>
      <c r="E17609" s="9"/>
      <c r="F17609" s="9"/>
      <c r="G17609" s="9"/>
      <c r="H17609" s="9"/>
      <c r="I17609" s="9"/>
      <c r="J17609" s="9"/>
      <c r="K17609" s="9"/>
      <c r="L17609" s="9"/>
      <c r="M17609" s="9"/>
      <c r="N17609" s="9"/>
      <c r="O17609" s="9"/>
      <c r="P17609" s="9"/>
      <c r="Q17609" s="9"/>
      <c r="R17609" s="9"/>
      <c r="S17609" s="9"/>
      <c r="T17609" s="9"/>
      <c r="U17609" s="9"/>
      <c r="V17609" s="9"/>
      <c r="W17609" s="9"/>
      <c r="X17609" s="9"/>
      <c r="Y17609" s="9"/>
      <c r="Z17609" s="9"/>
      <c r="AA17609" s="9"/>
      <c r="AB17609" s="9"/>
      <c r="AC17609" s="9"/>
      <c r="AD17609" s="9"/>
      <c r="AE17609" s="9"/>
      <c r="AF17609" s="9"/>
      <c r="AG17609" s="3"/>
    </row>
    <row r="17610" spans="1:33">
      <c r="A17610" s="9"/>
      <c r="B17610" s="9"/>
      <c r="C17610" s="9"/>
      <c r="D17610" s="9"/>
      <c r="E17610" s="9"/>
      <c r="F17610" s="9"/>
      <c r="G17610" s="9"/>
      <c r="H17610" s="9"/>
      <c r="I17610" s="9"/>
      <c r="J17610" s="9"/>
      <c r="K17610" s="9"/>
      <c r="L17610" s="9"/>
      <c r="M17610" s="9"/>
      <c r="N17610" s="9"/>
      <c r="O17610" s="9"/>
      <c r="P17610" s="9"/>
      <c r="Q17610" s="9"/>
      <c r="R17610" s="9"/>
      <c r="S17610" s="9"/>
      <c r="T17610" s="9"/>
      <c r="U17610" s="9"/>
      <c r="V17610" s="9"/>
      <c r="W17610" s="9"/>
      <c r="X17610" s="9"/>
      <c r="Y17610" s="9"/>
      <c r="Z17610" s="9"/>
      <c r="AA17610" s="9"/>
      <c r="AB17610" s="9"/>
      <c r="AC17610" s="9"/>
      <c r="AD17610" s="9"/>
      <c r="AE17610" s="9"/>
      <c r="AF17610" s="9"/>
      <c r="AG17610" s="3"/>
    </row>
    <row r="17611" spans="1:33">
      <c r="A17611" s="9"/>
      <c r="B17611" s="9"/>
      <c r="C17611" s="9"/>
      <c r="D17611" s="9"/>
      <c r="E17611" s="9"/>
      <c r="F17611" s="9"/>
      <c r="G17611" s="9"/>
      <c r="H17611" s="9"/>
      <c r="I17611" s="9"/>
      <c r="J17611" s="9"/>
      <c r="K17611" s="9"/>
      <c r="L17611" s="9"/>
      <c r="M17611" s="9"/>
      <c r="N17611" s="9"/>
      <c r="O17611" s="9"/>
      <c r="P17611" s="9"/>
      <c r="Q17611" s="9"/>
      <c r="R17611" s="9"/>
      <c r="S17611" s="9"/>
      <c r="T17611" s="9"/>
      <c r="U17611" s="9"/>
      <c r="V17611" s="9"/>
      <c r="W17611" s="9"/>
      <c r="X17611" s="9"/>
      <c r="Y17611" s="9"/>
      <c r="Z17611" s="9"/>
      <c r="AA17611" s="9"/>
      <c r="AB17611" s="9"/>
      <c r="AC17611" s="9"/>
      <c r="AD17611" s="9"/>
      <c r="AE17611" s="9"/>
      <c r="AF17611" s="9"/>
      <c r="AG17611" s="3"/>
    </row>
    <row r="17612" spans="1:33">
      <c r="A17612" s="9"/>
      <c r="B17612" s="9"/>
      <c r="C17612" s="9"/>
      <c r="D17612" s="9"/>
      <c r="E17612" s="9"/>
      <c r="F17612" s="9"/>
      <c r="G17612" s="9"/>
      <c r="H17612" s="9"/>
      <c r="I17612" s="9"/>
      <c r="J17612" s="9"/>
      <c r="K17612" s="9"/>
      <c r="L17612" s="9"/>
      <c r="M17612" s="9"/>
      <c r="N17612" s="9"/>
      <c r="O17612" s="9"/>
      <c r="P17612" s="9"/>
      <c r="Q17612" s="9"/>
      <c r="R17612" s="9"/>
      <c r="S17612" s="9"/>
      <c r="T17612" s="9"/>
      <c r="U17612" s="9"/>
      <c r="V17612" s="9"/>
      <c r="W17612" s="9"/>
      <c r="X17612" s="9"/>
      <c r="Y17612" s="9"/>
      <c r="Z17612" s="9"/>
      <c r="AA17612" s="9"/>
      <c r="AB17612" s="9"/>
      <c r="AC17612" s="9"/>
      <c r="AD17612" s="9"/>
      <c r="AE17612" s="9"/>
      <c r="AF17612" s="9"/>
      <c r="AG17612" s="3"/>
    </row>
    <row r="17613" spans="1:33">
      <c r="A17613" s="9"/>
      <c r="B17613" s="9"/>
      <c r="C17613" s="9"/>
      <c r="D17613" s="9"/>
      <c r="E17613" s="9"/>
      <c r="F17613" s="9"/>
      <c r="G17613" s="9"/>
      <c r="H17613" s="9"/>
      <c r="I17613" s="9"/>
      <c r="J17613" s="9"/>
      <c r="K17613" s="9"/>
      <c r="L17613" s="9"/>
      <c r="M17613" s="9"/>
      <c r="N17613" s="9"/>
      <c r="O17613" s="9"/>
      <c r="P17613" s="9"/>
      <c r="Q17613" s="9"/>
      <c r="R17613" s="9"/>
      <c r="S17613" s="9"/>
      <c r="T17613" s="9"/>
      <c r="U17613" s="9"/>
      <c r="V17613" s="9"/>
      <c r="W17613" s="9"/>
      <c r="X17613" s="9"/>
      <c r="Y17613" s="9"/>
      <c r="Z17613" s="9"/>
      <c r="AA17613" s="9"/>
      <c r="AB17613" s="9"/>
      <c r="AC17613" s="9"/>
      <c r="AD17613" s="9"/>
      <c r="AE17613" s="9"/>
      <c r="AF17613" s="9"/>
      <c r="AG17613" s="3"/>
    </row>
    <row r="17614" spans="1:33">
      <c r="A17614" s="9"/>
      <c r="B17614" s="9"/>
      <c r="C17614" s="9"/>
      <c r="D17614" s="9"/>
      <c r="E17614" s="9"/>
      <c r="F17614" s="9"/>
      <c r="G17614" s="9"/>
      <c r="H17614" s="9"/>
      <c r="I17614" s="9"/>
      <c r="J17614" s="9"/>
      <c r="K17614" s="9"/>
      <c r="L17614" s="9"/>
      <c r="M17614" s="9"/>
      <c r="N17614" s="9"/>
      <c r="O17614" s="9"/>
      <c r="P17614" s="9"/>
      <c r="Q17614" s="9"/>
      <c r="R17614" s="9"/>
      <c r="S17614" s="9"/>
      <c r="T17614" s="9"/>
      <c r="U17614" s="9"/>
      <c r="V17614" s="9"/>
      <c r="W17614" s="9"/>
      <c r="X17614" s="9"/>
      <c r="Y17614" s="9"/>
      <c r="Z17614" s="9"/>
      <c r="AA17614" s="9"/>
      <c r="AB17614" s="9"/>
      <c r="AC17614" s="9"/>
      <c r="AD17614" s="9"/>
      <c r="AE17614" s="9"/>
      <c r="AF17614" s="9"/>
      <c r="AG17614" s="3"/>
    </row>
    <row r="17615" spans="1:33">
      <c r="A17615" s="9"/>
      <c r="B17615" s="9"/>
      <c r="C17615" s="9"/>
      <c r="D17615" s="9"/>
      <c r="E17615" s="9"/>
      <c r="F17615" s="9"/>
      <c r="G17615" s="9"/>
      <c r="H17615" s="9"/>
      <c r="I17615" s="9"/>
      <c r="J17615" s="9"/>
      <c r="K17615" s="9"/>
      <c r="L17615" s="9"/>
      <c r="M17615" s="9"/>
      <c r="N17615" s="9"/>
      <c r="O17615" s="9"/>
      <c r="P17615" s="9"/>
      <c r="Q17615" s="9"/>
      <c r="R17615" s="9"/>
      <c r="S17615" s="9"/>
      <c r="T17615" s="9"/>
      <c r="U17615" s="9"/>
      <c r="V17615" s="9"/>
      <c r="W17615" s="9"/>
      <c r="X17615" s="9"/>
      <c r="Y17615" s="9"/>
      <c r="Z17615" s="9"/>
      <c r="AA17615" s="9"/>
      <c r="AB17615" s="9"/>
      <c r="AC17615" s="9"/>
      <c r="AD17615" s="9"/>
      <c r="AE17615" s="9"/>
      <c r="AF17615" s="9"/>
      <c r="AG17615" s="3"/>
    </row>
    <row r="17616" spans="1:33">
      <c r="A17616" s="9"/>
      <c r="B17616" s="9"/>
      <c r="C17616" s="9"/>
      <c r="D17616" s="9"/>
      <c r="E17616" s="9"/>
      <c r="F17616" s="9"/>
      <c r="G17616" s="9"/>
      <c r="H17616" s="9"/>
      <c r="I17616" s="9"/>
      <c r="J17616" s="9"/>
      <c r="K17616" s="9"/>
      <c r="L17616" s="9"/>
      <c r="M17616" s="9"/>
      <c r="N17616" s="9"/>
      <c r="O17616" s="9"/>
      <c r="P17616" s="9"/>
      <c r="Q17616" s="9"/>
      <c r="R17616" s="9"/>
      <c r="S17616" s="9"/>
      <c r="T17616" s="9"/>
      <c r="U17616" s="9"/>
      <c r="V17616" s="9"/>
      <c r="W17616" s="9"/>
      <c r="X17616" s="9"/>
      <c r="Y17616" s="9"/>
      <c r="Z17616" s="9"/>
      <c r="AA17616" s="9"/>
      <c r="AB17616" s="9"/>
      <c r="AC17616" s="9"/>
      <c r="AD17616" s="9"/>
      <c r="AE17616" s="9"/>
      <c r="AF17616" s="9"/>
      <c r="AG17616" s="3"/>
    </row>
    <row r="17617" spans="1:33">
      <c r="A17617" s="9"/>
      <c r="B17617" s="9"/>
      <c r="C17617" s="9"/>
      <c r="D17617" s="9"/>
      <c r="E17617" s="9"/>
      <c r="F17617" s="9"/>
      <c r="G17617" s="9"/>
      <c r="H17617" s="9"/>
      <c r="I17617" s="9"/>
      <c r="J17617" s="9"/>
      <c r="K17617" s="9"/>
      <c r="L17617" s="9"/>
      <c r="M17617" s="9"/>
      <c r="N17617" s="9"/>
      <c r="O17617" s="9"/>
      <c r="P17617" s="9"/>
      <c r="Q17617" s="9"/>
      <c r="R17617" s="9"/>
      <c r="S17617" s="9"/>
      <c r="T17617" s="9"/>
      <c r="U17617" s="9"/>
      <c r="V17617" s="9"/>
      <c r="W17617" s="9"/>
      <c r="X17617" s="9"/>
      <c r="Y17617" s="9"/>
      <c r="Z17617" s="9"/>
      <c r="AA17617" s="9"/>
      <c r="AB17617" s="9"/>
      <c r="AC17617" s="9"/>
      <c r="AD17617" s="9"/>
      <c r="AE17617" s="9"/>
      <c r="AF17617" s="9"/>
      <c r="AG17617" s="3"/>
    </row>
    <row r="17618" spans="1:33">
      <c r="A17618" s="9"/>
      <c r="B17618" s="9"/>
      <c r="C17618" s="9"/>
      <c r="D17618" s="9"/>
      <c r="E17618" s="9"/>
      <c r="F17618" s="9"/>
      <c r="G17618" s="9"/>
      <c r="H17618" s="9"/>
      <c r="I17618" s="9"/>
      <c r="J17618" s="9"/>
      <c r="K17618" s="9"/>
      <c r="L17618" s="9"/>
      <c r="M17618" s="9"/>
      <c r="N17618" s="9"/>
      <c r="O17618" s="9"/>
      <c r="P17618" s="9"/>
      <c r="Q17618" s="9"/>
      <c r="R17618" s="9"/>
      <c r="S17618" s="9"/>
      <c r="T17618" s="9"/>
      <c r="U17618" s="9"/>
      <c r="V17618" s="9"/>
      <c r="W17618" s="9"/>
      <c r="X17618" s="9"/>
      <c r="Y17618" s="9"/>
      <c r="Z17618" s="9"/>
      <c r="AA17618" s="9"/>
      <c r="AB17618" s="9"/>
      <c r="AC17618" s="9"/>
      <c r="AD17618" s="9"/>
      <c r="AE17618" s="9"/>
      <c r="AF17618" s="9"/>
      <c r="AG17618" s="3"/>
    </row>
    <row r="17619" spans="1:33">
      <c r="A17619" s="9"/>
      <c r="B17619" s="9"/>
      <c r="C17619" s="9"/>
      <c r="D17619" s="9"/>
      <c r="E17619" s="9"/>
      <c r="F17619" s="9"/>
      <c r="G17619" s="9"/>
      <c r="H17619" s="9"/>
      <c r="I17619" s="9"/>
      <c r="J17619" s="9"/>
      <c r="K17619" s="9"/>
      <c r="L17619" s="9"/>
      <c r="M17619" s="9"/>
      <c r="N17619" s="9"/>
      <c r="O17619" s="9"/>
      <c r="P17619" s="9"/>
      <c r="Q17619" s="9"/>
      <c r="R17619" s="9"/>
      <c r="S17619" s="9"/>
      <c r="T17619" s="9"/>
      <c r="U17619" s="9"/>
      <c r="V17619" s="9"/>
      <c r="W17619" s="9"/>
      <c r="X17619" s="9"/>
      <c r="Y17619" s="9"/>
      <c r="Z17619" s="9"/>
      <c r="AA17619" s="9"/>
      <c r="AB17619" s="9"/>
      <c r="AC17619" s="9"/>
      <c r="AD17619" s="9"/>
      <c r="AE17619" s="9"/>
      <c r="AF17619" s="9"/>
      <c r="AG17619" s="3"/>
    </row>
    <row r="17620" spans="1:33">
      <c r="A17620" s="9"/>
      <c r="B17620" s="9"/>
      <c r="C17620" s="9"/>
      <c r="D17620" s="9"/>
      <c r="E17620" s="9"/>
      <c r="F17620" s="9"/>
      <c r="G17620" s="9"/>
      <c r="H17620" s="9"/>
      <c r="I17620" s="9"/>
      <c r="J17620" s="9"/>
      <c r="K17620" s="9"/>
      <c r="L17620" s="9"/>
      <c r="M17620" s="9"/>
      <c r="N17620" s="9"/>
      <c r="O17620" s="9"/>
      <c r="P17620" s="9"/>
      <c r="Q17620" s="9"/>
      <c r="R17620" s="9"/>
      <c r="S17620" s="9"/>
      <c r="T17620" s="9"/>
      <c r="U17620" s="9"/>
      <c r="V17620" s="9"/>
      <c r="W17620" s="9"/>
      <c r="X17620" s="9"/>
      <c r="Y17620" s="9"/>
      <c r="Z17620" s="9"/>
      <c r="AA17620" s="9"/>
      <c r="AB17620" s="9"/>
      <c r="AC17620" s="9"/>
      <c r="AD17620" s="9"/>
      <c r="AE17620" s="9"/>
      <c r="AF17620" s="9"/>
      <c r="AG17620" s="3"/>
    </row>
    <row r="17621" spans="1:33">
      <c r="A17621" s="9"/>
      <c r="B17621" s="9"/>
      <c r="C17621" s="9"/>
      <c r="D17621" s="9"/>
      <c r="E17621" s="9"/>
      <c r="F17621" s="9"/>
      <c r="G17621" s="9"/>
      <c r="H17621" s="9"/>
      <c r="I17621" s="9"/>
      <c r="J17621" s="9"/>
      <c r="K17621" s="9"/>
      <c r="L17621" s="9"/>
      <c r="M17621" s="9"/>
      <c r="N17621" s="9"/>
      <c r="O17621" s="9"/>
      <c r="P17621" s="9"/>
      <c r="Q17621" s="9"/>
      <c r="R17621" s="9"/>
      <c r="S17621" s="9"/>
      <c r="T17621" s="9"/>
      <c r="U17621" s="9"/>
      <c r="V17621" s="9"/>
      <c r="W17621" s="9"/>
      <c r="X17621" s="9"/>
      <c r="Y17621" s="9"/>
      <c r="Z17621" s="9"/>
      <c r="AA17621" s="9"/>
      <c r="AB17621" s="9"/>
      <c r="AC17621" s="9"/>
      <c r="AD17621" s="9"/>
      <c r="AE17621" s="9"/>
      <c r="AF17621" s="9"/>
      <c r="AG17621" s="3"/>
    </row>
    <row r="17622" spans="1:33">
      <c r="A17622" s="9"/>
      <c r="B17622" s="9"/>
      <c r="C17622" s="9"/>
      <c r="D17622" s="9"/>
      <c r="E17622" s="9"/>
      <c r="F17622" s="9"/>
      <c r="G17622" s="9"/>
      <c r="H17622" s="9"/>
      <c r="I17622" s="9"/>
      <c r="J17622" s="9"/>
      <c r="K17622" s="9"/>
      <c r="L17622" s="9"/>
      <c r="M17622" s="9"/>
      <c r="N17622" s="9"/>
      <c r="O17622" s="9"/>
      <c r="P17622" s="9"/>
      <c r="Q17622" s="9"/>
      <c r="R17622" s="9"/>
      <c r="S17622" s="9"/>
      <c r="T17622" s="9"/>
      <c r="U17622" s="9"/>
      <c r="V17622" s="9"/>
      <c r="W17622" s="9"/>
      <c r="X17622" s="9"/>
      <c r="Y17622" s="9"/>
      <c r="Z17622" s="9"/>
      <c r="AA17622" s="9"/>
      <c r="AB17622" s="9"/>
      <c r="AC17622" s="9"/>
      <c r="AD17622" s="9"/>
      <c r="AE17622" s="9"/>
      <c r="AF17622" s="9"/>
      <c r="AG17622" s="3"/>
    </row>
    <row r="17623" spans="1:33">
      <c r="A17623" s="9"/>
      <c r="B17623" s="9"/>
      <c r="C17623" s="9"/>
      <c r="D17623" s="9"/>
      <c r="E17623" s="9"/>
      <c r="F17623" s="9"/>
      <c r="G17623" s="9"/>
      <c r="H17623" s="9"/>
      <c r="I17623" s="9"/>
      <c r="J17623" s="9"/>
      <c r="K17623" s="9"/>
      <c r="L17623" s="9"/>
      <c r="M17623" s="9"/>
      <c r="N17623" s="9"/>
      <c r="O17623" s="9"/>
      <c r="P17623" s="9"/>
      <c r="Q17623" s="9"/>
      <c r="R17623" s="9"/>
      <c r="S17623" s="9"/>
      <c r="T17623" s="9"/>
      <c r="U17623" s="9"/>
      <c r="V17623" s="9"/>
      <c r="W17623" s="9"/>
      <c r="X17623" s="9"/>
      <c r="Y17623" s="9"/>
      <c r="Z17623" s="9"/>
      <c r="AA17623" s="9"/>
      <c r="AB17623" s="9"/>
      <c r="AC17623" s="9"/>
      <c r="AD17623" s="9"/>
      <c r="AE17623" s="9"/>
      <c r="AF17623" s="9"/>
      <c r="AG17623" s="3"/>
    </row>
    <row r="17624" spans="1:33">
      <c r="A17624" s="9"/>
      <c r="B17624" s="9"/>
      <c r="C17624" s="9"/>
      <c r="D17624" s="9"/>
      <c r="E17624" s="9"/>
      <c r="F17624" s="9"/>
      <c r="G17624" s="9"/>
      <c r="H17624" s="9"/>
      <c r="I17624" s="9"/>
      <c r="J17624" s="9"/>
      <c r="K17624" s="9"/>
      <c r="L17624" s="9"/>
      <c r="M17624" s="9"/>
      <c r="N17624" s="9"/>
      <c r="O17624" s="9"/>
      <c r="P17624" s="9"/>
      <c r="Q17624" s="9"/>
      <c r="R17624" s="9"/>
      <c r="S17624" s="9"/>
      <c r="T17624" s="9"/>
      <c r="U17624" s="9"/>
      <c r="V17624" s="9"/>
      <c r="W17624" s="9"/>
      <c r="X17624" s="9"/>
      <c r="Y17624" s="9"/>
      <c r="Z17624" s="9"/>
      <c r="AA17624" s="9"/>
      <c r="AB17624" s="9"/>
      <c r="AC17624" s="9"/>
      <c r="AD17624" s="9"/>
      <c r="AE17624" s="9"/>
      <c r="AF17624" s="9"/>
      <c r="AG17624" s="3"/>
    </row>
    <row r="17625" spans="1:33">
      <c r="A17625" s="9"/>
      <c r="B17625" s="9"/>
      <c r="C17625" s="9"/>
      <c r="D17625" s="9"/>
      <c r="E17625" s="9"/>
      <c r="F17625" s="9"/>
      <c r="G17625" s="9"/>
      <c r="H17625" s="9"/>
      <c r="I17625" s="9"/>
      <c r="J17625" s="9"/>
      <c r="K17625" s="9"/>
      <c r="L17625" s="9"/>
      <c r="M17625" s="9"/>
      <c r="N17625" s="9"/>
      <c r="O17625" s="9"/>
      <c r="P17625" s="9"/>
      <c r="Q17625" s="9"/>
      <c r="R17625" s="9"/>
      <c r="S17625" s="9"/>
      <c r="T17625" s="9"/>
      <c r="U17625" s="9"/>
      <c r="V17625" s="9"/>
      <c r="W17625" s="9"/>
      <c r="X17625" s="9"/>
      <c r="Y17625" s="9"/>
      <c r="Z17625" s="9"/>
      <c r="AA17625" s="9"/>
      <c r="AB17625" s="9"/>
      <c r="AC17625" s="9"/>
      <c r="AD17625" s="9"/>
      <c r="AE17625" s="9"/>
      <c r="AF17625" s="9"/>
      <c r="AG17625" s="3"/>
    </row>
    <row r="17626" spans="1:33">
      <c r="A17626" s="9"/>
      <c r="B17626" s="9"/>
      <c r="C17626" s="9"/>
      <c r="D17626" s="9"/>
      <c r="E17626" s="9"/>
      <c r="F17626" s="9"/>
      <c r="G17626" s="9"/>
      <c r="H17626" s="9"/>
      <c r="I17626" s="9"/>
      <c r="J17626" s="9"/>
      <c r="K17626" s="9"/>
      <c r="L17626" s="9"/>
      <c r="M17626" s="9"/>
      <c r="N17626" s="9"/>
      <c r="O17626" s="9"/>
      <c r="P17626" s="9"/>
      <c r="Q17626" s="9"/>
      <c r="R17626" s="9"/>
      <c r="S17626" s="9"/>
      <c r="T17626" s="9"/>
      <c r="U17626" s="9"/>
      <c r="V17626" s="9"/>
      <c r="W17626" s="9"/>
      <c r="X17626" s="9"/>
      <c r="Y17626" s="9"/>
      <c r="Z17626" s="9"/>
      <c r="AA17626" s="9"/>
      <c r="AB17626" s="9"/>
      <c r="AC17626" s="9"/>
      <c r="AD17626" s="9"/>
      <c r="AE17626" s="9"/>
      <c r="AF17626" s="9"/>
      <c r="AG17626" s="3"/>
    </row>
    <row r="17627" spans="1:33">
      <c r="A17627" s="9"/>
      <c r="B17627" s="9"/>
      <c r="C17627" s="9"/>
      <c r="D17627" s="9"/>
      <c r="E17627" s="9"/>
      <c r="F17627" s="9"/>
      <c r="G17627" s="9"/>
      <c r="H17627" s="9"/>
      <c r="I17627" s="9"/>
      <c r="J17627" s="9"/>
      <c r="K17627" s="9"/>
      <c r="L17627" s="9"/>
      <c r="M17627" s="9"/>
      <c r="N17627" s="9"/>
      <c r="O17627" s="9"/>
      <c r="P17627" s="9"/>
      <c r="Q17627" s="9"/>
      <c r="R17627" s="9"/>
      <c r="S17627" s="9"/>
      <c r="T17627" s="9"/>
      <c r="U17627" s="9"/>
      <c r="V17627" s="9"/>
      <c r="W17627" s="9"/>
      <c r="X17627" s="9"/>
      <c r="Y17627" s="9"/>
      <c r="Z17627" s="9"/>
      <c r="AA17627" s="9"/>
      <c r="AB17627" s="9"/>
      <c r="AC17627" s="9"/>
      <c r="AD17627" s="9"/>
      <c r="AE17627" s="9"/>
      <c r="AF17627" s="9"/>
      <c r="AG17627" s="3"/>
    </row>
    <row r="17628" spans="1:33">
      <c r="A17628" s="9"/>
      <c r="B17628" s="9"/>
      <c r="C17628" s="9"/>
      <c r="D17628" s="9"/>
      <c r="E17628" s="9"/>
      <c r="F17628" s="9"/>
      <c r="G17628" s="9"/>
      <c r="H17628" s="9"/>
      <c r="I17628" s="9"/>
      <c r="J17628" s="9"/>
      <c r="K17628" s="9"/>
      <c r="L17628" s="9"/>
      <c r="M17628" s="9"/>
      <c r="N17628" s="9"/>
      <c r="O17628" s="9"/>
      <c r="P17628" s="9"/>
      <c r="Q17628" s="9"/>
      <c r="R17628" s="9"/>
      <c r="S17628" s="9"/>
      <c r="T17628" s="9"/>
      <c r="U17628" s="9"/>
      <c r="V17628" s="9"/>
      <c r="W17628" s="9"/>
      <c r="X17628" s="9"/>
      <c r="Y17628" s="9"/>
      <c r="Z17628" s="9"/>
      <c r="AA17628" s="9"/>
      <c r="AB17628" s="9"/>
      <c r="AC17628" s="9"/>
      <c r="AD17628" s="9"/>
      <c r="AE17628" s="9"/>
      <c r="AF17628" s="9"/>
      <c r="AG17628" s="3"/>
    </row>
    <row r="17629" spans="1:33">
      <c r="A17629" s="9"/>
      <c r="B17629" s="9"/>
      <c r="C17629" s="9"/>
      <c r="D17629" s="9"/>
      <c r="E17629" s="9"/>
      <c r="F17629" s="9"/>
      <c r="G17629" s="9"/>
      <c r="H17629" s="9"/>
      <c r="I17629" s="9"/>
      <c r="J17629" s="9"/>
      <c r="K17629" s="9"/>
      <c r="L17629" s="9"/>
      <c r="M17629" s="9"/>
      <c r="N17629" s="9"/>
      <c r="O17629" s="9"/>
      <c r="P17629" s="9"/>
      <c r="Q17629" s="9"/>
      <c r="R17629" s="9"/>
      <c r="S17629" s="9"/>
      <c r="T17629" s="9"/>
      <c r="U17629" s="9"/>
      <c r="V17629" s="9"/>
      <c r="W17629" s="9"/>
      <c r="X17629" s="9"/>
      <c r="Y17629" s="9"/>
      <c r="Z17629" s="9"/>
      <c r="AA17629" s="9"/>
      <c r="AB17629" s="9"/>
      <c r="AC17629" s="9"/>
      <c r="AD17629" s="9"/>
      <c r="AE17629" s="9"/>
      <c r="AF17629" s="9"/>
      <c r="AG17629" s="3"/>
    </row>
    <row r="17630" spans="1:33">
      <c r="A17630" s="9"/>
      <c r="B17630" s="9"/>
      <c r="C17630" s="9"/>
      <c r="D17630" s="9"/>
      <c r="E17630" s="9"/>
      <c r="F17630" s="9"/>
      <c r="G17630" s="9"/>
      <c r="H17630" s="9"/>
      <c r="I17630" s="9"/>
      <c r="J17630" s="9"/>
      <c r="K17630" s="9"/>
      <c r="L17630" s="9"/>
      <c r="M17630" s="9"/>
      <c r="N17630" s="9"/>
      <c r="O17630" s="9"/>
      <c r="P17630" s="9"/>
      <c r="Q17630" s="9"/>
      <c r="R17630" s="9"/>
      <c r="S17630" s="9"/>
      <c r="T17630" s="9"/>
      <c r="U17630" s="9"/>
      <c r="V17630" s="9"/>
      <c r="W17630" s="9"/>
      <c r="X17630" s="9"/>
      <c r="Y17630" s="9"/>
      <c r="Z17630" s="9"/>
      <c r="AA17630" s="9"/>
      <c r="AB17630" s="9"/>
      <c r="AC17630" s="9"/>
      <c r="AD17630" s="9"/>
      <c r="AE17630" s="9"/>
      <c r="AF17630" s="9"/>
      <c r="AG17630" s="3"/>
    </row>
    <row r="17631" spans="1:33">
      <c r="A17631" s="9"/>
      <c r="B17631" s="9"/>
      <c r="C17631" s="9"/>
      <c r="D17631" s="9"/>
      <c r="E17631" s="9"/>
      <c r="F17631" s="9"/>
      <c r="G17631" s="9"/>
      <c r="H17631" s="9"/>
      <c r="I17631" s="9"/>
      <c r="J17631" s="9"/>
      <c r="K17631" s="9"/>
      <c r="L17631" s="9"/>
      <c r="M17631" s="9"/>
      <c r="N17631" s="9"/>
      <c r="O17631" s="9"/>
      <c r="P17631" s="9"/>
      <c r="Q17631" s="9"/>
      <c r="R17631" s="9"/>
      <c r="S17631" s="9"/>
      <c r="T17631" s="9"/>
      <c r="U17631" s="9"/>
      <c r="V17631" s="9"/>
      <c r="W17631" s="9"/>
      <c r="X17631" s="9"/>
      <c r="Y17631" s="9"/>
      <c r="Z17631" s="9"/>
      <c r="AA17631" s="9"/>
      <c r="AB17631" s="9"/>
      <c r="AC17631" s="9"/>
      <c r="AD17631" s="9"/>
      <c r="AE17631" s="9"/>
      <c r="AF17631" s="9"/>
      <c r="AG17631" s="3"/>
    </row>
    <row r="17632" spans="1:33">
      <c r="A17632" s="9"/>
      <c r="B17632" s="9"/>
      <c r="C17632" s="9"/>
      <c r="D17632" s="9"/>
      <c r="E17632" s="9"/>
      <c r="F17632" s="9"/>
      <c r="G17632" s="9"/>
      <c r="H17632" s="9"/>
      <c r="I17632" s="9"/>
      <c r="J17632" s="9"/>
      <c r="K17632" s="9"/>
      <c r="L17632" s="9"/>
      <c r="M17632" s="9"/>
      <c r="N17632" s="9"/>
      <c r="O17632" s="9"/>
      <c r="P17632" s="9"/>
      <c r="Q17632" s="9"/>
      <c r="R17632" s="9"/>
      <c r="S17632" s="9"/>
      <c r="T17632" s="9"/>
      <c r="U17632" s="9"/>
      <c r="V17632" s="9"/>
      <c r="W17632" s="9"/>
      <c r="X17632" s="9"/>
      <c r="Y17632" s="9"/>
      <c r="Z17632" s="9"/>
      <c r="AA17632" s="9"/>
      <c r="AB17632" s="9"/>
      <c r="AC17632" s="9"/>
      <c r="AD17632" s="9"/>
      <c r="AE17632" s="9"/>
      <c r="AF17632" s="9"/>
      <c r="AG17632" s="3"/>
    </row>
    <row r="17633" spans="1:33">
      <c r="A17633" s="9"/>
      <c r="B17633" s="9"/>
      <c r="C17633" s="9"/>
      <c r="D17633" s="9"/>
      <c r="E17633" s="9"/>
      <c r="F17633" s="9"/>
      <c r="G17633" s="9"/>
      <c r="H17633" s="9"/>
      <c r="I17633" s="9"/>
      <c r="J17633" s="9"/>
      <c r="K17633" s="9"/>
      <c r="L17633" s="9"/>
      <c r="M17633" s="9"/>
      <c r="N17633" s="9"/>
      <c r="O17633" s="9"/>
      <c r="P17633" s="9"/>
      <c r="Q17633" s="9"/>
      <c r="R17633" s="9"/>
      <c r="S17633" s="9"/>
      <c r="T17633" s="9"/>
      <c r="U17633" s="9"/>
      <c r="V17633" s="9"/>
      <c r="W17633" s="9"/>
      <c r="X17633" s="9"/>
      <c r="Y17633" s="9"/>
      <c r="Z17633" s="9"/>
      <c r="AA17633" s="9"/>
      <c r="AB17633" s="9"/>
      <c r="AC17633" s="9"/>
      <c r="AD17633" s="9"/>
      <c r="AE17633" s="9"/>
      <c r="AF17633" s="9"/>
      <c r="AG17633" s="3"/>
    </row>
    <row r="17634" spans="1:33">
      <c r="A17634" s="9"/>
      <c r="B17634" s="9"/>
      <c r="C17634" s="9"/>
      <c r="D17634" s="9"/>
      <c r="E17634" s="9"/>
      <c r="F17634" s="9"/>
      <c r="G17634" s="9"/>
      <c r="H17634" s="9"/>
      <c r="I17634" s="9"/>
      <c r="J17634" s="9"/>
      <c r="K17634" s="9"/>
      <c r="L17634" s="9"/>
      <c r="M17634" s="9"/>
      <c r="N17634" s="9"/>
      <c r="O17634" s="9"/>
      <c r="P17634" s="9"/>
      <c r="Q17634" s="9"/>
      <c r="R17634" s="9"/>
      <c r="S17634" s="9"/>
      <c r="T17634" s="9"/>
      <c r="U17634" s="9"/>
      <c r="V17634" s="9"/>
      <c r="W17634" s="9"/>
      <c r="X17634" s="9"/>
      <c r="Y17634" s="9"/>
      <c r="Z17634" s="9"/>
      <c r="AA17634" s="9"/>
      <c r="AB17634" s="9"/>
      <c r="AC17634" s="9"/>
      <c r="AD17634" s="9"/>
      <c r="AE17634" s="9"/>
      <c r="AF17634" s="9"/>
      <c r="AG17634" s="3"/>
    </row>
    <row r="17635" spans="1:33">
      <c r="A17635" s="9"/>
      <c r="B17635" s="9"/>
      <c r="C17635" s="9"/>
      <c r="D17635" s="9"/>
      <c r="E17635" s="9"/>
      <c r="F17635" s="9"/>
      <c r="G17635" s="9"/>
      <c r="H17635" s="9"/>
      <c r="I17635" s="9"/>
      <c r="J17635" s="9"/>
      <c r="K17635" s="9"/>
      <c r="L17635" s="9"/>
      <c r="M17635" s="9"/>
      <c r="N17635" s="9"/>
      <c r="O17635" s="9"/>
      <c r="P17635" s="9"/>
      <c r="Q17635" s="9"/>
      <c r="R17635" s="9"/>
      <c r="S17635" s="9"/>
      <c r="T17635" s="9"/>
      <c r="U17635" s="9"/>
      <c r="V17635" s="9"/>
      <c r="W17635" s="9"/>
      <c r="X17635" s="9"/>
      <c r="Y17635" s="9"/>
      <c r="Z17635" s="9"/>
      <c r="AA17635" s="9"/>
      <c r="AB17635" s="9"/>
      <c r="AC17635" s="9"/>
      <c r="AD17635" s="9"/>
      <c r="AE17635" s="9"/>
      <c r="AF17635" s="9"/>
      <c r="AG17635" s="3"/>
    </row>
    <row r="17636" spans="1:33">
      <c r="A17636" s="9"/>
      <c r="B17636" s="9"/>
      <c r="C17636" s="9"/>
      <c r="D17636" s="9"/>
      <c r="E17636" s="9"/>
      <c r="F17636" s="9"/>
      <c r="G17636" s="9"/>
      <c r="H17636" s="9"/>
      <c r="I17636" s="9"/>
      <c r="J17636" s="9"/>
      <c r="K17636" s="9"/>
      <c r="L17636" s="9"/>
      <c r="M17636" s="9"/>
      <c r="N17636" s="9"/>
      <c r="O17636" s="9"/>
      <c r="P17636" s="9"/>
      <c r="Q17636" s="9"/>
      <c r="R17636" s="9"/>
      <c r="S17636" s="9"/>
      <c r="T17636" s="9"/>
      <c r="U17636" s="9"/>
      <c r="V17636" s="9"/>
      <c r="W17636" s="9"/>
      <c r="X17636" s="9"/>
      <c r="Y17636" s="9"/>
      <c r="Z17636" s="9"/>
      <c r="AA17636" s="9"/>
      <c r="AB17636" s="9"/>
      <c r="AC17636" s="9"/>
      <c r="AD17636" s="9"/>
      <c r="AE17636" s="9"/>
      <c r="AF17636" s="9"/>
      <c r="AG17636" s="3"/>
    </row>
    <row r="17637" spans="1:33">
      <c r="A17637" s="9"/>
      <c r="B17637" s="9"/>
      <c r="C17637" s="9"/>
      <c r="D17637" s="9"/>
      <c r="E17637" s="9"/>
      <c r="F17637" s="9"/>
      <c r="G17637" s="9"/>
      <c r="H17637" s="9"/>
      <c r="I17637" s="9"/>
      <c r="J17637" s="9"/>
      <c r="K17637" s="9"/>
      <c r="L17637" s="9"/>
      <c r="M17637" s="9"/>
      <c r="N17637" s="9"/>
      <c r="O17637" s="9"/>
      <c r="P17637" s="9"/>
      <c r="Q17637" s="9"/>
      <c r="R17637" s="9"/>
      <c r="S17637" s="9"/>
      <c r="T17637" s="9"/>
      <c r="U17637" s="9"/>
      <c r="V17637" s="9"/>
      <c r="W17637" s="9"/>
      <c r="X17637" s="9"/>
      <c r="Y17637" s="9"/>
      <c r="Z17637" s="9"/>
      <c r="AA17637" s="9"/>
      <c r="AB17637" s="9"/>
      <c r="AC17637" s="9"/>
      <c r="AD17637" s="9"/>
      <c r="AE17637" s="9"/>
      <c r="AF17637" s="9"/>
      <c r="AG17637" s="3"/>
    </row>
    <row r="17638" spans="1:33">
      <c r="A17638" s="9"/>
      <c r="B17638" s="9"/>
      <c r="C17638" s="9"/>
      <c r="D17638" s="9"/>
      <c r="E17638" s="9"/>
      <c r="F17638" s="9"/>
      <c r="G17638" s="9"/>
      <c r="H17638" s="9"/>
      <c r="I17638" s="9"/>
      <c r="J17638" s="9"/>
      <c r="K17638" s="9"/>
      <c r="L17638" s="9"/>
      <c r="M17638" s="9"/>
      <c r="N17638" s="9"/>
      <c r="O17638" s="9"/>
      <c r="P17638" s="9"/>
      <c r="Q17638" s="9"/>
      <c r="R17638" s="9"/>
      <c r="S17638" s="9"/>
      <c r="T17638" s="9"/>
      <c r="U17638" s="9"/>
      <c r="V17638" s="9"/>
      <c r="W17638" s="9"/>
      <c r="X17638" s="9"/>
      <c r="Y17638" s="9"/>
      <c r="Z17638" s="9"/>
      <c r="AA17638" s="9"/>
      <c r="AB17638" s="9"/>
      <c r="AC17638" s="9"/>
      <c r="AD17638" s="9"/>
      <c r="AE17638" s="9"/>
      <c r="AF17638" s="9"/>
      <c r="AG17638" s="3"/>
    </row>
    <row r="17639" spans="1:33">
      <c r="A17639" s="9"/>
      <c r="B17639" s="9"/>
      <c r="C17639" s="9"/>
      <c r="D17639" s="9"/>
      <c r="E17639" s="9"/>
      <c r="F17639" s="9"/>
      <c r="G17639" s="9"/>
      <c r="H17639" s="9"/>
      <c r="I17639" s="9"/>
      <c r="J17639" s="9"/>
      <c r="K17639" s="9"/>
      <c r="L17639" s="9"/>
      <c r="M17639" s="9"/>
      <c r="N17639" s="9"/>
      <c r="O17639" s="9"/>
      <c r="P17639" s="9"/>
      <c r="Q17639" s="9"/>
      <c r="R17639" s="9"/>
      <c r="S17639" s="9"/>
      <c r="T17639" s="9"/>
      <c r="U17639" s="9"/>
      <c r="V17639" s="9"/>
      <c r="W17639" s="9"/>
      <c r="X17639" s="9"/>
      <c r="Y17639" s="9"/>
      <c r="Z17639" s="9"/>
      <c r="AA17639" s="9"/>
      <c r="AB17639" s="9"/>
      <c r="AC17639" s="9"/>
      <c r="AD17639" s="9"/>
      <c r="AE17639" s="9"/>
      <c r="AF17639" s="9"/>
      <c r="AG17639" s="3"/>
    </row>
    <row r="17640" spans="1:33">
      <c r="A17640" s="9"/>
      <c r="B17640" s="9"/>
      <c r="C17640" s="9"/>
      <c r="D17640" s="9"/>
      <c r="E17640" s="9"/>
      <c r="F17640" s="9"/>
      <c r="G17640" s="9"/>
      <c r="H17640" s="9"/>
      <c r="I17640" s="9"/>
      <c r="J17640" s="9"/>
      <c r="K17640" s="9"/>
      <c r="L17640" s="9"/>
      <c r="M17640" s="9"/>
      <c r="N17640" s="9"/>
      <c r="O17640" s="9"/>
      <c r="P17640" s="9"/>
      <c r="Q17640" s="9"/>
      <c r="R17640" s="9"/>
      <c r="S17640" s="9"/>
      <c r="T17640" s="9"/>
      <c r="U17640" s="9"/>
      <c r="V17640" s="9"/>
      <c r="W17640" s="9"/>
      <c r="X17640" s="9"/>
      <c r="Y17640" s="9"/>
      <c r="Z17640" s="9"/>
      <c r="AA17640" s="9"/>
      <c r="AB17640" s="9"/>
      <c r="AC17640" s="9"/>
      <c r="AD17640" s="9"/>
      <c r="AE17640" s="9"/>
      <c r="AF17640" s="9"/>
      <c r="AG17640" s="3"/>
    </row>
    <row r="17641" spans="1:33">
      <c r="A17641" s="9"/>
      <c r="B17641" s="9"/>
      <c r="C17641" s="9"/>
      <c r="D17641" s="9"/>
      <c r="E17641" s="9"/>
      <c r="F17641" s="9"/>
      <c r="G17641" s="9"/>
      <c r="H17641" s="9"/>
      <c r="I17641" s="9"/>
      <c r="J17641" s="9"/>
      <c r="K17641" s="9"/>
      <c r="L17641" s="9"/>
      <c r="M17641" s="9"/>
      <c r="N17641" s="9"/>
      <c r="O17641" s="9"/>
      <c r="P17641" s="9"/>
      <c r="Q17641" s="9"/>
      <c r="R17641" s="9"/>
      <c r="S17641" s="9"/>
      <c r="T17641" s="9"/>
      <c r="U17641" s="9"/>
      <c r="V17641" s="9"/>
      <c r="W17641" s="9"/>
      <c r="X17641" s="9"/>
      <c r="Y17641" s="9"/>
      <c r="Z17641" s="9"/>
      <c r="AA17641" s="9"/>
      <c r="AB17641" s="9"/>
      <c r="AC17641" s="9"/>
      <c r="AD17641" s="9"/>
      <c r="AE17641" s="9"/>
      <c r="AF17641" s="9"/>
      <c r="AG17641" s="3"/>
    </row>
    <row r="17642" spans="1:33">
      <c r="A17642" s="9"/>
      <c r="B17642" s="9"/>
      <c r="C17642" s="9"/>
      <c r="D17642" s="9"/>
      <c r="E17642" s="9"/>
      <c r="F17642" s="9"/>
      <c r="G17642" s="9"/>
      <c r="H17642" s="9"/>
      <c r="I17642" s="9"/>
      <c r="J17642" s="9"/>
      <c r="K17642" s="9"/>
      <c r="L17642" s="9"/>
      <c r="M17642" s="9"/>
      <c r="N17642" s="9"/>
      <c r="O17642" s="9"/>
      <c r="P17642" s="9"/>
      <c r="Q17642" s="9"/>
      <c r="R17642" s="9"/>
      <c r="S17642" s="9"/>
      <c r="T17642" s="9"/>
      <c r="U17642" s="9"/>
      <c r="V17642" s="9"/>
      <c r="W17642" s="9"/>
      <c r="X17642" s="9"/>
      <c r="Y17642" s="9"/>
      <c r="Z17642" s="9"/>
      <c r="AA17642" s="9"/>
      <c r="AB17642" s="9"/>
      <c r="AC17642" s="9"/>
      <c r="AD17642" s="9"/>
      <c r="AE17642" s="9"/>
      <c r="AF17642" s="9"/>
      <c r="AG17642" s="3"/>
    </row>
    <row r="17643" spans="1:33">
      <c r="A17643" s="9"/>
      <c r="B17643" s="9"/>
      <c r="C17643" s="9"/>
      <c r="D17643" s="9"/>
      <c r="E17643" s="9"/>
      <c r="F17643" s="9"/>
      <c r="G17643" s="9"/>
      <c r="H17643" s="9"/>
      <c r="I17643" s="9"/>
      <c r="J17643" s="9"/>
      <c r="K17643" s="9"/>
      <c r="L17643" s="9"/>
      <c r="M17643" s="9"/>
      <c r="N17643" s="9"/>
      <c r="O17643" s="9"/>
      <c r="P17643" s="9"/>
      <c r="Q17643" s="9"/>
      <c r="R17643" s="9"/>
      <c r="S17643" s="9"/>
      <c r="T17643" s="9"/>
      <c r="U17643" s="9"/>
      <c r="V17643" s="9"/>
      <c r="W17643" s="9"/>
      <c r="X17643" s="9"/>
      <c r="Y17643" s="9"/>
      <c r="Z17643" s="9"/>
      <c r="AA17643" s="9"/>
      <c r="AB17643" s="9"/>
      <c r="AC17643" s="9"/>
      <c r="AD17643" s="9"/>
      <c r="AE17643" s="9"/>
      <c r="AF17643" s="9"/>
      <c r="AG17643" s="3"/>
    </row>
    <row r="17644" spans="1:33">
      <c r="A17644" s="9"/>
      <c r="B17644" s="9"/>
      <c r="C17644" s="9"/>
      <c r="D17644" s="9"/>
      <c r="E17644" s="9"/>
      <c r="F17644" s="9"/>
      <c r="G17644" s="9"/>
      <c r="H17644" s="9"/>
      <c r="I17644" s="9"/>
      <c r="J17644" s="9"/>
      <c r="K17644" s="9"/>
      <c r="L17644" s="9"/>
      <c r="M17644" s="9"/>
      <c r="N17644" s="9"/>
      <c r="O17644" s="9"/>
      <c r="P17644" s="9"/>
      <c r="Q17644" s="9"/>
      <c r="R17644" s="9"/>
      <c r="S17644" s="9"/>
      <c r="T17644" s="9"/>
      <c r="U17644" s="9"/>
      <c r="V17644" s="9"/>
      <c r="W17644" s="9"/>
      <c r="X17644" s="9"/>
      <c r="Y17644" s="9"/>
      <c r="Z17644" s="9"/>
      <c r="AA17644" s="9"/>
      <c r="AB17644" s="9"/>
      <c r="AC17644" s="9"/>
      <c r="AD17644" s="9"/>
      <c r="AE17644" s="9"/>
      <c r="AF17644" s="9"/>
      <c r="AG17644" s="3"/>
    </row>
    <row r="17645" spans="1:33">
      <c r="A17645" s="9"/>
      <c r="B17645" s="9"/>
      <c r="C17645" s="9"/>
      <c r="D17645" s="9"/>
      <c r="E17645" s="9"/>
      <c r="F17645" s="9"/>
      <c r="G17645" s="9"/>
      <c r="H17645" s="9"/>
      <c r="I17645" s="9"/>
      <c r="J17645" s="9"/>
      <c r="K17645" s="9"/>
      <c r="L17645" s="9"/>
      <c r="M17645" s="9"/>
      <c r="N17645" s="9"/>
      <c r="O17645" s="9"/>
      <c r="P17645" s="9"/>
      <c r="Q17645" s="9"/>
      <c r="R17645" s="9"/>
      <c r="S17645" s="9"/>
      <c r="T17645" s="9"/>
      <c r="U17645" s="9"/>
      <c r="V17645" s="9"/>
      <c r="W17645" s="9"/>
      <c r="X17645" s="9"/>
      <c r="Y17645" s="9"/>
      <c r="Z17645" s="9"/>
      <c r="AA17645" s="9"/>
      <c r="AB17645" s="9"/>
      <c r="AC17645" s="9"/>
      <c r="AD17645" s="9"/>
      <c r="AE17645" s="9"/>
      <c r="AF17645" s="9"/>
      <c r="AG17645" s="3"/>
    </row>
    <row r="17646" spans="1:33">
      <c r="A17646" s="9"/>
      <c r="B17646" s="9"/>
      <c r="C17646" s="9"/>
      <c r="D17646" s="9"/>
      <c r="E17646" s="9"/>
      <c r="F17646" s="9"/>
      <c r="G17646" s="9"/>
      <c r="H17646" s="9"/>
      <c r="I17646" s="9"/>
      <c r="J17646" s="9"/>
      <c r="K17646" s="9"/>
      <c r="L17646" s="9"/>
      <c r="M17646" s="9"/>
      <c r="N17646" s="9"/>
      <c r="O17646" s="9"/>
      <c r="P17646" s="9"/>
      <c r="Q17646" s="9"/>
      <c r="R17646" s="9"/>
      <c r="S17646" s="9"/>
      <c r="T17646" s="9"/>
      <c r="U17646" s="9"/>
      <c r="V17646" s="9"/>
      <c r="W17646" s="9"/>
      <c r="X17646" s="9"/>
      <c r="Y17646" s="9"/>
      <c r="Z17646" s="9"/>
      <c r="AA17646" s="9"/>
      <c r="AB17646" s="9"/>
      <c r="AC17646" s="9"/>
      <c r="AD17646" s="9"/>
      <c r="AE17646" s="9"/>
      <c r="AF17646" s="9"/>
      <c r="AG17646" s="3"/>
    </row>
    <row r="17647" spans="1:33">
      <c r="A17647" s="9"/>
      <c r="B17647" s="9"/>
      <c r="C17647" s="9"/>
      <c r="D17647" s="9"/>
      <c r="E17647" s="9"/>
      <c r="F17647" s="9"/>
      <c r="G17647" s="9"/>
      <c r="H17647" s="9"/>
      <c r="I17647" s="9"/>
      <c r="J17647" s="9"/>
      <c r="K17647" s="9"/>
      <c r="L17647" s="9"/>
      <c r="M17647" s="9"/>
      <c r="N17647" s="9"/>
      <c r="O17647" s="9"/>
      <c r="P17647" s="9"/>
      <c r="Q17647" s="9"/>
      <c r="R17647" s="9"/>
      <c r="S17647" s="9"/>
      <c r="T17647" s="9"/>
      <c r="U17647" s="9"/>
      <c r="V17647" s="9"/>
      <c r="W17647" s="9"/>
      <c r="X17647" s="9"/>
      <c r="Y17647" s="9"/>
      <c r="Z17647" s="9"/>
      <c r="AA17647" s="9"/>
      <c r="AB17647" s="9"/>
      <c r="AC17647" s="9"/>
      <c r="AD17647" s="9"/>
      <c r="AE17647" s="9"/>
      <c r="AF17647" s="9"/>
      <c r="AG17647" s="3"/>
    </row>
    <row r="17648" spans="1:33">
      <c r="A17648" s="9"/>
      <c r="B17648" s="9"/>
      <c r="C17648" s="9"/>
      <c r="D17648" s="9"/>
      <c r="E17648" s="9"/>
      <c r="F17648" s="9"/>
      <c r="G17648" s="9"/>
      <c r="H17648" s="9"/>
      <c r="I17648" s="9"/>
      <c r="J17648" s="9"/>
      <c r="K17648" s="9"/>
      <c r="L17648" s="9"/>
      <c r="M17648" s="9"/>
      <c r="N17648" s="9"/>
      <c r="O17648" s="9"/>
      <c r="P17648" s="9"/>
      <c r="Q17648" s="9"/>
      <c r="R17648" s="9"/>
      <c r="S17648" s="9"/>
      <c r="T17648" s="9"/>
      <c r="U17648" s="9"/>
      <c r="V17648" s="9"/>
      <c r="W17648" s="9"/>
      <c r="X17648" s="9"/>
      <c r="Y17648" s="9"/>
      <c r="Z17648" s="9"/>
      <c r="AA17648" s="9"/>
      <c r="AB17648" s="9"/>
      <c r="AC17648" s="9"/>
      <c r="AD17648" s="9"/>
      <c r="AE17648" s="9"/>
      <c r="AF17648" s="9"/>
      <c r="AG17648" s="3"/>
    </row>
    <row r="17649" spans="1:33">
      <c r="A17649" s="9"/>
      <c r="B17649" s="9"/>
      <c r="C17649" s="9"/>
      <c r="D17649" s="9"/>
      <c r="E17649" s="9"/>
      <c r="F17649" s="9"/>
      <c r="G17649" s="9"/>
      <c r="H17649" s="9"/>
      <c r="I17649" s="9"/>
      <c r="J17649" s="9"/>
      <c r="K17649" s="9"/>
      <c r="L17649" s="9"/>
      <c r="M17649" s="9"/>
      <c r="N17649" s="9"/>
      <c r="O17649" s="9"/>
      <c r="P17649" s="9"/>
      <c r="Q17649" s="9"/>
      <c r="R17649" s="9"/>
      <c r="S17649" s="9"/>
      <c r="T17649" s="9"/>
      <c r="U17649" s="9"/>
      <c r="V17649" s="9"/>
      <c r="W17649" s="9"/>
      <c r="X17649" s="9"/>
      <c r="Y17649" s="9"/>
      <c r="Z17649" s="9"/>
      <c r="AA17649" s="9"/>
      <c r="AB17649" s="9"/>
      <c r="AC17649" s="9"/>
      <c r="AD17649" s="9"/>
      <c r="AE17649" s="9"/>
      <c r="AF17649" s="9"/>
      <c r="AG17649" s="3"/>
    </row>
    <row r="17650" spans="1:33">
      <c r="A17650" s="9"/>
      <c r="B17650" s="9"/>
      <c r="C17650" s="9"/>
      <c r="D17650" s="9"/>
      <c r="E17650" s="9"/>
      <c r="F17650" s="9"/>
      <c r="G17650" s="9"/>
      <c r="H17650" s="9"/>
      <c r="I17650" s="9"/>
      <c r="J17650" s="9"/>
      <c r="K17650" s="9"/>
      <c r="L17650" s="9"/>
      <c r="M17650" s="9"/>
      <c r="N17650" s="9"/>
      <c r="O17650" s="9"/>
      <c r="P17650" s="9"/>
      <c r="Q17650" s="9"/>
      <c r="R17650" s="9"/>
      <c r="S17650" s="9"/>
      <c r="T17650" s="9"/>
      <c r="U17650" s="9"/>
      <c r="V17650" s="9"/>
      <c r="W17650" s="9"/>
      <c r="X17650" s="9"/>
      <c r="Y17650" s="9"/>
      <c r="Z17650" s="9"/>
      <c r="AA17650" s="9"/>
      <c r="AB17650" s="9"/>
      <c r="AC17650" s="9"/>
      <c r="AD17650" s="9"/>
      <c r="AE17650" s="9"/>
      <c r="AF17650" s="9"/>
      <c r="AG17650" s="3"/>
    </row>
    <row r="17651" spans="1:33">
      <c r="A17651" s="9"/>
      <c r="B17651" s="9"/>
      <c r="C17651" s="9"/>
      <c r="D17651" s="9"/>
      <c r="E17651" s="9"/>
      <c r="F17651" s="9"/>
      <c r="G17651" s="9"/>
      <c r="H17651" s="9"/>
      <c r="I17651" s="9"/>
      <c r="J17651" s="9"/>
      <c r="K17651" s="9"/>
      <c r="L17651" s="9"/>
      <c r="M17651" s="9"/>
      <c r="N17651" s="9"/>
      <c r="O17651" s="9"/>
      <c r="P17651" s="9"/>
      <c r="Q17651" s="9"/>
      <c r="R17651" s="9"/>
      <c r="S17651" s="9"/>
      <c r="T17651" s="9"/>
      <c r="U17651" s="9"/>
      <c r="V17651" s="9"/>
      <c r="W17651" s="9"/>
      <c r="X17651" s="9"/>
      <c r="Y17651" s="9"/>
      <c r="Z17651" s="9"/>
      <c r="AA17651" s="9"/>
      <c r="AB17651" s="9"/>
      <c r="AC17651" s="9"/>
      <c r="AD17651" s="9"/>
      <c r="AE17651" s="9"/>
      <c r="AF17651" s="9"/>
      <c r="AG17651" s="3"/>
    </row>
    <row r="17652" spans="1:33">
      <c r="A17652" s="9"/>
      <c r="B17652" s="9"/>
      <c r="C17652" s="9"/>
      <c r="D17652" s="9"/>
      <c r="E17652" s="9"/>
      <c r="F17652" s="9"/>
      <c r="G17652" s="9"/>
      <c r="H17652" s="9"/>
      <c r="I17652" s="9"/>
      <c r="J17652" s="9"/>
      <c r="K17652" s="9"/>
      <c r="L17652" s="9"/>
      <c r="M17652" s="9"/>
      <c r="N17652" s="9"/>
      <c r="O17652" s="9"/>
      <c r="P17652" s="9"/>
      <c r="Q17652" s="9"/>
      <c r="R17652" s="9"/>
      <c r="S17652" s="9"/>
      <c r="T17652" s="9"/>
      <c r="U17652" s="9"/>
      <c r="V17652" s="9"/>
      <c r="W17652" s="9"/>
      <c r="X17652" s="9"/>
      <c r="Y17652" s="9"/>
      <c r="Z17652" s="9"/>
      <c r="AA17652" s="9"/>
      <c r="AB17652" s="9"/>
      <c r="AC17652" s="9"/>
      <c r="AD17652" s="9"/>
      <c r="AE17652" s="9"/>
      <c r="AF17652" s="9"/>
      <c r="AG17652" s="3"/>
    </row>
    <row r="17653" spans="1:33">
      <c r="A17653" s="9"/>
      <c r="B17653" s="9"/>
      <c r="C17653" s="9"/>
      <c r="D17653" s="9"/>
      <c r="E17653" s="9"/>
      <c r="F17653" s="9"/>
      <c r="G17653" s="9"/>
      <c r="H17653" s="9"/>
      <c r="I17653" s="9"/>
      <c r="J17653" s="9"/>
      <c r="K17653" s="9"/>
      <c r="L17653" s="9"/>
      <c r="M17653" s="9"/>
      <c r="N17653" s="9"/>
      <c r="O17653" s="9"/>
      <c r="P17653" s="9"/>
      <c r="Q17653" s="9"/>
      <c r="R17653" s="9"/>
      <c r="S17653" s="9"/>
      <c r="T17653" s="9"/>
      <c r="U17653" s="9"/>
      <c r="V17653" s="9"/>
      <c r="W17653" s="9"/>
      <c r="X17653" s="9"/>
      <c r="Y17653" s="9"/>
      <c r="Z17653" s="9"/>
      <c r="AA17653" s="9"/>
      <c r="AB17653" s="9"/>
      <c r="AC17653" s="9"/>
      <c r="AD17653" s="9"/>
      <c r="AE17653" s="9"/>
      <c r="AF17653" s="9"/>
      <c r="AG17653" s="3"/>
    </row>
    <row r="17654" spans="1:33">
      <c r="A17654" s="9"/>
      <c r="B17654" s="9"/>
      <c r="C17654" s="9"/>
      <c r="D17654" s="9"/>
      <c r="E17654" s="9"/>
      <c r="F17654" s="9"/>
      <c r="G17654" s="9"/>
      <c r="H17654" s="9"/>
      <c r="I17654" s="9"/>
      <c r="J17654" s="9"/>
      <c r="K17654" s="9"/>
      <c r="L17654" s="9"/>
      <c r="M17654" s="9"/>
      <c r="N17654" s="9"/>
      <c r="O17654" s="9"/>
      <c r="P17654" s="9"/>
      <c r="Q17654" s="9"/>
      <c r="R17654" s="9"/>
      <c r="S17654" s="9"/>
      <c r="T17654" s="9"/>
      <c r="U17654" s="9"/>
      <c r="V17654" s="9"/>
      <c r="W17654" s="9"/>
      <c r="X17654" s="9"/>
      <c r="Y17654" s="9"/>
      <c r="Z17654" s="9"/>
      <c r="AA17654" s="9"/>
      <c r="AB17654" s="9"/>
      <c r="AC17654" s="9"/>
      <c r="AD17654" s="9"/>
      <c r="AE17654" s="9"/>
      <c r="AF17654" s="9"/>
      <c r="AG17654" s="3"/>
    </row>
    <row r="17655" spans="1:33">
      <c r="A17655" s="9"/>
      <c r="B17655" s="9"/>
      <c r="C17655" s="9"/>
      <c r="D17655" s="9"/>
      <c r="E17655" s="9"/>
      <c r="F17655" s="9"/>
      <c r="G17655" s="9"/>
      <c r="H17655" s="9"/>
      <c r="I17655" s="9"/>
      <c r="J17655" s="9"/>
      <c r="K17655" s="9"/>
      <c r="L17655" s="9"/>
      <c r="M17655" s="9"/>
      <c r="N17655" s="9"/>
      <c r="O17655" s="9"/>
      <c r="P17655" s="9"/>
      <c r="Q17655" s="9"/>
      <c r="R17655" s="9"/>
      <c r="S17655" s="9"/>
      <c r="T17655" s="9"/>
      <c r="U17655" s="9"/>
      <c r="V17655" s="9"/>
      <c r="W17655" s="9"/>
      <c r="X17655" s="9"/>
      <c r="Y17655" s="9"/>
      <c r="Z17655" s="9"/>
      <c r="AA17655" s="9"/>
      <c r="AB17655" s="9"/>
      <c r="AC17655" s="9"/>
      <c r="AD17655" s="9"/>
      <c r="AE17655" s="9"/>
      <c r="AF17655" s="9"/>
      <c r="AG17655" s="3"/>
    </row>
    <row r="17656" spans="1:33">
      <c r="A17656" s="9"/>
      <c r="B17656" s="9"/>
      <c r="C17656" s="9"/>
      <c r="D17656" s="9"/>
      <c r="E17656" s="9"/>
      <c r="F17656" s="9"/>
      <c r="G17656" s="9"/>
      <c r="H17656" s="9"/>
      <c r="I17656" s="9"/>
      <c r="J17656" s="9"/>
      <c r="K17656" s="9"/>
      <c r="L17656" s="9"/>
      <c r="M17656" s="9"/>
      <c r="N17656" s="9"/>
      <c r="O17656" s="9"/>
      <c r="P17656" s="9"/>
      <c r="Q17656" s="9"/>
      <c r="R17656" s="9"/>
      <c r="S17656" s="9"/>
      <c r="T17656" s="9"/>
      <c r="U17656" s="9"/>
      <c r="V17656" s="9"/>
      <c r="W17656" s="9"/>
      <c r="X17656" s="9"/>
      <c r="Y17656" s="9"/>
      <c r="Z17656" s="9"/>
      <c r="AA17656" s="9"/>
      <c r="AB17656" s="9"/>
      <c r="AC17656" s="9"/>
      <c r="AD17656" s="9"/>
      <c r="AE17656" s="9"/>
      <c r="AF17656" s="9"/>
      <c r="AG17656" s="3"/>
    </row>
    <row r="17657" spans="1:33">
      <c r="A17657" s="9"/>
      <c r="B17657" s="9"/>
      <c r="C17657" s="9"/>
      <c r="D17657" s="9"/>
      <c r="E17657" s="9"/>
      <c r="F17657" s="9"/>
      <c r="G17657" s="9"/>
      <c r="H17657" s="9"/>
      <c r="I17657" s="9"/>
      <c r="J17657" s="9"/>
      <c r="K17657" s="9"/>
      <c r="L17657" s="9"/>
      <c r="M17657" s="9"/>
      <c r="N17657" s="9"/>
      <c r="O17657" s="9"/>
      <c r="P17657" s="9"/>
      <c r="Q17657" s="9"/>
      <c r="R17657" s="9"/>
      <c r="S17657" s="9"/>
      <c r="T17657" s="9"/>
      <c r="U17657" s="9"/>
      <c r="V17657" s="9"/>
      <c r="W17657" s="9"/>
      <c r="X17657" s="9"/>
      <c r="Y17657" s="9"/>
      <c r="Z17657" s="9"/>
      <c r="AA17657" s="9"/>
      <c r="AB17657" s="9"/>
      <c r="AC17657" s="9"/>
      <c r="AD17657" s="9"/>
      <c r="AE17657" s="9"/>
      <c r="AF17657" s="9"/>
      <c r="AG17657" s="3"/>
    </row>
    <row r="17658" spans="1:33">
      <c r="A17658" s="9"/>
      <c r="B17658" s="9"/>
      <c r="C17658" s="9"/>
      <c r="D17658" s="9"/>
      <c r="E17658" s="9"/>
      <c r="F17658" s="9"/>
      <c r="G17658" s="9"/>
      <c r="H17658" s="9"/>
      <c r="I17658" s="9"/>
      <c r="J17658" s="9"/>
      <c r="K17658" s="9"/>
      <c r="L17658" s="9"/>
      <c r="M17658" s="9"/>
      <c r="N17658" s="9"/>
      <c r="O17658" s="9"/>
      <c r="P17658" s="9"/>
      <c r="Q17658" s="9"/>
      <c r="R17658" s="9"/>
      <c r="S17658" s="9"/>
      <c r="T17658" s="9"/>
      <c r="U17658" s="9"/>
      <c r="V17658" s="9"/>
      <c r="W17658" s="9"/>
      <c r="X17658" s="9"/>
      <c r="Y17658" s="9"/>
      <c r="Z17658" s="9"/>
      <c r="AA17658" s="9"/>
      <c r="AB17658" s="9"/>
      <c r="AC17658" s="9"/>
      <c r="AD17658" s="9"/>
      <c r="AE17658" s="9"/>
      <c r="AF17658" s="9"/>
      <c r="AG17658" s="3"/>
    </row>
    <row r="17659" spans="1:33">
      <c r="A17659" s="9"/>
      <c r="B17659" s="9"/>
      <c r="C17659" s="9"/>
      <c r="D17659" s="9"/>
      <c r="E17659" s="9"/>
      <c r="F17659" s="9"/>
      <c r="G17659" s="9"/>
      <c r="H17659" s="9"/>
      <c r="I17659" s="9"/>
      <c r="J17659" s="9"/>
      <c r="K17659" s="9"/>
      <c r="L17659" s="9"/>
      <c r="M17659" s="9"/>
      <c r="N17659" s="9"/>
      <c r="O17659" s="9"/>
      <c r="P17659" s="9"/>
      <c r="Q17659" s="9"/>
      <c r="R17659" s="9"/>
      <c r="S17659" s="9"/>
      <c r="T17659" s="9"/>
      <c r="U17659" s="9"/>
      <c r="V17659" s="9"/>
      <c r="W17659" s="9"/>
      <c r="X17659" s="9"/>
      <c r="Y17659" s="9"/>
      <c r="Z17659" s="9"/>
      <c r="AA17659" s="9"/>
      <c r="AB17659" s="9"/>
      <c r="AC17659" s="9"/>
      <c r="AD17659" s="9"/>
      <c r="AE17659" s="9"/>
      <c r="AF17659" s="9"/>
      <c r="AG17659" s="3"/>
    </row>
    <row r="17660" spans="1:33">
      <c r="A17660" s="9"/>
      <c r="B17660" s="9"/>
      <c r="C17660" s="9"/>
      <c r="D17660" s="9"/>
      <c r="E17660" s="9"/>
      <c r="F17660" s="9"/>
      <c r="G17660" s="9"/>
      <c r="H17660" s="9"/>
      <c r="I17660" s="9"/>
      <c r="J17660" s="9"/>
      <c r="K17660" s="9"/>
      <c r="L17660" s="9"/>
      <c r="M17660" s="9"/>
      <c r="N17660" s="9"/>
      <c r="O17660" s="9"/>
      <c r="P17660" s="9"/>
      <c r="Q17660" s="9"/>
      <c r="R17660" s="9"/>
      <c r="S17660" s="9"/>
      <c r="T17660" s="9"/>
      <c r="U17660" s="9"/>
      <c r="V17660" s="9"/>
      <c r="W17660" s="9"/>
      <c r="X17660" s="9"/>
      <c r="Y17660" s="9"/>
      <c r="Z17660" s="9"/>
      <c r="AA17660" s="9"/>
      <c r="AB17660" s="9"/>
      <c r="AC17660" s="9"/>
      <c r="AD17660" s="9"/>
      <c r="AE17660" s="9"/>
      <c r="AF17660" s="9"/>
      <c r="AG17660" s="3"/>
    </row>
    <row r="17661" spans="1:33">
      <c r="A17661" s="9"/>
      <c r="B17661" s="9"/>
      <c r="C17661" s="9"/>
      <c r="D17661" s="9"/>
      <c r="E17661" s="9"/>
      <c r="F17661" s="9"/>
      <c r="G17661" s="9"/>
      <c r="H17661" s="9"/>
      <c r="I17661" s="9"/>
      <c r="J17661" s="9"/>
      <c r="K17661" s="9"/>
      <c r="L17661" s="9"/>
      <c r="M17661" s="9"/>
      <c r="N17661" s="9"/>
      <c r="O17661" s="9"/>
      <c r="P17661" s="9"/>
      <c r="Q17661" s="9"/>
      <c r="R17661" s="9"/>
      <c r="S17661" s="9"/>
      <c r="T17661" s="9"/>
      <c r="U17661" s="9"/>
      <c r="V17661" s="9"/>
      <c r="W17661" s="9"/>
      <c r="X17661" s="9"/>
      <c r="Y17661" s="9"/>
      <c r="Z17661" s="9"/>
      <c r="AA17661" s="9"/>
      <c r="AB17661" s="9"/>
      <c r="AC17661" s="9"/>
      <c r="AD17661" s="9"/>
      <c r="AE17661" s="9"/>
      <c r="AF17661" s="9"/>
      <c r="AG17661" s="3"/>
    </row>
    <row r="17662" spans="1:33">
      <c r="A17662" s="9"/>
      <c r="B17662" s="9"/>
      <c r="C17662" s="9"/>
      <c r="D17662" s="9"/>
      <c r="E17662" s="9"/>
      <c r="F17662" s="9"/>
      <c r="G17662" s="9"/>
      <c r="H17662" s="9"/>
      <c r="I17662" s="9"/>
      <c r="J17662" s="9"/>
      <c r="K17662" s="9"/>
      <c r="L17662" s="9"/>
      <c r="M17662" s="9"/>
      <c r="N17662" s="9"/>
      <c r="O17662" s="9"/>
      <c r="P17662" s="9"/>
      <c r="Q17662" s="9"/>
      <c r="R17662" s="9"/>
      <c r="S17662" s="9"/>
      <c r="T17662" s="9"/>
      <c r="U17662" s="9"/>
      <c r="V17662" s="9"/>
      <c r="W17662" s="9"/>
      <c r="X17662" s="9"/>
      <c r="Y17662" s="9"/>
      <c r="Z17662" s="9"/>
      <c r="AA17662" s="9"/>
      <c r="AB17662" s="9"/>
      <c r="AC17662" s="9"/>
      <c r="AD17662" s="9"/>
      <c r="AE17662" s="9"/>
      <c r="AF17662" s="9"/>
      <c r="AG17662" s="3"/>
    </row>
    <row r="17663" spans="1:33">
      <c r="A17663" s="9"/>
      <c r="B17663" s="9"/>
      <c r="C17663" s="9"/>
      <c r="D17663" s="9"/>
      <c r="E17663" s="9"/>
      <c r="F17663" s="9"/>
      <c r="G17663" s="9"/>
      <c r="H17663" s="9"/>
      <c r="I17663" s="9"/>
      <c r="J17663" s="9"/>
      <c r="K17663" s="9"/>
      <c r="L17663" s="9"/>
      <c r="M17663" s="9"/>
      <c r="N17663" s="9"/>
      <c r="O17663" s="9"/>
      <c r="P17663" s="9"/>
      <c r="Q17663" s="9"/>
      <c r="R17663" s="9"/>
      <c r="S17663" s="9"/>
      <c r="T17663" s="9"/>
      <c r="U17663" s="9"/>
      <c r="V17663" s="9"/>
      <c r="W17663" s="9"/>
      <c r="X17663" s="9"/>
      <c r="Y17663" s="9"/>
      <c r="Z17663" s="9"/>
      <c r="AA17663" s="9"/>
      <c r="AB17663" s="9"/>
      <c r="AC17663" s="9"/>
      <c r="AD17663" s="9"/>
      <c r="AE17663" s="9"/>
      <c r="AF17663" s="9"/>
      <c r="AG17663" s="3"/>
    </row>
    <row r="17664" spans="1:33">
      <c r="A17664" s="9"/>
      <c r="B17664" s="9"/>
      <c r="C17664" s="9"/>
      <c r="D17664" s="9"/>
      <c r="E17664" s="9"/>
      <c r="F17664" s="9"/>
      <c r="G17664" s="9"/>
      <c r="H17664" s="9"/>
      <c r="I17664" s="9"/>
      <c r="J17664" s="9"/>
      <c r="K17664" s="9"/>
      <c r="L17664" s="9"/>
      <c r="M17664" s="9"/>
      <c r="N17664" s="9"/>
      <c r="O17664" s="9"/>
      <c r="P17664" s="9"/>
      <c r="Q17664" s="9"/>
      <c r="R17664" s="9"/>
      <c r="S17664" s="9"/>
      <c r="T17664" s="9"/>
      <c r="U17664" s="9"/>
      <c r="V17664" s="9"/>
      <c r="W17664" s="9"/>
      <c r="X17664" s="9"/>
      <c r="Y17664" s="9"/>
      <c r="Z17664" s="9"/>
      <c r="AA17664" s="9"/>
      <c r="AB17664" s="9"/>
      <c r="AC17664" s="9"/>
      <c r="AD17664" s="9"/>
      <c r="AE17664" s="9"/>
      <c r="AF17664" s="9"/>
      <c r="AG17664" s="3"/>
    </row>
    <row r="17665" spans="1:33">
      <c r="A17665" s="9"/>
      <c r="B17665" s="9"/>
      <c r="C17665" s="9"/>
      <c r="D17665" s="9"/>
      <c r="E17665" s="9"/>
      <c r="F17665" s="9"/>
      <c r="G17665" s="9"/>
      <c r="H17665" s="9"/>
      <c r="I17665" s="9"/>
      <c r="J17665" s="9"/>
      <c r="K17665" s="9"/>
      <c r="L17665" s="9"/>
      <c r="M17665" s="9"/>
      <c r="N17665" s="9"/>
      <c r="O17665" s="9"/>
      <c r="P17665" s="9"/>
      <c r="Q17665" s="9"/>
      <c r="R17665" s="9"/>
      <c r="S17665" s="9"/>
      <c r="T17665" s="9"/>
      <c r="U17665" s="9"/>
      <c r="V17665" s="9"/>
      <c r="W17665" s="9"/>
      <c r="X17665" s="9"/>
      <c r="Y17665" s="9"/>
      <c r="Z17665" s="9"/>
      <c r="AA17665" s="9"/>
      <c r="AB17665" s="9"/>
      <c r="AC17665" s="9"/>
      <c r="AD17665" s="9"/>
      <c r="AE17665" s="9"/>
      <c r="AF17665" s="9"/>
      <c r="AG17665" s="3"/>
    </row>
    <row r="17666" spans="1:33">
      <c r="A17666" s="9"/>
      <c r="B17666" s="9"/>
      <c r="C17666" s="9"/>
      <c r="D17666" s="9"/>
      <c r="E17666" s="9"/>
      <c r="F17666" s="9"/>
      <c r="G17666" s="9"/>
      <c r="H17666" s="9"/>
      <c r="I17666" s="9"/>
      <c r="J17666" s="9"/>
      <c r="K17666" s="9"/>
      <c r="L17666" s="9"/>
      <c r="M17666" s="9"/>
      <c r="N17666" s="9"/>
      <c r="O17666" s="9"/>
      <c r="P17666" s="9"/>
      <c r="Q17666" s="9"/>
      <c r="R17666" s="9"/>
      <c r="S17666" s="9"/>
      <c r="T17666" s="9"/>
      <c r="U17666" s="9"/>
      <c r="V17666" s="9"/>
      <c r="W17666" s="9"/>
      <c r="X17666" s="9"/>
      <c r="Y17666" s="9"/>
      <c r="Z17666" s="9"/>
      <c r="AA17666" s="9"/>
      <c r="AB17666" s="9"/>
      <c r="AC17666" s="9"/>
      <c r="AD17666" s="9"/>
      <c r="AE17666" s="9"/>
      <c r="AF17666" s="9"/>
      <c r="AG17666" s="3"/>
    </row>
    <row r="17667" spans="1:33">
      <c r="A17667" s="9"/>
      <c r="B17667" s="9"/>
      <c r="C17667" s="9"/>
      <c r="D17667" s="9"/>
      <c r="E17667" s="9"/>
      <c r="F17667" s="9"/>
      <c r="G17667" s="9"/>
      <c r="H17667" s="9"/>
      <c r="I17667" s="9"/>
      <c r="J17667" s="9"/>
      <c r="K17667" s="9"/>
      <c r="L17667" s="9"/>
      <c r="M17667" s="9"/>
      <c r="N17667" s="9"/>
      <c r="O17667" s="9"/>
      <c r="P17667" s="9"/>
      <c r="Q17667" s="9"/>
      <c r="R17667" s="9"/>
      <c r="S17667" s="9"/>
      <c r="T17667" s="9"/>
      <c r="U17667" s="9"/>
      <c r="V17667" s="9"/>
      <c r="W17667" s="9"/>
      <c r="X17667" s="9"/>
      <c r="Y17667" s="9"/>
      <c r="Z17667" s="9"/>
      <c r="AA17667" s="9"/>
      <c r="AB17667" s="9"/>
      <c r="AC17667" s="9"/>
      <c r="AD17667" s="9"/>
      <c r="AE17667" s="9"/>
      <c r="AF17667" s="9"/>
      <c r="AG17667" s="3"/>
    </row>
    <row r="17668" spans="1:33">
      <c r="A17668" s="9"/>
      <c r="B17668" s="9"/>
      <c r="C17668" s="9"/>
      <c r="D17668" s="9"/>
      <c r="E17668" s="9"/>
      <c r="F17668" s="9"/>
      <c r="G17668" s="9"/>
      <c r="H17668" s="9"/>
      <c r="I17668" s="9"/>
      <c r="J17668" s="9"/>
      <c r="K17668" s="9"/>
      <c r="L17668" s="9"/>
      <c r="M17668" s="9"/>
      <c r="N17668" s="9"/>
      <c r="O17668" s="9"/>
      <c r="P17668" s="9"/>
      <c r="Q17668" s="9"/>
      <c r="R17668" s="9"/>
      <c r="S17668" s="9"/>
      <c r="T17668" s="9"/>
      <c r="U17668" s="9"/>
      <c r="V17668" s="9"/>
      <c r="W17668" s="9"/>
      <c r="X17668" s="9"/>
      <c r="Y17668" s="9"/>
      <c r="Z17668" s="9"/>
      <c r="AA17668" s="9"/>
      <c r="AB17668" s="9"/>
      <c r="AC17668" s="9"/>
      <c r="AD17668" s="9"/>
      <c r="AE17668" s="9"/>
      <c r="AF17668" s="9"/>
      <c r="AG17668" s="3"/>
    </row>
    <row r="17669" spans="1:33">
      <c r="A17669" s="9"/>
      <c r="B17669" s="9"/>
      <c r="C17669" s="9"/>
      <c r="D17669" s="9"/>
      <c r="E17669" s="9"/>
      <c r="F17669" s="9"/>
      <c r="G17669" s="9"/>
      <c r="H17669" s="9"/>
      <c r="I17669" s="9"/>
      <c r="J17669" s="9"/>
      <c r="K17669" s="9"/>
      <c r="L17669" s="9"/>
      <c r="M17669" s="9"/>
      <c r="N17669" s="9"/>
      <c r="O17669" s="9"/>
      <c r="P17669" s="9"/>
      <c r="Q17669" s="9"/>
      <c r="R17669" s="9"/>
      <c r="S17669" s="9"/>
      <c r="T17669" s="9"/>
      <c r="U17669" s="9"/>
      <c r="V17669" s="9"/>
      <c r="W17669" s="9"/>
      <c r="X17669" s="9"/>
      <c r="Y17669" s="9"/>
      <c r="Z17669" s="9"/>
      <c r="AA17669" s="9"/>
      <c r="AB17669" s="9"/>
      <c r="AC17669" s="9"/>
      <c r="AD17669" s="9"/>
      <c r="AE17669" s="9"/>
      <c r="AF17669" s="9"/>
      <c r="AG17669" s="3"/>
    </row>
    <row r="17670" spans="1:33">
      <c r="A17670" s="9"/>
      <c r="B17670" s="9"/>
      <c r="C17670" s="9"/>
      <c r="D17670" s="9"/>
      <c r="E17670" s="9"/>
      <c r="F17670" s="9"/>
      <c r="G17670" s="9"/>
      <c r="H17670" s="9"/>
      <c r="I17670" s="9"/>
      <c r="J17670" s="9"/>
      <c r="K17670" s="9"/>
      <c r="L17670" s="9"/>
      <c r="M17670" s="9"/>
      <c r="N17670" s="9"/>
      <c r="O17670" s="9"/>
      <c r="P17670" s="9"/>
      <c r="Q17670" s="9"/>
      <c r="R17670" s="9"/>
      <c r="S17670" s="9"/>
      <c r="T17670" s="9"/>
      <c r="U17670" s="9"/>
      <c r="V17670" s="9"/>
      <c r="W17670" s="9"/>
      <c r="X17670" s="9"/>
      <c r="Y17670" s="9"/>
      <c r="Z17670" s="9"/>
      <c r="AA17670" s="9"/>
      <c r="AB17670" s="9"/>
      <c r="AC17670" s="9"/>
      <c r="AD17670" s="9"/>
      <c r="AE17670" s="9"/>
      <c r="AF17670" s="9"/>
      <c r="AG17670" s="3"/>
    </row>
    <row r="17671" spans="1:33">
      <c r="A17671" s="9"/>
      <c r="B17671" s="9"/>
      <c r="C17671" s="9"/>
      <c r="D17671" s="9"/>
      <c r="E17671" s="9"/>
      <c r="F17671" s="9"/>
      <c r="G17671" s="9"/>
      <c r="H17671" s="9"/>
      <c r="I17671" s="9"/>
      <c r="J17671" s="9"/>
      <c r="K17671" s="9"/>
      <c r="L17671" s="9"/>
      <c r="M17671" s="9"/>
      <c r="N17671" s="9"/>
      <c r="O17671" s="9"/>
      <c r="P17671" s="9"/>
      <c r="Q17671" s="9"/>
      <c r="R17671" s="9"/>
      <c r="S17671" s="9"/>
      <c r="T17671" s="9"/>
      <c r="U17671" s="9"/>
      <c r="V17671" s="9"/>
      <c r="W17671" s="9"/>
      <c r="X17671" s="9"/>
      <c r="Y17671" s="9"/>
      <c r="Z17671" s="9"/>
      <c r="AA17671" s="9"/>
      <c r="AB17671" s="9"/>
      <c r="AC17671" s="9"/>
      <c r="AD17671" s="9"/>
      <c r="AE17671" s="9"/>
      <c r="AF17671" s="9"/>
      <c r="AG17671" s="3"/>
    </row>
    <row r="17672" spans="1:33">
      <c r="A17672" s="9"/>
      <c r="B17672" s="9"/>
      <c r="C17672" s="9"/>
      <c r="D17672" s="9"/>
      <c r="E17672" s="9"/>
      <c r="F17672" s="9"/>
      <c r="G17672" s="9"/>
      <c r="H17672" s="9"/>
      <c r="I17672" s="9"/>
      <c r="J17672" s="9"/>
      <c r="K17672" s="9"/>
      <c r="L17672" s="9"/>
      <c r="M17672" s="9"/>
      <c r="N17672" s="9"/>
      <c r="O17672" s="9"/>
      <c r="P17672" s="9"/>
      <c r="Q17672" s="9"/>
      <c r="R17672" s="9"/>
      <c r="S17672" s="9"/>
      <c r="T17672" s="9"/>
      <c r="U17672" s="9"/>
      <c r="V17672" s="9"/>
      <c r="W17672" s="9"/>
      <c r="X17672" s="9"/>
      <c r="Y17672" s="9"/>
      <c r="Z17672" s="9"/>
      <c r="AA17672" s="9"/>
      <c r="AB17672" s="9"/>
      <c r="AC17672" s="9"/>
      <c r="AD17672" s="9"/>
      <c r="AE17672" s="9"/>
      <c r="AF17672" s="9"/>
      <c r="AG17672" s="3"/>
    </row>
    <row r="17673" spans="1:33">
      <c r="A17673" s="9"/>
      <c r="B17673" s="9"/>
      <c r="C17673" s="9"/>
      <c r="D17673" s="9"/>
      <c r="E17673" s="9"/>
      <c r="F17673" s="9"/>
      <c r="G17673" s="9"/>
      <c r="H17673" s="9"/>
      <c r="I17673" s="9"/>
      <c r="J17673" s="9"/>
      <c r="K17673" s="9"/>
      <c r="L17673" s="9"/>
      <c r="M17673" s="9"/>
      <c r="N17673" s="9"/>
      <c r="O17673" s="9"/>
      <c r="P17673" s="9"/>
      <c r="Q17673" s="9"/>
      <c r="R17673" s="9"/>
      <c r="S17673" s="9"/>
      <c r="T17673" s="9"/>
      <c r="U17673" s="9"/>
      <c r="V17673" s="9"/>
      <c r="W17673" s="9"/>
      <c r="X17673" s="9"/>
      <c r="Y17673" s="9"/>
      <c r="Z17673" s="9"/>
      <c r="AA17673" s="9"/>
      <c r="AB17673" s="9"/>
      <c r="AC17673" s="9"/>
      <c r="AD17673" s="9"/>
      <c r="AE17673" s="9"/>
      <c r="AF17673" s="9"/>
      <c r="AG17673" s="3"/>
    </row>
    <row r="17674" spans="1:33">
      <c r="A17674" s="9"/>
      <c r="B17674" s="9"/>
      <c r="C17674" s="9"/>
      <c r="D17674" s="9"/>
      <c r="E17674" s="9"/>
      <c r="F17674" s="9"/>
      <c r="G17674" s="9"/>
      <c r="H17674" s="9"/>
      <c r="I17674" s="9"/>
      <c r="J17674" s="9"/>
      <c r="K17674" s="9"/>
      <c r="L17674" s="9"/>
      <c r="M17674" s="9"/>
      <c r="N17674" s="9"/>
      <c r="O17674" s="9"/>
      <c r="P17674" s="9"/>
      <c r="Q17674" s="9"/>
      <c r="R17674" s="9"/>
      <c r="S17674" s="9"/>
      <c r="T17674" s="9"/>
      <c r="U17674" s="9"/>
      <c r="V17674" s="9"/>
      <c r="W17674" s="9"/>
      <c r="X17674" s="9"/>
      <c r="Y17674" s="9"/>
      <c r="Z17674" s="9"/>
      <c r="AA17674" s="9"/>
      <c r="AB17674" s="9"/>
      <c r="AC17674" s="9"/>
      <c r="AD17674" s="9"/>
      <c r="AE17674" s="9"/>
      <c r="AF17674" s="9"/>
      <c r="AG17674" s="3"/>
    </row>
    <row r="17675" spans="1:33">
      <c r="A17675" s="9"/>
      <c r="B17675" s="9"/>
      <c r="C17675" s="9"/>
      <c r="D17675" s="9"/>
      <c r="E17675" s="9"/>
      <c r="F17675" s="9"/>
      <c r="G17675" s="9"/>
      <c r="H17675" s="9"/>
      <c r="I17675" s="9"/>
      <c r="J17675" s="9"/>
      <c r="K17675" s="9"/>
      <c r="L17675" s="9"/>
      <c r="M17675" s="9"/>
      <c r="N17675" s="9"/>
      <c r="O17675" s="9"/>
      <c r="P17675" s="9"/>
      <c r="Q17675" s="9"/>
      <c r="R17675" s="9"/>
      <c r="S17675" s="9"/>
      <c r="T17675" s="9"/>
      <c r="U17675" s="9"/>
      <c r="V17675" s="9"/>
      <c r="W17675" s="9"/>
      <c r="X17675" s="9"/>
      <c r="Y17675" s="9"/>
      <c r="Z17675" s="9"/>
      <c r="AA17675" s="9"/>
      <c r="AB17675" s="9"/>
      <c r="AC17675" s="9"/>
      <c r="AD17675" s="9"/>
      <c r="AE17675" s="9"/>
      <c r="AF17675" s="9"/>
      <c r="AG17675" s="3"/>
    </row>
    <row r="17676" spans="1:33">
      <c r="A17676" s="9"/>
      <c r="B17676" s="9"/>
      <c r="C17676" s="9"/>
      <c r="D17676" s="9"/>
      <c r="E17676" s="9"/>
      <c r="F17676" s="9"/>
      <c r="G17676" s="9"/>
      <c r="H17676" s="9"/>
      <c r="I17676" s="9"/>
      <c r="J17676" s="9"/>
      <c r="K17676" s="9"/>
      <c r="L17676" s="9"/>
      <c r="M17676" s="9"/>
      <c r="N17676" s="9"/>
      <c r="O17676" s="9"/>
      <c r="P17676" s="9"/>
      <c r="Q17676" s="9"/>
      <c r="R17676" s="9"/>
      <c r="S17676" s="9"/>
      <c r="T17676" s="9"/>
      <c r="U17676" s="9"/>
      <c r="V17676" s="9"/>
      <c r="W17676" s="9"/>
      <c r="X17676" s="9"/>
      <c r="Y17676" s="9"/>
      <c r="Z17676" s="9"/>
      <c r="AA17676" s="9"/>
      <c r="AB17676" s="9"/>
      <c r="AC17676" s="9"/>
      <c r="AD17676" s="9"/>
      <c r="AE17676" s="9"/>
      <c r="AF17676" s="9"/>
      <c r="AG17676" s="3"/>
    </row>
    <row r="17677" spans="1:33">
      <c r="A17677" s="9"/>
      <c r="B17677" s="9"/>
      <c r="C17677" s="9"/>
      <c r="D17677" s="9"/>
      <c r="E17677" s="9"/>
      <c r="F17677" s="9"/>
      <c r="G17677" s="9"/>
      <c r="H17677" s="9"/>
      <c r="I17677" s="9"/>
      <c r="J17677" s="9"/>
      <c r="K17677" s="9"/>
      <c r="L17677" s="9"/>
      <c r="M17677" s="9"/>
      <c r="N17677" s="9"/>
      <c r="O17677" s="9"/>
      <c r="P17677" s="9"/>
      <c r="Q17677" s="9"/>
      <c r="R17677" s="9"/>
      <c r="S17677" s="9"/>
      <c r="T17677" s="9"/>
      <c r="U17677" s="9"/>
      <c r="V17677" s="9"/>
      <c r="W17677" s="9"/>
      <c r="X17677" s="9"/>
      <c r="Y17677" s="9"/>
      <c r="Z17677" s="9"/>
      <c r="AA17677" s="9"/>
      <c r="AB17677" s="9"/>
      <c r="AC17677" s="9"/>
      <c r="AD17677" s="9"/>
      <c r="AE17677" s="9"/>
      <c r="AF17677" s="9"/>
      <c r="AG17677" s="3"/>
    </row>
    <row r="17678" spans="1:33">
      <c r="A17678" s="9"/>
      <c r="B17678" s="9"/>
      <c r="C17678" s="9"/>
      <c r="D17678" s="9"/>
      <c r="E17678" s="9"/>
      <c r="F17678" s="9"/>
      <c r="G17678" s="9"/>
      <c r="H17678" s="9"/>
      <c r="I17678" s="9"/>
      <c r="J17678" s="9"/>
      <c r="K17678" s="9"/>
      <c r="L17678" s="9"/>
      <c r="M17678" s="9"/>
      <c r="N17678" s="9"/>
      <c r="O17678" s="9"/>
      <c r="P17678" s="9"/>
      <c r="Q17678" s="9"/>
      <c r="R17678" s="9"/>
      <c r="S17678" s="9"/>
      <c r="T17678" s="9"/>
      <c r="U17678" s="9"/>
      <c r="V17678" s="9"/>
      <c r="W17678" s="9"/>
      <c r="X17678" s="9"/>
      <c r="Y17678" s="9"/>
      <c r="Z17678" s="9"/>
      <c r="AA17678" s="9"/>
      <c r="AB17678" s="9"/>
      <c r="AC17678" s="9"/>
      <c r="AD17678" s="9"/>
      <c r="AE17678" s="9"/>
      <c r="AF17678" s="9"/>
      <c r="AG17678" s="3"/>
    </row>
    <row r="17679" spans="1:33">
      <c r="A17679" s="9"/>
      <c r="B17679" s="9"/>
      <c r="C17679" s="9"/>
      <c r="D17679" s="9"/>
      <c r="E17679" s="9"/>
      <c r="F17679" s="9"/>
      <c r="G17679" s="9"/>
      <c r="H17679" s="9"/>
      <c r="I17679" s="9"/>
      <c r="J17679" s="9"/>
      <c r="K17679" s="9"/>
      <c r="L17679" s="9"/>
      <c r="M17679" s="9"/>
      <c r="N17679" s="9"/>
      <c r="O17679" s="9"/>
      <c r="P17679" s="9"/>
      <c r="Q17679" s="9"/>
      <c r="R17679" s="9"/>
      <c r="S17679" s="9"/>
      <c r="T17679" s="9"/>
      <c r="U17679" s="9"/>
      <c r="V17679" s="9"/>
      <c r="W17679" s="9"/>
      <c r="X17679" s="9"/>
      <c r="Y17679" s="9"/>
      <c r="Z17679" s="9"/>
      <c r="AA17679" s="9"/>
      <c r="AB17679" s="9"/>
      <c r="AC17679" s="9"/>
      <c r="AD17679" s="9"/>
      <c r="AE17679" s="9"/>
      <c r="AF17679" s="9"/>
      <c r="AG17679" s="3"/>
    </row>
    <row r="17680" spans="1:33">
      <c r="A17680" s="9"/>
      <c r="B17680" s="9"/>
      <c r="C17680" s="9"/>
      <c r="D17680" s="9"/>
      <c r="E17680" s="9"/>
      <c r="F17680" s="9"/>
      <c r="G17680" s="9"/>
      <c r="H17680" s="9"/>
      <c r="I17680" s="9"/>
      <c r="J17680" s="9"/>
      <c r="K17680" s="9"/>
      <c r="L17680" s="9"/>
      <c r="M17680" s="9"/>
      <c r="N17680" s="9"/>
      <c r="O17680" s="9"/>
      <c r="P17680" s="9"/>
      <c r="Q17680" s="9"/>
      <c r="R17680" s="9"/>
      <c r="S17680" s="9"/>
      <c r="T17680" s="9"/>
      <c r="U17680" s="9"/>
      <c r="V17680" s="9"/>
      <c r="W17680" s="9"/>
      <c r="X17680" s="9"/>
      <c r="Y17680" s="9"/>
      <c r="Z17680" s="9"/>
      <c r="AA17680" s="9"/>
      <c r="AB17680" s="9"/>
      <c r="AC17680" s="9"/>
      <c r="AD17680" s="9"/>
      <c r="AE17680" s="9"/>
      <c r="AF17680" s="9"/>
      <c r="AG17680" s="3"/>
    </row>
    <row r="17681" spans="1:33">
      <c r="A17681" s="9"/>
      <c r="B17681" s="9"/>
      <c r="C17681" s="9"/>
      <c r="D17681" s="9"/>
      <c r="E17681" s="9"/>
      <c r="F17681" s="9"/>
      <c r="G17681" s="9"/>
      <c r="H17681" s="9"/>
      <c r="I17681" s="9"/>
      <c r="J17681" s="9"/>
      <c r="K17681" s="9"/>
      <c r="L17681" s="9"/>
      <c r="M17681" s="9"/>
      <c r="N17681" s="9"/>
      <c r="O17681" s="9"/>
      <c r="P17681" s="9"/>
      <c r="Q17681" s="9"/>
      <c r="R17681" s="9"/>
      <c r="S17681" s="9"/>
      <c r="T17681" s="9"/>
      <c r="U17681" s="9"/>
      <c r="V17681" s="9"/>
      <c r="W17681" s="9"/>
      <c r="X17681" s="9"/>
      <c r="Y17681" s="9"/>
      <c r="Z17681" s="9"/>
      <c r="AA17681" s="9"/>
      <c r="AB17681" s="9"/>
      <c r="AC17681" s="9"/>
      <c r="AD17681" s="9"/>
      <c r="AE17681" s="9"/>
      <c r="AF17681" s="9"/>
      <c r="AG17681" s="3"/>
    </row>
    <row r="17682" spans="1:33">
      <c r="A17682" s="9"/>
      <c r="B17682" s="9"/>
      <c r="C17682" s="9"/>
      <c r="D17682" s="9"/>
      <c r="E17682" s="9"/>
      <c r="F17682" s="9"/>
      <c r="G17682" s="9"/>
      <c r="H17682" s="9"/>
      <c r="I17682" s="9"/>
      <c r="J17682" s="9"/>
      <c r="K17682" s="9"/>
      <c r="L17682" s="9"/>
      <c r="M17682" s="9"/>
      <c r="N17682" s="9"/>
      <c r="O17682" s="9"/>
      <c r="P17682" s="9"/>
      <c r="Q17682" s="9"/>
      <c r="R17682" s="9"/>
      <c r="S17682" s="9"/>
      <c r="T17682" s="9"/>
      <c r="U17682" s="9"/>
      <c r="V17682" s="9"/>
      <c r="W17682" s="9"/>
      <c r="X17682" s="9"/>
      <c r="Y17682" s="9"/>
      <c r="Z17682" s="9"/>
      <c r="AA17682" s="9"/>
      <c r="AB17682" s="9"/>
      <c r="AC17682" s="9"/>
      <c r="AD17682" s="9"/>
      <c r="AE17682" s="9"/>
      <c r="AF17682" s="9"/>
      <c r="AG17682" s="3"/>
    </row>
    <row r="17683" spans="1:33">
      <c r="A17683" s="9"/>
      <c r="B17683" s="9"/>
      <c r="C17683" s="9"/>
      <c r="D17683" s="9"/>
      <c r="E17683" s="9"/>
      <c r="F17683" s="9"/>
      <c r="G17683" s="9"/>
      <c r="H17683" s="9"/>
      <c r="I17683" s="9"/>
      <c r="J17683" s="9"/>
      <c r="K17683" s="9"/>
      <c r="L17683" s="9"/>
      <c r="M17683" s="9"/>
      <c r="N17683" s="9"/>
      <c r="O17683" s="9"/>
      <c r="P17683" s="9"/>
      <c r="Q17683" s="9"/>
      <c r="R17683" s="9"/>
      <c r="S17683" s="9"/>
      <c r="T17683" s="9"/>
      <c r="U17683" s="9"/>
      <c r="V17683" s="9"/>
      <c r="W17683" s="9"/>
      <c r="X17683" s="9"/>
      <c r="Y17683" s="9"/>
      <c r="Z17683" s="9"/>
      <c r="AA17683" s="9"/>
      <c r="AB17683" s="9"/>
      <c r="AC17683" s="9"/>
      <c r="AD17683" s="9"/>
      <c r="AE17683" s="9"/>
      <c r="AF17683" s="9"/>
      <c r="AG17683" s="3"/>
    </row>
    <row r="17684" spans="1:33">
      <c r="A17684" s="9"/>
      <c r="B17684" s="9"/>
      <c r="C17684" s="9"/>
      <c r="D17684" s="9"/>
      <c r="E17684" s="9"/>
      <c r="F17684" s="9"/>
      <c r="G17684" s="9"/>
      <c r="H17684" s="9"/>
      <c r="I17684" s="9"/>
      <c r="J17684" s="9"/>
      <c r="K17684" s="9"/>
      <c r="L17684" s="9"/>
      <c r="M17684" s="9"/>
      <c r="N17684" s="9"/>
      <c r="O17684" s="9"/>
      <c r="P17684" s="9"/>
      <c r="Q17684" s="9"/>
      <c r="R17684" s="9"/>
      <c r="S17684" s="9"/>
      <c r="T17684" s="9"/>
      <c r="U17684" s="9"/>
      <c r="V17684" s="9"/>
      <c r="W17684" s="9"/>
      <c r="X17684" s="9"/>
      <c r="Y17684" s="9"/>
      <c r="Z17684" s="9"/>
      <c r="AA17684" s="9"/>
      <c r="AB17684" s="9"/>
      <c r="AC17684" s="9"/>
      <c r="AD17684" s="9"/>
      <c r="AE17684" s="9"/>
      <c r="AF17684" s="9"/>
      <c r="AG17684" s="3"/>
    </row>
    <row r="17685" spans="1:33">
      <c r="A17685" s="9"/>
      <c r="B17685" s="9"/>
      <c r="C17685" s="9"/>
      <c r="D17685" s="9"/>
      <c r="E17685" s="9"/>
      <c r="F17685" s="9"/>
      <c r="G17685" s="9"/>
      <c r="H17685" s="9"/>
      <c r="I17685" s="9"/>
      <c r="J17685" s="9"/>
      <c r="K17685" s="9"/>
      <c r="L17685" s="9"/>
      <c r="M17685" s="9"/>
      <c r="N17685" s="9"/>
      <c r="O17685" s="9"/>
      <c r="P17685" s="9"/>
      <c r="Q17685" s="9"/>
      <c r="R17685" s="9"/>
      <c r="S17685" s="9"/>
      <c r="T17685" s="9"/>
      <c r="U17685" s="9"/>
      <c r="V17685" s="9"/>
      <c r="W17685" s="9"/>
      <c r="X17685" s="9"/>
      <c r="Y17685" s="9"/>
      <c r="Z17685" s="9"/>
      <c r="AA17685" s="9"/>
      <c r="AB17685" s="9"/>
      <c r="AC17685" s="9"/>
      <c r="AD17685" s="9"/>
      <c r="AE17685" s="9"/>
      <c r="AF17685" s="9"/>
      <c r="AG17685" s="3"/>
    </row>
    <row r="17686" spans="1:33">
      <c r="A17686" s="9"/>
      <c r="B17686" s="9"/>
      <c r="C17686" s="9"/>
      <c r="D17686" s="9"/>
      <c r="E17686" s="9"/>
      <c r="F17686" s="9"/>
      <c r="G17686" s="9"/>
      <c r="H17686" s="9"/>
      <c r="I17686" s="9"/>
      <c r="J17686" s="9"/>
      <c r="K17686" s="9"/>
      <c r="L17686" s="9"/>
      <c r="M17686" s="9"/>
      <c r="N17686" s="9"/>
      <c r="O17686" s="9"/>
      <c r="P17686" s="9"/>
      <c r="Q17686" s="9"/>
      <c r="R17686" s="9"/>
      <c r="S17686" s="9"/>
      <c r="T17686" s="9"/>
      <c r="U17686" s="9"/>
      <c r="V17686" s="9"/>
      <c r="W17686" s="9"/>
      <c r="X17686" s="9"/>
      <c r="Y17686" s="9"/>
      <c r="Z17686" s="9"/>
      <c r="AA17686" s="9"/>
      <c r="AB17686" s="9"/>
      <c r="AC17686" s="9"/>
      <c r="AD17686" s="9"/>
      <c r="AE17686" s="9"/>
      <c r="AF17686" s="9"/>
      <c r="AG17686" s="3"/>
    </row>
    <row r="17687" spans="1:33">
      <c r="A17687" s="9"/>
      <c r="B17687" s="9"/>
      <c r="C17687" s="9"/>
      <c r="D17687" s="9"/>
      <c r="E17687" s="9"/>
      <c r="F17687" s="9"/>
      <c r="G17687" s="9"/>
      <c r="H17687" s="9"/>
      <c r="I17687" s="9"/>
      <c r="J17687" s="9"/>
      <c r="K17687" s="9"/>
      <c r="L17687" s="9"/>
      <c r="M17687" s="9"/>
      <c r="N17687" s="9"/>
      <c r="O17687" s="9"/>
      <c r="P17687" s="9"/>
      <c r="Q17687" s="9"/>
      <c r="R17687" s="9"/>
      <c r="S17687" s="9"/>
      <c r="T17687" s="9"/>
      <c r="U17687" s="9"/>
      <c r="V17687" s="9"/>
      <c r="W17687" s="9"/>
      <c r="X17687" s="9"/>
      <c r="Y17687" s="9"/>
      <c r="Z17687" s="9"/>
      <c r="AA17687" s="9"/>
      <c r="AB17687" s="9"/>
      <c r="AC17687" s="9"/>
      <c r="AD17687" s="9"/>
      <c r="AE17687" s="9"/>
      <c r="AF17687" s="9"/>
      <c r="AG17687" s="3"/>
    </row>
    <row r="17688" spans="1:33">
      <c r="A17688" s="9"/>
      <c r="B17688" s="9"/>
      <c r="C17688" s="9"/>
      <c r="D17688" s="9"/>
      <c r="E17688" s="9"/>
      <c r="F17688" s="9"/>
      <c r="G17688" s="9"/>
      <c r="H17688" s="9"/>
      <c r="I17688" s="9"/>
      <c r="J17688" s="9"/>
      <c r="K17688" s="9"/>
      <c r="L17688" s="9"/>
      <c r="M17688" s="9"/>
      <c r="N17688" s="9"/>
      <c r="O17688" s="9"/>
      <c r="P17688" s="9"/>
      <c r="Q17688" s="9"/>
      <c r="R17688" s="9"/>
      <c r="S17688" s="9"/>
      <c r="T17688" s="9"/>
      <c r="U17688" s="9"/>
      <c r="V17688" s="9"/>
      <c r="W17688" s="9"/>
      <c r="X17688" s="9"/>
      <c r="Y17688" s="9"/>
      <c r="Z17688" s="9"/>
      <c r="AA17688" s="9"/>
      <c r="AB17688" s="9"/>
      <c r="AC17688" s="9"/>
      <c r="AD17688" s="9"/>
      <c r="AE17688" s="9"/>
      <c r="AF17688" s="9"/>
      <c r="AG17688" s="3"/>
    </row>
    <row r="17689" spans="1:33">
      <c r="A17689" s="9"/>
      <c r="B17689" s="9"/>
      <c r="C17689" s="9"/>
      <c r="D17689" s="9"/>
      <c r="E17689" s="9"/>
      <c r="F17689" s="9"/>
      <c r="G17689" s="9"/>
      <c r="H17689" s="9"/>
      <c r="I17689" s="9"/>
      <c r="J17689" s="9"/>
      <c r="K17689" s="9"/>
      <c r="L17689" s="9"/>
      <c r="M17689" s="9"/>
      <c r="N17689" s="9"/>
      <c r="O17689" s="9"/>
      <c r="P17689" s="9"/>
      <c r="Q17689" s="9"/>
      <c r="R17689" s="9"/>
      <c r="S17689" s="9"/>
      <c r="T17689" s="9"/>
      <c r="U17689" s="9"/>
      <c r="V17689" s="9"/>
      <c r="W17689" s="9"/>
      <c r="X17689" s="9"/>
      <c r="Y17689" s="9"/>
      <c r="Z17689" s="9"/>
      <c r="AA17689" s="9"/>
      <c r="AB17689" s="9"/>
      <c r="AC17689" s="9"/>
      <c r="AD17689" s="9"/>
      <c r="AE17689" s="9"/>
      <c r="AF17689" s="9"/>
      <c r="AG17689" s="3"/>
    </row>
    <row r="17690" spans="1:33">
      <c r="A17690" s="9"/>
      <c r="B17690" s="9"/>
      <c r="C17690" s="9"/>
      <c r="D17690" s="9"/>
      <c r="E17690" s="9"/>
      <c r="F17690" s="9"/>
      <c r="G17690" s="9"/>
      <c r="H17690" s="9"/>
      <c r="I17690" s="9"/>
      <c r="J17690" s="9"/>
      <c r="K17690" s="9"/>
      <c r="L17690" s="9"/>
      <c r="M17690" s="9"/>
      <c r="N17690" s="9"/>
      <c r="O17690" s="9"/>
      <c r="P17690" s="9"/>
      <c r="Q17690" s="9"/>
      <c r="R17690" s="9"/>
      <c r="S17690" s="9"/>
      <c r="T17690" s="9"/>
      <c r="U17690" s="9"/>
      <c r="V17690" s="9"/>
      <c r="W17690" s="9"/>
      <c r="X17690" s="9"/>
      <c r="Y17690" s="9"/>
      <c r="Z17690" s="9"/>
      <c r="AA17690" s="9"/>
      <c r="AB17690" s="9"/>
      <c r="AC17690" s="9"/>
      <c r="AD17690" s="9"/>
      <c r="AE17690" s="9"/>
      <c r="AF17690" s="9"/>
      <c r="AG17690" s="3"/>
    </row>
    <row r="17691" spans="1:33">
      <c r="A17691" s="9"/>
      <c r="B17691" s="9"/>
      <c r="C17691" s="9"/>
      <c r="D17691" s="9"/>
      <c r="E17691" s="9"/>
      <c r="F17691" s="9"/>
      <c r="G17691" s="9"/>
      <c r="H17691" s="9"/>
      <c r="I17691" s="9"/>
      <c r="J17691" s="9"/>
      <c r="K17691" s="9"/>
      <c r="L17691" s="9"/>
      <c r="M17691" s="9"/>
      <c r="N17691" s="9"/>
      <c r="O17691" s="9"/>
      <c r="P17691" s="9"/>
      <c r="Q17691" s="9"/>
      <c r="R17691" s="9"/>
      <c r="S17691" s="9"/>
      <c r="T17691" s="9"/>
      <c r="U17691" s="9"/>
      <c r="V17691" s="9"/>
      <c r="W17691" s="9"/>
      <c r="X17691" s="9"/>
      <c r="Y17691" s="9"/>
      <c r="Z17691" s="9"/>
      <c r="AA17691" s="9"/>
      <c r="AB17691" s="9"/>
      <c r="AC17691" s="9"/>
      <c r="AD17691" s="9"/>
      <c r="AE17691" s="9"/>
      <c r="AF17691" s="9"/>
      <c r="AG17691" s="3"/>
    </row>
    <row r="17692" spans="1:33">
      <c r="A17692" s="9"/>
      <c r="B17692" s="9"/>
      <c r="C17692" s="9"/>
      <c r="D17692" s="9"/>
      <c r="E17692" s="9"/>
      <c r="F17692" s="9"/>
      <c r="G17692" s="9"/>
      <c r="H17692" s="9"/>
      <c r="I17692" s="9"/>
      <c r="J17692" s="9"/>
      <c r="K17692" s="9"/>
      <c r="L17692" s="9"/>
      <c r="M17692" s="9"/>
      <c r="N17692" s="9"/>
      <c r="O17692" s="9"/>
      <c r="P17692" s="9"/>
      <c r="Q17692" s="9"/>
      <c r="R17692" s="9"/>
      <c r="S17692" s="9"/>
      <c r="T17692" s="9"/>
      <c r="U17692" s="9"/>
      <c r="V17692" s="9"/>
      <c r="W17692" s="9"/>
      <c r="X17692" s="9"/>
      <c r="Y17692" s="9"/>
      <c r="Z17692" s="9"/>
      <c r="AA17692" s="9"/>
      <c r="AB17692" s="9"/>
      <c r="AC17692" s="9"/>
      <c r="AD17692" s="9"/>
      <c r="AE17692" s="9"/>
      <c r="AF17692" s="9"/>
      <c r="AG17692" s="3"/>
    </row>
    <row r="17693" spans="1:33">
      <c r="A17693" s="9"/>
      <c r="B17693" s="9"/>
      <c r="C17693" s="9"/>
      <c r="D17693" s="9"/>
      <c r="E17693" s="9"/>
      <c r="F17693" s="9"/>
      <c r="G17693" s="9"/>
      <c r="H17693" s="9"/>
      <c r="I17693" s="9"/>
      <c r="J17693" s="9"/>
      <c r="K17693" s="9"/>
      <c r="L17693" s="9"/>
      <c r="M17693" s="9"/>
      <c r="N17693" s="9"/>
      <c r="O17693" s="9"/>
      <c r="P17693" s="9"/>
      <c r="Q17693" s="9"/>
      <c r="R17693" s="9"/>
      <c r="S17693" s="9"/>
      <c r="T17693" s="9"/>
      <c r="U17693" s="9"/>
      <c r="V17693" s="9"/>
      <c r="W17693" s="9"/>
      <c r="X17693" s="9"/>
      <c r="Y17693" s="9"/>
      <c r="Z17693" s="9"/>
      <c r="AA17693" s="9"/>
      <c r="AB17693" s="9"/>
      <c r="AC17693" s="9"/>
      <c r="AD17693" s="9"/>
      <c r="AE17693" s="9"/>
      <c r="AF17693" s="9"/>
      <c r="AG17693" s="3"/>
    </row>
    <row r="17694" spans="1:33">
      <c r="A17694" s="9"/>
      <c r="B17694" s="9"/>
      <c r="C17694" s="9"/>
      <c r="D17694" s="9"/>
      <c r="E17694" s="9"/>
      <c r="F17694" s="9"/>
      <c r="G17694" s="9"/>
      <c r="H17694" s="9"/>
      <c r="I17694" s="9"/>
      <c r="J17694" s="9"/>
      <c r="K17694" s="9"/>
      <c r="L17694" s="9"/>
      <c r="M17694" s="9"/>
      <c r="N17694" s="9"/>
      <c r="O17694" s="9"/>
      <c r="P17694" s="9"/>
      <c r="Q17694" s="9"/>
      <c r="R17694" s="9"/>
      <c r="S17694" s="9"/>
      <c r="T17694" s="9"/>
      <c r="U17694" s="9"/>
      <c r="V17694" s="9"/>
      <c r="W17694" s="9"/>
      <c r="X17694" s="9"/>
      <c r="Y17694" s="9"/>
      <c r="Z17694" s="9"/>
      <c r="AA17694" s="9"/>
      <c r="AB17694" s="9"/>
      <c r="AC17694" s="9"/>
      <c r="AD17694" s="9"/>
      <c r="AE17694" s="9"/>
      <c r="AF17694" s="9"/>
      <c r="AG17694" s="3"/>
    </row>
    <row r="17695" spans="1:33">
      <c r="A17695" s="9"/>
      <c r="B17695" s="9"/>
      <c r="C17695" s="9"/>
      <c r="D17695" s="9"/>
      <c r="E17695" s="9"/>
      <c r="F17695" s="9"/>
      <c r="G17695" s="9"/>
      <c r="H17695" s="9"/>
      <c r="I17695" s="9"/>
      <c r="J17695" s="9"/>
      <c r="K17695" s="9"/>
      <c r="L17695" s="9"/>
      <c r="M17695" s="9"/>
      <c r="N17695" s="9"/>
      <c r="O17695" s="9"/>
      <c r="P17695" s="9"/>
      <c r="Q17695" s="9"/>
      <c r="R17695" s="9"/>
      <c r="S17695" s="9"/>
      <c r="T17695" s="9"/>
      <c r="U17695" s="9"/>
      <c r="V17695" s="9"/>
      <c r="W17695" s="9"/>
      <c r="X17695" s="9"/>
      <c r="Y17695" s="9"/>
      <c r="Z17695" s="9"/>
      <c r="AA17695" s="9"/>
      <c r="AB17695" s="9"/>
      <c r="AC17695" s="9"/>
      <c r="AD17695" s="9"/>
      <c r="AE17695" s="9"/>
      <c r="AF17695" s="9"/>
      <c r="AG17695" s="3"/>
    </row>
    <row r="17696" spans="1:33">
      <c r="A17696" s="9"/>
      <c r="B17696" s="9"/>
      <c r="C17696" s="9"/>
      <c r="D17696" s="9"/>
      <c r="E17696" s="9"/>
      <c r="F17696" s="9"/>
      <c r="G17696" s="9"/>
      <c r="H17696" s="9"/>
      <c r="I17696" s="9"/>
      <c r="J17696" s="9"/>
      <c r="K17696" s="9"/>
      <c r="L17696" s="9"/>
      <c r="M17696" s="9"/>
      <c r="N17696" s="9"/>
      <c r="O17696" s="9"/>
      <c r="P17696" s="9"/>
      <c r="Q17696" s="9"/>
      <c r="R17696" s="9"/>
      <c r="S17696" s="9"/>
      <c r="T17696" s="9"/>
      <c r="U17696" s="9"/>
      <c r="V17696" s="9"/>
      <c r="W17696" s="9"/>
      <c r="X17696" s="9"/>
      <c r="Y17696" s="9"/>
      <c r="Z17696" s="9"/>
      <c r="AA17696" s="9"/>
      <c r="AB17696" s="9"/>
      <c r="AC17696" s="9"/>
      <c r="AD17696" s="9"/>
      <c r="AE17696" s="9"/>
      <c r="AF17696" s="9"/>
      <c r="AG17696" s="3"/>
    </row>
    <row r="17697" spans="1:33">
      <c r="A17697" s="9"/>
      <c r="B17697" s="9"/>
      <c r="C17697" s="9"/>
      <c r="D17697" s="9"/>
      <c r="E17697" s="9"/>
      <c r="F17697" s="9"/>
      <c r="G17697" s="9"/>
      <c r="H17697" s="9"/>
      <c r="I17697" s="9"/>
      <c r="J17697" s="9"/>
      <c r="K17697" s="9"/>
      <c r="L17697" s="9"/>
      <c r="M17697" s="9"/>
      <c r="N17697" s="9"/>
      <c r="O17697" s="9"/>
      <c r="P17697" s="9"/>
      <c r="Q17697" s="9"/>
      <c r="R17697" s="9"/>
      <c r="S17697" s="9"/>
      <c r="T17697" s="9"/>
      <c r="U17697" s="9"/>
      <c r="V17697" s="9"/>
      <c r="W17697" s="9"/>
      <c r="X17697" s="9"/>
      <c r="Y17697" s="9"/>
      <c r="Z17697" s="9"/>
      <c r="AA17697" s="9"/>
      <c r="AB17697" s="9"/>
      <c r="AC17697" s="9"/>
      <c r="AD17697" s="9"/>
      <c r="AE17697" s="9"/>
      <c r="AF17697" s="9"/>
      <c r="AG17697" s="3"/>
    </row>
    <row r="17698" spans="1:33">
      <c r="A17698" s="9"/>
      <c r="B17698" s="9"/>
      <c r="C17698" s="9"/>
      <c r="D17698" s="9"/>
      <c r="E17698" s="9"/>
      <c r="F17698" s="9"/>
      <c r="G17698" s="9"/>
      <c r="H17698" s="9"/>
      <c r="I17698" s="9"/>
      <c r="J17698" s="9"/>
      <c r="K17698" s="9"/>
      <c r="L17698" s="9"/>
      <c r="M17698" s="9"/>
      <c r="N17698" s="9"/>
      <c r="O17698" s="9"/>
      <c r="P17698" s="9"/>
      <c r="Q17698" s="9"/>
      <c r="R17698" s="9"/>
      <c r="S17698" s="9"/>
      <c r="T17698" s="9"/>
      <c r="U17698" s="9"/>
      <c r="V17698" s="9"/>
      <c r="W17698" s="9"/>
      <c r="X17698" s="9"/>
      <c r="Y17698" s="9"/>
      <c r="Z17698" s="9"/>
      <c r="AA17698" s="9"/>
      <c r="AB17698" s="9"/>
      <c r="AC17698" s="9"/>
      <c r="AD17698" s="9"/>
      <c r="AE17698" s="9"/>
      <c r="AF17698" s="9"/>
      <c r="AG17698" s="3"/>
    </row>
    <row r="17699" spans="1:33">
      <c r="A17699" s="9"/>
      <c r="B17699" s="9"/>
      <c r="C17699" s="9"/>
      <c r="D17699" s="9"/>
      <c r="E17699" s="9"/>
      <c r="F17699" s="9"/>
      <c r="G17699" s="9"/>
      <c r="H17699" s="9"/>
      <c r="I17699" s="9"/>
      <c r="J17699" s="9"/>
      <c r="K17699" s="9"/>
      <c r="L17699" s="9"/>
      <c r="M17699" s="9"/>
      <c r="N17699" s="9"/>
      <c r="O17699" s="9"/>
      <c r="P17699" s="9"/>
      <c r="Q17699" s="9"/>
      <c r="R17699" s="9"/>
      <c r="S17699" s="9"/>
      <c r="T17699" s="9"/>
      <c r="U17699" s="9"/>
      <c r="V17699" s="9"/>
      <c r="W17699" s="9"/>
      <c r="X17699" s="9"/>
      <c r="Y17699" s="9"/>
      <c r="Z17699" s="9"/>
      <c r="AA17699" s="9"/>
      <c r="AB17699" s="9"/>
      <c r="AC17699" s="9"/>
      <c r="AD17699" s="9"/>
      <c r="AE17699" s="9"/>
      <c r="AF17699" s="9"/>
      <c r="AG17699" s="3"/>
    </row>
    <row r="17700" spans="1:33">
      <c r="A17700" s="9"/>
      <c r="B17700" s="9"/>
      <c r="C17700" s="9"/>
      <c r="D17700" s="9"/>
      <c r="E17700" s="9"/>
      <c r="F17700" s="9"/>
      <c r="G17700" s="9"/>
      <c r="H17700" s="9"/>
      <c r="I17700" s="9"/>
      <c r="J17700" s="9"/>
      <c r="K17700" s="9"/>
      <c r="L17700" s="9"/>
      <c r="M17700" s="9"/>
      <c r="N17700" s="9"/>
      <c r="O17700" s="9"/>
      <c r="P17700" s="9"/>
      <c r="Q17700" s="9"/>
      <c r="R17700" s="9"/>
      <c r="S17700" s="9"/>
      <c r="T17700" s="9"/>
      <c r="U17700" s="9"/>
      <c r="V17700" s="9"/>
      <c r="W17700" s="9"/>
      <c r="X17700" s="9"/>
      <c r="Y17700" s="9"/>
      <c r="Z17700" s="9"/>
      <c r="AA17700" s="9"/>
      <c r="AB17700" s="9"/>
      <c r="AC17700" s="9"/>
      <c r="AD17700" s="9"/>
      <c r="AE17700" s="9"/>
      <c r="AF17700" s="9"/>
      <c r="AG17700" s="3"/>
    </row>
    <row r="17701" spans="1:33">
      <c r="A17701" s="9"/>
      <c r="B17701" s="9"/>
      <c r="C17701" s="9"/>
      <c r="D17701" s="9"/>
      <c r="E17701" s="9"/>
      <c r="F17701" s="9"/>
      <c r="G17701" s="9"/>
      <c r="H17701" s="9"/>
      <c r="I17701" s="9"/>
      <c r="J17701" s="9"/>
      <c r="K17701" s="9"/>
      <c r="L17701" s="9"/>
      <c r="M17701" s="9"/>
      <c r="N17701" s="9"/>
      <c r="O17701" s="9"/>
      <c r="P17701" s="9"/>
      <c r="Q17701" s="9"/>
      <c r="R17701" s="9"/>
      <c r="S17701" s="9"/>
      <c r="T17701" s="9"/>
      <c r="U17701" s="9"/>
      <c r="V17701" s="9"/>
      <c r="W17701" s="9"/>
      <c r="X17701" s="9"/>
      <c r="Y17701" s="9"/>
      <c r="Z17701" s="9"/>
      <c r="AA17701" s="9"/>
      <c r="AB17701" s="9"/>
      <c r="AC17701" s="9"/>
      <c r="AD17701" s="9"/>
      <c r="AE17701" s="9"/>
      <c r="AF17701" s="9"/>
      <c r="AG17701" s="3"/>
    </row>
    <row r="17702" spans="1:33">
      <c r="A17702" s="9"/>
      <c r="B17702" s="9"/>
      <c r="C17702" s="9"/>
      <c r="D17702" s="9"/>
      <c r="E17702" s="9"/>
      <c r="F17702" s="9"/>
      <c r="G17702" s="9"/>
      <c r="H17702" s="9"/>
      <c r="I17702" s="9"/>
      <c r="J17702" s="9"/>
      <c r="K17702" s="9"/>
      <c r="L17702" s="9"/>
      <c r="M17702" s="9"/>
      <c r="N17702" s="9"/>
      <c r="O17702" s="9"/>
      <c r="P17702" s="9"/>
      <c r="Q17702" s="9"/>
      <c r="R17702" s="9"/>
      <c r="S17702" s="9"/>
      <c r="T17702" s="9"/>
      <c r="U17702" s="9"/>
      <c r="V17702" s="9"/>
      <c r="W17702" s="9"/>
      <c r="X17702" s="9"/>
      <c r="Y17702" s="9"/>
      <c r="Z17702" s="9"/>
      <c r="AA17702" s="9"/>
      <c r="AB17702" s="9"/>
      <c r="AC17702" s="9"/>
      <c r="AD17702" s="9"/>
      <c r="AE17702" s="9"/>
      <c r="AF17702" s="9"/>
      <c r="AG17702" s="3"/>
    </row>
    <row r="17703" spans="1:33">
      <c r="A17703" s="9"/>
      <c r="B17703" s="9"/>
      <c r="C17703" s="9"/>
      <c r="D17703" s="9"/>
      <c r="E17703" s="9"/>
      <c r="F17703" s="9"/>
      <c r="G17703" s="9"/>
      <c r="H17703" s="9"/>
      <c r="I17703" s="9"/>
      <c r="J17703" s="9"/>
      <c r="K17703" s="9"/>
      <c r="L17703" s="9"/>
      <c r="M17703" s="9"/>
      <c r="N17703" s="9"/>
      <c r="O17703" s="9"/>
      <c r="P17703" s="9"/>
      <c r="Q17703" s="9"/>
      <c r="R17703" s="9"/>
      <c r="S17703" s="9"/>
      <c r="T17703" s="9"/>
      <c r="U17703" s="9"/>
      <c r="V17703" s="9"/>
      <c r="W17703" s="9"/>
      <c r="X17703" s="9"/>
      <c r="Y17703" s="9"/>
      <c r="Z17703" s="9"/>
      <c r="AA17703" s="9"/>
      <c r="AB17703" s="9"/>
      <c r="AC17703" s="9"/>
      <c r="AD17703" s="9"/>
      <c r="AE17703" s="9"/>
      <c r="AF17703" s="9"/>
      <c r="AG17703" s="3"/>
    </row>
    <row r="17704" spans="1:33">
      <c r="A17704" s="9"/>
      <c r="B17704" s="9"/>
      <c r="C17704" s="9"/>
      <c r="D17704" s="9"/>
      <c r="E17704" s="9"/>
      <c r="F17704" s="9"/>
      <c r="G17704" s="9"/>
      <c r="H17704" s="9"/>
      <c r="I17704" s="9"/>
      <c r="J17704" s="9"/>
      <c r="K17704" s="9"/>
      <c r="L17704" s="9"/>
      <c r="M17704" s="9"/>
      <c r="N17704" s="9"/>
      <c r="O17704" s="9"/>
      <c r="P17704" s="9"/>
      <c r="Q17704" s="9"/>
      <c r="R17704" s="9"/>
      <c r="S17704" s="9"/>
      <c r="T17704" s="9"/>
      <c r="U17704" s="9"/>
      <c r="V17704" s="9"/>
      <c r="W17704" s="9"/>
      <c r="X17704" s="9"/>
      <c r="Y17704" s="9"/>
      <c r="Z17704" s="9"/>
      <c r="AA17704" s="9"/>
      <c r="AB17704" s="9"/>
      <c r="AC17704" s="9"/>
      <c r="AD17704" s="9"/>
      <c r="AE17704" s="9"/>
      <c r="AF17704" s="9"/>
      <c r="AG17704" s="3"/>
    </row>
    <row r="17705" spans="1:33">
      <c r="A17705" s="9"/>
      <c r="B17705" s="9"/>
      <c r="C17705" s="9"/>
      <c r="D17705" s="9"/>
      <c r="E17705" s="9"/>
      <c r="F17705" s="9"/>
      <c r="G17705" s="9"/>
      <c r="H17705" s="9"/>
      <c r="I17705" s="9"/>
      <c r="J17705" s="9"/>
      <c r="K17705" s="9"/>
      <c r="L17705" s="9"/>
      <c r="M17705" s="9"/>
      <c r="N17705" s="9"/>
      <c r="O17705" s="9"/>
      <c r="P17705" s="9"/>
      <c r="Q17705" s="9"/>
      <c r="R17705" s="9"/>
      <c r="S17705" s="9"/>
      <c r="T17705" s="9"/>
      <c r="U17705" s="9"/>
      <c r="V17705" s="9"/>
      <c r="W17705" s="9"/>
      <c r="X17705" s="9"/>
      <c r="Y17705" s="9"/>
      <c r="Z17705" s="9"/>
      <c r="AA17705" s="9"/>
      <c r="AB17705" s="9"/>
      <c r="AC17705" s="9"/>
      <c r="AD17705" s="9"/>
      <c r="AE17705" s="9"/>
      <c r="AF17705" s="9"/>
      <c r="AG17705" s="3"/>
    </row>
    <row r="17706" spans="1:33">
      <c r="A17706" s="9"/>
      <c r="B17706" s="9"/>
      <c r="C17706" s="9"/>
      <c r="D17706" s="9"/>
      <c r="E17706" s="9"/>
      <c r="F17706" s="9"/>
      <c r="G17706" s="9"/>
      <c r="H17706" s="9"/>
      <c r="I17706" s="9"/>
      <c r="J17706" s="9"/>
      <c r="K17706" s="9"/>
      <c r="L17706" s="9"/>
      <c r="M17706" s="9"/>
      <c r="N17706" s="9"/>
      <c r="O17706" s="9"/>
      <c r="P17706" s="9"/>
      <c r="Q17706" s="9"/>
      <c r="R17706" s="9"/>
      <c r="S17706" s="9"/>
      <c r="T17706" s="9"/>
      <c r="U17706" s="9"/>
      <c r="V17706" s="9"/>
      <c r="W17706" s="9"/>
      <c r="X17706" s="9"/>
      <c r="Y17706" s="9"/>
      <c r="Z17706" s="9"/>
      <c r="AA17706" s="9"/>
      <c r="AB17706" s="9"/>
      <c r="AC17706" s="9"/>
      <c r="AD17706" s="9"/>
      <c r="AE17706" s="9"/>
      <c r="AF17706" s="9"/>
      <c r="AG17706" s="3"/>
    </row>
    <row r="17707" spans="1:33">
      <c r="A17707" s="9"/>
      <c r="B17707" s="9"/>
      <c r="C17707" s="9"/>
      <c r="D17707" s="9"/>
      <c r="E17707" s="9"/>
      <c r="F17707" s="9"/>
      <c r="G17707" s="9"/>
      <c r="H17707" s="9"/>
      <c r="I17707" s="9"/>
      <c r="J17707" s="9"/>
      <c r="K17707" s="9"/>
      <c r="L17707" s="9"/>
      <c r="M17707" s="9"/>
      <c r="N17707" s="9"/>
      <c r="O17707" s="9"/>
      <c r="P17707" s="9"/>
      <c r="Q17707" s="9"/>
      <c r="R17707" s="9"/>
      <c r="S17707" s="9"/>
      <c r="T17707" s="9"/>
      <c r="U17707" s="9"/>
      <c r="V17707" s="9"/>
      <c r="W17707" s="9"/>
      <c r="X17707" s="9"/>
      <c r="Y17707" s="9"/>
      <c r="Z17707" s="9"/>
      <c r="AA17707" s="9"/>
      <c r="AB17707" s="9"/>
      <c r="AC17707" s="9"/>
      <c r="AD17707" s="9"/>
      <c r="AE17707" s="9"/>
      <c r="AF17707" s="9"/>
      <c r="AG17707" s="3"/>
    </row>
    <row r="17708" spans="1:33">
      <c r="A17708" s="9"/>
      <c r="B17708" s="9"/>
      <c r="C17708" s="9"/>
      <c r="D17708" s="9"/>
      <c r="E17708" s="9"/>
      <c r="F17708" s="9"/>
      <c r="G17708" s="9"/>
      <c r="H17708" s="9"/>
      <c r="I17708" s="9"/>
      <c r="J17708" s="9"/>
      <c r="K17708" s="9"/>
      <c r="L17708" s="9"/>
      <c r="M17708" s="9"/>
      <c r="N17708" s="9"/>
      <c r="O17708" s="9"/>
      <c r="P17708" s="9"/>
      <c r="Q17708" s="9"/>
      <c r="R17708" s="9"/>
      <c r="S17708" s="9"/>
      <c r="T17708" s="9"/>
      <c r="U17708" s="9"/>
      <c r="V17708" s="9"/>
      <c r="W17708" s="9"/>
      <c r="X17708" s="9"/>
      <c r="Y17708" s="9"/>
      <c r="Z17708" s="9"/>
      <c r="AA17708" s="9"/>
      <c r="AB17708" s="9"/>
      <c r="AC17708" s="9"/>
      <c r="AD17708" s="9"/>
      <c r="AE17708" s="9"/>
      <c r="AF17708" s="9"/>
      <c r="AG17708" s="3"/>
    </row>
    <row r="17709" spans="1:33">
      <c r="A17709" s="9"/>
      <c r="B17709" s="9"/>
      <c r="C17709" s="9"/>
      <c r="D17709" s="9"/>
      <c r="E17709" s="9"/>
      <c r="F17709" s="9"/>
      <c r="G17709" s="9"/>
      <c r="H17709" s="9"/>
      <c r="I17709" s="9"/>
      <c r="J17709" s="9"/>
      <c r="K17709" s="9"/>
      <c r="L17709" s="9"/>
      <c r="M17709" s="9"/>
      <c r="N17709" s="9"/>
      <c r="O17709" s="9"/>
      <c r="P17709" s="9"/>
      <c r="Q17709" s="9"/>
      <c r="R17709" s="9"/>
      <c r="S17709" s="9"/>
      <c r="T17709" s="9"/>
      <c r="U17709" s="9"/>
      <c r="V17709" s="9"/>
      <c r="W17709" s="9"/>
      <c r="X17709" s="9"/>
      <c r="Y17709" s="9"/>
      <c r="Z17709" s="9"/>
      <c r="AA17709" s="9"/>
      <c r="AB17709" s="9"/>
      <c r="AC17709" s="9"/>
      <c r="AD17709" s="9"/>
      <c r="AE17709" s="9"/>
      <c r="AF17709" s="9"/>
      <c r="AG17709" s="3"/>
    </row>
    <row r="17710" spans="1:33">
      <c r="A17710" s="9"/>
      <c r="B17710" s="9"/>
      <c r="C17710" s="9"/>
      <c r="D17710" s="9"/>
      <c r="E17710" s="9"/>
      <c r="F17710" s="9"/>
      <c r="G17710" s="9"/>
      <c r="H17710" s="9"/>
      <c r="I17710" s="9"/>
      <c r="J17710" s="9"/>
      <c r="K17710" s="9"/>
      <c r="L17710" s="9"/>
      <c r="M17710" s="9"/>
      <c r="N17710" s="9"/>
      <c r="O17710" s="9"/>
      <c r="P17710" s="9"/>
      <c r="Q17710" s="9"/>
      <c r="R17710" s="9"/>
      <c r="S17710" s="9"/>
      <c r="T17710" s="9"/>
      <c r="U17710" s="9"/>
      <c r="V17710" s="9"/>
      <c r="W17710" s="9"/>
      <c r="X17710" s="9"/>
      <c r="Y17710" s="9"/>
      <c r="Z17710" s="9"/>
      <c r="AA17710" s="9"/>
      <c r="AB17710" s="9"/>
      <c r="AC17710" s="9"/>
      <c r="AD17710" s="9"/>
      <c r="AE17710" s="9"/>
      <c r="AF17710" s="9"/>
      <c r="AG17710" s="3"/>
    </row>
    <row r="17711" spans="1:33">
      <c r="A17711" s="9"/>
      <c r="B17711" s="9"/>
      <c r="C17711" s="9"/>
      <c r="D17711" s="9"/>
      <c r="E17711" s="9"/>
      <c r="F17711" s="9"/>
      <c r="G17711" s="9"/>
      <c r="H17711" s="9"/>
      <c r="I17711" s="9"/>
      <c r="J17711" s="9"/>
      <c r="K17711" s="9"/>
      <c r="L17711" s="9"/>
      <c r="M17711" s="9"/>
      <c r="N17711" s="9"/>
      <c r="O17711" s="9"/>
      <c r="P17711" s="9"/>
      <c r="Q17711" s="9"/>
      <c r="R17711" s="9"/>
      <c r="S17711" s="9"/>
      <c r="T17711" s="9"/>
      <c r="U17711" s="9"/>
      <c r="V17711" s="9"/>
      <c r="W17711" s="9"/>
      <c r="X17711" s="9"/>
      <c r="Y17711" s="9"/>
      <c r="Z17711" s="9"/>
      <c r="AA17711" s="9"/>
      <c r="AB17711" s="9"/>
      <c r="AC17711" s="9"/>
      <c r="AD17711" s="9"/>
      <c r="AE17711" s="9"/>
      <c r="AF17711" s="9"/>
      <c r="AG17711" s="3"/>
    </row>
    <row r="17712" spans="1:33">
      <c r="A17712" s="9"/>
      <c r="B17712" s="9"/>
      <c r="C17712" s="9"/>
      <c r="D17712" s="9"/>
      <c r="E17712" s="9"/>
      <c r="F17712" s="9"/>
      <c r="G17712" s="9"/>
      <c r="H17712" s="9"/>
      <c r="I17712" s="9"/>
      <c r="J17712" s="9"/>
      <c r="K17712" s="9"/>
      <c r="L17712" s="9"/>
      <c r="M17712" s="9"/>
      <c r="N17712" s="9"/>
      <c r="O17712" s="9"/>
      <c r="P17712" s="9"/>
      <c r="Q17712" s="9"/>
      <c r="R17712" s="9"/>
      <c r="S17712" s="9"/>
      <c r="T17712" s="9"/>
      <c r="U17712" s="9"/>
      <c r="V17712" s="9"/>
      <c r="W17712" s="9"/>
      <c r="X17712" s="9"/>
      <c r="Y17712" s="9"/>
      <c r="Z17712" s="9"/>
      <c r="AA17712" s="9"/>
      <c r="AB17712" s="9"/>
      <c r="AC17712" s="9"/>
      <c r="AD17712" s="9"/>
      <c r="AE17712" s="9"/>
      <c r="AF17712" s="9"/>
      <c r="AG17712" s="3"/>
    </row>
    <row r="17713" spans="1:33">
      <c r="A17713" s="9"/>
      <c r="B17713" s="9"/>
      <c r="C17713" s="9"/>
      <c r="D17713" s="9"/>
      <c r="E17713" s="9"/>
      <c r="F17713" s="9"/>
      <c r="G17713" s="9"/>
      <c r="H17713" s="9"/>
      <c r="I17713" s="9"/>
      <c r="J17713" s="9"/>
      <c r="K17713" s="9"/>
      <c r="L17713" s="9"/>
      <c r="M17713" s="9"/>
      <c r="N17713" s="9"/>
      <c r="O17713" s="9"/>
      <c r="P17713" s="9"/>
      <c r="Q17713" s="9"/>
      <c r="R17713" s="9"/>
      <c r="S17713" s="9"/>
      <c r="T17713" s="9"/>
      <c r="U17713" s="9"/>
      <c r="V17713" s="9"/>
      <c r="W17713" s="9"/>
      <c r="X17713" s="9"/>
      <c r="Y17713" s="9"/>
      <c r="Z17713" s="9"/>
      <c r="AA17713" s="9"/>
      <c r="AB17713" s="9"/>
      <c r="AC17713" s="9"/>
      <c r="AD17713" s="9"/>
      <c r="AE17713" s="9"/>
      <c r="AF17713" s="9"/>
      <c r="AG17713" s="3"/>
    </row>
    <row r="17714" spans="1:33">
      <c r="A17714" s="9"/>
      <c r="B17714" s="9"/>
      <c r="C17714" s="9"/>
      <c r="D17714" s="9"/>
      <c r="E17714" s="9"/>
      <c r="F17714" s="9"/>
      <c r="G17714" s="9"/>
      <c r="H17714" s="9"/>
      <c r="I17714" s="9"/>
      <c r="J17714" s="9"/>
      <c r="K17714" s="9"/>
      <c r="L17714" s="9"/>
      <c r="M17714" s="9"/>
      <c r="N17714" s="9"/>
      <c r="O17714" s="9"/>
      <c r="P17714" s="9"/>
      <c r="Q17714" s="9"/>
      <c r="R17714" s="9"/>
      <c r="S17714" s="9"/>
      <c r="T17714" s="9"/>
      <c r="U17714" s="9"/>
      <c r="V17714" s="9"/>
      <c r="W17714" s="9"/>
      <c r="X17714" s="9"/>
      <c r="Y17714" s="9"/>
      <c r="Z17714" s="9"/>
      <c r="AA17714" s="9"/>
      <c r="AB17714" s="9"/>
      <c r="AC17714" s="9"/>
      <c r="AD17714" s="9"/>
      <c r="AE17714" s="9"/>
      <c r="AF17714" s="9"/>
      <c r="AG17714" s="3"/>
    </row>
    <row r="17715" spans="1:33">
      <c r="A17715" s="9"/>
      <c r="B17715" s="9"/>
      <c r="C17715" s="9"/>
      <c r="D17715" s="9"/>
      <c r="E17715" s="9"/>
      <c r="F17715" s="9"/>
      <c r="G17715" s="9"/>
      <c r="H17715" s="9"/>
      <c r="I17715" s="9"/>
      <c r="J17715" s="9"/>
      <c r="K17715" s="9"/>
      <c r="L17715" s="9"/>
      <c r="M17715" s="9"/>
      <c r="N17715" s="9"/>
      <c r="O17715" s="9"/>
      <c r="P17715" s="9"/>
      <c r="Q17715" s="9"/>
      <c r="R17715" s="9"/>
      <c r="S17715" s="9"/>
      <c r="T17715" s="9"/>
      <c r="U17715" s="9"/>
      <c r="V17715" s="9"/>
      <c r="W17715" s="9"/>
      <c r="X17715" s="9"/>
      <c r="Y17715" s="9"/>
      <c r="Z17715" s="9"/>
      <c r="AA17715" s="9"/>
      <c r="AB17715" s="9"/>
      <c r="AC17715" s="9"/>
      <c r="AD17715" s="9"/>
      <c r="AE17715" s="9"/>
      <c r="AF17715" s="9"/>
      <c r="AG17715" s="3"/>
    </row>
    <row r="17716" spans="1:33">
      <c r="A17716" s="9"/>
      <c r="B17716" s="9"/>
      <c r="C17716" s="9"/>
      <c r="D17716" s="9"/>
      <c r="E17716" s="9"/>
      <c r="F17716" s="9"/>
      <c r="G17716" s="9"/>
      <c r="H17716" s="9"/>
      <c r="I17716" s="9"/>
      <c r="J17716" s="9"/>
      <c r="K17716" s="9"/>
      <c r="L17716" s="9"/>
      <c r="M17716" s="9"/>
      <c r="N17716" s="9"/>
      <c r="O17716" s="9"/>
      <c r="P17716" s="9"/>
      <c r="Q17716" s="9"/>
      <c r="R17716" s="9"/>
      <c r="S17716" s="9"/>
      <c r="T17716" s="9"/>
      <c r="U17716" s="9"/>
      <c r="V17716" s="9"/>
      <c r="W17716" s="9"/>
      <c r="X17716" s="9"/>
      <c r="Y17716" s="9"/>
      <c r="Z17716" s="9"/>
      <c r="AA17716" s="9"/>
      <c r="AB17716" s="9"/>
      <c r="AC17716" s="9"/>
      <c r="AD17716" s="9"/>
      <c r="AE17716" s="9"/>
      <c r="AF17716" s="9"/>
      <c r="AG17716" s="3"/>
    </row>
    <row r="17717" spans="1:33">
      <c r="A17717" s="9"/>
      <c r="B17717" s="9"/>
      <c r="C17717" s="9"/>
      <c r="D17717" s="9"/>
      <c r="E17717" s="9"/>
      <c r="F17717" s="9"/>
      <c r="G17717" s="9"/>
      <c r="H17717" s="9"/>
      <c r="I17717" s="9"/>
      <c r="J17717" s="9"/>
      <c r="K17717" s="9"/>
      <c r="L17717" s="9"/>
      <c r="M17717" s="9"/>
      <c r="N17717" s="9"/>
      <c r="O17717" s="9"/>
      <c r="P17717" s="9"/>
      <c r="Q17717" s="9"/>
      <c r="R17717" s="9"/>
      <c r="S17717" s="9"/>
      <c r="T17717" s="9"/>
      <c r="U17717" s="9"/>
      <c r="V17717" s="9"/>
      <c r="W17717" s="9"/>
      <c r="X17717" s="9"/>
      <c r="Y17717" s="9"/>
      <c r="Z17717" s="9"/>
      <c r="AA17717" s="9"/>
      <c r="AB17717" s="9"/>
      <c r="AC17717" s="9"/>
      <c r="AD17717" s="9"/>
      <c r="AE17717" s="9"/>
      <c r="AF17717" s="9"/>
      <c r="AG17717" s="3"/>
    </row>
    <row r="17718" spans="1:33">
      <c r="A17718" s="9"/>
      <c r="B17718" s="9"/>
      <c r="C17718" s="9"/>
      <c r="D17718" s="9"/>
      <c r="E17718" s="9"/>
      <c r="F17718" s="9"/>
      <c r="G17718" s="9"/>
      <c r="H17718" s="9"/>
      <c r="I17718" s="9"/>
      <c r="J17718" s="9"/>
      <c r="K17718" s="9"/>
      <c r="L17718" s="9"/>
      <c r="M17718" s="9"/>
      <c r="N17718" s="9"/>
      <c r="O17718" s="9"/>
      <c r="P17718" s="9"/>
      <c r="Q17718" s="9"/>
      <c r="R17718" s="9"/>
      <c r="S17718" s="9"/>
      <c r="T17718" s="9"/>
      <c r="U17718" s="9"/>
      <c r="V17718" s="9"/>
      <c r="W17718" s="9"/>
      <c r="X17718" s="9"/>
      <c r="Y17718" s="9"/>
      <c r="Z17718" s="9"/>
      <c r="AA17718" s="9"/>
      <c r="AB17718" s="9"/>
      <c r="AC17718" s="9"/>
      <c r="AD17718" s="9"/>
      <c r="AE17718" s="9"/>
      <c r="AF17718" s="9"/>
      <c r="AG17718" s="3"/>
    </row>
    <row r="17719" spans="1:33">
      <c r="A17719" s="9"/>
      <c r="B17719" s="9"/>
      <c r="C17719" s="9"/>
      <c r="D17719" s="9"/>
      <c r="E17719" s="9"/>
      <c r="F17719" s="9"/>
      <c r="G17719" s="9"/>
      <c r="H17719" s="9"/>
      <c r="I17719" s="9"/>
      <c r="J17719" s="9"/>
      <c r="K17719" s="9"/>
      <c r="L17719" s="9"/>
      <c r="M17719" s="9"/>
      <c r="N17719" s="9"/>
      <c r="O17719" s="9"/>
      <c r="P17719" s="9"/>
      <c r="Q17719" s="9"/>
      <c r="R17719" s="9"/>
      <c r="S17719" s="9"/>
      <c r="T17719" s="9"/>
      <c r="U17719" s="9"/>
      <c r="V17719" s="9"/>
      <c r="W17719" s="9"/>
      <c r="X17719" s="9"/>
      <c r="Y17719" s="9"/>
      <c r="Z17719" s="9"/>
      <c r="AA17719" s="9"/>
      <c r="AB17719" s="9"/>
      <c r="AC17719" s="9"/>
      <c r="AD17719" s="9"/>
      <c r="AE17719" s="9"/>
      <c r="AF17719" s="9"/>
      <c r="AG17719" s="3"/>
    </row>
    <row r="17720" spans="1:33">
      <c r="A17720" s="9"/>
      <c r="B17720" s="9"/>
      <c r="C17720" s="9"/>
      <c r="D17720" s="9"/>
      <c r="E17720" s="9"/>
      <c r="F17720" s="9"/>
      <c r="G17720" s="9"/>
      <c r="H17720" s="9"/>
      <c r="I17720" s="9"/>
      <c r="J17720" s="9"/>
      <c r="K17720" s="9"/>
      <c r="L17720" s="9"/>
      <c r="M17720" s="9"/>
      <c r="N17720" s="9"/>
      <c r="O17720" s="9"/>
      <c r="P17720" s="9"/>
      <c r="Q17720" s="9"/>
      <c r="R17720" s="9"/>
      <c r="S17720" s="9"/>
      <c r="T17720" s="9"/>
      <c r="U17720" s="9"/>
      <c r="V17720" s="9"/>
      <c r="W17720" s="9"/>
      <c r="X17720" s="9"/>
      <c r="Y17720" s="9"/>
      <c r="Z17720" s="9"/>
      <c r="AA17720" s="9"/>
      <c r="AB17720" s="9"/>
      <c r="AC17720" s="9"/>
      <c r="AD17720" s="9"/>
      <c r="AE17720" s="9"/>
      <c r="AF17720" s="9"/>
      <c r="AG17720" s="3"/>
    </row>
    <row r="17721" spans="1:33">
      <c r="A17721" s="9"/>
      <c r="B17721" s="9"/>
      <c r="C17721" s="9"/>
      <c r="D17721" s="9"/>
      <c r="E17721" s="9"/>
      <c r="F17721" s="9"/>
      <c r="G17721" s="9"/>
      <c r="H17721" s="9"/>
      <c r="I17721" s="9"/>
      <c r="J17721" s="9"/>
      <c r="K17721" s="9"/>
      <c r="L17721" s="9"/>
      <c r="M17721" s="9"/>
      <c r="N17721" s="9"/>
      <c r="O17721" s="9"/>
      <c r="P17721" s="9"/>
      <c r="Q17721" s="9"/>
      <c r="R17721" s="9"/>
      <c r="S17721" s="9"/>
      <c r="T17721" s="9"/>
      <c r="U17721" s="9"/>
      <c r="V17721" s="9"/>
      <c r="W17721" s="9"/>
      <c r="X17721" s="9"/>
      <c r="Y17721" s="9"/>
      <c r="Z17721" s="9"/>
      <c r="AA17721" s="9"/>
      <c r="AB17721" s="9"/>
      <c r="AC17721" s="9"/>
      <c r="AD17721" s="9"/>
      <c r="AE17721" s="9"/>
      <c r="AF17721" s="9"/>
      <c r="AG17721" s="3"/>
    </row>
    <row r="17722" spans="1:33">
      <c r="A17722" s="9"/>
      <c r="B17722" s="9"/>
      <c r="C17722" s="9"/>
      <c r="D17722" s="9"/>
      <c r="E17722" s="9"/>
      <c r="F17722" s="9"/>
      <c r="G17722" s="9"/>
      <c r="H17722" s="9"/>
      <c r="I17722" s="9"/>
      <c r="J17722" s="9"/>
      <c r="K17722" s="9"/>
      <c r="L17722" s="9"/>
      <c r="M17722" s="9"/>
      <c r="N17722" s="9"/>
      <c r="O17722" s="9"/>
      <c r="P17722" s="9"/>
      <c r="Q17722" s="9"/>
      <c r="R17722" s="9"/>
      <c r="S17722" s="9"/>
      <c r="T17722" s="9"/>
      <c r="U17722" s="9"/>
      <c r="V17722" s="9"/>
      <c r="W17722" s="9"/>
      <c r="X17722" s="9"/>
      <c r="Y17722" s="9"/>
      <c r="Z17722" s="9"/>
      <c r="AA17722" s="9"/>
      <c r="AB17722" s="9"/>
      <c r="AC17722" s="9"/>
      <c r="AD17722" s="9"/>
      <c r="AE17722" s="9"/>
      <c r="AF17722" s="9"/>
      <c r="AG17722" s="3"/>
    </row>
    <row r="17723" spans="1:33">
      <c r="A17723" s="9"/>
      <c r="B17723" s="9"/>
      <c r="C17723" s="9"/>
      <c r="D17723" s="9"/>
      <c r="E17723" s="9"/>
      <c r="F17723" s="9"/>
      <c r="G17723" s="9"/>
      <c r="H17723" s="9"/>
      <c r="I17723" s="9"/>
      <c r="J17723" s="9"/>
      <c r="K17723" s="9"/>
      <c r="L17723" s="9"/>
      <c r="M17723" s="9"/>
      <c r="N17723" s="9"/>
      <c r="O17723" s="9"/>
      <c r="P17723" s="9"/>
      <c r="Q17723" s="9"/>
      <c r="R17723" s="9"/>
      <c r="S17723" s="9"/>
      <c r="T17723" s="9"/>
      <c r="U17723" s="9"/>
      <c r="V17723" s="9"/>
      <c r="W17723" s="9"/>
      <c r="X17723" s="9"/>
      <c r="Y17723" s="9"/>
      <c r="Z17723" s="9"/>
      <c r="AA17723" s="9"/>
      <c r="AB17723" s="9"/>
      <c r="AC17723" s="9"/>
      <c r="AD17723" s="9"/>
      <c r="AE17723" s="9"/>
      <c r="AF17723" s="9"/>
      <c r="AG17723" s="3"/>
    </row>
    <row r="17724" spans="1:33">
      <c r="A17724" s="9"/>
      <c r="B17724" s="9"/>
      <c r="C17724" s="9"/>
      <c r="D17724" s="9"/>
      <c r="E17724" s="9"/>
      <c r="F17724" s="9"/>
      <c r="G17724" s="9"/>
      <c r="H17724" s="9"/>
      <c r="I17724" s="9"/>
      <c r="J17724" s="9"/>
      <c r="K17724" s="9"/>
      <c r="L17724" s="9"/>
      <c r="M17724" s="9"/>
      <c r="N17724" s="9"/>
      <c r="O17724" s="9"/>
      <c r="P17724" s="9"/>
      <c r="Q17724" s="9"/>
      <c r="R17724" s="9"/>
      <c r="S17724" s="9"/>
      <c r="T17724" s="9"/>
      <c r="U17724" s="9"/>
      <c r="V17724" s="9"/>
      <c r="W17724" s="9"/>
      <c r="X17724" s="9"/>
      <c r="Y17724" s="9"/>
      <c r="Z17724" s="9"/>
      <c r="AA17724" s="9"/>
      <c r="AB17724" s="9"/>
      <c r="AC17724" s="9"/>
      <c r="AD17724" s="9"/>
      <c r="AE17724" s="9"/>
      <c r="AF17724" s="9"/>
      <c r="AG17724" s="3"/>
    </row>
    <row r="17725" spans="1:33">
      <c r="A17725" s="9"/>
      <c r="B17725" s="9"/>
      <c r="C17725" s="9"/>
      <c r="D17725" s="9"/>
      <c r="E17725" s="9"/>
      <c r="F17725" s="9"/>
      <c r="G17725" s="9"/>
      <c r="H17725" s="9"/>
      <c r="I17725" s="9"/>
      <c r="J17725" s="9"/>
      <c r="K17725" s="9"/>
      <c r="L17725" s="9"/>
      <c r="M17725" s="9"/>
      <c r="N17725" s="9"/>
      <c r="O17725" s="9"/>
      <c r="P17725" s="9"/>
      <c r="Q17725" s="9"/>
      <c r="R17725" s="9"/>
      <c r="S17725" s="9"/>
      <c r="T17725" s="9"/>
      <c r="U17725" s="9"/>
      <c r="V17725" s="9"/>
      <c r="W17725" s="9"/>
      <c r="X17725" s="9"/>
      <c r="Y17725" s="9"/>
      <c r="Z17725" s="9"/>
      <c r="AA17725" s="9"/>
      <c r="AB17725" s="9"/>
      <c r="AC17725" s="9"/>
      <c r="AD17725" s="9"/>
      <c r="AE17725" s="9"/>
      <c r="AF17725" s="9"/>
      <c r="AG17725" s="3"/>
    </row>
    <row r="17726" spans="1:33">
      <c r="A17726" s="9"/>
      <c r="B17726" s="9"/>
      <c r="C17726" s="9"/>
      <c r="D17726" s="9"/>
      <c r="E17726" s="9"/>
      <c r="F17726" s="9"/>
      <c r="G17726" s="9"/>
      <c r="H17726" s="9"/>
      <c r="I17726" s="9"/>
      <c r="J17726" s="9"/>
      <c r="K17726" s="9"/>
      <c r="L17726" s="9"/>
      <c r="M17726" s="9"/>
      <c r="N17726" s="9"/>
      <c r="O17726" s="9"/>
      <c r="P17726" s="9"/>
      <c r="Q17726" s="9"/>
      <c r="R17726" s="9"/>
      <c r="S17726" s="9"/>
      <c r="T17726" s="9"/>
      <c r="U17726" s="9"/>
      <c r="V17726" s="9"/>
      <c r="W17726" s="9"/>
      <c r="X17726" s="9"/>
      <c r="Y17726" s="9"/>
      <c r="Z17726" s="9"/>
      <c r="AA17726" s="9"/>
      <c r="AB17726" s="9"/>
      <c r="AC17726" s="9"/>
      <c r="AD17726" s="9"/>
      <c r="AE17726" s="9"/>
      <c r="AF17726" s="9"/>
      <c r="AG17726" s="3"/>
    </row>
    <row r="17727" spans="1:33">
      <c r="A17727" s="9"/>
      <c r="B17727" s="9"/>
      <c r="C17727" s="9"/>
      <c r="D17727" s="9"/>
      <c r="E17727" s="9"/>
      <c r="F17727" s="9"/>
      <c r="G17727" s="9"/>
      <c r="H17727" s="9"/>
      <c r="I17727" s="9"/>
      <c r="J17727" s="9"/>
      <c r="K17727" s="9"/>
      <c r="L17727" s="9"/>
      <c r="M17727" s="9"/>
      <c r="N17727" s="9"/>
      <c r="O17727" s="9"/>
      <c r="P17727" s="9"/>
      <c r="Q17727" s="9"/>
      <c r="R17727" s="9"/>
      <c r="S17727" s="9"/>
      <c r="T17727" s="9"/>
      <c r="U17727" s="9"/>
      <c r="V17727" s="9"/>
      <c r="W17727" s="9"/>
      <c r="X17727" s="9"/>
      <c r="Y17727" s="9"/>
      <c r="Z17727" s="9"/>
      <c r="AA17727" s="9"/>
      <c r="AB17727" s="9"/>
      <c r="AC17727" s="9"/>
      <c r="AD17727" s="9"/>
      <c r="AE17727" s="9"/>
      <c r="AF17727" s="9"/>
      <c r="AG17727" s="3"/>
    </row>
    <row r="17728" spans="1:33">
      <c r="A17728" s="9"/>
      <c r="B17728" s="9"/>
      <c r="C17728" s="9"/>
      <c r="D17728" s="9"/>
      <c r="E17728" s="9"/>
      <c r="F17728" s="9"/>
      <c r="G17728" s="9"/>
      <c r="H17728" s="9"/>
      <c r="I17728" s="9"/>
      <c r="J17728" s="9"/>
      <c r="K17728" s="9"/>
      <c r="L17728" s="9"/>
      <c r="M17728" s="9"/>
      <c r="N17728" s="9"/>
      <c r="O17728" s="9"/>
      <c r="P17728" s="9"/>
      <c r="Q17728" s="9"/>
      <c r="R17728" s="9"/>
      <c r="S17728" s="9"/>
      <c r="T17728" s="9"/>
      <c r="U17728" s="9"/>
      <c r="V17728" s="9"/>
      <c r="W17728" s="9"/>
      <c r="X17728" s="9"/>
      <c r="Y17728" s="9"/>
      <c r="Z17728" s="9"/>
      <c r="AA17728" s="9"/>
      <c r="AB17728" s="9"/>
      <c r="AC17728" s="9"/>
      <c r="AD17728" s="9"/>
      <c r="AE17728" s="9"/>
      <c r="AF17728" s="9"/>
      <c r="AG17728" s="3"/>
    </row>
    <row r="17729" spans="1:33">
      <c r="A17729" s="9"/>
      <c r="B17729" s="9"/>
      <c r="C17729" s="9"/>
      <c r="D17729" s="9"/>
      <c r="E17729" s="9"/>
      <c r="F17729" s="9"/>
      <c r="G17729" s="9"/>
      <c r="H17729" s="9"/>
      <c r="I17729" s="9"/>
      <c r="J17729" s="9"/>
      <c r="K17729" s="9"/>
      <c r="L17729" s="9"/>
      <c r="M17729" s="9"/>
      <c r="N17729" s="9"/>
      <c r="O17729" s="9"/>
      <c r="P17729" s="9"/>
      <c r="Q17729" s="9"/>
      <c r="R17729" s="9"/>
      <c r="S17729" s="9"/>
      <c r="T17729" s="9"/>
      <c r="U17729" s="9"/>
      <c r="V17729" s="9"/>
      <c r="W17729" s="9"/>
      <c r="X17729" s="9"/>
      <c r="Y17729" s="9"/>
      <c r="Z17729" s="9"/>
      <c r="AA17729" s="9"/>
      <c r="AB17729" s="9"/>
      <c r="AC17729" s="9"/>
      <c r="AD17729" s="9"/>
      <c r="AE17729" s="9"/>
      <c r="AF17729" s="9"/>
      <c r="AG17729" s="3"/>
    </row>
    <row r="17730" spans="1:33">
      <c r="A17730" s="9"/>
      <c r="B17730" s="9"/>
      <c r="C17730" s="9"/>
      <c r="D17730" s="9"/>
      <c r="E17730" s="9"/>
      <c r="F17730" s="9"/>
      <c r="G17730" s="9"/>
      <c r="H17730" s="9"/>
      <c r="I17730" s="9"/>
      <c r="J17730" s="9"/>
      <c r="K17730" s="9"/>
      <c r="L17730" s="9"/>
      <c r="M17730" s="9"/>
      <c r="N17730" s="9"/>
      <c r="O17730" s="9"/>
      <c r="P17730" s="9"/>
      <c r="Q17730" s="9"/>
      <c r="R17730" s="9"/>
      <c r="S17730" s="9"/>
      <c r="T17730" s="9"/>
      <c r="U17730" s="9"/>
      <c r="V17730" s="9"/>
      <c r="W17730" s="9"/>
      <c r="X17730" s="9"/>
      <c r="Y17730" s="9"/>
      <c r="Z17730" s="9"/>
      <c r="AA17730" s="9"/>
      <c r="AB17730" s="9"/>
      <c r="AC17730" s="9"/>
      <c r="AD17730" s="9"/>
      <c r="AE17730" s="9"/>
      <c r="AF17730" s="9"/>
      <c r="AG17730" s="3"/>
    </row>
    <row r="17731" spans="1:33">
      <c r="A17731" s="9"/>
      <c r="B17731" s="9"/>
      <c r="C17731" s="9"/>
      <c r="D17731" s="9"/>
      <c r="E17731" s="9"/>
      <c r="F17731" s="9"/>
      <c r="G17731" s="9"/>
      <c r="H17731" s="9"/>
      <c r="I17731" s="9"/>
      <c r="J17731" s="9"/>
      <c r="K17731" s="9"/>
      <c r="L17731" s="9"/>
      <c r="M17731" s="9"/>
      <c r="N17731" s="9"/>
      <c r="O17731" s="9"/>
      <c r="P17731" s="9"/>
      <c r="Q17731" s="9"/>
      <c r="R17731" s="9"/>
      <c r="S17731" s="9"/>
      <c r="T17731" s="9"/>
      <c r="U17731" s="9"/>
      <c r="V17731" s="9"/>
      <c r="W17731" s="9"/>
      <c r="X17731" s="9"/>
      <c r="Y17731" s="9"/>
      <c r="Z17731" s="9"/>
      <c r="AA17731" s="9"/>
      <c r="AB17731" s="9"/>
      <c r="AC17731" s="9"/>
      <c r="AD17731" s="9"/>
      <c r="AE17731" s="9"/>
      <c r="AF17731" s="9"/>
      <c r="AG17731" s="3"/>
    </row>
    <row r="17732" spans="1:33">
      <c r="A17732" s="9"/>
      <c r="B17732" s="9"/>
      <c r="C17732" s="9"/>
      <c r="D17732" s="9"/>
      <c r="E17732" s="9"/>
      <c r="F17732" s="9"/>
      <c r="G17732" s="9"/>
      <c r="H17732" s="9"/>
      <c r="I17732" s="9"/>
      <c r="J17732" s="9"/>
      <c r="K17732" s="9"/>
      <c r="L17732" s="9"/>
      <c r="M17732" s="9"/>
      <c r="N17732" s="9"/>
      <c r="O17732" s="9"/>
      <c r="P17732" s="9"/>
      <c r="Q17732" s="9"/>
      <c r="R17732" s="9"/>
      <c r="S17732" s="9"/>
      <c r="T17732" s="9"/>
      <c r="U17732" s="9"/>
      <c r="V17732" s="9"/>
      <c r="W17732" s="9"/>
      <c r="X17732" s="9"/>
      <c r="Y17732" s="9"/>
      <c r="Z17732" s="9"/>
      <c r="AA17732" s="9"/>
      <c r="AB17732" s="9"/>
      <c r="AC17732" s="9"/>
      <c r="AD17732" s="9"/>
      <c r="AE17732" s="9"/>
      <c r="AF17732" s="9"/>
      <c r="AG17732" s="3"/>
    </row>
    <row r="17733" spans="1:33">
      <c r="A17733" s="9"/>
      <c r="B17733" s="9"/>
      <c r="C17733" s="9"/>
      <c r="D17733" s="9"/>
      <c r="E17733" s="9"/>
      <c r="F17733" s="9"/>
      <c r="G17733" s="9"/>
      <c r="H17733" s="9"/>
      <c r="I17733" s="9"/>
      <c r="J17733" s="9"/>
      <c r="K17733" s="9"/>
      <c r="L17733" s="9"/>
      <c r="M17733" s="9"/>
      <c r="N17733" s="9"/>
      <c r="O17733" s="9"/>
      <c r="P17733" s="9"/>
      <c r="Q17733" s="9"/>
      <c r="R17733" s="9"/>
      <c r="S17733" s="9"/>
      <c r="T17733" s="9"/>
      <c r="U17733" s="9"/>
      <c r="V17733" s="9"/>
      <c r="W17733" s="9"/>
      <c r="X17733" s="9"/>
      <c r="Y17733" s="9"/>
      <c r="Z17733" s="9"/>
      <c r="AA17733" s="9"/>
      <c r="AB17733" s="9"/>
      <c r="AC17733" s="9"/>
      <c r="AD17733" s="9"/>
      <c r="AE17733" s="9"/>
      <c r="AF17733" s="9"/>
      <c r="AG17733" s="3"/>
    </row>
    <row r="17734" spans="1:33">
      <c r="A17734" s="9"/>
      <c r="B17734" s="9"/>
      <c r="C17734" s="9"/>
      <c r="D17734" s="9"/>
      <c r="E17734" s="9"/>
      <c r="F17734" s="9"/>
      <c r="G17734" s="9"/>
      <c r="H17734" s="9"/>
      <c r="I17734" s="9"/>
      <c r="J17734" s="9"/>
      <c r="K17734" s="9"/>
      <c r="L17734" s="9"/>
      <c r="M17734" s="9"/>
      <c r="N17734" s="9"/>
      <c r="O17734" s="9"/>
      <c r="P17734" s="9"/>
      <c r="Q17734" s="9"/>
      <c r="R17734" s="9"/>
      <c r="S17734" s="9"/>
      <c r="T17734" s="9"/>
      <c r="U17734" s="9"/>
      <c r="V17734" s="9"/>
      <c r="W17734" s="9"/>
      <c r="X17734" s="9"/>
      <c r="Y17734" s="9"/>
      <c r="Z17734" s="9"/>
      <c r="AA17734" s="9"/>
      <c r="AB17734" s="9"/>
      <c r="AC17734" s="9"/>
      <c r="AD17734" s="9"/>
      <c r="AE17734" s="9"/>
      <c r="AF17734" s="9"/>
      <c r="AG17734" s="3"/>
    </row>
    <row r="17735" spans="1:33">
      <c r="A17735" s="9"/>
      <c r="B17735" s="9"/>
      <c r="C17735" s="9"/>
      <c r="D17735" s="9"/>
      <c r="E17735" s="9"/>
      <c r="F17735" s="9"/>
      <c r="G17735" s="9"/>
      <c r="H17735" s="9"/>
      <c r="I17735" s="9"/>
      <c r="J17735" s="9"/>
      <c r="K17735" s="9"/>
      <c r="L17735" s="9"/>
      <c r="M17735" s="9"/>
      <c r="N17735" s="9"/>
      <c r="O17735" s="9"/>
      <c r="P17735" s="9"/>
      <c r="Q17735" s="9"/>
      <c r="R17735" s="9"/>
      <c r="S17735" s="9"/>
      <c r="T17735" s="9"/>
      <c r="U17735" s="9"/>
      <c r="V17735" s="9"/>
      <c r="W17735" s="9"/>
      <c r="X17735" s="9"/>
      <c r="Y17735" s="9"/>
      <c r="Z17735" s="9"/>
      <c r="AA17735" s="9"/>
      <c r="AB17735" s="9"/>
      <c r="AC17735" s="9"/>
      <c r="AD17735" s="9"/>
      <c r="AE17735" s="9"/>
      <c r="AF17735" s="9"/>
      <c r="AG17735" s="3"/>
    </row>
    <row r="17736" spans="1:33">
      <c r="A17736" s="9"/>
      <c r="B17736" s="9"/>
      <c r="C17736" s="9"/>
      <c r="D17736" s="9"/>
      <c r="E17736" s="9"/>
      <c r="F17736" s="9"/>
      <c r="G17736" s="9"/>
      <c r="H17736" s="9"/>
      <c r="I17736" s="9"/>
      <c r="J17736" s="9"/>
      <c r="K17736" s="9"/>
      <c r="L17736" s="9"/>
      <c r="M17736" s="9"/>
      <c r="N17736" s="9"/>
      <c r="O17736" s="9"/>
      <c r="P17736" s="9"/>
      <c r="Q17736" s="9"/>
      <c r="R17736" s="9"/>
      <c r="S17736" s="9"/>
      <c r="T17736" s="9"/>
      <c r="U17736" s="9"/>
      <c r="V17736" s="9"/>
      <c r="W17736" s="9"/>
      <c r="X17736" s="9"/>
      <c r="Y17736" s="9"/>
      <c r="Z17736" s="9"/>
      <c r="AA17736" s="9"/>
      <c r="AB17736" s="9"/>
      <c r="AC17736" s="9"/>
      <c r="AD17736" s="9"/>
      <c r="AE17736" s="9"/>
      <c r="AF17736" s="9"/>
      <c r="AG17736" s="3"/>
    </row>
    <row r="17737" spans="1:33">
      <c r="A17737" s="9"/>
      <c r="B17737" s="9"/>
      <c r="C17737" s="9"/>
      <c r="D17737" s="9"/>
      <c r="E17737" s="9"/>
      <c r="F17737" s="9"/>
      <c r="G17737" s="9"/>
      <c r="H17737" s="9"/>
      <c r="I17737" s="9"/>
      <c r="J17737" s="9"/>
      <c r="K17737" s="9"/>
      <c r="L17737" s="9"/>
      <c r="M17737" s="9"/>
      <c r="N17737" s="9"/>
      <c r="O17737" s="9"/>
      <c r="P17737" s="9"/>
      <c r="Q17737" s="9"/>
      <c r="R17737" s="9"/>
      <c r="S17737" s="9"/>
      <c r="T17737" s="9"/>
      <c r="U17737" s="9"/>
      <c r="V17737" s="9"/>
      <c r="W17737" s="9"/>
      <c r="X17737" s="9"/>
      <c r="Y17737" s="9"/>
      <c r="Z17737" s="9"/>
      <c r="AA17737" s="9"/>
      <c r="AB17737" s="9"/>
      <c r="AC17737" s="9"/>
      <c r="AD17737" s="9"/>
      <c r="AE17737" s="9"/>
      <c r="AF17737" s="9"/>
      <c r="AG17737" s="3"/>
    </row>
    <row r="17738" spans="1:33">
      <c r="A17738" s="9"/>
      <c r="B17738" s="9"/>
      <c r="C17738" s="9"/>
      <c r="D17738" s="9"/>
      <c r="E17738" s="9"/>
      <c r="F17738" s="9"/>
      <c r="G17738" s="9"/>
      <c r="H17738" s="9"/>
      <c r="I17738" s="9"/>
      <c r="J17738" s="9"/>
      <c r="K17738" s="9"/>
      <c r="L17738" s="9"/>
      <c r="M17738" s="9"/>
      <c r="N17738" s="9"/>
      <c r="O17738" s="9"/>
      <c r="P17738" s="9"/>
      <c r="Q17738" s="9"/>
      <c r="R17738" s="9"/>
      <c r="S17738" s="9"/>
      <c r="T17738" s="9"/>
      <c r="U17738" s="9"/>
      <c r="V17738" s="9"/>
      <c r="W17738" s="9"/>
      <c r="X17738" s="9"/>
      <c r="Y17738" s="9"/>
      <c r="Z17738" s="9"/>
      <c r="AA17738" s="9"/>
      <c r="AB17738" s="9"/>
      <c r="AC17738" s="9"/>
      <c r="AD17738" s="9"/>
      <c r="AE17738" s="9"/>
      <c r="AF17738" s="9"/>
      <c r="AG17738" s="3"/>
    </row>
    <row r="17739" spans="1:33">
      <c r="A17739" s="9"/>
      <c r="B17739" s="9"/>
      <c r="C17739" s="9"/>
      <c r="D17739" s="9"/>
      <c r="E17739" s="9"/>
      <c r="F17739" s="9"/>
      <c r="G17739" s="9"/>
      <c r="H17739" s="9"/>
      <c r="I17739" s="9"/>
      <c r="J17739" s="9"/>
      <c r="K17739" s="9"/>
      <c r="L17739" s="9"/>
      <c r="M17739" s="9"/>
      <c r="N17739" s="9"/>
      <c r="O17739" s="9"/>
      <c r="P17739" s="9"/>
      <c r="Q17739" s="9"/>
      <c r="R17739" s="9"/>
      <c r="S17739" s="9"/>
      <c r="T17739" s="9"/>
      <c r="U17739" s="9"/>
      <c r="V17739" s="9"/>
      <c r="W17739" s="9"/>
      <c r="X17739" s="9"/>
      <c r="Y17739" s="9"/>
      <c r="Z17739" s="9"/>
      <c r="AA17739" s="9"/>
      <c r="AB17739" s="9"/>
      <c r="AC17739" s="9"/>
      <c r="AD17739" s="9"/>
      <c r="AE17739" s="9"/>
      <c r="AF17739" s="9"/>
      <c r="AG17739" s="3"/>
    </row>
    <row r="17740" spans="1:33">
      <c r="A17740" s="9"/>
      <c r="B17740" s="9"/>
      <c r="C17740" s="9"/>
      <c r="D17740" s="9"/>
      <c r="E17740" s="9"/>
      <c r="F17740" s="9"/>
      <c r="G17740" s="9"/>
      <c r="H17740" s="9"/>
      <c r="I17740" s="9"/>
      <c r="J17740" s="9"/>
      <c r="K17740" s="9"/>
      <c r="L17740" s="9"/>
      <c r="M17740" s="9"/>
      <c r="N17740" s="9"/>
      <c r="O17740" s="9"/>
      <c r="P17740" s="9"/>
      <c r="Q17740" s="9"/>
      <c r="R17740" s="9"/>
      <c r="S17740" s="9"/>
      <c r="T17740" s="9"/>
      <c r="U17740" s="9"/>
      <c r="V17740" s="9"/>
      <c r="W17740" s="9"/>
      <c r="X17740" s="9"/>
      <c r="Y17740" s="9"/>
      <c r="Z17740" s="9"/>
      <c r="AA17740" s="9"/>
      <c r="AB17740" s="9"/>
      <c r="AC17740" s="9"/>
      <c r="AD17740" s="9"/>
      <c r="AE17740" s="9"/>
      <c r="AF17740" s="9"/>
      <c r="AG17740" s="3"/>
    </row>
    <row r="17741" spans="1:33">
      <c r="A17741" s="9"/>
      <c r="B17741" s="9"/>
      <c r="C17741" s="9"/>
      <c r="D17741" s="9"/>
      <c r="E17741" s="9"/>
      <c r="F17741" s="9"/>
      <c r="G17741" s="9"/>
      <c r="H17741" s="9"/>
      <c r="I17741" s="9"/>
      <c r="J17741" s="9"/>
      <c r="K17741" s="9"/>
      <c r="L17741" s="9"/>
      <c r="M17741" s="9"/>
      <c r="N17741" s="9"/>
      <c r="O17741" s="9"/>
      <c r="P17741" s="9"/>
      <c r="Q17741" s="9"/>
      <c r="R17741" s="9"/>
      <c r="S17741" s="9"/>
      <c r="T17741" s="9"/>
      <c r="U17741" s="9"/>
      <c r="V17741" s="9"/>
      <c r="W17741" s="9"/>
      <c r="X17741" s="9"/>
      <c r="Y17741" s="9"/>
      <c r="Z17741" s="9"/>
      <c r="AA17741" s="9"/>
      <c r="AB17741" s="9"/>
      <c r="AC17741" s="9"/>
      <c r="AD17741" s="9"/>
      <c r="AE17741" s="9"/>
      <c r="AF17741" s="9"/>
      <c r="AG17741" s="3"/>
    </row>
    <row r="17742" spans="1:33">
      <c r="A17742" s="9"/>
      <c r="B17742" s="9"/>
      <c r="C17742" s="9"/>
      <c r="D17742" s="9"/>
      <c r="E17742" s="9"/>
      <c r="F17742" s="9"/>
      <c r="G17742" s="9"/>
      <c r="H17742" s="9"/>
      <c r="I17742" s="9"/>
      <c r="J17742" s="9"/>
      <c r="K17742" s="9"/>
      <c r="L17742" s="9"/>
      <c r="M17742" s="9"/>
      <c r="N17742" s="9"/>
      <c r="O17742" s="9"/>
      <c r="P17742" s="9"/>
      <c r="Q17742" s="9"/>
      <c r="R17742" s="9"/>
      <c r="S17742" s="9"/>
      <c r="T17742" s="9"/>
      <c r="U17742" s="9"/>
      <c r="V17742" s="9"/>
      <c r="W17742" s="9"/>
      <c r="X17742" s="9"/>
      <c r="Y17742" s="9"/>
      <c r="Z17742" s="9"/>
      <c r="AA17742" s="9"/>
      <c r="AB17742" s="9"/>
      <c r="AC17742" s="9"/>
      <c r="AD17742" s="9"/>
      <c r="AE17742" s="9"/>
      <c r="AF17742" s="9"/>
      <c r="AG17742" s="3"/>
    </row>
    <row r="17743" spans="1:33">
      <c r="A17743" s="9"/>
      <c r="B17743" s="9"/>
      <c r="C17743" s="9"/>
      <c r="D17743" s="9"/>
      <c r="E17743" s="9"/>
      <c r="F17743" s="9"/>
      <c r="G17743" s="9"/>
      <c r="H17743" s="9"/>
      <c r="I17743" s="9"/>
      <c r="J17743" s="9"/>
      <c r="K17743" s="9"/>
      <c r="L17743" s="9"/>
      <c r="M17743" s="9"/>
      <c r="N17743" s="9"/>
      <c r="O17743" s="9"/>
      <c r="P17743" s="9"/>
      <c r="Q17743" s="9"/>
      <c r="R17743" s="9"/>
      <c r="S17743" s="9"/>
      <c r="T17743" s="9"/>
      <c r="U17743" s="9"/>
      <c r="V17743" s="9"/>
      <c r="W17743" s="9"/>
      <c r="X17743" s="9"/>
      <c r="Y17743" s="9"/>
      <c r="Z17743" s="9"/>
      <c r="AA17743" s="9"/>
      <c r="AB17743" s="9"/>
      <c r="AC17743" s="9"/>
      <c r="AD17743" s="9"/>
      <c r="AE17743" s="9"/>
      <c r="AF17743" s="9"/>
      <c r="AG17743" s="3"/>
    </row>
    <row r="17744" spans="1:33">
      <c r="A17744" s="9"/>
      <c r="B17744" s="9"/>
      <c r="C17744" s="9"/>
      <c r="D17744" s="9"/>
      <c r="E17744" s="9"/>
      <c r="F17744" s="9"/>
      <c r="G17744" s="9"/>
      <c r="H17744" s="9"/>
      <c r="I17744" s="9"/>
      <c r="J17744" s="9"/>
      <c r="K17744" s="9"/>
      <c r="L17744" s="9"/>
      <c r="M17744" s="9"/>
      <c r="N17744" s="9"/>
      <c r="O17744" s="9"/>
      <c r="P17744" s="9"/>
      <c r="Q17744" s="9"/>
      <c r="R17744" s="9"/>
      <c r="S17744" s="9"/>
      <c r="T17744" s="9"/>
      <c r="U17744" s="9"/>
      <c r="V17744" s="9"/>
      <c r="W17744" s="9"/>
      <c r="X17744" s="9"/>
      <c r="Y17744" s="9"/>
      <c r="Z17744" s="9"/>
      <c r="AA17744" s="9"/>
      <c r="AB17744" s="9"/>
      <c r="AC17744" s="9"/>
      <c r="AD17744" s="9"/>
      <c r="AE17744" s="9"/>
      <c r="AF17744" s="9"/>
      <c r="AG17744" s="3"/>
    </row>
    <row r="17745" spans="1:33">
      <c r="A17745" s="9"/>
      <c r="B17745" s="9"/>
      <c r="C17745" s="9"/>
      <c r="D17745" s="9"/>
      <c r="E17745" s="9"/>
      <c r="F17745" s="9"/>
      <c r="G17745" s="9"/>
      <c r="H17745" s="9"/>
      <c r="I17745" s="9"/>
      <c r="J17745" s="9"/>
      <c r="K17745" s="9"/>
      <c r="L17745" s="9"/>
      <c r="M17745" s="9"/>
      <c r="N17745" s="9"/>
      <c r="O17745" s="9"/>
      <c r="P17745" s="9"/>
      <c r="Q17745" s="9"/>
      <c r="R17745" s="9"/>
      <c r="S17745" s="9"/>
      <c r="T17745" s="9"/>
      <c r="U17745" s="9"/>
      <c r="V17745" s="9"/>
      <c r="W17745" s="9"/>
      <c r="X17745" s="9"/>
      <c r="Y17745" s="9"/>
      <c r="Z17745" s="9"/>
      <c r="AA17745" s="9"/>
      <c r="AB17745" s="9"/>
      <c r="AC17745" s="9"/>
      <c r="AD17745" s="9"/>
      <c r="AE17745" s="9"/>
      <c r="AF17745" s="9"/>
      <c r="AG17745" s="3"/>
    </row>
    <row r="17746" spans="1:33">
      <c r="A17746" s="9"/>
      <c r="B17746" s="9"/>
      <c r="C17746" s="9"/>
      <c r="D17746" s="9"/>
      <c r="E17746" s="9"/>
      <c r="F17746" s="9"/>
      <c r="G17746" s="9"/>
      <c r="H17746" s="9"/>
      <c r="I17746" s="9"/>
      <c r="J17746" s="9"/>
      <c r="K17746" s="9"/>
      <c r="L17746" s="9"/>
      <c r="M17746" s="9"/>
      <c r="N17746" s="9"/>
      <c r="O17746" s="9"/>
      <c r="P17746" s="9"/>
      <c r="Q17746" s="9"/>
      <c r="R17746" s="9"/>
      <c r="S17746" s="9"/>
      <c r="T17746" s="9"/>
      <c r="U17746" s="9"/>
      <c r="V17746" s="9"/>
      <c r="W17746" s="9"/>
      <c r="X17746" s="9"/>
      <c r="Y17746" s="9"/>
      <c r="Z17746" s="9"/>
      <c r="AA17746" s="9"/>
      <c r="AB17746" s="9"/>
      <c r="AC17746" s="9"/>
      <c r="AD17746" s="9"/>
      <c r="AE17746" s="9"/>
      <c r="AF17746" s="9"/>
      <c r="AG17746" s="3"/>
    </row>
    <row r="17747" spans="1:33">
      <c r="A17747" s="9"/>
      <c r="B17747" s="9"/>
      <c r="C17747" s="9"/>
      <c r="D17747" s="9"/>
      <c r="E17747" s="9"/>
      <c r="F17747" s="9"/>
      <c r="G17747" s="9"/>
      <c r="H17747" s="9"/>
      <c r="I17747" s="9"/>
      <c r="J17747" s="9"/>
      <c r="K17747" s="9"/>
      <c r="L17747" s="9"/>
      <c r="M17747" s="9"/>
      <c r="N17747" s="9"/>
      <c r="O17747" s="9"/>
      <c r="P17747" s="9"/>
      <c r="Q17747" s="9"/>
      <c r="R17747" s="9"/>
      <c r="S17747" s="9"/>
      <c r="T17747" s="9"/>
      <c r="U17747" s="9"/>
      <c r="V17747" s="9"/>
      <c r="W17747" s="9"/>
      <c r="X17747" s="9"/>
      <c r="Y17747" s="9"/>
      <c r="Z17747" s="9"/>
      <c r="AA17747" s="9"/>
      <c r="AB17747" s="9"/>
      <c r="AC17747" s="9"/>
      <c r="AD17747" s="9"/>
      <c r="AE17747" s="9"/>
      <c r="AF17747" s="9"/>
      <c r="AG17747" s="3"/>
    </row>
    <row r="17748" spans="1:33">
      <c r="A17748" s="9"/>
      <c r="B17748" s="9"/>
      <c r="C17748" s="9"/>
      <c r="D17748" s="9"/>
      <c r="E17748" s="9"/>
      <c r="F17748" s="9"/>
      <c r="G17748" s="9"/>
      <c r="H17748" s="9"/>
      <c r="I17748" s="9"/>
      <c r="J17748" s="9"/>
      <c r="K17748" s="9"/>
      <c r="L17748" s="9"/>
      <c r="M17748" s="9"/>
      <c r="N17748" s="9"/>
      <c r="O17748" s="9"/>
      <c r="P17748" s="9"/>
      <c r="Q17748" s="9"/>
      <c r="R17748" s="9"/>
      <c r="S17748" s="9"/>
      <c r="T17748" s="9"/>
      <c r="U17748" s="9"/>
      <c r="V17748" s="9"/>
      <c r="W17748" s="9"/>
      <c r="X17748" s="9"/>
      <c r="Y17748" s="9"/>
      <c r="Z17748" s="9"/>
      <c r="AA17748" s="9"/>
      <c r="AB17748" s="9"/>
      <c r="AC17748" s="9"/>
      <c r="AD17748" s="9"/>
      <c r="AE17748" s="9"/>
      <c r="AF17748" s="9"/>
      <c r="AG17748" s="3"/>
    </row>
    <row r="17749" spans="1:33">
      <c r="A17749" s="9"/>
      <c r="B17749" s="9"/>
      <c r="C17749" s="9"/>
      <c r="D17749" s="9"/>
      <c r="E17749" s="9"/>
      <c r="F17749" s="9"/>
      <c r="G17749" s="9"/>
      <c r="H17749" s="9"/>
      <c r="I17749" s="9"/>
      <c r="J17749" s="9"/>
      <c r="K17749" s="9"/>
      <c r="L17749" s="9"/>
      <c r="M17749" s="9"/>
      <c r="N17749" s="9"/>
      <c r="O17749" s="9"/>
      <c r="P17749" s="9"/>
      <c r="Q17749" s="9"/>
      <c r="R17749" s="9"/>
      <c r="S17749" s="9"/>
      <c r="T17749" s="9"/>
      <c r="U17749" s="9"/>
      <c r="V17749" s="9"/>
      <c r="W17749" s="9"/>
      <c r="X17749" s="9"/>
      <c r="Y17749" s="9"/>
      <c r="Z17749" s="9"/>
      <c r="AA17749" s="9"/>
      <c r="AB17749" s="9"/>
      <c r="AC17749" s="9"/>
      <c r="AD17749" s="9"/>
      <c r="AE17749" s="9"/>
      <c r="AF17749" s="9"/>
      <c r="AG17749" s="3"/>
    </row>
    <row r="17750" spans="1:33">
      <c r="A17750" s="9"/>
      <c r="B17750" s="9"/>
      <c r="C17750" s="9"/>
      <c r="D17750" s="9"/>
      <c r="E17750" s="9"/>
      <c r="F17750" s="9"/>
      <c r="G17750" s="9"/>
      <c r="H17750" s="9"/>
      <c r="I17750" s="9"/>
      <c r="J17750" s="9"/>
      <c r="K17750" s="9"/>
      <c r="L17750" s="9"/>
      <c r="M17750" s="9"/>
      <c r="N17750" s="9"/>
      <c r="O17750" s="9"/>
      <c r="P17750" s="9"/>
      <c r="Q17750" s="9"/>
      <c r="R17750" s="9"/>
      <c r="S17750" s="9"/>
      <c r="T17750" s="9"/>
      <c r="U17750" s="9"/>
      <c r="V17750" s="9"/>
      <c r="W17750" s="9"/>
      <c r="X17750" s="9"/>
      <c r="Y17750" s="9"/>
      <c r="Z17750" s="9"/>
      <c r="AA17750" s="9"/>
      <c r="AB17750" s="9"/>
      <c r="AC17750" s="9"/>
      <c r="AD17750" s="9"/>
      <c r="AE17750" s="9"/>
      <c r="AF17750" s="9"/>
      <c r="AG17750" s="3"/>
    </row>
    <row r="17751" spans="1:33">
      <c r="A17751" s="9"/>
      <c r="B17751" s="9"/>
      <c r="C17751" s="9"/>
      <c r="D17751" s="9"/>
      <c r="E17751" s="9"/>
      <c r="F17751" s="9"/>
      <c r="G17751" s="9"/>
      <c r="H17751" s="9"/>
      <c r="I17751" s="9"/>
      <c r="J17751" s="9"/>
      <c r="K17751" s="9"/>
      <c r="L17751" s="9"/>
      <c r="M17751" s="9"/>
      <c r="N17751" s="9"/>
      <c r="O17751" s="9"/>
      <c r="P17751" s="9"/>
      <c r="Q17751" s="9"/>
      <c r="R17751" s="9"/>
      <c r="S17751" s="9"/>
      <c r="T17751" s="9"/>
      <c r="U17751" s="9"/>
      <c r="V17751" s="9"/>
      <c r="W17751" s="9"/>
      <c r="X17751" s="9"/>
      <c r="Y17751" s="9"/>
      <c r="Z17751" s="9"/>
      <c r="AA17751" s="9"/>
      <c r="AB17751" s="9"/>
      <c r="AC17751" s="9"/>
      <c r="AD17751" s="9"/>
      <c r="AE17751" s="9"/>
      <c r="AF17751" s="9"/>
      <c r="AG17751" s="3"/>
    </row>
    <row r="17752" spans="1:33">
      <c r="A17752" s="9"/>
      <c r="B17752" s="9"/>
      <c r="C17752" s="9"/>
      <c r="D17752" s="9"/>
      <c r="E17752" s="9"/>
      <c r="F17752" s="9"/>
      <c r="G17752" s="9"/>
      <c r="H17752" s="9"/>
      <c r="I17752" s="9"/>
      <c r="J17752" s="9"/>
      <c r="K17752" s="9"/>
      <c r="L17752" s="9"/>
      <c r="M17752" s="9"/>
      <c r="N17752" s="9"/>
      <c r="O17752" s="9"/>
      <c r="P17752" s="9"/>
      <c r="Q17752" s="9"/>
      <c r="R17752" s="9"/>
      <c r="S17752" s="9"/>
      <c r="T17752" s="9"/>
      <c r="U17752" s="9"/>
      <c r="V17752" s="9"/>
      <c r="W17752" s="9"/>
      <c r="X17752" s="9"/>
      <c r="Y17752" s="9"/>
      <c r="Z17752" s="9"/>
      <c r="AA17752" s="9"/>
      <c r="AB17752" s="9"/>
      <c r="AC17752" s="9"/>
      <c r="AD17752" s="9"/>
      <c r="AE17752" s="9"/>
      <c r="AF17752" s="9"/>
      <c r="AG17752" s="3"/>
    </row>
    <row r="17753" spans="1:33">
      <c r="A17753" s="9"/>
      <c r="B17753" s="9"/>
      <c r="C17753" s="9"/>
      <c r="D17753" s="9"/>
      <c r="E17753" s="9"/>
      <c r="F17753" s="9"/>
      <c r="G17753" s="9"/>
      <c r="H17753" s="9"/>
      <c r="I17753" s="9"/>
      <c r="J17753" s="9"/>
      <c r="K17753" s="9"/>
      <c r="L17753" s="9"/>
      <c r="M17753" s="9"/>
      <c r="N17753" s="9"/>
      <c r="O17753" s="9"/>
      <c r="P17753" s="9"/>
      <c r="Q17753" s="9"/>
      <c r="R17753" s="9"/>
      <c r="S17753" s="9"/>
      <c r="T17753" s="9"/>
      <c r="U17753" s="9"/>
      <c r="V17753" s="9"/>
      <c r="W17753" s="9"/>
      <c r="X17753" s="9"/>
      <c r="Y17753" s="9"/>
      <c r="Z17753" s="9"/>
      <c r="AA17753" s="9"/>
      <c r="AB17753" s="9"/>
      <c r="AC17753" s="9"/>
      <c r="AD17753" s="9"/>
      <c r="AE17753" s="9"/>
      <c r="AF17753" s="9"/>
      <c r="AG17753" s="3"/>
    </row>
    <row r="17754" spans="1:33">
      <c r="A17754" s="9"/>
      <c r="B17754" s="9"/>
      <c r="C17754" s="9"/>
      <c r="D17754" s="9"/>
      <c r="E17754" s="9"/>
      <c r="F17754" s="9"/>
      <c r="G17754" s="9"/>
      <c r="H17754" s="9"/>
      <c r="I17754" s="9"/>
      <c r="J17754" s="9"/>
      <c r="K17754" s="9"/>
      <c r="L17754" s="9"/>
      <c r="M17754" s="9"/>
      <c r="N17754" s="9"/>
      <c r="O17754" s="9"/>
      <c r="P17754" s="9"/>
      <c r="Q17754" s="9"/>
      <c r="R17754" s="9"/>
      <c r="S17754" s="9"/>
      <c r="T17754" s="9"/>
      <c r="U17754" s="9"/>
      <c r="V17754" s="9"/>
      <c r="W17754" s="9"/>
      <c r="X17754" s="9"/>
      <c r="Y17754" s="9"/>
      <c r="Z17754" s="9"/>
      <c r="AA17754" s="9"/>
      <c r="AB17754" s="9"/>
      <c r="AC17754" s="9"/>
      <c r="AD17754" s="9"/>
      <c r="AE17754" s="9"/>
      <c r="AF17754" s="9"/>
      <c r="AG17754" s="3"/>
    </row>
    <row r="17755" spans="1:33">
      <c r="A17755" s="9"/>
      <c r="B17755" s="9"/>
      <c r="C17755" s="9"/>
      <c r="D17755" s="9"/>
      <c r="E17755" s="9"/>
      <c r="F17755" s="9"/>
      <c r="G17755" s="9"/>
      <c r="H17755" s="9"/>
      <c r="I17755" s="9"/>
      <c r="J17755" s="9"/>
      <c r="K17755" s="9"/>
      <c r="L17755" s="9"/>
      <c r="M17755" s="9"/>
      <c r="N17755" s="9"/>
      <c r="O17755" s="9"/>
      <c r="P17755" s="9"/>
      <c r="Q17755" s="9"/>
      <c r="R17755" s="9"/>
      <c r="S17755" s="9"/>
      <c r="T17755" s="9"/>
      <c r="U17755" s="9"/>
      <c r="V17755" s="9"/>
      <c r="W17755" s="9"/>
      <c r="X17755" s="9"/>
      <c r="Y17755" s="9"/>
      <c r="Z17755" s="9"/>
      <c r="AA17755" s="9"/>
      <c r="AB17755" s="9"/>
      <c r="AC17755" s="9"/>
      <c r="AD17755" s="9"/>
      <c r="AE17755" s="9"/>
      <c r="AF17755" s="9"/>
      <c r="AG17755" s="3"/>
    </row>
    <row r="17756" spans="1:33">
      <c r="A17756" s="9"/>
      <c r="B17756" s="9"/>
      <c r="C17756" s="9"/>
      <c r="D17756" s="9"/>
      <c r="E17756" s="9"/>
      <c r="F17756" s="9"/>
      <c r="G17756" s="9"/>
      <c r="H17756" s="9"/>
      <c r="I17756" s="9"/>
      <c r="J17756" s="9"/>
      <c r="K17756" s="9"/>
      <c r="L17756" s="9"/>
      <c r="M17756" s="9"/>
      <c r="N17756" s="9"/>
      <c r="O17756" s="9"/>
      <c r="P17756" s="9"/>
      <c r="Q17756" s="9"/>
      <c r="R17756" s="9"/>
      <c r="S17756" s="9"/>
      <c r="T17756" s="9"/>
      <c r="U17756" s="9"/>
      <c r="V17756" s="9"/>
      <c r="W17756" s="9"/>
      <c r="X17756" s="9"/>
      <c r="Y17756" s="9"/>
      <c r="Z17756" s="9"/>
      <c r="AA17756" s="9"/>
      <c r="AB17756" s="9"/>
      <c r="AC17756" s="9"/>
      <c r="AD17756" s="9"/>
      <c r="AE17756" s="9"/>
      <c r="AF17756" s="9"/>
      <c r="AG17756" s="3"/>
    </row>
    <row r="17757" spans="1:33">
      <c r="A17757" s="9"/>
      <c r="B17757" s="9"/>
      <c r="C17757" s="9"/>
      <c r="D17757" s="9"/>
      <c r="E17757" s="9"/>
      <c r="F17757" s="9"/>
      <c r="G17757" s="9"/>
      <c r="H17757" s="9"/>
      <c r="I17757" s="9"/>
      <c r="J17757" s="9"/>
      <c r="K17757" s="9"/>
      <c r="L17757" s="9"/>
      <c r="M17757" s="9"/>
      <c r="N17757" s="9"/>
      <c r="O17757" s="9"/>
      <c r="P17757" s="9"/>
      <c r="Q17757" s="9"/>
      <c r="R17757" s="9"/>
      <c r="S17757" s="9"/>
      <c r="T17757" s="9"/>
      <c r="U17757" s="9"/>
      <c r="V17757" s="9"/>
      <c r="W17757" s="9"/>
      <c r="X17757" s="9"/>
      <c r="Y17757" s="9"/>
      <c r="Z17757" s="9"/>
      <c r="AA17757" s="9"/>
      <c r="AB17757" s="9"/>
      <c r="AC17757" s="9"/>
      <c r="AD17757" s="9"/>
      <c r="AE17757" s="9"/>
      <c r="AF17757" s="9"/>
      <c r="AG17757" s="3"/>
    </row>
    <row r="17758" spans="1:33">
      <c r="A17758" s="9"/>
      <c r="B17758" s="9"/>
      <c r="C17758" s="9"/>
      <c r="D17758" s="9"/>
      <c r="E17758" s="9"/>
      <c r="F17758" s="9"/>
      <c r="G17758" s="9"/>
      <c r="H17758" s="9"/>
      <c r="I17758" s="9"/>
      <c r="J17758" s="9"/>
      <c r="K17758" s="9"/>
      <c r="L17758" s="9"/>
      <c r="M17758" s="9"/>
      <c r="N17758" s="9"/>
      <c r="O17758" s="9"/>
      <c r="P17758" s="9"/>
      <c r="Q17758" s="9"/>
      <c r="R17758" s="9"/>
      <c r="S17758" s="9"/>
      <c r="T17758" s="9"/>
      <c r="U17758" s="9"/>
      <c r="V17758" s="9"/>
      <c r="W17758" s="9"/>
      <c r="X17758" s="9"/>
      <c r="Y17758" s="9"/>
      <c r="Z17758" s="9"/>
      <c r="AA17758" s="9"/>
      <c r="AB17758" s="9"/>
      <c r="AC17758" s="9"/>
      <c r="AD17758" s="9"/>
      <c r="AE17758" s="9"/>
      <c r="AF17758" s="9"/>
      <c r="AG17758" s="3"/>
    </row>
    <row r="17759" spans="1:33">
      <c r="A17759" s="9"/>
      <c r="B17759" s="9"/>
      <c r="C17759" s="9"/>
      <c r="D17759" s="9"/>
      <c r="E17759" s="9"/>
      <c r="F17759" s="9"/>
      <c r="G17759" s="9"/>
      <c r="H17759" s="9"/>
      <c r="I17759" s="9"/>
      <c r="J17759" s="9"/>
      <c r="K17759" s="9"/>
      <c r="L17759" s="9"/>
      <c r="M17759" s="9"/>
      <c r="N17759" s="9"/>
      <c r="O17759" s="9"/>
      <c r="P17759" s="9"/>
      <c r="Q17759" s="9"/>
      <c r="R17759" s="9"/>
      <c r="S17759" s="9"/>
      <c r="T17759" s="9"/>
      <c r="U17759" s="9"/>
      <c r="V17759" s="9"/>
      <c r="W17759" s="9"/>
      <c r="X17759" s="9"/>
      <c r="Y17759" s="9"/>
      <c r="Z17759" s="9"/>
      <c r="AA17759" s="9"/>
      <c r="AB17759" s="9"/>
      <c r="AC17759" s="9"/>
      <c r="AD17759" s="9"/>
      <c r="AE17759" s="9"/>
      <c r="AF17759" s="9"/>
      <c r="AG17759" s="3"/>
    </row>
    <row r="17760" spans="1:33">
      <c r="A17760" s="9"/>
      <c r="B17760" s="9"/>
      <c r="C17760" s="9"/>
      <c r="D17760" s="9"/>
      <c r="E17760" s="9"/>
      <c r="F17760" s="9"/>
      <c r="G17760" s="9"/>
      <c r="H17760" s="9"/>
      <c r="I17760" s="9"/>
      <c r="J17760" s="9"/>
      <c r="K17760" s="9"/>
      <c r="L17760" s="9"/>
      <c r="M17760" s="9"/>
      <c r="N17760" s="9"/>
      <c r="O17760" s="9"/>
      <c r="P17760" s="9"/>
      <c r="Q17760" s="9"/>
      <c r="R17760" s="9"/>
      <c r="S17760" s="9"/>
      <c r="T17760" s="9"/>
      <c r="U17760" s="9"/>
      <c r="V17760" s="9"/>
      <c r="W17760" s="9"/>
      <c r="X17760" s="9"/>
      <c r="Y17760" s="9"/>
      <c r="Z17760" s="9"/>
      <c r="AA17760" s="9"/>
      <c r="AB17760" s="9"/>
      <c r="AC17760" s="9"/>
      <c r="AD17760" s="9"/>
      <c r="AE17760" s="9"/>
      <c r="AF17760" s="9"/>
      <c r="AG17760" s="3"/>
    </row>
    <row r="17761" spans="1:33">
      <c r="A17761" s="9"/>
      <c r="B17761" s="9"/>
      <c r="C17761" s="9"/>
      <c r="D17761" s="9"/>
      <c r="E17761" s="9"/>
      <c r="F17761" s="9"/>
      <c r="G17761" s="9"/>
      <c r="H17761" s="9"/>
      <c r="I17761" s="9"/>
      <c r="J17761" s="9"/>
      <c r="K17761" s="9"/>
      <c r="L17761" s="9"/>
      <c r="M17761" s="9"/>
      <c r="N17761" s="9"/>
      <c r="O17761" s="9"/>
      <c r="P17761" s="9"/>
      <c r="Q17761" s="9"/>
      <c r="R17761" s="9"/>
      <c r="S17761" s="9"/>
      <c r="T17761" s="9"/>
      <c r="U17761" s="9"/>
      <c r="V17761" s="9"/>
      <c r="W17761" s="9"/>
      <c r="X17761" s="9"/>
      <c r="Y17761" s="9"/>
      <c r="Z17761" s="9"/>
      <c r="AA17761" s="9"/>
      <c r="AB17761" s="9"/>
      <c r="AC17761" s="9"/>
      <c r="AD17761" s="9"/>
      <c r="AE17761" s="9"/>
      <c r="AF17761" s="9"/>
      <c r="AG17761" s="3"/>
    </row>
    <row r="17762" spans="1:33">
      <c r="A17762" s="9"/>
      <c r="B17762" s="9"/>
      <c r="C17762" s="9"/>
      <c r="D17762" s="9"/>
      <c r="E17762" s="9"/>
      <c r="F17762" s="9"/>
      <c r="G17762" s="9"/>
      <c r="H17762" s="9"/>
      <c r="I17762" s="9"/>
      <c r="J17762" s="9"/>
      <c r="K17762" s="9"/>
      <c r="L17762" s="9"/>
      <c r="M17762" s="9"/>
      <c r="N17762" s="9"/>
      <c r="O17762" s="9"/>
      <c r="P17762" s="9"/>
      <c r="Q17762" s="9"/>
      <c r="R17762" s="9"/>
      <c r="S17762" s="9"/>
      <c r="T17762" s="9"/>
      <c r="U17762" s="9"/>
      <c r="V17762" s="9"/>
      <c r="W17762" s="9"/>
      <c r="X17762" s="9"/>
      <c r="Y17762" s="9"/>
      <c r="Z17762" s="9"/>
      <c r="AA17762" s="9"/>
      <c r="AB17762" s="9"/>
      <c r="AC17762" s="9"/>
      <c r="AD17762" s="9"/>
      <c r="AE17762" s="9"/>
      <c r="AF17762" s="9"/>
      <c r="AG17762" s="3"/>
    </row>
    <row r="17763" spans="1:33">
      <c r="A17763" s="9"/>
      <c r="B17763" s="9"/>
      <c r="C17763" s="9"/>
      <c r="D17763" s="9"/>
      <c r="E17763" s="9"/>
      <c r="F17763" s="9"/>
      <c r="G17763" s="9"/>
      <c r="H17763" s="9"/>
      <c r="I17763" s="9"/>
      <c r="J17763" s="9"/>
      <c r="K17763" s="9"/>
      <c r="L17763" s="9"/>
      <c r="M17763" s="9"/>
      <c r="N17763" s="9"/>
      <c r="O17763" s="9"/>
      <c r="P17763" s="9"/>
      <c r="Q17763" s="9"/>
      <c r="R17763" s="9"/>
      <c r="S17763" s="9"/>
      <c r="T17763" s="9"/>
      <c r="U17763" s="9"/>
      <c r="V17763" s="9"/>
      <c r="W17763" s="9"/>
      <c r="X17763" s="9"/>
      <c r="Y17763" s="9"/>
      <c r="Z17763" s="9"/>
      <c r="AA17763" s="9"/>
      <c r="AB17763" s="9"/>
      <c r="AC17763" s="9"/>
      <c r="AD17763" s="9"/>
      <c r="AE17763" s="9"/>
      <c r="AF17763" s="9"/>
      <c r="AG17763" s="3"/>
    </row>
    <row r="17764" spans="1:33">
      <c r="A17764" s="9"/>
      <c r="B17764" s="9"/>
      <c r="C17764" s="9"/>
      <c r="D17764" s="9"/>
      <c r="E17764" s="9"/>
      <c r="F17764" s="9"/>
      <c r="G17764" s="9"/>
      <c r="H17764" s="9"/>
      <c r="I17764" s="9"/>
      <c r="J17764" s="9"/>
      <c r="K17764" s="9"/>
      <c r="L17764" s="9"/>
      <c r="M17764" s="9"/>
      <c r="N17764" s="9"/>
      <c r="O17764" s="9"/>
      <c r="P17764" s="9"/>
      <c r="Q17764" s="9"/>
      <c r="R17764" s="9"/>
      <c r="S17764" s="9"/>
      <c r="T17764" s="9"/>
      <c r="U17764" s="9"/>
      <c r="V17764" s="9"/>
      <c r="W17764" s="9"/>
      <c r="X17764" s="9"/>
      <c r="Y17764" s="9"/>
      <c r="Z17764" s="9"/>
      <c r="AA17764" s="9"/>
      <c r="AB17764" s="9"/>
      <c r="AC17764" s="9"/>
      <c r="AD17764" s="9"/>
      <c r="AE17764" s="9"/>
      <c r="AF17764" s="9"/>
      <c r="AG17764" s="3"/>
    </row>
    <row r="17765" spans="1:33">
      <c r="A17765" s="9"/>
      <c r="B17765" s="9"/>
      <c r="C17765" s="9"/>
      <c r="D17765" s="9"/>
      <c r="E17765" s="9"/>
      <c r="F17765" s="9"/>
      <c r="G17765" s="9"/>
      <c r="H17765" s="9"/>
      <c r="I17765" s="9"/>
      <c r="J17765" s="9"/>
      <c r="K17765" s="9"/>
      <c r="L17765" s="9"/>
      <c r="M17765" s="9"/>
      <c r="N17765" s="9"/>
      <c r="O17765" s="9"/>
      <c r="P17765" s="9"/>
      <c r="Q17765" s="9"/>
      <c r="R17765" s="9"/>
      <c r="S17765" s="9"/>
      <c r="T17765" s="9"/>
      <c r="U17765" s="9"/>
      <c r="V17765" s="9"/>
      <c r="W17765" s="9"/>
      <c r="X17765" s="9"/>
      <c r="Y17765" s="9"/>
      <c r="Z17765" s="9"/>
      <c r="AA17765" s="9"/>
      <c r="AB17765" s="9"/>
      <c r="AC17765" s="9"/>
      <c r="AD17765" s="9"/>
      <c r="AE17765" s="9"/>
      <c r="AF17765" s="9"/>
      <c r="AG17765" s="3"/>
    </row>
    <row r="17766" spans="1:33">
      <c r="A17766" s="9"/>
      <c r="B17766" s="9"/>
      <c r="C17766" s="9"/>
      <c r="D17766" s="9"/>
      <c r="E17766" s="9"/>
      <c r="F17766" s="9"/>
      <c r="G17766" s="9"/>
      <c r="H17766" s="9"/>
      <c r="I17766" s="9"/>
      <c r="J17766" s="9"/>
      <c r="K17766" s="9"/>
      <c r="L17766" s="9"/>
      <c r="M17766" s="9"/>
      <c r="N17766" s="9"/>
      <c r="O17766" s="9"/>
      <c r="P17766" s="9"/>
      <c r="Q17766" s="9"/>
      <c r="R17766" s="9"/>
      <c r="S17766" s="9"/>
      <c r="T17766" s="9"/>
      <c r="U17766" s="9"/>
      <c r="V17766" s="9"/>
      <c r="W17766" s="9"/>
      <c r="X17766" s="9"/>
      <c r="Y17766" s="9"/>
      <c r="Z17766" s="9"/>
      <c r="AA17766" s="9"/>
      <c r="AB17766" s="9"/>
      <c r="AC17766" s="9"/>
      <c r="AD17766" s="9"/>
      <c r="AE17766" s="9"/>
      <c r="AF17766" s="9"/>
      <c r="AG17766" s="3"/>
    </row>
    <row r="17767" spans="1:33">
      <c r="A17767" s="9"/>
      <c r="B17767" s="9"/>
      <c r="C17767" s="9"/>
      <c r="D17767" s="9"/>
      <c r="E17767" s="9"/>
      <c r="F17767" s="9"/>
      <c r="G17767" s="9"/>
      <c r="H17767" s="9"/>
      <c r="I17767" s="9"/>
      <c r="J17767" s="9"/>
      <c r="K17767" s="9"/>
      <c r="L17767" s="9"/>
      <c r="M17767" s="9"/>
      <c r="N17767" s="9"/>
      <c r="O17767" s="9"/>
      <c r="P17767" s="9"/>
      <c r="Q17767" s="9"/>
      <c r="R17767" s="9"/>
      <c r="S17767" s="9"/>
      <c r="T17767" s="9"/>
      <c r="U17767" s="9"/>
      <c r="V17767" s="9"/>
      <c r="W17767" s="9"/>
      <c r="X17767" s="9"/>
      <c r="Y17767" s="9"/>
      <c r="Z17767" s="9"/>
      <c r="AA17767" s="9"/>
      <c r="AB17767" s="9"/>
      <c r="AC17767" s="9"/>
      <c r="AD17767" s="9"/>
      <c r="AE17767" s="9"/>
      <c r="AF17767" s="9"/>
      <c r="AG17767" s="3"/>
    </row>
    <row r="17768" spans="1:33">
      <c r="A17768" s="9"/>
      <c r="B17768" s="9"/>
      <c r="C17768" s="9"/>
      <c r="D17768" s="9"/>
      <c r="E17768" s="9"/>
      <c r="F17768" s="9"/>
      <c r="G17768" s="9"/>
      <c r="H17768" s="9"/>
      <c r="I17768" s="9"/>
      <c r="J17768" s="9"/>
      <c r="K17768" s="9"/>
      <c r="L17768" s="9"/>
      <c r="M17768" s="9"/>
      <c r="N17768" s="9"/>
      <c r="O17768" s="9"/>
      <c r="P17768" s="9"/>
      <c r="Q17768" s="9"/>
      <c r="R17768" s="9"/>
      <c r="S17768" s="9"/>
      <c r="T17768" s="9"/>
      <c r="U17768" s="9"/>
      <c r="V17768" s="9"/>
      <c r="W17768" s="9"/>
      <c r="X17768" s="9"/>
      <c r="Y17768" s="9"/>
      <c r="Z17768" s="9"/>
      <c r="AA17768" s="9"/>
      <c r="AB17768" s="9"/>
      <c r="AC17768" s="9"/>
      <c r="AD17768" s="9"/>
      <c r="AE17768" s="9"/>
      <c r="AF17768" s="9"/>
      <c r="AG17768" s="3"/>
    </row>
    <row r="17769" spans="1:33">
      <c r="A17769" s="9"/>
      <c r="B17769" s="9"/>
      <c r="C17769" s="9"/>
      <c r="D17769" s="9"/>
      <c r="E17769" s="9"/>
      <c r="F17769" s="9"/>
      <c r="G17769" s="9"/>
      <c r="H17769" s="9"/>
      <c r="I17769" s="9"/>
      <c r="J17769" s="9"/>
      <c r="K17769" s="9"/>
      <c r="L17769" s="9"/>
      <c r="M17769" s="9"/>
      <c r="N17769" s="9"/>
      <c r="O17769" s="9"/>
      <c r="P17769" s="9"/>
      <c r="Q17769" s="9"/>
      <c r="R17769" s="9"/>
      <c r="S17769" s="9"/>
      <c r="T17769" s="9"/>
      <c r="U17769" s="9"/>
      <c r="V17769" s="9"/>
      <c r="W17769" s="9"/>
      <c r="X17769" s="9"/>
      <c r="Y17769" s="9"/>
      <c r="Z17769" s="9"/>
      <c r="AA17769" s="9"/>
      <c r="AB17769" s="9"/>
      <c r="AC17769" s="9"/>
      <c r="AD17769" s="9"/>
      <c r="AE17769" s="9"/>
      <c r="AF17769" s="9"/>
      <c r="AG17769" s="3"/>
    </row>
    <row r="17770" spans="1:33">
      <c r="A17770" s="9"/>
      <c r="B17770" s="9"/>
      <c r="C17770" s="9"/>
      <c r="D17770" s="9"/>
      <c r="E17770" s="9"/>
      <c r="F17770" s="9"/>
      <c r="G17770" s="9"/>
      <c r="H17770" s="9"/>
      <c r="I17770" s="9"/>
      <c r="J17770" s="9"/>
      <c r="K17770" s="9"/>
      <c r="L17770" s="9"/>
      <c r="M17770" s="9"/>
      <c r="N17770" s="9"/>
      <c r="O17770" s="9"/>
      <c r="P17770" s="9"/>
      <c r="Q17770" s="9"/>
      <c r="R17770" s="9"/>
      <c r="S17770" s="9"/>
      <c r="T17770" s="9"/>
      <c r="U17770" s="9"/>
      <c r="V17770" s="9"/>
      <c r="W17770" s="9"/>
      <c r="X17770" s="9"/>
      <c r="Y17770" s="9"/>
      <c r="Z17770" s="9"/>
      <c r="AA17770" s="9"/>
      <c r="AB17770" s="9"/>
      <c r="AC17770" s="9"/>
      <c r="AD17770" s="9"/>
      <c r="AE17770" s="9"/>
      <c r="AF17770" s="9"/>
      <c r="AG17770" s="3"/>
    </row>
    <row r="17771" spans="1:33">
      <c r="A17771" s="9"/>
      <c r="B17771" s="9"/>
      <c r="C17771" s="9"/>
      <c r="D17771" s="9"/>
      <c r="E17771" s="9"/>
      <c r="F17771" s="9"/>
      <c r="G17771" s="9"/>
      <c r="H17771" s="9"/>
      <c r="I17771" s="9"/>
      <c r="J17771" s="9"/>
      <c r="K17771" s="9"/>
      <c r="L17771" s="9"/>
      <c r="M17771" s="9"/>
      <c r="N17771" s="9"/>
      <c r="O17771" s="9"/>
      <c r="P17771" s="9"/>
      <c r="Q17771" s="9"/>
      <c r="R17771" s="9"/>
      <c r="S17771" s="9"/>
      <c r="T17771" s="9"/>
      <c r="U17771" s="9"/>
      <c r="V17771" s="9"/>
      <c r="W17771" s="9"/>
      <c r="X17771" s="9"/>
      <c r="Y17771" s="9"/>
      <c r="Z17771" s="9"/>
      <c r="AA17771" s="9"/>
      <c r="AB17771" s="9"/>
      <c r="AC17771" s="9"/>
      <c r="AD17771" s="9"/>
      <c r="AE17771" s="9"/>
      <c r="AF17771" s="9"/>
      <c r="AG17771" s="3"/>
    </row>
    <row r="17772" spans="1:33">
      <c r="A17772" s="9"/>
      <c r="B17772" s="9"/>
      <c r="C17772" s="9"/>
      <c r="D17772" s="9"/>
      <c r="E17772" s="9"/>
      <c r="F17772" s="9"/>
      <c r="G17772" s="9"/>
      <c r="H17772" s="9"/>
      <c r="I17772" s="9"/>
      <c r="J17772" s="9"/>
      <c r="K17772" s="9"/>
      <c r="L17772" s="9"/>
      <c r="M17772" s="9"/>
      <c r="N17772" s="9"/>
      <c r="O17772" s="9"/>
      <c r="P17772" s="9"/>
      <c r="Q17772" s="9"/>
      <c r="R17772" s="9"/>
      <c r="S17772" s="9"/>
      <c r="T17772" s="9"/>
      <c r="U17772" s="9"/>
      <c r="V17772" s="9"/>
      <c r="W17772" s="9"/>
      <c r="X17772" s="9"/>
      <c r="Y17772" s="9"/>
      <c r="Z17772" s="9"/>
      <c r="AA17772" s="9"/>
      <c r="AB17772" s="9"/>
      <c r="AC17772" s="9"/>
      <c r="AD17772" s="9"/>
      <c r="AE17772" s="9"/>
      <c r="AF17772" s="9"/>
      <c r="AG17772" s="3"/>
    </row>
    <row r="17773" spans="1:33">
      <c r="A17773" s="9"/>
      <c r="B17773" s="9"/>
      <c r="C17773" s="9"/>
      <c r="D17773" s="9"/>
      <c r="E17773" s="9"/>
      <c r="F17773" s="9"/>
      <c r="G17773" s="9"/>
      <c r="H17773" s="9"/>
      <c r="I17773" s="9"/>
      <c r="J17773" s="9"/>
      <c r="K17773" s="9"/>
      <c r="L17773" s="9"/>
      <c r="M17773" s="9"/>
      <c r="N17773" s="9"/>
      <c r="O17773" s="9"/>
      <c r="P17773" s="9"/>
      <c r="Q17773" s="9"/>
      <c r="R17773" s="9"/>
      <c r="S17773" s="9"/>
      <c r="T17773" s="9"/>
      <c r="U17773" s="9"/>
      <c r="V17773" s="9"/>
      <c r="W17773" s="9"/>
      <c r="X17773" s="9"/>
      <c r="Y17773" s="9"/>
      <c r="Z17773" s="9"/>
      <c r="AA17773" s="9"/>
      <c r="AB17773" s="9"/>
      <c r="AC17773" s="9"/>
      <c r="AD17773" s="9"/>
      <c r="AE17773" s="9"/>
      <c r="AF17773" s="9"/>
      <c r="AG17773" s="3"/>
    </row>
    <row r="17774" spans="1:33">
      <c r="A17774" s="9"/>
      <c r="B17774" s="9"/>
      <c r="C17774" s="9"/>
      <c r="D17774" s="9"/>
      <c r="E17774" s="9"/>
      <c r="F17774" s="9"/>
      <c r="G17774" s="9"/>
      <c r="H17774" s="9"/>
      <c r="I17774" s="9"/>
      <c r="J17774" s="9"/>
      <c r="K17774" s="9"/>
      <c r="L17774" s="9"/>
      <c r="M17774" s="9"/>
      <c r="N17774" s="9"/>
      <c r="O17774" s="9"/>
      <c r="P17774" s="9"/>
      <c r="Q17774" s="9"/>
      <c r="R17774" s="9"/>
      <c r="S17774" s="9"/>
      <c r="T17774" s="9"/>
      <c r="U17774" s="9"/>
      <c r="V17774" s="9"/>
      <c r="W17774" s="9"/>
      <c r="X17774" s="9"/>
      <c r="Y17774" s="9"/>
      <c r="Z17774" s="9"/>
      <c r="AA17774" s="9"/>
      <c r="AB17774" s="9"/>
      <c r="AC17774" s="9"/>
      <c r="AD17774" s="9"/>
      <c r="AE17774" s="9"/>
      <c r="AF17774" s="9"/>
      <c r="AG17774" s="3"/>
    </row>
    <row r="17775" spans="1:33">
      <c r="A17775" s="9"/>
      <c r="B17775" s="9"/>
      <c r="C17775" s="9"/>
      <c r="D17775" s="9"/>
      <c r="E17775" s="9"/>
      <c r="F17775" s="9"/>
      <c r="G17775" s="9"/>
      <c r="H17775" s="9"/>
      <c r="I17775" s="9"/>
      <c r="J17775" s="9"/>
      <c r="K17775" s="9"/>
      <c r="L17775" s="9"/>
      <c r="M17775" s="9"/>
      <c r="N17775" s="9"/>
      <c r="O17775" s="9"/>
      <c r="P17775" s="9"/>
      <c r="Q17775" s="9"/>
      <c r="R17775" s="9"/>
      <c r="S17775" s="9"/>
      <c r="T17775" s="9"/>
      <c r="U17775" s="9"/>
      <c r="V17775" s="9"/>
      <c r="W17775" s="9"/>
      <c r="X17775" s="9"/>
      <c r="Y17775" s="9"/>
      <c r="Z17775" s="9"/>
      <c r="AA17775" s="9"/>
      <c r="AB17775" s="9"/>
      <c r="AC17775" s="9"/>
      <c r="AD17775" s="9"/>
      <c r="AE17775" s="9"/>
      <c r="AF17775" s="9"/>
      <c r="AG17775" s="3"/>
    </row>
    <row r="17776" spans="1:33">
      <c r="A17776" s="9"/>
      <c r="B17776" s="9"/>
      <c r="C17776" s="9"/>
      <c r="D17776" s="9"/>
      <c r="E17776" s="9"/>
      <c r="F17776" s="9"/>
      <c r="G17776" s="9"/>
      <c r="H17776" s="9"/>
      <c r="I17776" s="9"/>
      <c r="J17776" s="9"/>
      <c r="K17776" s="9"/>
      <c r="L17776" s="9"/>
      <c r="M17776" s="9"/>
      <c r="N17776" s="9"/>
      <c r="O17776" s="9"/>
      <c r="P17776" s="9"/>
      <c r="Q17776" s="9"/>
      <c r="R17776" s="9"/>
      <c r="S17776" s="9"/>
      <c r="T17776" s="9"/>
      <c r="U17776" s="9"/>
      <c r="V17776" s="9"/>
      <c r="W17776" s="9"/>
      <c r="X17776" s="9"/>
      <c r="Y17776" s="9"/>
      <c r="Z17776" s="9"/>
      <c r="AA17776" s="9"/>
      <c r="AB17776" s="9"/>
      <c r="AC17776" s="9"/>
      <c r="AD17776" s="9"/>
      <c r="AE17776" s="9"/>
      <c r="AF17776" s="9"/>
      <c r="AG17776" s="3"/>
    </row>
    <row r="17777" spans="1:33">
      <c r="A17777" s="9"/>
      <c r="B17777" s="9"/>
      <c r="C17777" s="9"/>
      <c r="D17777" s="9"/>
      <c r="E17777" s="9"/>
      <c r="F17777" s="9"/>
      <c r="G17777" s="9"/>
      <c r="H17777" s="9"/>
      <c r="I17777" s="9"/>
      <c r="J17777" s="9"/>
      <c r="K17777" s="9"/>
      <c r="L17777" s="9"/>
      <c r="M17777" s="9"/>
      <c r="N17777" s="9"/>
      <c r="O17777" s="9"/>
      <c r="P17777" s="9"/>
      <c r="Q17777" s="9"/>
      <c r="R17777" s="9"/>
      <c r="S17777" s="9"/>
      <c r="T17777" s="9"/>
      <c r="U17777" s="9"/>
      <c r="V17777" s="9"/>
      <c r="W17777" s="9"/>
      <c r="X17777" s="9"/>
      <c r="Y17777" s="9"/>
      <c r="Z17777" s="9"/>
      <c r="AA17777" s="9"/>
      <c r="AB17777" s="9"/>
      <c r="AC17777" s="9"/>
      <c r="AD17777" s="9"/>
      <c r="AE17777" s="9"/>
      <c r="AF17777" s="9"/>
      <c r="AG17777" s="3"/>
    </row>
    <row r="17778" spans="1:33">
      <c r="A17778" s="9"/>
      <c r="B17778" s="9"/>
      <c r="C17778" s="9"/>
      <c r="D17778" s="9"/>
      <c r="E17778" s="9"/>
      <c r="F17778" s="9"/>
      <c r="G17778" s="9"/>
      <c r="H17778" s="9"/>
      <c r="I17778" s="9"/>
      <c r="J17778" s="9"/>
      <c r="K17778" s="9"/>
      <c r="L17778" s="9"/>
      <c r="M17778" s="9"/>
      <c r="N17778" s="9"/>
      <c r="O17778" s="9"/>
      <c r="P17778" s="9"/>
      <c r="Q17778" s="9"/>
      <c r="R17778" s="9"/>
      <c r="S17778" s="9"/>
      <c r="T17778" s="9"/>
      <c r="U17778" s="9"/>
      <c r="V17778" s="9"/>
      <c r="W17778" s="9"/>
      <c r="X17778" s="9"/>
      <c r="Y17778" s="9"/>
      <c r="Z17778" s="9"/>
      <c r="AA17778" s="9"/>
      <c r="AB17778" s="9"/>
      <c r="AC17778" s="9"/>
      <c r="AD17778" s="9"/>
      <c r="AE17778" s="9"/>
      <c r="AF17778" s="9"/>
      <c r="AG17778" s="3"/>
    </row>
    <row r="17779" spans="1:33">
      <c r="A17779" s="9"/>
      <c r="B17779" s="9"/>
      <c r="C17779" s="9"/>
      <c r="D17779" s="9"/>
      <c r="E17779" s="9"/>
      <c r="F17779" s="9"/>
      <c r="G17779" s="9"/>
      <c r="H17779" s="9"/>
      <c r="I17779" s="9"/>
      <c r="J17779" s="9"/>
      <c r="K17779" s="9"/>
      <c r="L17779" s="9"/>
      <c r="M17779" s="9"/>
      <c r="N17779" s="9"/>
      <c r="O17779" s="9"/>
      <c r="P17779" s="9"/>
      <c r="Q17779" s="9"/>
      <c r="R17779" s="9"/>
      <c r="S17779" s="9"/>
      <c r="T17779" s="9"/>
      <c r="U17779" s="9"/>
      <c r="V17779" s="9"/>
      <c r="W17779" s="9"/>
      <c r="X17779" s="9"/>
      <c r="Y17779" s="9"/>
      <c r="Z17779" s="9"/>
      <c r="AA17779" s="9"/>
      <c r="AB17779" s="9"/>
      <c r="AC17779" s="9"/>
      <c r="AD17779" s="9"/>
      <c r="AE17779" s="9"/>
      <c r="AF17779" s="9"/>
      <c r="AG17779" s="3"/>
    </row>
    <row r="17780" spans="1:33">
      <c r="A17780" s="9"/>
      <c r="B17780" s="9"/>
      <c r="C17780" s="9"/>
      <c r="D17780" s="9"/>
      <c r="E17780" s="9"/>
      <c r="F17780" s="9"/>
      <c r="G17780" s="9"/>
      <c r="H17780" s="9"/>
      <c r="I17780" s="9"/>
      <c r="J17780" s="9"/>
      <c r="K17780" s="9"/>
      <c r="L17780" s="9"/>
      <c r="M17780" s="9"/>
      <c r="N17780" s="9"/>
      <c r="O17780" s="9"/>
      <c r="P17780" s="9"/>
      <c r="Q17780" s="9"/>
      <c r="R17780" s="9"/>
      <c r="S17780" s="9"/>
      <c r="T17780" s="9"/>
      <c r="U17780" s="9"/>
      <c r="V17780" s="9"/>
      <c r="W17780" s="9"/>
      <c r="X17780" s="9"/>
      <c r="Y17780" s="9"/>
      <c r="Z17780" s="9"/>
      <c r="AA17780" s="9"/>
      <c r="AB17780" s="9"/>
      <c r="AC17780" s="9"/>
      <c r="AD17780" s="9"/>
      <c r="AE17780" s="9"/>
      <c r="AF17780" s="9"/>
      <c r="AG17780" s="3"/>
    </row>
    <row r="17781" spans="1:33">
      <c r="A17781" s="9"/>
      <c r="B17781" s="9"/>
      <c r="C17781" s="9"/>
      <c r="D17781" s="9"/>
      <c r="E17781" s="9"/>
      <c r="F17781" s="9"/>
      <c r="G17781" s="9"/>
      <c r="H17781" s="9"/>
      <c r="I17781" s="9"/>
      <c r="J17781" s="9"/>
      <c r="K17781" s="9"/>
      <c r="L17781" s="9"/>
      <c r="M17781" s="9"/>
      <c r="N17781" s="9"/>
      <c r="O17781" s="9"/>
      <c r="P17781" s="9"/>
      <c r="Q17781" s="9"/>
      <c r="R17781" s="9"/>
      <c r="S17781" s="9"/>
      <c r="T17781" s="9"/>
      <c r="U17781" s="9"/>
      <c r="V17781" s="9"/>
      <c r="W17781" s="9"/>
      <c r="X17781" s="9"/>
      <c r="Y17781" s="9"/>
      <c r="Z17781" s="9"/>
      <c r="AA17781" s="9"/>
      <c r="AB17781" s="9"/>
      <c r="AC17781" s="9"/>
      <c r="AD17781" s="9"/>
      <c r="AE17781" s="9"/>
      <c r="AF17781" s="9"/>
      <c r="AG17781" s="3"/>
    </row>
    <row r="17782" spans="1:33">
      <c r="A17782" s="9"/>
      <c r="B17782" s="9"/>
      <c r="C17782" s="9"/>
      <c r="D17782" s="9"/>
      <c r="E17782" s="9"/>
      <c r="F17782" s="9"/>
      <c r="G17782" s="9"/>
      <c r="H17782" s="9"/>
      <c r="I17782" s="9"/>
      <c r="J17782" s="9"/>
      <c r="K17782" s="9"/>
      <c r="L17782" s="9"/>
      <c r="M17782" s="9"/>
      <c r="N17782" s="9"/>
      <c r="O17782" s="9"/>
      <c r="P17782" s="9"/>
      <c r="Q17782" s="9"/>
      <c r="R17782" s="9"/>
      <c r="S17782" s="9"/>
      <c r="T17782" s="9"/>
      <c r="U17782" s="9"/>
      <c r="V17782" s="9"/>
      <c r="W17782" s="9"/>
      <c r="X17782" s="9"/>
      <c r="Y17782" s="9"/>
      <c r="Z17782" s="9"/>
      <c r="AA17782" s="9"/>
      <c r="AB17782" s="9"/>
      <c r="AC17782" s="9"/>
      <c r="AD17782" s="9"/>
      <c r="AE17782" s="9"/>
      <c r="AF17782" s="9"/>
      <c r="AG17782" s="3"/>
    </row>
    <row r="17783" spans="1:33">
      <c r="A17783" s="9"/>
      <c r="B17783" s="9"/>
      <c r="C17783" s="9"/>
      <c r="D17783" s="9"/>
      <c r="E17783" s="9"/>
      <c r="F17783" s="9"/>
      <c r="G17783" s="9"/>
      <c r="H17783" s="9"/>
      <c r="I17783" s="9"/>
      <c r="J17783" s="9"/>
      <c r="K17783" s="9"/>
      <c r="L17783" s="9"/>
      <c r="M17783" s="9"/>
      <c r="N17783" s="9"/>
      <c r="O17783" s="9"/>
      <c r="P17783" s="9"/>
      <c r="Q17783" s="9"/>
      <c r="R17783" s="9"/>
      <c r="S17783" s="9"/>
      <c r="T17783" s="9"/>
      <c r="U17783" s="9"/>
      <c r="V17783" s="9"/>
      <c r="W17783" s="9"/>
      <c r="X17783" s="9"/>
      <c r="Y17783" s="9"/>
      <c r="Z17783" s="9"/>
      <c r="AA17783" s="9"/>
      <c r="AB17783" s="9"/>
      <c r="AC17783" s="9"/>
      <c r="AD17783" s="9"/>
      <c r="AE17783" s="9"/>
      <c r="AF17783" s="9"/>
      <c r="AG17783" s="3"/>
    </row>
    <row r="17784" spans="1:33">
      <c r="A17784" s="9"/>
      <c r="B17784" s="9"/>
      <c r="C17784" s="9"/>
      <c r="D17784" s="9"/>
      <c r="E17784" s="9"/>
      <c r="F17784" s="9"/>
      <c r="G17784" s="9"/>
      <c r="H17784" s="9"/>
      <c r="I17784" s="9"/>
      <c r="J17784" s="9"/>
      <c r="K17784" s="9"/>
      <c r="L17784" s="9"/>
      <c r="M17784" s="9"/>
      <c r="N17784" s="9"/>
      <c r="O17784" s="9"/>
      <c r="P17784" s="9"/>
      <c r="Q17784" s="9"/>
      <c r="R17784" s="9"/>
      <c r="S17784" s="9"/>
      <c r="T17784" s="9"/>
      <c r="U17784" s="9"/>
      <c r="V17784" s="9"/>
      <c r="W17784" s="9"/>
      <c r="X17784" s="9"/>
      <c r="Y17784" s="9"/>
      <c r="Z17784" s="9"/>
      <c r="AA17784" s="9"/>
      <c r="AB17784" s="9"/>
      <c r="AC17784" s="9"/>
      <c r="AD17784" s="9"/>
      <c r="AE17784" s="9"/>
      <c r="AF17784" s="9"/>
      <c r="AG17784" s="3"/>
    </row>
    <row r="17785" spans="1:33">
      <c r="A17785" s="9"/>
      <c r="B17785" s="9"/>
      <c r="C17785" s="9"/>
      <c r="D17785" s="9"/>
      <c r="E17785" s="9"/>
      <c r="F17785" s="9"/>
      <c r="G17785" s="9"/>
      <c r="H17785" s="9"/>
      <c r="I17785" s="9"/>
      <c r="J17785" s="9"/>
      <c r="K17785" s="9"/>
      <c r="L17785" s="9"/>
      <c r="M17785" s="9"/>
      <c r="N17785" s="9"/>
      <c r="O17785" s="9"/>
      <c r="P17785" s="9"/>
      <c r="Q17785" s="9"/>
      <c r="R17785" s="9"/>
      <c r="S17785" s="9"/>
      <c r="T17785" s="9"/>
      <c r="U17785" s="9"/>
      <c r="V17785" s="9"/>
      <c r="W17785" s="9"/>
      <c r="X17785" s="9"/>
      <c r="Y17785" s="9"/>
      <c r="Z17785" s="9"/>
      <c r="AA17785" s="9"/>
      <c r="AB17785" s="9"/>
      <c r="AC17785" s="9"/>
      <c r="AD17785" s="9"/>
      <c r="AE17785" s="9"/>
      <c r="AF17785" s="9"/>
      <c r="AG17785" s="3"/>
    </row>
    <row r="17786" spans="1:33">
      <c r="A17786" s="9"/>
      <c r="B17786" s="9"/>
      <c r="C17786" s="9"/>
      <c r="D17786" s="9"/>
      <c r="E17786" s="9"/>
      <c r="F17786" s="9"/>
      <c r="G17786" s="9"/>
      <c r="H17786" s="9"/>
      <c r="I17786" s="9"/>
      <c r="J17786" s="9"/>
      <c r="K17786" s="9"/>
      <c r="L17786" s="9"/>
      <c r="M17786" s="9"/>
      <c r="N17786" s="9"/>
      <c r="O17786" s="9"/>
      <c r="P17786" s="9"/>
      <c r="Q17786" s="9"/>
      <c r="R17786" s="9"/>
      <c r="S17786" s="9"/>
      <c r="T17786" s="9"/>
      <c r="U17786" s="9"/>
      <c r="V17786" s="9"/>
      <c r="W17786" s="9"/>
      <c r="X17786" s="9"/>
      <c r="Y17786" s="9"/>
      <c r="Z17786" s="9"/>
      <c r="AA17786" s="9"/>
      <c r="AB17786" s="9"/>
      <c r="AC17786" s="9"/>
      <c r="AD17786" s="9"/>
      <c r="AE17786" s="9"/>
      <c r="AF17786" s="9"/>
      <c r="AG17786" s="3"/>
    </row>
    <row r="17787" spans="1:33">
      <c r="A17787" s="9"/>
      <c r="B17787" s="9"/>
      <c r="C17787" s="9"/>
      <c r="D17787" s="9"/>
      <c r="E17787" s="9"/>
      <c r="F17787" s="9"/>
      <c r="G17787" s="9"/>
      <c r="H17787" s="9"/>
      <c r="I17787" s="9"/>
      <c r="J17787" s="9"/>
      <c r="K17787" s="9"/>
      <c r="L17787" s="9"/>
      <c r="M17787" s="9"/>
      <c r="N17787" s="9"/>
      <c r="O17787" s="9"/>
      <c r="P17787" s="9"/>
      <c r="Q17787" s="9"/>
      <c r="R17787" s="9"/>
      <c r="S17787" s="9"/>
      <c r="T17787" s="9"/>
      <c r="U17787" s="9"/>
      <c r="V17787" s="9"/>
      <c r="W17787" s="9"/>
      <c r="X17787" s="9"/>
      <c r="Y17787" s="9"/>
      <c r="Z17787" s="9"/>
      <c r="AA17787" s="9"/>
      <c r="AB17787" s="9"/>
      <c r="AC17787" s="9"/>
      <c r="AD17787" s="9"/>
      <c r="AE17787" s="9"/>
      <c r="AF17787" s="9"/>
      <c r="AG17787" s="3"/>
    </row>
    <row r="17788" spans="1:33">
      <c r="A17788" s="9"/>
      <c r="B17788" s="9"/>
      <c r="C17788" s="9"/>
      <c r="D17788" s="9"/>
      <c r="E17788" s="9"/>
      <c r="F17788" s="9"/>
      <c r="G17788" s="9"/>
      <c r="H17788" s="9"/>
      <c r="I17788" s="9"/>
      <c r="J17788" s="9"/>
      <c r="K17788" s="9"/>
      <c r="L17788" s="9"/>
      <c r="M17788" s="9"/>
      <c r="N17788" s="9"/>
      <c r="O17788" s="9"/>
      <c r="P17788" s="9"/>
      <c r="Q17788" s="9"/>
      <c r="R17788" s="9"/>
      <c r="S17788" s="9"/>
      <c r="T17788" s="9"/>
      <c r="U17788" s="9"/>
      <c r="V17788" s="9"/>
      <c r="W17788" s="9"/>
      <c r="X17788" s="9"/>
      <c r="Y17788" s="9"/>
      <c r="Z17788" s="9"/>
      <c r="AA17788" s="9"/>
      <c r="AB17788" s="9"/>
      <c r="AC17788" s="9"/>
      <c r="AD17788" s="9"/>
      <c r="AE17788" s="9"/>
      <c r="AF17788" s="9"/>
      <c r="AG17788" s="3"/>
    </row>
    <row r="17789" spans="1:33">
      <c r="A17789" s="9"/>
      <c r="B17789" s="9"/>
      <c r="C17789" s="9"/>
      <c r="D17789" s="9"/>
      <c r="E17789" s="9"/>
      <c r="F17789" s="9"/>
      <c r="G17789" s="9"/>
      <c r="H17789" s="9"/>
      <c r="I17789" s="9"/>
      <c r="J17789" s="9"/>
      <c r="K17789" s="9"/>
      <c r="L17789" s="9"/>
      <c r="M17789" s="9"/>
      <c r="N17789" s="9"/>
      <c r="O17789" s="9"/>
      <c r="P17789" s="9"/>
      <c r="Q17789" s="9"/>
      <c r="R17789" s="9"/>
      <c r="S17789" s="9"/>
      <c r="T17789" s="9"/>
      <c r="U17789" s="9"/>
      <c r="V17789" s="9"/>
      <c r="W17789" s="9"/>
      <c r="X17789" s="9"/>
      <c r="Y17789" s="9"/>
      <c r="Z17789" s="9"/>
      <c r="AA17789" s="9"/>
      <c r="AB17789" s="9"/>
      <c r="AC17789" s="9"/>
      <c r="AD17789" s="9"/>
      <c r="AE17789" s="9"/>
      <c r="AF17789" s="9"/>
      <c r="AG17789" s="3"/>
    </row>
    <row r="17790" spans="1:33">
      <c r="A17790" s="9"/>
      <c r="B17790" s="9"/>
      <c r="C17790" s="9"/>
      <c r="D17790" s="9"/>
      <c r="E17790" s="9"/>
      <c r="F17790" s="9"/>
      <c r="G17790" s="9"/>
      <c r="H17790" s="9"/>
      <c r="I17790" s="9"/>
      <c r="J17790" s="9"/>
      <c r="K17790" s="9"/>
      <c r="L17790" s="9"/>
      <c r="M17790" s="9"/>
      <c r="N17790" s="9"/>
      <c r="O17790" s="9"/>
      <c r="P17790" s="9"/>
      <c r="Q17790" s="9"/>
      <c r="R17790" s="9"/>
      <c r="S17790" s="9"/>
      <c r="T17790" s="9"/>
      <c r="U17790" s="9"/>
      <c r="V17790" s="9"/>
      <c r="W17790" s="9"/>
      <c r="X17790" s="9"/>
      <c r="Y17790" s="9"/>
      <c r="Z17790" s="9"/>
      <c r="AA17790" s="9"/>
      <c r="AB17790" s="9"/>
      <c r="AC17790" s="9"/>
      <c r="AD17790" s="9"/>
      <c r="AE17790" s="9"/>
      <c r="AF17790" s="9"/>
      <c r="AG17790" s="3"/>
    </row>
    <row r="17791" spans="1:33">
      <c r="A17791" s="9"/>
      <c r="B17791" s="9"/>
      <c r="C17791" s="9"/>
      <c r="D17791" s="9"/>
      <c r="E17791" s="9"/>
      <c r="F17791" s="9"/>
      <c r="G17791" s="9"/>
      <c r="H17791" s="9"/>
      <c r="I17791" s="9"/>
      <c r="J17791" s="9"/>
      <c r="K17791" s="9"/>
      <c r="L17791" s="9"/>
      <c r="M17791" s="9"/>
      <c r="N17791" s="9"/>
      <c r="O17791" s="9"/>
      <c r="P17791" s="9"/>
      <c r="Q17791" s="9"/>
      <c r="R17791" s="9"/>
      <c r="S17791" s="9"/>
      <c r="T17791" s="9"/>
      <c r="U17791" s="9"/>
      <c r="V17791" s="9"/>
      <c r="W17791" s="9"/>
      <c r="X17791" s="9"/>
      <c r="Y17791" s="9"/>
      <c r="Z17791" s="9"/>
      <c r="AA17791" s="9"/>
      <c r="AB17791" s="9"/>
      <c r="AC17791" s="9"/>
      <c r="AD17791" s="9"/>
      <c r="AE17791" s="9"/>
      <c r="AF17791" s="9"/>
      <c r="AG17791" s="3"/>
    </row>
    <row r="17792" spans="1:33">
      <c r="A17792" s="9"/>
      <c r="B17792" s="9"/>
      <c r="C17792" s="9"/>
      <c r="D17792" s="9"/>
      <c r="E17792" s="9"/>
      <c r="F17792" s="9"/>
      <c r="G17792" s="9"/>
      <c r="H17792" s="9"/>
      <c r="I17792" s="9"/>
      <c r="J17792" s="9"/>
      <c r="K17792" s="9"/>
      <c r="L17792" s="9"/>
      <c r="M17792" s="9"/>
      <c r="N17792" s="9"/>
      <c r="O17792" s="9"/>
      <c r="P17792" s="9"/>
      <c r="Q17792" s="9"/>
      <c r="R17792" s="9"/>
      <c r="S17792" s="9"/>
      <c r="T17792" s="9"/>
      <c r="U17792" s="9"/>
      <c r="V17792" s="9"/>
      <c r="W17792" s="9"/>
      <c r="X17792" s="9"/>
      <c r="Y17792" s="9"/>
      <c r="Z17792" s="9"/>
      <c r="AA17792" s="9"/>
      <c r="AB17792" s="9"/>
      <c r="AC17792" s="9"/>
      <c r="AD17792" s="9"/>
      <c r="AE17792" s="9"/>
      <c r="AF17792" s="9"/>
      <c r="AG17792" s="3"/>
    </row>
    <row r="17793" spans="1:33">
      <c r="A17793" s="9"/>
      <c r="B17793" s="9"/>
      <c r="C17793" s="9"/>
      <c r="D17793" s="9"/>
      <c r="E17793" s="9"/>
      <c r="F17793" s="9"/>
      <c r="G17793" s="9"/>
      <c r="H17793" s="9"/>
      <c r="I17793" s="9"/>
      <c r="J17793" s="9"/>
      <c r="K17793" s="9"/>
      <c r="L17793" s="9"/>
      <c r="M17793" s="9"/>
      <c r="N17793" s="9"/>
      <c r="O17793" s="9"/>
      <c r="P17793" s="9"/>
      <c r="Q17793" s="9"/>
      <c r="R17793" s="9"/>
      <c r="S17793" s="9"/>
      <c r="T17793" s="9"/>
      <c r="U17793" s="9"/>
      <c r="V17793" s="9"/>
      <c r="W17793" s="9"/>
      <c r="X17793" s="9"/>
      <c r="Y17793" s="9"/>
      <c r="Z17793" s="9"/>
      <c r="AA17793" s="9"/>
      <c r="AB17793" s="9"/>
      <c r="AC17793" s="9"/>
      <c r="AD17793" s="9"/>
      <c r="AE17793" s="9"/>
      <c r="AF17793" s="9"/>
      <c r="AG17793" s="3"/>
    </row>
    <row r="17794" spans="1:33">
      <c r="A17794" s="9"/>
      <c r="B17794" s="9"/>
      <c r="C17794" s="9"/>
      <c r="D17794" s="9"/>
      <c r="E17794" s="9"/>
      <c r="F17794" s="9"/>
      <c r="G17794" s="9"/>
      <c r="H17794" s="9"/>
      <c r="I17794" s="9"/>
      <c r="J17794" s="9"/>
      <c r="K17794" s="9"/>
      <c r="L17794" s="9"/>
      <c r="M17794" s="9"/>
      <c r="N17794" s="9"/>
      <c r="O17794" s="9"/>
      <c r="P17794" s="9"/>
      <c r="Q17794" s="9"/>
      <c r="R17794" s="9"/>
      <c r="S17794" s="9"/>
      <c r="T17794" s="9"/>
      <c r="U17794" s="9"/>
      <c r="V17794" s="9"/>
      <c r="W17794" s="9"/>
      <c r="X17794" s="9"/>
      <c r="Y17794" s="9"/>
      <c r="Z17794" s="9"/>
      <c r="AA17794" s="9"/>
      <c r="AB17794" s="9"/>
      <c r="AC17794" s="9"/>
      <c r="AD17794" s="9"/>
      <c r="AE17794" s="9"/>
      <c r="AF17794" s="9"/>
      <c r="AG17794" s="3"/>
    </row>
    <row r="17795" spans="1:33">
      <c r="A17795" s="9"/>
      <c r="B17795" s="9"/>
      <c r="C17795" s="9"/>
      <c r="D17795" s="9"/>
      <c r="E17795" s="9"/>
      <c r="F17795" s="9"/>
      <c r="G17795" s="9"/>
      <c r="H17795" s="9"/>
      <c r="I17795" s="9"/>
      <c r="J17795" s="9"/>
      <c r="K17795" s="9"/>
      <c r="L17795" s="9"/>
      <c r="M17795" s="9"/>
      <c r="N17795" s="9"/>
      <c r="O17795" s="9"/>
      <c r="P17795" s="9"/>
      <c r="Q17795" s="9"/>
      <c r="R17795" s="9"/>
      <c r="S17795" s="9"/>
      <c r="T17795" s="9"/>
      <c r="U17795" s="9"/>
      <c r="V17795" s="9"/>
      <c r="W17795" s="9"/>
      <c r="X17795" s="9"/>
      <c r="Y17795" s="9"/>
      <c r="Z17795" s="9"/>
      <c r="AA17795" s="9"/>
      <c r="AB17795" s="9"/>
      <c r="AC17795" s="9"/>
      <c r="AD17795" s="9"/>
      <c r="AE17795" s="9"/>
      <c r="AF17795" s="9"/>
      <c r="AG17795" s="3"/>
    </row>
    <row r="17796" spans="1:33">
      <c r="A17796" s="9"/>
      <c r="B17796" s="9"/>
      <c r="C17796" s="9"/>
      <c r="D17796" s="9"/>
      <c r="E17796" s="9"/>
      <c r="F17796" s="9"/>
      <c r="G17796" s="9"/>
      <c r="H17796" s="9"/>
      <c r="I17796" s="9"/>
      <c r="J17796" s="9"/>
      <c r="K17796" s="9"/>
      <c r="L17796" s="9"/>
      <c r="M17796" s="9"/>
      <c r="N17796" s="9"/>
      <c r="O17796" s="9"/>
      <c r="P17796" s="9"/>
      <c r="Q17796" s="9"/>
      <c r="R17796" s="9"/>
      <c r="S17796" s="9"/>
      <c r="T17796" s="9"/>
      <c r="U17796" s="9"/>
      <c r="V17796" s="9"/>
      <c r="W17796" s="9"/>
      <c r="X17796" s="9"/>
      <c r="Y17796" s="9"/>
      <c r="Z17796" s="9"/>
      <c r="AA17796" s="9"/>
      <c r="AB17796" s="9"/>
      <c r="AC17796" s="9"/>
      <c r="AD17796" s="9"/>
      <c r="AE17796" s="9"/>
      <c r="AF17796" s="9"/>
      <c r="AG17796" s="3"/>
    </row>
    <row r="17797" spans="1:33">
      <c r="A17797" s="9"/>
      <c r="B17797" s="9"/>
      <c r="C17797" s="9"/>
      <c r="D17797" s="9"/>
      <c r="E17797" s="9"/>
      <c r="F17797" s="9"/>
      <c r="G17797" s="9"/>
      <c r="H17797" s="9"/>
      <c r="I17797" s="9"/>
      <c r="J17797" s="9"/>
      <c r="K17797" s="9"/>
      <c r="L17797" s="9"/>
      <c r="M17797" s="9"/>
      <c r="N17797" s="9"/>
      <c r="O17797" s="9"/>
      <c r="P17797" s="9"/>
      <c r="Q17797" s="9"/>
      <c r="R17797" s="9"/>
      <c r="S17797" s="9"/>
      <c r="T17797" s="9"/>
      <c r="U17797" s="9"/>
      <c r="V17797" s="9"/>
      <c r="W17797" s="9"/>
      <c r="X17797" s="9"/>
      <c r="Y17797" s="9"/>
      <c r="Z17797" s="9"/>
      <c r="AA17797" s="9"/>
      <c r="AB17797" s="9"/>
      <c r="AC17797" s="9"/>
      <c r="AD17797" s="9"/>
      <c r="AE17797" s="9"/>
      <c r="AF17797" s="9"/>
      <c r="AG17797" s="3"/>
    </row>
    <row r="17798" spans="1:33">
      <c r="A17798" s="9"/>
      <c r="B17798" s="9"/>
      <c r="C17798" s="9"/>
      <c r="D17798" s="9"/>
      <c r="E17798" s="9"/>
      <c r="F17798" s="9"/>
      <c r="G17798" s="9"/>
      <c r="H17798" s="9"/>
      <c r="I17798" s="9"/>
      <c r="J17798" s="9"/>
      <c r="K17798" s="9"/>
      <c r="L17798" s="9"/>
      <c r="M17798" s="9"/>
      <c r="N17798" s="9"/>
      <c r="O17798" s="9"/>
      <c r="P17798" s="9"/>
      <c r="Q17798" s="9"/>
      <c r="R17798" s="9"/>
      <c r="S17798" s="9"/>
      <c r="T17798" s="9"/>
      <c r="U17798" s="9"/>
      <c r="V17798" s="9"/>
      <c r="W17798" s="9"/>
      <c r="X17798" s="9"/>
      <c r="Y17798" s="9"/>
      <c r="Z17798" s="9"/>
      <c r="AA17798" s="9"/>
      <c r="AB17798" s="9"/>
      <c r="AC17798" s="9"/>
      <c r="AD17798" s="9"/>
      <c r="AE17798" s="9"/>
      <c r="AF17798" s="9"/>
      <c r="AG17798" s="3"/>
    </row>
    <row r="17799" spans="1:33">
      <c r="A17799" s="9"/>
      <c r="B17799" s="9"/>
      <c r="C17799" s="9"/>
      <c r="D17799" s="9"/>
      <c r="E17799" s="9"/>
      <c r="F17799" s="9"/>
      <c r="G17799" s="9"/>
      <c r="H17799" s="9"/>
      <c r="I17799" s="9"/>
      <c r="J17799" s="9"/>
      <c r="K17799" s="9"/>
      <c r="L17799" s="9"/>
      <c r="M17799" s="9"/>
      <c r="N17799" s="9"/>
      <c r="O17799" s="9"/>
      <c r="P17799" s="9"/>
      <c r="Q17799" s="9"/>
      <c r="R17799" s="9"/>
      <c r="S17799" s="9"/>
      <c r="T17799" s="9"/>
      <c r="U17799" s="9"/>
      <c r="V17799" s="9"/>
      <c r="W17799" s="9"/>
      <c r="X17799" s="9"/>
      <c r="Y17799" s="9"/>
      <c r="Z17799" s="9"/>
      <c r="AA17799" s="9"/>
      <c r="AB17799" s="9"/>
      <c r="AC17799" s="9"/>
      <c r="AD17799" s="9"/>
      <c r="AE17799" s="9"/>
      <c r="AF17799" s="9"/>
      <c r="AG17799" s="3"/>
    </row>
    <row r="17800" spans="1:33">
      <c r="A17800" s="9"/>
      <c r="B17800" s="9"/>
      <c r="C17800" s="9"/>
      <c r="D17800" s="9"/>
      <c r="E17800" s="9"/>
      <c r="F17800" s="9"/>
      <c r="G17800" s="9"/>
      <c r="H17800" s="9"/>
      <c r="I17800" s="9"/>
      <c r="J17800" s="9"/>
      <c r="K17800" s="9"/>
      <c r="L17800" s="9"/>
      <c r="M17800" s="9"/>
      <c r="N17800" s="9"/>
      <c r="O17800" s="9"/>
      <c r="P17800" s="9"/>
      <c r="Q17800" s="9"/>
      <c r="R17800" s="9"/>
      <c r="S17800" s="9"/>
      <c r="T17800" s="9"/>
      <c r="U17800" s="9"/>
      <c r="V17800" s="9"/>
      <c r="W17800" s="9"/>
      <c r="X17800" s="9"/>
      <c r="Y17800" s="9"/>
      <c r="Z17800" s="9"/>
      <c r="AA17800" s="9"/>
      <c r="AB17800" s="9"/>
      <c r="AC17800" s="9"/>
      <c r="AD17800" s="9"/>
      <c r="AE17800" s="9"/>
      <c r="AF17800" s="9"/>
      <c r="AG17800" s="3"/>
    </row>
    <row r="17801" spans="1:33">
      <c r="A17801" s="9"/>
      <c r="B17801" s="9"/>
      <c r="C17801" s="9"/>
      <c r="D17801" s="9"/>
      <c r="E17801" s="9"/>
      <c r="F17801" s="9"/>
      <c r="G17801" s="9"/>
      <c r="H17801" s="9"/>
      <c r="I17801" s="9"/>
      <c r="J17801" s="9"/>
      <c r="K17801" s="9"/>
      <c r="L17801" s="9"/>
      <c r="M17801" s="9"/>
      <c r="N17801" s="9"/>
      <c r="O17801" s="9"/>
      <c r="P17801" s="9"/>
      <c r="Q17801" s="9"/>
      <c r="R17801" s="9"/>
      <c r="S17801" s="9"/>
      <c r="T17801" s="9"/>
      <c r="U17801" s="9"/>
      <c r="V17801" s="9"/>
      <c r="W17801" s="9"/>
      <c r="X17801" s="9"/>
      <c r="Y17801" s="9"/>
      <c r="Z17801" s="9"/>
      <c r="AA17801" s="9"/>
      <c r="AB17801" s="9"/>
      <c r="AC17801" s="9"/>
      <c r="AD17801" s="9"/>
      <c r="AE17801" s="9"/>
      <c r="AF17801" s="9"/>
      <c r="AG17801" s="3"/>
    </row>
    <row r="17802" spans="1:33">
      <c r="A17802" s="9"/>
      <c r="B17802" s="9"/>
      <c r="C17802" s="9"/>
      <c r="D17802" s="9"/>
      <c r="E17802" s="9"/>
      <c r="F17802" s="9"/>
      <c r="G17802" s="9"/>
      <c r="H17802" s="9"/>
      <c r="I17802" s="9"/>
      <c r="J17802" s="9"/>
      <c r="K17802" s="9"/>
      <c r="L17802" s="9"/>
      <c r="M17802" s="9"/>
      <c r="N17802" s="9"/>
      <c r="O17802" s="9"/>
      <c r="P17802" s="9"/>
      <c r="Q17802" s="9"/>
      <c r="R17802" s="9"/>
      <c r="S17802" s="9"/>
      <c r="T17802" s="9"/>
      <c r="U17802" s="9"/>
      <c r="V17802" s="9"/>
      <c r="W17802" s="9"/>
      <c r="X17802" s="9"/>
      <c r="Y17802" s="9"/>
      <c r="Z17802" s="9"/>
      <c r="AA17802" s="9"/>
      <c r="AB17802" s="9"/>
      <c r="AC17802" s="9"/>
      <c r="AD17802" s="9"/>
      <c r="AE17802" s="9"/>
      <c r="AF17802" s="9"/>
      <c r="AG17802" s="3"/>
    </row>
    <row r="17803" spans="1:33">
      <c r="A17803" s="9"/>
      <c r="B17803" s="9"/>
      <c r="C17803" s="9"/>
      <c r="D17803" s="9"/>
      <c r="E17803" s="9"/>
      <c r="F17803" s="9"/>
      <c r="G17803" s="9"/>
      <c r="H17803" s="9"/>
      <c r="I17803" s="9"/>
      <c r="J17803" s="9"/>
      <c r="K17803" s="9"/>
      <c r="L17803" s="9"/>
      <c r="M17803" s="9"/>
      <c r="N17803" s="9"/>
      <c r="O17803" s="9"/>
      <c r="P17803" s="9"/>
      <c r="Q17803" s="9"/>
      <c r="R17803" s="9"/>
      <c r="S17803" s="9"/>
      <c r="T17803" s="9"/>
      <c r="U17803" s="9"/>
      <c r="V17803" s="9"/>
      <c r="W17803" s="9"/>
      <c r="X17803" s="9"/>
      <c r="Y17803" s="9"/>
      <c r="Z17803" s="9"/>
      <c r="AA17803" s="9"/>
      <c r="AB17803" s="9"/>
      <c r="AC17803" s="9"/>
      <c r="AD17803" s="9"/>
      <c r="AE17803" s="9"/>
      <c r="AF17803" s="9"/>
      <c r="AG17803" s="3"/>
    </row>
    <row r="17804" spans="1:33">
      <c r="A17804" s="9"/>
      <c r="B17804" s="9"/>
      <c r="C17804" s="9"/>
      <c r="D17804" s="9"/>
      <c r="E17804" s="9"/>
      <c r="F17804" s="9"/>
      <c r="G17804" s="9"/>
      <c r="H17804" s="9"/>
      <c r="I17804" s="9"/>
      <c r="J17804" s="9"/>
      <c r="K17804" s="9"/>
      <c r="L17804" s="9"/>
      <c r="M17804" s="9"/>
      <c r="N17804" s="9"/>
      <c r="O17804" s="9"/>
      <c r="P17804" s="9"/>
      <c r="Q17804" s="9"/>
      <c r="R17804" s="9"/>
      <c r="S17804" s="9"/>
      <c r="T17804" s="9"/>
      <c r="U17804" s="9"/>
      <c r="V17804" s="9"/>
      <c r="W17804" s="9"/>
      <c r="X17804" s="9"/>
      <c r="Y17804" s="9"/>
      <c r="Z17804" s="9"/>
      <c r="AA17804" s="9"/>
      <c r="AB17804" s="9"/>
      <c r="AC17804" s="9"/>
      <c r="AD17804" s="9"/>
      <c r="AE17804" s="9"/>
      <c r="AF17804" s="9"/>
      <c r="AG17804" s="3"/>
    </row>
    <row r="17805" spans="1:33">
      <c r="A17805" s="9"/>
      <c r="B17805" s="9"/>
      <c r="C17805" s="9"/>
      <c r="D17805" s="9"/>
      <c r="E17805" s="9"/>
      <c r="F17805" s="9"/>
      <c r="G17805" s="9"/>
      <c r="H17805" s="9"/>
      <c r="I17805" s="9"/>
      <c r="J17805" s="9"/>
      <c r="K17805" s="9"/>
      <c r="L17805" s="9"/>
      <c r="M17805" s="9"/>
      <c r="N17805" s="9"/>
      <c r="O17805" s="9"/>
      <c r="P17805" s="9"/>
      <c r="Q17805" s="9"/>
      <c r="R17805" s="9"/>
      <c r="S17805" s="9"/>
      <c r="T17805" s="9"/>
      <c r="U17805" s="9"/>
      <c r="V17805" s="9"/>
      <c r="W17805" s="9"/>
      <c r="X17805" s="9"/>
      <c r="Y17805" s="9"/>
      <c r="Z17805" s="9"/>
      <c r="AA17805" s="9"/>
      <c r="AB17805" s="9"/>
      <c r="AC17805" s="9"/>
      <c r="AD17805" s="9"/>
      <c r="AE17805" s="9"/>
      <c r="AF17805" s="9"/>
      <c r="AG17805" s="3"/>
    </row>
    <row r="17806" spans="1:33">
      <c r="A17806" s="9"/>
      <c r="B17806" s="9"/>
      <c r="C17806" s="9"/>
      <c r="D17806" s="9"/>
      <c r="E17806" s="9"/>
      <c r="F17806" s="9"/>
      <c r="G17806" s="9"/>
      <c r="H17806" s="9"/>
      <c r="I17806" s="9"/>
      <c r="J17806" s="9"/>
      <c r="K17806" s="9"/>
      <c r="L17806" s="9"/>
      <c r="M17806" s="9"/>
      <c r="N17806" s="9"/>
      <c r="O17806" s="9"/>
      <c r="P17806" s="9"/>
      <c r="Q17806" s="9"/>
      <c r="R17806" s="9"/>
      <c r="S17806" s="9"/>
      <c r="T17806" s="9"/>
      <c r="U17806" s="9"/>
      <c r="V17806" s="9"/>
      <c r="W17806" s="9"/>
      <c r="X17806" s="9"/>
      <c r="Y17806" s="9"/>
      <c r="Z17806" s="9"/>
      <c r="AA17806" s="9"/>
      <c r="AB17806" s="9"/>
      <c r="AC17806" s="9"/>
      <c r="AD17806" s="9"/>
      <c r="AE17806" s="9"/>
      <c r="AF17806" s="9"/>
      <c r="AG17806" s="3"/>
    </row>
    <row r="17807" spans="1:33">
      <c r="A17807" s="9"/>
      <c r="B17807" s="9"/>
      <c r="C17807" s="9"/>
      <c r="D17807" s="9"/>
      <c r="E17807" s="9"/>
      <c r="F17807" s="9"/>
      <c r="G17807" s="9"/>
      <c r="H17807" s="9"/>
      <c r="I17807" s="9"/>
      <c r="J17807" s="9"/>
      <c r="K17807" s="9"/>
      <c r="L17807" s="9"/>
      <c r="M17807" s="9"/>
      <c r="N17807" s="9"/>
      <c r="O17807" s="9"/>
      <c r="P17807" s="9"/>
      <c r="Q17807" s="9"/>
      <c r="R17807" s="9"/>
      <c r="S17807" s="9"/>
      <c r="T17807" s="9"/>
      <c r="U17807" s="9"/>
      <c r="V17807" s="9"/>
      <c r="W17807" s="9"/>
      <c r="X17807" s="9"/>
      <c r="Y17807" s="9"/>
      <c r="Z17807" s="9"/>
      <c r="AA17807" s="9"/>
      <c r="AB17807" s="9"/>
      <c r="AC17807" s="9"/>
      <c r="AD17807" s="9"/>
      <c r="AE17807" s="9"/>
      <c r="AF17807" s="9"/>
      <c r="AG17807" s="3"/>
    </row>
    <row r="17808" spans="1:33">
      <c r="A17808" s="9"/>
      <c r="B17808" s="9"/>
      <c r="C17808" s="9"/>
      <c r="D17808" s="9"/>
      <c r="E17808" s="9"/>
      <c r="F17808" s="9"/>
      <c r="G17808" s="9"/>
      <c r="H17808" s="9"/>
      <c r="I17808" s="9"/>
      <c r="J17808" s="9"/>
      <c r="K17808" s="9"/>
      <c r="L17808" s="9"/>
      <c r="M17808" s="9"/>
      <c r="N17808" s="9"/>
      <c r="O17808" s="9"/>
      <c r="P17808" s="9"/>
      <c r="Q17808" s="9"/>
      <c r="R17808" s="9"/>
      <c r="S17808" s="9"/>
      <c r="T17808" s="9"/>
      <c r="U17808" s="9"/>
      <c r="V17808" s="9"/>
      <c r="W17808" s="9"/>
      <c r="X17808" s="9"/>
      <c r="Y17808" s="9"/>
      <c r="Z17808" s="9"/>
      <c r="AA17808" s="9"/>
      <c r="AB17808" s="9"/>
      <c r="AC17808" s="9"/>
      <c r="AD17808" s="9"/>
      <c r="AE17808" s="9"/>
      <c r="AF17808" s="9"/>
      <c r="AG17808" s="3"/>
    </row>
    <row r="17809" spans="1:33">
      <c r="A17809" s="9"/>
      <c r="B17809" s="9"/>
      <c r="C17809" s="9"/>
      <c r="D17809" s="9"/>
      <c r="E17809" s="9"/>
      <c r="F17809" s="9"/>
      <c r="G17809" s="9"/>
      <c r="H17809" s="9"/>
      <c r="I17809" s="9"/>
      <c r="J17809" s="9"/>
      <c r="K17809" s="9"/>
      <c r="L17809" s="9"/>
      <c r="M17809" s="9"/>
      <c r="N17809" s="9"/>
      <c r="O17809" s="9"/>
      <c r="P17809" s="9"/>
      <c r="Q17809" s="9"/>
      <c r="R17809" s="9"/>
      <c r="S17809" s="9"/>
      <c r="T17809" s="9"/>
      <c r="U17809" s="9"/>
      <c r="V17809" s="9"/>
      <c r="W17809" s="9"/>
      <c r="X17809" s="9"/>
      <c r="Y17809" s="9"/>
      <c r="Z17809" s="9"/>
      <c r="AA17809" s="9"/>
      <c r="AB17809" s="9"/>
      <c r="AC17809" s="9"/>
      <c r="AD17809" s="9"/>
      <c r="AE17809" s="9"/>
      <c r="AF17809" s="9"/>
      <c r="AG17809" s="3"/>
    </row>
    <row r="17810" spans="1:33">
      <c r="A17810" s="9"/>
      <c r="B17810" s="9"/>
      <c r="C17810" s="9"/>
      <c r="D17810" s="9"/>
      <c r="E17810" s="9"/>
      <c r="F17810" s="9"/>
      <c r="G17810" s="9"/>
      <c r="H17810" s="9"/>
      <c r="I17810" s="9"/>
      <c r="J17810" s="9"/>
      <c r="K17810" s="9"/>
      <c r="L17810" s="9"/>
      <c r="M17810" s="9"/>
      <c r="N17810" s="9"/>
      <c r="O17810" s="9"/>
      <c r="P17810" s="9"/>
      <c r="Q17810" s="9"/>
      <c r="R17810" s="9"/>
      <c r="S17810" s="9"/>
      <c r="T17810" s="9"/>
      <c r="U17810" s="9"/>
      <c r="V17810" s="9"/>
      <c r="W17810" s="9"/>
      <c r="X17810" s="9"/>
      <c r="Y17810" s="9"/>
      <c r="Z17810" s="9"/>
      <c r="AA17810" s="9"/>
      <c r="AB17810" s="9"/>
      <c r="AC17810" s="9"/>
      <c r="AD17810" s="9"/>
      <c r="AE17810" s="9"/>
      <c r="AF17810" s="9"/>
      <c r="AG17810" s="3"/>
    </row>
    <row r="17811" spans="1:33">
      <c r="A17811" s="9"/>
      <c r="B17811" s="9"/>
      <c r="C17811" s="9"/>
      <c r="D17811" s="9"/>
      <c r="E17811" s="9"/>
      <c r="F17811" s="9"/>
      <c r="G17811" s="9"/>
      <c r="H17811" s="9"/>
      <c r="I17811" s="9"/>
      <c r="J17811" s="9"/>
      <c r="K17811" s="9"/>
      <c r="L17811" s="9"/>
      <c r="M17811" s="9"/>
      <c r="N17811" s="9"/>
      <c r="O17811" s="9"/>
      <c r="P17811" s="9"/>
      <c r="Q17811" s="9"/>
      <c r="R17811" s="9"/>
      <c r="S17811" s="9"/>
      <c r="T17811" s="9"/>
      <c r="U17811" s="9"/>
      <c r="V17811" s="9"/>
      <c r="W17811" s="9"/>
      <c r="X17811" s="9"/>
      <c r="Y17811" s="9"/>
      <c r="Z17811" s="9"/>
      <c r="AA17811" s="9"/>
      <c r="AB17811" s="9"/>
      <c r="AC17811" s="9"/>
      <c r="AD17811" s="9"/>
      <c r="AE17811" s="9"/>
      <c r="AF17811" s="9"/>
      <c r="AG17811" s="3"/>
    </row>
    <row r="17812" spans="1:33">
      <c r="A17812" s="9"/>
      <c r="B17812" s="9"/>
      <c r="C17812" s="9"/>
      <c r="D17812" s="9"/>
      <c r="E17812" s="9"/>
      <c r="F17812" s="9"/>
      <c r="G17812" s="9"/>
      <c r="H17812" s="9"/>
      <c r="I17812" s="9"/>
      <c r="J17812" s="9"/>
      <c r="K17812" s="9"/>
      <c r="L17812" s="9"/>
      <c r="M17812" s="9"/>
      <c r="N17812" s="9"/>
      <c r="O17812" s="9"/>
      <c r="P17812" s="9"/>
      <c r="Q17812" s="9"/>
      <c r="R17812" s="9"/>
      <c r="S17812" s="9"/>
      <c r="T17812" s="9"/>
      <c r="U17812" s="9"/>
      <c r="V17812" s="9"/>
      <c r="W17812" s="9"/>
      <c r="X17812" s="9"/>
      <c r="Y17812" s="9"/>
      <c r="Z17812" s="9"/>
      <c r="AA17812" s="9"/>
      <c r="AB17812" s="9"/>
      <c r="AC17812" s="9"/>
      <c r="AD17812" s="9"/>
      <c r="AE17812" s="9"/>
      <c r="AF17812" s="9"/>
      <c r="AG17812" s="3"/>
    </row>
    <row r="17813" spans="1:33">
      <c r="A17813" s="9"/>
      <c r="B17813" s="9"/>
      <c r="C17813" s="9"/>
      <c r="D17813" s="9"/>
      <c r="E17813" s="9"/>
      <c r="F17813" s="9"/>
      <c r="G17813" s="9"/>
      <c r="H17813" s="9"/>
      <c r="I17813" s="9"/>
      <c r="J17813" s="9"/>
      <c r="K17813" s="9"/>
      <c r="L17813" s="9"/>
      <c r="M17813" s="9"/>
      <c r="N17813" s="9"/>
      <c r="O17813" s="9"/>
      <c r="P17813" s="9"/>
      <c r="Q17813" s="9"/>
      <c r="R17813" s="9"/>
      <c r="S17813" s="9"/>
      <c r="T17813" s="9"/>
      <c r="U17813" s="9"/>
      <c r="V17813" s="9"/>
      <c r="W17813" s="9"/>
      <c r="X17813" s="9"/>
      <c r="Y17813" s="9"/>
      <c r="Z17813" s="9"/>
      <c r="AA17813" s="9"/>
      <c r="AB17813" s="9"/>
      <c r="AC17813" s="9"/>
      <c r="AD17813" s="9"/>
      <c r="AE17813" s="9"/>
      <c r="AF17813" s="9"/>
      <c r="AG17813" s="3"/>
    </row>
    <row r="17814" spans="1:33">
      <c r="A17814" s="9"/>
      <c r="B17814" s="9"/>
      <c r="C17814" s="9"/>
      <c r="D17814" s="9"/>
      <c r="E17814" s="9"/>
      <c r="F17814" s="9"/>
      <c r="G17814" s="9"/>
      <c r="H17814" s="9"/>
      <c r="I17814" s="9"/>
      <c r="J17814" s="9"/>
      <c r="K17814" s="9"/>
      <c r="L17814" s="9"/>
      <c r="M17814" s="9"/>
      <c r="N17814" s="9"/>
      <c r="O17814" s="9"/>
      <c r="P17814" s="9"/>
      <c r="Q17814" s="9"/>
      <c r="R17814" s="9"/>
      <c r="S17814" s="9"/>
      <c r="T17814" s="9"/>
      <c r="U17814" s="9"/>
      <c r="V17814" s="9"/>
      <c r="W17814" s="9"/>
      <c r="X17814" s="9"/>
      <c r="Y17814" s="9"/>
      <c r="Z17814" s="9"/>
      <c r="AA17814" s="9"/>
      <c r="AB17814" s="9"/>
      <c r="AC17814" s="9"/>
      <c r="AD17814" s="9"/>
      <c r="AE17814" s="9"/>
      <c r="AF17814" s="9"/>
      <c r="AG17814" s="3"/>
    </row>
    <row r="17815" spans="1:33">
      <c r="A17815" s="9"/>
      <c r="B17815" s="9"/>
      <c r="C17815" s="9"/>
      <c r="D17815" s="9"/>
      <c r="E17815" s="9"/>
      <c r="F17815" s="9"/>
      <c r="G17815" s="9"/>
      <c r="H17815" s="9"/>
      <c r="I17815" s="9"/>
      <c r="J17815" s="9"/>
      <c r="K17815" s="9"/>
      <c r="L17815" s="9"/>
      <c r="M17815" s="9"/>
      <c r="N17815" s="9"/>
      <c r="O17815" s="9"/>
      <c r="P17815" s="9"/>
      <c r="Q17815" s="9"/>
      <c r="R17815" s="9"/>
      <c r="S17815" s="9"/>
      <c r="T17815" s="9"/>
      <c r="U17815" s="9"/>
      <c r="V17815" s="9"/>
      <c r="W17815" s="9"/>
      <c r="X17815" s="9"/>
      <c r="Y17815" s="9"/>
      <c r="Z17815" s="9"/>
      <c r="AA17815" s="9"/>
      <c r="AB17815" s="9"/>
      <c r="AC17815" s="9"/>
      <c r="AD17815" s="9"/>
      <c r="AE17815" s="9"/>
      <c r="AF17815" s="9"/>
      <c r="AG17815" s="3"/>
    </row>
    <row r="17816" spans="1:33">
      <c r="A17816" s="9"/>
      <c r="B17816" s="9"/>
      <c r="C17816" s="9"/>
      <c r="D17816" s="9"/>
      <c r="E17816" s="9"/>
      <c r="F17816" s="9"/>
      <c r="G17816" s="9"/>
      <c r="H17816" s="9"/>
      <c r="I17816" s="9"/>
      <c r="J17816" s="9"/>
      <c r="K17816" s="9"/>
      <c r="L17816" s="9"/>
      <c r="M17816" s="9"/>
      <c r="N17816" s="9"/>
      <c r="O17816" s="9"/>
      <c r="P17816" s="9"/>
      <c r="Q17816" s="9"/>
      <c r="R17816" s="9"/>
      <c r="S17816" s="9"/>
      <c r="T17816" s="9"/>
      <c r="U17816" s="9"/>
      <c r="V17816" s="9"/>
      <c r="W17816" s="9"/>
      <c r="X17816" s="9"/>
      <c r="Y17816" s="9"/>
      <c r="Z17816" s="9"/>
      <c r="AA17816" s="9"/>
      <c r="AB17816" s="9"/>
      <c r="AC17816" s="9"/>
      <c r="AD17816" s="9"/>
      <c r="AE17816" s="9"/>
      <c r="AF17816" s="9"/>
      <c r="AG17816" s="3"/>
    </row>
    <row r="17817" spans="1:33">
      <c r="A17817" s="9"/>
      <c r="B17817" s="9"/>
      <c r="C17817" s="9"/>
      <c r="D17817" s="9"/>
      <c r="E17817" s="9"/>
      <c r="F17817" s="9"/>
      <c r="G17817" s="9"/>
      <c r="H17817" s="9"/>
      <c r="I17817" s="9"/>
      <c r="J17817" s="9"/>
      <c r="K17817" s="9"/>
      <c r="L17817" s="9"/>
      <c r="M17817" s="9"/>
      <c r="N17817" s="9"/>
      <c r="O17817" s="9"/>
      <c r="P17817" s="9"/>
      <c r="Q17817" s="9"/>
      <c r="R17817" s="9"/>
      <c r="S17817" s="9"/>
      <c r="T17817" s="9"/>
      <c r="U17817" s="9"/>
      <c r="V17817" s="9"/>
      <c r="W17817" s="9"/>
      <c r="X17817" s="9"/>
      <c r="Y17817" s="9"/>
      <c r="Z17817" s="9"/>
      <c r="AA17817" s="9"/>
      <c r="AB17817" s="9"/>
      <c r="AC17817" s="9"/>
      <c r="AD17817" s="9"/>
      <c r="AE17817" s="9"/>
      <c r="AF17817" s="9"/>
      <c r="AG17817" s="3"/>
    </row>
    <row r="17818" spans="1:33">
      <c r="A17818" s="9"/>
      <c r="B17818" s="9"/>
      <c r="C17818" s="9"/>
      <c r="D17818" s="9"/>
      <c r="E17818" s="9"/>
      <c r="F17818" s="9"/>
      <c r="G17818" s="9"/>
      <c r="H17818" s="9"/>
      <c r="I17818" s="9"/>
      <c r="J17818" s="9"/>
      <c r="K17818" s="9"/>
      <c r="L17818" s="9"/>
      <c r="M17818" s="9"/>
      <c r="N17818" s="9"/>
      <c r="O17818" s="9"/>
      <c r="P17818" s="9"/>
      <c r="Q17818" s="9"/>
      <c r="R17818" s="9"/>
      <c r="S17818" s="9"/>
      <c r="T17818" s="9"/>
      <c r="U17818" s="9"/>
      <c r="V17818" s="9"/>
      <c r="W17818" s="9"/>
      <c r="X17818" s="9"/>
      <c r="Y17818" s="9"/>
      <c r="Z17818" s="9"/>
      <c r="AA17818" s="9"/>
      <c r="AB17818" s="9"/>
      <c r="AC17818" s="9"/>
      <c r="AD17818" s="9"/>
      <c r="AE17818" s="9"/>
      <c r="AF17818" s="9"/>
      <c r="AG17818" s="3"/>
    </row>
    <row r="17819" spans="1:33">
      <c r="A17819" s="9"/>
      <c r="B17819" s="9"/>
      <c r="C17819" s="9"/>
      <c r="D17819" s="9"/>
      <c r="E17819" s="9"/>
      <c r="F17819" s="9"/>
      <c r="G17819" s="9"/>
      <c r="H17819" s="9"/>
      <c r="I17819" s="9"/>
      <c r="J17819" s="9"/>
      <c r="K17819" s="9"/>
      <c r="L17819" s="9"/>
      <c r="M17819" s="9"/>
      <c r="N17819" s="9"/>
      <c r="O17819" s="9"/>
      <c r="P17819" s="9"/>
      <c r="Q17819" s="9"/>
      <c r="R17819" s="9"/>
      <c r="S17819" s="9"/>
      <c r="T17819" s="9"/>
      <c r="U17819" s="9"/>
      <c r="V17819" s="9"/>
      <c r="W17819" s="9"/>
      <c r="X17819" s="9"/>
      <c r="Y17819" s="9"/>
      <c r="Z17819" s="9"/>
      <c r="AA17819" s="9"/>
      <c r="AB17819" s="9"/>
      <c r="AC17819" s="9"/>
      <c r="AD17819" s="9"/>
      <c r="AE17819" s="9"/>
      <c r="AF17819" s="9"/>
      <c r="AG17819" s="3"/>
    </row>
    <row r="17820" spans="1:33">
      <c r="A17820" s="9"/>
      <c r="B17820" s="9"/>
      <c r="C17820" s="9"/>
      <c r="D17820" s="9"/>
      <c r="E17820" s="9"/>
      <c r="F17820" s="9"/>
      <c r="G17820" s="9"/>
      <c r="H17820" s="9"/>
      <c r="I17820" s="9"/>
      <c r="J17820" s="9"/>
      <c r="K17820" s="9"/>
      <c r="L17820" s="9"/>
      <c r="M17820" s="9"/>
      <c r="N17820" s="9"/>
      <c r="O17820" s="9"/>
      <c r="P17820" s="9"/>
      <c r="Q17820" s="9"/>
      <c r="R17820" s="9"/>
      <c r="S17820" s="9"/>
      <c r="T17820" s="9"/>
      <c r="U17820" s="9"/>
      <c r="V17820" s="9"/>
      <c r="W17820" s="9"/>
      <c r="X17820" s="9"/>
      <c r="Y17820" s="9"/>
      <c r="Z17820" s="9"/>
      <c r="AA17820" s="9"/>
      <c r="AB17820" s="9"/>
      <c r="AC17820" s="9"/>
      <c r="AD17820" s="9"/>
      <c r="AE17820" s="9"/>
      <c r="AF17820" s="9"/>
      <c r="AG17820" s="3"/>
    </row>
    <row r="17821" spans="1:33">
      <c r="A17821" s="9"/>
      <c r="B17821" s="9"/>
      <c r="C17821" s="9"/>
      <c r="D17821" s="9"/>
      <c r="E17821" s="9"/>
      <c r="F17821" s="9"/>
      <c r="G17821" s="9"/>
      <c r="H17821" s="9"/>
      <c r="I17821" s="9"/>
      <c r="J17821" s="9"/>
      <c r="K17821" s="9"/>
      <c r="L17821" s="9"/>
      <c r="M17821" s="9"/>
      <c r="N17821" s="9"/>
      <c r="O17821" s="9"/>
      <c r="P17821" s="9"/>
      <c r="Q17821" s="9"/>
      <c r="R17821" s="9"/>
      <c r="S17821" s="9"/>
      <c r="T17821" s="9"/>
      <c r="U17821" s="9"/>
      <c r="V17821" s="9"/>
      <c r="W17821" s="9"/>
      <c r="X17821" s="9"/>
      <c r="Y17821" s="9"/>
      <c r="Z17821" s="9"/>
      <c r="AA17821" s="9"/>
      <c r="AB17821" s="9"/>
      <c r="AC17821" s="9"/>
      <c r="AD17821" s="9"/>
      <c r="AE17821" s="9"/>
      <c r="AF17821" s="9"/>
      <c r="AG17821" s="3"/>
    </row>
    <row r="17822" spans="1:33">
      <c r="A17822" s="9"/>
      <c r="B17822" s="9"/>
      <c r="C17822" s="9"/>
      <c r="D17822" s="9"/>
      <c r="E17822" s="9"/>
      <c r="F17822" s="9"/>
      <c r="G17822" s="9"/>
      <c r="H17822" s="9"/>
      <c r="I17822" s="9"/>
      <c r="J17822" s="9"/>
      <c r="K17822" s="9"/>
      <c r="L17822" s="9"/>
      <c r="M17822" s="9"/>
      <c r="N17822" s="9"/>
      <c r="O17822" s="9"/>
      <c r="P17822" s="9"/>
      <c r="Q17822" s="9"/>
      <c r="R17822" s="9"/>
      <c r="S17822" s="9"/>
      <c r="T17822" s="9"/>
      <c r="U17822" s="9"/>
      <c r="V17822" s="9"/>
      <c r="W17822" s="9"/>
      <c r="X17822" s="9"/>
      <c r="Y17822" s="9"/>
      <c r="Z17822" s="9"/>
      <c r="AA17822" s="9"/>
      <c r="AB17822" s="9"/>
      <c r="AC17822" s="9"/>
      <c r="AD17822" s="9"/>
      <c r="AE17822" s="9"/>
      <c r="AF17822" s="9"/>
      <c r="AG17822" s="3"/>
    </row>
    <row r="17823" spans="1:33">
      <c r="A17823" s="9"/>
      <c r="B17823" s="9"/>
      <c r="C17823" s="9"/>
      <c r="D17823" s="9"/>
      <c r="E17823" s="9"/>
      <c r="F17823" s="9"/>
      <c r="G17823" s="9"/>
      <c r="H17823" s="9"/>
      <c r="I17823" s="9"/>
      <c r="J17823" s="9"/>
      <c r="K17823" s="9"/>
      <c r="L17823" s="9"/>
      <c r="M17823" s="9"/>
      <c r="N17823" s="9"/>
      <c r="O17823" s="9"/>
      <c r="P17823" s="9"/>
      <c r="Q17823" s="9"/>
      <c r="R17823" s="9"/>
      <c r="S17823" s="9"/>
      <c r="T17823" s="9"/>
      <c r="U17823" s="9"/>
      <c r="V17823" s="9"/>
      <c r="W17823" s="9"/>
      <c r="X17823" s="9"/>
      <c r="Y17823" s="9"/>
      <c r="Z17823" s="9"/>
      <c r="AA17823" s="9"/>
      <c r="AB17823" s="9"/>
      <c r="AC17823" s="9"/>
      <c r="AD17823" s="9"/>
      <c r="AE17823" s="9"/>
      <c r="AF17823" s="9"/>
      <c r="AG17823" s="3"/>
    </row>
    <row r="17824" spans="1:33">
      <c r="A17824" s="9"/>
      <c r="B17824" s="9"/>
      <c r="C17824" s="9"/>
      <c r="D17824" s="9"/>
      <c r="E17824" s="9"/>
      <c r="F17824" s="9"/>
      <c r="G17824" s="9"/>
      <c r="H17824" s="9"/>
      <c r="I17824" s="9"/>
      <c r="J17824" s="9"/>
      <c r="K17824" s="9"/>
      <c r="L17824" s="9"/>
      <c r="M17824" s="9"/>
      <c r="N17824" s="9"/>
      <c r="O17824" s="9"/>
      <c r="P17824" s="9"/>
      <c r="Q17824" s="9"/>
      <c r="R17824" s="9"/>
      <c r="S17824" s="9"/>
      <c r="T17824" s="9"/>
      <c r="U17824" s="9"/>
      <c r="V17824" s="9"/>
      <c r="W17824" s="9"/>
      <c r="X17824" s="9"/>
      <c r="Y17824" s="9"/>
      <c r="Z17824" s="9"/>
      <c r="AA17824" s="9"/>
      <c r="AB17824" s="9"/>
      <c r="AC17824" s="9"/>
      <c r="AD17824" s="9"/>
      <c r="AE17824" s="9"/>
      <c r="AF17824" s="9"/>
      <c r="AG17824" s="3"/>
    </row>
    <row r="17825" spans="1:33">
      <c r="A17825" s="9"/>
      <c r="B17825" s="9"/>
      <c r="C17825" s="9"/>
      <c r="D17825" s="9"/>
      <c r="E17825" s="9"/>
      <c r="F17825" s="9"/>
      <c r="G17825" s="9"/>
      <c r="H17825" s="9"/>
      <c r="I17825" s="9"/>
      <c r="J17825" s="9"/>
      <c r="K17825" s="9"/>
      <c r="L17825" s="9"/>
      <c r="M17825" s="9"/>
      <c r="N17825" s="9"/>
      <c r="O17825" s="9"/>
      <c r="P17825" s="9"/>
      <c r="Q17825" s="9"/>
      <c r="R17825" s="9"/>
      <c r="S17825" s="9"/>
      <c r="T17825" s="9"/>
      <c r="U17825" s="9"/>
      <c r="V17825" s="9"/>
      <c r="W17825" s="9"/>
      <c r="X17825" s="9"/>
      <c r="Y17825" s="9"/>
      <c r="Z17825" s="9"/>
      <c r="AA17825" s="9"/>
      <c r="AB17825" s="9"/>
      <c r="AC17825" s="9"/>
      <c r="AD17825" s="9"/>
      <c r="AE17825" s="9"/>
      <c r="AF17825" s="9"/>
      <c r="AG17825" s="3"/>
    </row>
    <row r="17826" spans="1:33">
      <c r="A17826" s="9"/>
      <c r="B17826" s="9"/>
      <c r="C17826" s="9"/>
      <c r="D17826" s="9"/>
      <c r="E17826" s="9"/>
      <c r="F17826" s="9"/>
      <c r="G17826" s="9"/>
      <c r="H17826" s="9"/>
      <c r="I17826" s="9"/>
      <c r="J17826" s="9"/>
      <c r="K17826" s="9"/>
      <c r="L17826" s="9"/>
      <c r="M17826" s="9"/>
      <c r="N17826" s="9"/>
      <c r="O17826" s="9"/>
      <c r="P17826" s="9"/>
      <c r="Q17826" s="9"/>
      <c r="R17826" s="9"/>
      <c r="S17826" s="9"/>
      <c r="T17826" s="9"/>
      <c r="U17826" s="9"/>
      <c r="V17826" s="9"/>
      <c r="W17826" s="9"/>
      <c r="X17826" s="9"/>
      <c r="Y17826" s="9"/>
      <c r="Z17826" s="9"/>
      <c r="AA17826" s="9"/>
      <c r="AB17826" s="9"/>
      <c r="AC17826" s="9"/>
      <c r="AD17826" s="9"/>
      <c r="AE17826" s="9"/>
      <c r="AF17826" s="9"/>
      <c r="AG17826" s="3"/>
    </row>
    <row r="17827" spans="1:33">
      <c r="A17827" s="9"/>
      <c r="B17827" s="9"/>
      <c r="C17827" s="9"/>
      <c r="D17827" s="9"/>
      <c r="E17827" s="9"/>
      <c r="F17827" s="9"/>
      <c r="G17827" s="9"/>
      <c r="H17827" s="9"/>
      <c r="I17827" s="9"/>
      <c r="J17827" s="9"/>
      <c r="K17827" s="9"/>
      <c r="L17827" s="9"/>
      <c r="M17827" s="9"/>
      <c r="N17827" s="9"/>
      <c r="O17827" s="9"/>
      <c r="P17827" s="9"/>
      <c r="Q17827" s="9"/>
      <c r="R17827" s="9"/>
      <c r="S17827" s="9"/>
      <c r="T17827" s="9"/>
      <c r="U17827" s="9"/>
      <c r="V17827" s="9"/>
      <c r="W17827" s="9"/>
      <c r="X17827" s="9"/>
      <c r="Y17827" s="9"/>
      <c r="Z17827" s="9"/>
      <c r="AA17827" s="9"/>
      <c r="AB17827" s="9"/>
      <c r="AC17827" s="9"/>
      <c r="AD17827" s="9"/>
      <c r="AE17827" s="9"/>
      <c r="AF17827" s="9"/>
      <c r="AG17827" s="3"/>
    </row>
    <row r="17828" spans="1:33">
      <c r="A17828" s="9"/>
      <c r="B17828" s="9"/>
      <c r="C17828" s="9"/>
      <c r="D17828" s="9"/>
      <c r="E17828" s="9"/>
      <c r="F17828" s="9"/>
      <c r="G17828" s="9"/>
      <c r="H17828" s="9"/>
      <c r="I17828" s="9"/>
      <c r="J17828" s="9"/>
      <c r="K17828" s="9"/>
      <c r="L17828" s="9"/>
      <c r="M17828" s="9"/>
      <c r="N17828" s="9"/>
      <c r="O17828" s="9"/>
      <c r="P17828" s="9"/>
      <c r="Q17828" s="9"/>
      <c r="R17828" s="9"/>
      <c r="S17828" s="9"/>
      <c r="T17828" s="9"/>
      <c r="U17828" s="9"/>
      <c r="V17828" s="9"/>
      <c r="W17828" s="9"/>
      <c r="X17828" s="9"/>
      <c r="Y17828" s="9"/>
      <c r="Z17828" s="9"/>
      <c r="AA17828" s="9"/>
      <c r="AB17828" s="9"/>
      <c r="AC17828" s="9"/>
      <c r="AD17828" s="9"/>
      <c r="AE17828" s="9"/>
      <c r="AF17828" s="9"/>
      <c r="AG17828" s="3"/>
    </row>
    <row r="17829" spans="1:33">
      <c r="A17829" s="9"/>
      <c r="B17829" s="9"/>
      <c r="C17829" s="9"/>
      <c r="D17829" s="9"/>
      <c r="E17829" s="9"/>
      <c r="F17829" s="9"/>
      <c r="G17829" s="9"/>
      <c r="H17829" s="9"/>
      <c r="I17829" s="9"/>
      <c r="J17829" s="9"/>
      <c r="K17829" s="9"/>
      <c r="L17829" s="9"/>
      <c r="M17829" s="9"/>
      <c r="N17829" s="9"/>
      <c r="O17829" s="9"/>
      <c r="P17829" s="9"/>
      <c r="Q17829" s="9"/>
      <c r="R17829" s="9"/>
      <c r="S17829" s="9"/>
      <c r="T17829" s="9"/>
      <c r="U17829" s="9"/>
      <c r="V17829" s="9"/>
      <c r="W17829" s="9"/>
      <c r="X17829" s="9"/>
      <c r="Y17829" s="9"/>
      <c r="Z17829" s="9"/>
      <c r="AA17829" s="9"/>
      <c r="AB17829" s="9"/>
      <c r="AC17829" s="9"/>
      <c r="AD17829" s="9"/>
      <c r="AE17829" s="9"/>
      <c r="AF17829" s="9"/>
      <c r="AG17829" s="3"/>
    </row>
    <row r="17830" spans="1:33">
      <c r="A17830" s="9"/>
      <c r="B17830" s="9"/>
      <c r="C17830" s="9"/>
      <c r="D17830" s="9"/>
      <c r="E17830" s="9"/>
      <c r="F17830" s="9"/>
      <c r="G17830" s="9"/>
      <c r="H17830" s="9"/>
      <c r="I17830" s="9"/>
      <c r="J17830" s="9"/>
      <c r="K17830" s="9"/>
      <c r="L17830" s="9"/>
      <c r="M17830" s="9"/>
      <c r="N17830" s="9"/>
      <c r="O17830" s="9"/>
      <c r="P17830" s="9"/>
      <c r="Q17830" s="9"/>
      <c r="R17830" s="9"/>
      <c r="S17830" s="9"/>
      <c r="T17830" s="9"/>
      <c r="U17830" s="9"/>
      <c r="V17830" s="9"/>
      <c r="W17830" s="9"/>
      <c r="X17830" s="9"/>
      <c r="Y17830" s="9"/>
      <c r="Z17830" s="9"/>
      <c r="AA17830" s="9"/>
      <c r="AB17830" s="9"/>
      <c r="AC17830" s="9"/>
      <c r="AD17830" s="9"/>
      <c r="AE17830" s="9"/>
      <c r="AF17830" s="9"/>
      <c r="AG17830" s="3"/>
    </row>
    <row r="17831" spans="1:33">
      <c r="A17831" s="9"/>
      <c r="B17831" s="9"/>
      <c r="C17831" s="9"/>
      <c r="D17831" s="9"/>
      <c r="E17831" s="9"/>
      <c r="F17831" s="9"/>
      <c r="G17831" s="9"/>
      <c r="H17831" s="9"/>
      <c r="I17831" s="9"/>
      <c r="J17831" s="9"/>
      <c r="K17831" s="9"/>
      <c r="L17831" s="9"/>
      <c r="M17831" s="9"/>
      <c r="N17831" s="9"/>
      <c r="O17831" s="9"/>
      <c r="P17831" s="9"/>
      <c r="Q17831" s="9"/>
      <c r="R17831" s="9"/>
      <c r="S17831" s="9"/>
      <c r="T17831" s="9"/>
      <c r="U17831" s="9"/>
      <c r="V17831" s="9"/>
      <c r="W17831" s="9"/>
      <c r="X17831" s="9"/>
      <c r="Y17831" s="9"/>
      <c r="Z17831" s="9"/>
      <c r="AA17831" s="9"/>
      <c r="AB17831" s="9"/>
      <c r="AC17831" s="9"/>
      <c r="AD17831" s="9"/>
      <c r="AE17831" s="9"/>
      <c r="AF17831" s="9"/>
      <c r="AG17831" s="3"/>
    </row>
    <row r="17832" spans="1:33">
      <c r="A17832" s="9"/>
      <c r="B17832" s="9"/>
      <c r="C17832" s="9"/>
      <c r="D17832" s="9"/>
      <c r="E17832" s="9"/>
      <c r="F17832" s="9"/>
      <c r="G17832" s="9"/>
      <c r="H17832" s="9"/>
      <c r="I17832" s="9"/>
      <c r="J17832" s="9"/>
      <c r="K17832" s="9"/>
      <c r="L17832" s="9"/>
      <c r="M17832" s="9"/>
      <c r="N17832" s="9"/>
      <c r="O17832" s="9"/>
      <c r="P17832" s="9"/>
      <c r="Q17832" s="9"/>
      <c r="R17832" s="9"/>
      <c r="S17832" s="9"/>
      <c r="T17832" s="9"/>
      <c r="U17832" s="9"/>
      <c r="V17832" s="9"/>
      <c r="W17832" s="9"/>
      <c r="X17832" s="9"/>
      <c r="Y17832" s="9"/>
      <c r="Z17832" s="9"/>
      <c r="AA17832" s="9"/>
      <c r="AB17832" s="9"/>
      <c r="AC17832" s="9"/>
      <c r="AD17832" s="9"/>
      <c r="AE17832" s="9"/>
      <c r="AF17832" s="9"/>
      <c r="AG17832" s="3"/>
    </row>
    <row r="17833" spans="1:33">
      <c r="A17833" s="9"/>
      <c r="B17833" s="9"/>
      <c r="C17833" s="9"/>
      <c r="D17833" s="9"/>
      <c r="E17833" s="9"/>
      <c r="F17833" s="9"/>
      <c r="G17833" s="9"/>
      <c r="H17833" s="9"/>
      <c r="I17833" s="9"/>
      <c r="J17833" s="9"/>
      <c r="K17833" s="9"/>
      <c r="L17833" s="9"/>
      <c r="M17833" s="9"/>
      <c r="N17833" s="9"/>
      <c r="O17833" s="9"/>
      <c r="P17833" s="9"/>
      <c r="Q17833" s="9"/>
      <c r="R17833" s="9"/>
      <c r="S17833" s="9"/>
      <c r="T17833" s="9"/>
      <c r="U17833" s="9"/>
      <c r="V17833" s="9"/>
      <c r="W17833" s="9"/>
      <c r="X17833" s="9"/>
      <c r="Y17833" s="9"/>
      <c r="Z17833" s="9"/>
      <c r="AA17833" s="9"/>
      <c r="AB17833" s="9"/>
      <c r="AC17833" s="9"/>
      <c r="AD17833" s="9"/>
      <c r="AE17833" s="9"/>
      <c r="AF17833" s="9"/>
      <c r="AG17833" s="3"/>
    </row>
    <row r="17834" spans="1:33">
      <c r="A17834" s="9"/>
      <c r="B17834" s="9"/>
      <c r="C17834" s="9"/>
      <c r="D17834" s="9"/>
      <c r="E17834" s="9"/>
      <c r="F17834" s="9"/>
      <c r="G17834" s="9"/>
      <c r="H17834" s="9"/>
      <c r="I17834" s="9"/>
      <c r="J17834" s="9"/>
      <c r="K17834" s="9"/>
      <c r="L17834" s="9"/>
      <c r="M17834" s="9"/>
      <c r="N17834" s="9"/>
      <c r="O17834" s="9"/>
      <c r="P17834" s="9"/>
      <c r="Q17834" s="9"/>
      <c r="R17834" s="9"/>
      <c r="S17834" s="9"/>
      <c r="T17834" s="9"/>
      <c r="U17834" s="9"/>
      <c r="V17834" s="9"/>
      <c r="W17834" s="9"/>
      <c r="X17834" s="9"/>
      <c r="Y17834" s="9"/>
      <c r="Z17834" s="9"/>
      <c r="AA17834" s="9"/>
      <c r="AB17834" s="9"/>
      <c r="AC17834" s="9"/>
      <c r="AD17834" s="9"/>
      <c r="AE17834" s="9"/>
      <c r="AF17834" s="9"/>
      <c r="AG17834" s="3"/>
    </row>
    <row r="17835" spans="1:33">
      <c r="A17835" s="9"/>
      <c r="B17835" s="9"/>
      <c r="C17835" s="9"/>
      <c r="D17835" s="9"/>
      <c r="E17835" s="9"/>
      <c r="F17835" s="9"/>
      <c r="G17835" s="9"/>
      <c r="H17835" s="9"/>
      <c r="I17835" s="9"/>
      <c r="J17835" s="9"/>
      <c r="K17835" s="9"/>
      <c r="L17835" s="9"/>
      <c r="M17835" s="9"/>
      <c r="N17835" s="9"/>
      <c r="O17835" s="9"/>
      <c r="P17835" s="9"/>
      <c r="Q17835" s="9"/>
      <c r="R17835" s="9"/>
      <c r="S17835" s="9"/>
      <c r="T17835" s="9"/>
      <c r="U17835" s="9"/>
      <c r="V17835" s="9"/>
      <c r="W17835" s="9"/>
      <c r="X17835" s="9"/>
      <c r="Y17835" s="9"/>
      <c r="Z17835" s="9"/>
      <c r="AA17835" s="9"/>
      <c r="AB17835" s="9"/>
      <c r="AC17835" s="9"/>
      <c r="AD17835" s="9"/>
      <c r="AE17835" s="9"/>
      <c r="AF17835" s="9"/>
      <c r="AG17835" s="3"/>
    </row>
    <row r="17836" spans="1:33">
      <c r="A17836" s="9"/>
      <c r="B17836" s="9"/>
      <c r="C17836" s="9"/>
      <c r="D17836" s="9"/>
      <c r="E17836" s="9"/>
      <c r="F17836" s="9"/>
      <c r="G17836" s="9"/>
      <c r="H17836" s="9"/>
      <c r="I17836" s="9"/>
      <c r="J17836" s="9"/>
      <c r="K17836" s="9"/>
      <c r="L17836" s="9"/>
      <c r="M17836" s="9"/>
      <c r="N17836" s="9"/>
      <c r="O17836" s="9"/>
      <c r="P17836" s="9"/>
      <c r="Q17836" s="9"/>
      <c r="R17836" s="9"/>
      <c r="S17836" s="9"/>
      <c r="T17836" s="9"/>
      <c r="U17836" s="9"/>
      <c r="V17836" s="9"/>
      <c r="W17836" s="9"/>
      <c r="X17836" s="9"/>
      <c r="Y17836" s="9"/>
      <c r="Z17836" s="9"/>
      <c r="AA17836" s="9"/>
      <c r="AB17836" s="9"/>
      <c r="AC17836" s="9"/>
      <c r="AD17836" s="9"/>
      <c r="AE17836" s="9"/>
      <c r="AF17836" s="9"/>
      <c r="AG17836" s="3"/>
    </row>
    <row r="17837" spans="1:33">
      <c r="A17837" s="9"/>
      <c r="B17837" s="9"/>
      <c r="C17837" s="9"/>
      <c r="D17837" s="9"/>
      <c r="E17837" s="9"/>
      <c r="F17837" s="9"/>
      <c r="G17837" s="9"/>
      <c r="H17837" s="9"/>
      <c r="I17837" s="9"/>
      <c r="J17837" s="9"/>
      <c r="K17837" s="9"/>
      <c r="L17837" s="9"/>
      <c r="M17837" s="9"/>
      <c r="N17837" s="9"/>
      <c r="O17837" s="9"/>
      <c r="P17837" s="9"/>
      <c r="Q17837" s="9"/>
      <c r="R17837" s="9"/>
      <c r="S17837" s="9"/>
      <c r="T17837" s="9"/>
      <c r="U17837" s="9"/>
      <c r="V17837" s="9"/>
      <c r="W17837" s="9"/>
      <c r="X17837" s="9"/>
      <c r="Y17837" s="9"/>
      <c r="Z17837" s="9"/>
      <c r="AA17837" s="9"/>
      <c r="AB17837" s="9"/>
      <c r="AC17837" s="9"/>
      <c r="AD17837" s="9"/>
      <c r="AE17837" s="9"/>
      <c r="AF17837" s="9"/>
      <c r="AG17837" s="3"/>
    </row>
    <row r="17838" spans="1:33">
      <c r="A17838" s="9"/>
      <c r="B17838" s="9"/>
      <c r="C17838" s="9"/>
      <c r="D17838" s="9"/>
      <c r="E17838" s="9"/>
      <c r="F17838" s="9"/>
      <c r="G17838" s="9"/>
      <c r="H17838" s="9"/>
      <c r="I17838" s="9"/>
      <c r="J17838" s="9"/>
      <c r="K17838" s="9"/>
      <c r="L17838" s="9"/>
      <c r="M17838" s="9"/>
      <c r="N17838" s="9"/>
      <c r="O17838" s="9"/>
      <c r="P17838" s="9"/>
      <c r="Q17838" s="9"/>
      <c r="R17838" s="9"/>
      <c r="S17838" s="9"/>
      <c r="T17838" s="9"/>
      <c r="U17838" s="9"/>
      <c r="V17838" s="9"/>
      <c r="W17838" s="9"/>
      <c r="X17838" s="9"/>
      <c r="Y17838" s="9"/>
      <c r="Z17838" s="9"/>
      <c r="AA17838" s="9"/>
      <c r="AB17838" s="9"/>
      <c r="AC17838" s="9"/>
      <c r="AD17838" s="9"/>
      <c r="AE17838" s="9"/>
      <c r="AF17838" s="9"/>
      <c r="AG17838" s="3"/>
    </row>
    <row r="17839" spans="1:33">
      <c r="A17839" s="9"/>
      <c r="B17839" s="9"/>
      <c r="C17839" s="9"/>
      <c r="D17839" s="9"/>
      <c r="E17839" s="9"/>
      <c r="F17839" s="9"/>
      <c r="G17839" s="9"/>
      <c r="H17839" s="9"/>
      <c r="I17839" s="9"/>
      <c r="J17839" s="9"/>
      <c r="K17839" s="9"/>
      <c r="L17839" s="9"/>
      <c r="M17839" s="9"/>
      <c r="N17839" s="9"/>
      <c r="O17839" s="9"/>
      <c r="P17839" s="9"/>
      <c r="Q17839" s="9"/>
      <c r="R17839" s="9"/>
      <c r="S17839" s="9"/>
      <c r="T17839" s="9"/>
      <c r="U17839" s="9"/>
      <c r="V17839" s="9"/>
      <c r="W17839" s="9"/>
      <c r="X17839" s="9"/>
      <c r="Y17839" s="9"/>
      <c r="Z17839" s="9"/>
      <c r="AA17839" s="9"/>
      <c r="AB17839" s="9"/>
      <c r="AC17839" s="9"/>
      <c r="AD17839" s="9"/>
      <c r="AE17839" s="9"/>
      <c r="AF17839" s="9"/>
      <c r="AG17839" s="3"/>
    </row>
    <row r="17840" spans="1:33">
      <c r="A17840" s="9"/>
      <c r="B17840" s="9"/>
      <c r="C17840" s="9"/>
      <c r="D17840" s="9"/>
      <c r="E17840" s="9"/>
      <c r="F17840" s="9"/>
      <c r="G17840" s="9"/>
      <c r="H17840" s="9"/>
      <c r="I17840" s="9"/>
      <c r="J17840" s="9"/>
      <c r="K17840" s="9"/>
      <c r="L17840" s="9"/>
      <c r="M17840" s="9"/>
      <c r="N17840" s="9"/>
      <c r="O17840" s="9"/>
      <c r="P17840" s="9"/>
      <c r="Q17840" s="9"/>
      <c r="R17840" s="9"/>
      <c r="S17840" s="9"/>
      <c r="T17840" s="9"/>
      <c r="U17840" s="9"/>
      <c r="V17840" s="9"/>
      <c r="W17840" s="9"/>
      <c r="X17840" s="9"/>
      <c r="Y17840" s="9"/>
      <c r="Z17840" s="9"/>
      <c r="AA17840" s="9"/>
      <c r="AB17840" s="9"/>
      <c r="AC17840" s="9"/>
      <c r="AD17840" s="9"/>
      <c r="AE17840" s="9"/>
      <c r="AF17840" s="9"/>
      <c r="AG17840" s="3"/>
    </row>
    <row r="17841" spans="1:33">
      <c r="A17841" s="9"/>
      <c r="B17841" s="9"/>
      <c r="C17841" s="9"/>
      <c r="D17841" s="9"/>
      <c r="E17841" s="9"/>
      <c r="F17841" s="9"/>
      <c r="G17841" s="9"/>
      <c r="H17841" s="9"/>
      <c r="I17841" s="9"/>
      <c r="J17841" s="9"/>
      <c r="K17841" s="9"/>
      <c r="L17841" s="9"/>
      <c r="M17841" s="9"/>
      <c r="N17841" s="9"/>
      <c r="O17841" s="9"/>
      <c r="P17841" s="9"/>
      <c r="Q17841" s="9"/>
      <c r="R17841" s="9"/>
      <c r="S17841" s="9"/>
      <c r="T17841" s="9"/>
      <c r="U17841" s="9"/>
      <c r="V17841" s="9"/>
      <c r="W17841" s="9"/>
      <c r="X17841" s="9"/>
      <c r="Y17841" s="9"/>
      <c r="Z17841" s="9"/>
      <c r="AA17841" s="9"/>
      <c r="AB17841" s="9"/>
      <c r="AC17841" s="9"/>
      <c r="AD17841" s="9"/>
      <c r="AE17841" s="9"/>
      <c r="AF17841" s="9"/>
      <c r="AG17841" s="3"/>
    </row>
    <row r="17842" spans="1:33">
      <c r="A17842" s="9"/>
      <c r="B17842" s="9"/>
      <c r="C17842" s="9"/>
      <c r="D17842" s="9"/>
      <c r="E17842" s="9"/>
      <c r="F17842" s="9"/>
      <c r="G17842" s="9"/>
      <c r="H17842" s="9"/>
      <c r="I17842" s="9"/>
      <c r="J17842" s="9"/>
      <c r="K17842" s="9"/>
      <c r="L17842" s="9"/>
      <c r="M17842" s="9"/>
      <c r="N17842" s="9"/>
      <c r="O17842" s="9"/>
      <c r="P17842" s="9"/>
      <c r="Q17842" s="9"/>
      <c r="R17842" s="9"/>
      <c r="S17842" s="9"/>
      <c r="T17842" s="9"/>
      <c r="U17842" s="9"/>
      <c r="V17842" s="9"/>
      <c r="W17842" s="9"/>
      <c r="X17842" s="9"/>
      <c r="Y17842" s="9"/>
      <c r="Z17842" s="9"/>
      <c r="AA17842" s="9"/>
      <c r="AB17842" s="9"/>
      <c r="AC17842" s="9"/>
      <c r="AD17842" s="9"/>
      <c r="AE17842" s="9"/>
      <c r="AF17842" s="9"/>
      <c r="AG17842" s="3"/>
    </row>
    <row r="17843" spans="1:33">
      <c r="A17843" s="9"/>
      <c r="B17843" s="9"/>
      <c r="C17843" s="9"/>
      <c r="D17843" s="9"/>
      <c r="E17843" s="9"/>
      <c r="F17843" s="9"/>
      <c r="G17843" s="9"/>
      <c r="H17843" s="9"/>
      <c r="I17843" s="9"/>
      <c r="J17843" s="9"/>
      <c r="K17843" s="9"/>
      <c r="L17843" s="9"/>
      <c r="M17843" s="9"/>
      <c r="N17843" s="9"/>
      <c r="O17843" s="9"/>
      <c r="P17843" s="9"/>
      <c r="Q17843" s="9"/>
      <c r="R17843" s="9"/>
      <c r="S17843" s="9"/>
      <c r="T17843" s="9"/>
      <c r="U17843" s="9"/>
      <c r="V17843" s="9"/>
      <c r="W17843" s="9"/>
      <c r="X17843" s="9"/>
      <c r="Y17843" s="9"/>
      <c r="Z17843" s="9"/>
      <c r="AA17843" s="9"/>
      <c r="AB17843" s="9"/>
      <c r="AC17843" s="9"/>
      <c r="AD17843" s="9"/>
      <c r="AE17843" s="9"/>
      <c r="AF17843" s="9"/>
      <c r="AG17843" s="3"/>
    </row>
    <row r="17844" spans="1:33">
      <c r="A17844" s="9"/>
      <c r="B17844" s="9"/>
      <c r="C17844" s="9"/>
      <c r="D17844" s="9"/>
      <c r="E17844" s="9"/>
      <c r="F17844" s="9"/>
      <c r="G17844" s="9"/>
      <c r="H17844" s="9"/>
      <c r="I17844" s="9"/>
      <c r="J17844" s="9"/>
      <c r="K17844" s="9"/>
      <c r="L17844" s="9"/>
      <c r="M17844" s="9"/>
      <c r="N17844" s="9"/>
      <c r="O17844" s="9"/>
      <c r="P17844" s="9"/>
      <c r="Q17844" s="9"/>
      <c r="R17844" s="9"/>
      <c r="S17844" s="9"/>
      <c r="T17844" s="9"/>
      <c r="U17844" s="9"/>
      <c r="V17844" s="9"/>
      <c r="W17844" s="9"/>
      <c r="X17844" s="9"/>
      <c r="Y17844" s="9"/>
      <c r="Z17844" s="9"/>
      <c r="AA17844" s="9"/>
      <c r="AB17844" s="9"/>
      <c r="AC17844" s="9"/>
      <c r="AD17844" s="9"/>
      <c r="AE17844" s="9"/>
      <c r="AF17844" s="9"/>
      <c r="AG17844" s="3"/>
    </row>
    <row r="17845" spans="1:33">
      <c r="A17845" s="9"/>
      <c r="B17845" s="9"/>
      <c r="C17845" s="9"/>
      <c r="D17845" s="9"/>
      <c r="E17845" s="9"/>
      <c r="F17845" s="9"/>
      <c r="G17845" s="9"/>
      <c r="H17845" s="9"/>
      <c r="I17845" s="9"/>
      <c r="J17845" s="9"/>
      <c r="K17845" s="9"/>
      <c r="L17845" s="9"/>
      <c r="M17845" s="9"/>
      <c r="N17845" s="9"/>
      <c r="O17845" s="9"/>
      <c r="P17845" s="9"/>
      <c r="Q17845" s="9"/>
      <c r="R17845" s="9"/>
      <c r="S17845" s="9"/>
      <c r="T17845" s="9"/>
      <c r="U17845" s="9"/>
      <c r="V17845" s="9"/>
      <c r="W17845" s="9"/>
      <c r="X17845" s="9"/>
      <c r="Y17845" s="9"/>
      <c r="Z17845" s="9"/>
      <c r="AA17845" s="9"/>
      <c r="AB17845" s="9"/>
      <c r="AC17845" s="9"/>
      <c r="AD17845" s="9"/>
      <c r="AE17845" s="9"/>
      <c r="AF17845" s="9"/>
      <c r="AG17845" s="3"/>
    </row>
    <row r="17846" spans="1:33">
      <c r="A17846" s="9"/>
      <c r="B17846" s="9"/>
      <c r="C17846" s="9"/>
      <c r="D17846" s="9"/>
      <c r="E17846" s="9"/>
      <c r="F17846" s="9"/>
      <c r="G17846" s="9"/>
      <c r="H17846" s="9"/>
      <c r="I17846" s="9"/>
      <c r="J17846" s="9"/>
      <c r="K17846" s="9"/>
      <c r="L17846" s="9"/>
      <c r="M17846" s="9"/>
      <c r="N17846" s="9"/>
      <c r="O17846" s="9"/>
      <c r="P17846" s="9"/>
      <c r="Q17846" s="9"/>
      <c r="R17846" s="9"/>
      <c r="S17846" s="9"/>
      <c r="T17846" s="9"/>
      <c r="U17846" s="9"/>
      <c r="V17846" s="9"/>
      <c r="W17846" s="9"/>
      <c r="X17846" s="9"/>
      <c r="Y17846" s="9"/>
      <c r="Z17846" s="9"/>
      <c r="AA17846" s="9"/>
      <c r="AB17846" s="9"/>
      <c r="AC17846" s="9"/>
      <c r="AD17846" s="9"/>
      <c r="AE17846" s="9"/>
      <c r="AF17846" s="9"/>
      <c r="AG17846" s="3"/>
    </row>
    <row r="17847" spans="1:33">
      <c r="A17847" s="9"/>
      <c r="B17847" s="9"/>
      <c r="C17847" s="9"/>
      <c r="D17847" s="9"/>
      <c r="E17847" s="9"/>
      <c r="F17847" s="9"/>
      <c r="G17847" s="9"/>
      <c r="H17847" s="9"/>
      <c r="I17847" s="9"/>
      <c r="J17847" s="9"/>
      <c r="K17847" s="9"/>
      <c r="L17847" s="9"/>
      <c r="M17847" s="9"/>
      <c r="N17847" s="9"/>
      <c r="O17847" s="9"/>
      <c r="P17847" s="9"/>
      <c r="Q17847" s="9"/>
      <c r="R17847" s="9"/>
      <c r="S17847" s="9"/>
      <c r="T17847" s="9"/>
      <c r="U17847" s="9"/>
      <c r="V17847" s="9"/>
      <c r="W17847" s="9"/>
      <c r="X17847" s="9"/>
      <c r="Y17847" s="9"/>
      <c r="Z17847" s="9"/>
      <c r="AA17847" s="9"/>
      <c r="AB17847" s="9"/>
      <c r="AC17847" s="9"/>
      <c r="AD17847" s="9"/>
      <c r="AE17847" s="9"/>
      <c r="AF17847" s="9"/>
      <c r="AG17847" s="3"/>
    </row>
    <row r="17848" spans="1:33">
      <c r="A17848" s="9"/>
      <c r="B17848" s="9"/>
      <c r="C17848" s="9"/>
      <c r="D17848" s="9"/>
      <c r="E17848" s="9"/>
      <c r="F17848" s="9"/>
      <c r="G17848" s="9"/>
      <c r="H17848" s="9"/>
      <c r="I17848" s="9"/>
      <c r="J17848" s="9"/>
      <c r="K17848" s="9"/>
      <c r="L17848" s="9"/>
      <c r="M17848" s="9"/>
      <c r="N17848" s="9"/>
      <c r="O17848" s="9"/>
      <c r="P17848" s="9"/>
      <c r="Q17848" s="9"/>
      <c r="R17848" s="9"/>
      <c r="S17848" s="9"/>
      <c r="T17848" s="9"/>
      <c r="U17848" s="9"/>
      <c r="V17848" s="9"/>
      <c r="W17848" s="9"/>
      <c r="X17848" s="9"/>
      <c r="Y17848" s="9"/>
      <c r="Z17848" s="9"/>
      <c r="AA17848" s="9"/>
      <c r="AB17848" s="9"/>
      <c r="AC17848" s="9"/>
      <c r="AD17848" s="9"/>
      <c r="AE17848" s="9"/>
      <c r="AF17848" s="9"/>
      <c r="AG17848" s="3"/>
    </row>
    <row r="17849" spans="1:33">
      <c r="A17849" s="9"/>
      <c r="B17849" s="9"/>
      <c r="C17849" s="9"/>
      <c r="D17849" s="9"/>
      <c r="E17849" s="9"/>
      <c r="F17849" s="9"/>
      <c r="G17849" s="9"/>
      <c r="H17849" s="9"/>
      <c r="I17849" s="9"/>
      <c r="J17849" s="9"/>
      <c r="K17849" s="9"/>
      <c r="L17849" s="9"/>
      <c r="M17849" s="9"/>
      <c r="N17849" s="9"/>
      <c r="O17849" s="9"/>
      <c r="P17849" s="9"/>
      <c r="Q17849" s="9"/>
      <c r="R17849" s="9"/>
      <c r="S17849" s="9"/>
      <c r="T17849" s="9"/>
      <c r="U17849" s="9"/>
      <c r="V17849" s="9"/>
      <c r="W17849" s="9"/>
      <c r="X17849" s="9"/>
      <c r="Y17849" s="9"/>
      <c r="Z17849" s="9"/>
      <c r="AA17849" s="9"/>
      <c r="AB17849" s="9"/>
      <c r="AC17849" s="9"/>
      <c r="AD17849" s="9"/>
      <c r="AE17849" s="9"/>
      <c r="AF17849" s="9"/>
      <c r="AG17849" s="3"/>
    </row>
    <row r="17850" spans="1:33">
      <c r="A17850" s="9"/>
      <c r="B17850" s="9"/>
      <c r="C17850" s="9"/>
      <c r="D17850" s="9"/>
      <c r="E17850" s="9"/>
      <c r="F17850" s="9"/>
      <c r="G17850" s="9"/>
      <c r="H17850" s="9"/>
      <c r="I17850" s="9"/>
      <c r="J17850" s="9"/>
      <c r="K17850" s="9"/>
      <c r="L17850" s="9"/>
      <c r="M17850" s="9"/>
      <c r="N17850" s="9"/>
      <c r="O17850" s="9"/>
      <c r="P17850" s="9"/>
      <c r="Q17850" s="9"/>
      <c r="R17850" s="9"/>
      <c r="S17850" s="9"/>
      <c r="T17850" s="9"/>
      <c r="U17850" s="9"/>
      <c r="V17850" s="9"/>
      <c r="W17850" s="9"/>
      <c r="X17850" s="9"/>
      <c r="Y17850" s="9"/>
      <c r="Z17850" s="9"/>
      <c r="AA17850" s="9"/>
      <c r="AB17850" s="9"/>
      <c r="AC17850" s="9"/>
      <c r="AD17850" s="9"/>
      <c r="AE17850" s="9"/>
      <c r="AF17850" s="9"/>
      <c r="AG17850" s="3"/>
    </row>
    <row r="17851" spans="1:33">
      <c r="A17851" s="9"/>
      <c r="B17851" s="9"/>
      <c r="C17851" s="9"/>
      <c r="D17851" s="9"/>
      <c r="E17851" s="9"/>
      <c r="F17851" s="9"/>
      <c r="G17851" s="9"/>
      <c r="H17851" s="9"/>
      <c r="I17851" s="9"/>
      <c r="J17851" s="9"/>
      <c r="K17851" s="9"/>
      <c r="L17851" s="9"/>
      <c r="M17851" s="9"/>
      <c r="N17851" s="9"/>
      <c r="O17851" s="9"/>
      <c r="P17851" s="9"/>
      <c r="Q17851" s="9"/>
      <c r="R17851" s="9"/>
      <c r="S17851" s="9"/>
      <c r="T17851" s="9"/>
      <c r="U17851" s="9"/>
      <c r="V17851" s="9"/>
      <c r="W17851" s="9"/>
      <c r="X17851" s="9"/>
      <c r="Y17851" s="9"/>
      <c r="Z17851" s="9"/>
      <c r="AA17851" s="9"/>
      <c r="AB17851" s="9"/>
      <c r="AC17851" s="9"/>
      <c r="AD17851" s="9"/>
      <c r="AE17851" s="9"/>
      <c r="AF17851" s="9"/>
      <c r="AG17851" s="3"/>
    </row>
    <row r="17852" spans="1:33">
      <c r="A17852" s="9"/>
      <c r="B17852" s="9"/>
      <c r="C17852" s="9"/>
      <c r="D17852" s="9"/>
      <c r="E17852" s="9"/>
      <c r="F17852" s="9"/>
      <c r="G17852" s="9"/>
      <c r="H17852" s="9"/>
      <c r="I17852" s="9"/>
      <c r="J17852" s="9"/>
      <c r="K17852" s="9"/>
      <c r="L17852" s="9"/>
      <c r="M17852" s="9"/>
      <c r="N17852" s="9"/>
      <c r="O17852" s="9"/>
      <c r="P17852" s="9"/>
      <c r="Q17852" s="9"/>
      <c r="R17852" s="9"/>
      <c r="S17852" s="9"/>
      <c r="T17852" s="9"/>
      <c r="U17852" s="9"/>
      <c r="V17852" s="9"/>
      <c r="W17852" s="9"/>
      <c r="X17852" s="9"/>
      <c r="Y17852" s="9"/>
      <c r="Z17852" s="9"/>
      <c r="AA17852" s="9"/>
      <c r="AB17852" s="9"/>
      <c r="AC17852" s="9"/>
      <c r="AD17852" s="9"/>
      <c r="AE17852" s="9"/>
      <c r="AF17852" s="9"/>
      <c r="AG17852" s="3"/>
    </row>
    <row r="17853" spans="1:33">
      <c r="A17853" s="9"/>
      <c r="B17853" s="9"/>
      <c r="C17853" s="9"/>
      <c r="D17853" s="9"/>
      <c r="E17853" s="9"/>
      <c r="F17853" s="9"/>
      <c r="G17853" s="9"/>
      <c r="H17853" s="9"/>
      <c r="I17853" s="9"/>
      <c r="J17853" s="9"/>
      <c r="K17853" s="9"/>
      <c r="L17853" s="9"/>
      <c r="M17853" s="9"/>
      <c r="N17853" s="9"/>
      <c r="O17853" s="9"/>
      <c r="P17853" s="9"/>
      <c r="Q17853" s="9"/>
      <c r="R17853" s="9"/>
      <c r="S17853" s="9"/>
      <c r="T17853" s="9"/>
      <c r="U17853" s="9"/>
      <c r="V17853" s="9"/>
      <c r="W17853" s="9"/>
      <c r="X17853" s="9"/>
      <c r="Y17853" s="9"/>
      <c r="Z17853" s="9"/>
      <c r="AA17853" s="9"/>
      <c r="AB17853" s="9"/>
      <c r="AC17853" s="9"/>
      <c r="AD17853" s="9"/>
      <c r="AE17853" s="9"/>
      <c r="AF17853" s="9"/>
      <c r="AG17853" s="3"/>
    </row>
    <row r="17854" spans="1:33">
      <c r="A17854" s="9"/>
      <c r="B17854" s="9"/>
      <c r="C17854" s="9"/>
      <c r="D17854" s="9"/>
      <c r="E17854" s="9"/>
      <c r="F17854" s="9"/>
      <c r="G17854" s="9"/>
      <c r="H17854" s="9"/>
      <c r="I17854" s="9"/>
      <c r="J17854" s="9"/>
      <c r="K17854" s="9"/>
      <c r="L17854" s="9"/>
      <c r="M17854" s="9"/>
      <c r="N17854" s="9"/>
      <c r="O17854" s="9"/>
      <c r="P17854" s="9"/>
      <c r="Q17854" s="9"/>
      <c r="R17854" s="9"/>
      <c r="S17854" s="9"/>
      <c r="T17854" s="9"/>
      <c r="U17854" s="9"/>
      <c r="V17854" s="9"/>
      <c r="W17854" s="9"/>
      <c r="X17854" s="9"/>
      <c r="Y17854" s="9"/>
      <c r="Z17854" s="9"/>
      <c r="AA17854" s="9"/>
      <c r="AB17854" s="9"/>
      <c r="AC17854" s="9"/>
      <c r="AD17854" s="9"/>
      <c r="AE17854" s="9"/>
      <c r="AF17854" s="9"/>
      <c r="AG17854" s="3"/>
    </row>
    <row r="17855" spans="1:33">
      <c r="A17855" s="9"/>
      <c r="B17855" s="9"/>
      <c r="C17855" s="9"/>
      <c r="D17855" s="9"/>
      <c r="E17855" s="9"/>
      <c r="F17855" s="9"/>
      <c r="G17855" s="9"/>
      <c r="H17855" s="9"/>
      <c r="I17855" s="9"/>
      <c r="J17855" s="9"/>
      <c r="K17855" s="9"/>
      <c r="L17855" s="9"/>
      <c r="M17855" s="9"/>
      <c r="N17855" s="9"/>
      <c r="O17855" s="9"/>
      <c r="P17855" s="9"/>
      <c r="Q17855" s="9"/>
      <c r="R17855" s="9"/>
      <c r="S17855" s="9"/>
      <c r="T17855" s="9"/>
      <c r="U17855" s="9"/>
      <c r="V17855" s="9"/>
      <c r="W17855" s="9"/>
      <c r="X17855" s="9"/>
      <c r="Y17855" s="9"/>
      <c r="Z17855" s="9"/>
      <c r="AA17855" s="9"/>
      <c r="AB17855" s="9"/>
      <c r="AC17855" s="9"/>
      <c r="AD17855" s="9"/>
      <c r="AE17855" s="9"/>
      <c r="AF17855" s="9"/>
      <c r="AG17855" s="3"/>
    </row>
    <row r="17856" spans="1:33">
      <c r="A17856" s="9"/>
      <c r="B17856" s="9"/>
      <c r="C17856" s="9"/>
      <c r="D17856" s="9"/>
      <c r="E17856" s="9"/>
      <c r="F17856" s="9"/>
      <c r="G17856" s="9"/>
      <c r="H17856" s="9"/>
      <c r="I17856" s="9"/>
      <c r="J17856" s="9"/>
      <c r="K17856" s="9"/>
      <c r="L17856" s="9"/>
      <c r="M17856" s="9"/>
      <c r="N17856" s="9"/>
      <c r="O17856" s="9"/>
      <c r="P17856" s="9"/>
      <c r="Q17856" s="9"/>
      <c r="R17856" s="9"/>
      <c r="S17856" s="9"/>
      <c r="T17856" s="9"/>
      <c r="U17856" s="9"/>
      <c r="V17856" s="9"/>
      <c r="W17856" s="9"/>
      <c r="X17856" s="9"/>
      <c r="Y17856" s="9"/>
      <c r="Z17856" s="9"/>
      <c r="AA17856" s="9"/>
      <c r="AB17856" s="9"/>
      <c r="AC17856" s="9"/>
      <c r="AD17856" s="9"/>
      <c r="AE17856" s="9"/>
      <c r="AF17856" s="9"/>
      <c r="AG17856" s="3"/>
    </row>
    <row r="17857" spans="1:33">
      <c r="A17857" s="9"/>
      <c r="B17857" s="9"/>
      <c r="C17857" s="9"/>
      <c r="D17857" s="9"/>
      <c r="E17857" s="9"/>
      <c r="F17857" s="9"/>
      <c r="G17857" s="9"/>
      <c r="H17857" s="9"/>
      <c r="I17857" s="9"/>
      <c r="J17857" s="9"/>
      <c r="K17857" s="9"/>
      <c r="L17857" s="9"/>
      <c r="M17857" s="9"/>
      <c r="N17857" s="9"/>
      <c r="O17857" s="9"/>
      <c r="P17857" s="9"/>
      <c r="Q17857" s="9"/>
      <c r="R17857" s="9"/>
      <c r="S17857" s="9"/>
      <c r="T17857" s="9"/>
      <c r="U17857" s="9"/>
      <c r="V17857" s="9"/>
      <c r="W17857" s="9"/>
      <c r="X17857" s="9"/>
      <c r="Y17857" s="9"/>
      <c r="Z17857" s="9"/>
      <c r="AA17857" s="9"/>
      <c r="AB17857" s="9"/>
      <c r="AC17857" s="9"/>
      <c r="AD17857" s="9"/>
      <c r="AE17857" s="9"/>
      <c r="AF17857" s="9"/>
      <c r="AG17857" s="3"/>
    </row>
    <row r="17858" spans="1:33">
      <c r="A17858" s="9"/>
      <c r="B17858" s="9"/>
      <c r="C17858" s="9"/>
      <c r="D17858" s="9"/>
      <c r="E17858" s="9"/>
      <c r="F17858" s="9"/>
      <c r="G17858" s="9"/>
      <c r="H17858" s="9"/>
      <c r="I17858" s="9"/>
      <c r="J17858" s="9"/>
      <c r="K17858" s="9"/>
      <c r="L17858" s="9"/>
      <c r="M17858" s="9"/>
      <c r="N17858" s="9"/>
      <c r="O17858" s="9"/>
      <c r="P17858" s="9"/>
      <c r="Q17858" s="9"/>
      <c r="R17858" s="9"/>
      <c r="S17858" s="9"/>
      <c r="T17858" s="9"/>
      <c r="U17858" s="9"/>
      <c r="V17858" s="9"/>
      <c r="W17858" s="9"/>
      <c r="X17858" s="9"/>
      <c r="Y17858" s="9"/>
      <c r="Z17858" s="9"/>
      <c r="AA17858" s="9"/>
      <c r="AB17858" s="9"/>
      <c r="AC17858" s="9"/>
      <c r="AD17858" s="9"/>
      <c r="AE17858" s="9"/>
      <c r="AF17858" s="9"/>
      <c r="AG17858" s="3"/>
    </row>
    <row r="17859" spans="1:33">
      <c r="A17859" s="9"/>
      <c r="B17859" s="9"/>
      <c r="C17859" s="9"/>
      <c r="D17859" s="9"/>
      <c r="E17859" s="9"/>
      <c r="F17859" s="9"/>
      <c r="G17859" s="9"/>
      <c r="H17859" s="9"/>
      <c r="I17859" s="9"/>
      <c r="J17859" s="9"/>
      <c r="K17859" s="9"/>
      <c r="L17859" s="9"/>
      <c r="M17859" s="9"/>
      <c r="N17859" s="9"/>
      <c r="O17859" s="9"/>
      <c r="P17859" s="9"/>
      <c r="Q17859" s="9"/>
      <c r="R17859" s="9"/>
      <c r="S17859" s="9"/>
      <c r="T17859" s="9"/>
      <c r="U17859" s="9"/>
      <c r="V17859" s="9"/>
      <c r="W17859" s="9"/>
      <c r="X17859" s="9"/>
      <c r="Y17859" s="9"/>
      <c r="Z17859" s="9"/>
      <c r="AA17859" s="9"/>
      <c r="AB17859" s="9"/>
      <c r="AC17859" s="9"/>
      <c r="AD17859" s="9"/>
      <c r="AE17859" s="9"/>
      <c r="AF17859" s="9"/>
      <c r="AG17859" s="3"/>
    </row>
    <row r="17860" spans="1:33">
      <c r="A17860" s="9"/>
      <c r="B17860" s="9"/>
      <c r="C17860" s="9"/>
      <c r="D17860" s="9"/>
      <c r="E17860" s="9"/>
      <c r="F17860" s="9"/>
      <c r="G17860" s="9"/>
      <c r="H17860" s="9"/>
      <c r="I17860" s="9"/>
      <c r="J17860" s="9"/>
      <c r="K17860" s="9"/>
      <c r="L17860" s="9"/>
      <c r="M17860" s="9"/>
      <c r="N17860" s="9"/>
      <c r="O17860" s="9"/>
      <c r="P17860" s="9"/>
      <c r="Q17860" s="9"/>
      <c r="R17860" s="9"/>
      <c r="S17860" s="9"/>
      <c r="T17860" s="9"/>
      <c r="U17860" s="9"/>
      <c r="V17860" s="9"/>
      <c r="W17860" s="9"/>
      <c r="X17860" s="9"/>
      <c r="Y17860" s="9"/>
      <c r="Z17860" s="9"/>
      <c r="AA17860" s="9"/>
      <c r="AB17860" s="9"/>
      <c r="AC17860" s="9"/>
      <c r="AD17860" s="9"/>
      <c r="AE17860" s="9"/>
      <c r="AF17860" s="9"/>
      <c r="AG17860" s="3"/>
    </row>
    <row r="17861" spans="1:33">
      <c r="A17861" s="9"/>
      <c r="B17861" s="9"/>
      <c r="C17861" s="9"/>
      <c r="D17861" s="9"/>
      <c r="E17861" s="9"/>
      <c r="F17861" s="9"/>
      <c r="G17861" s="9"/>
      <c r="H17861" s="9"/>
      <c r="I17861" s="9"/>
      <c r="J17861" s="9"/>
      <c r="K17861" s="9"/>
      <c r="L17861" s="9"/>
      <c r="M17861" s="9"/>
      <c r="N17861" s="9"/>
      <c r="O17861" s="9"/>
      <c r="P17861" s="9"/>
      <c r="Q17861" s="9"/>
      <c r="R17861" s="9"/>
      <c r="S17861" s="9"/>
      <c r="T17861" s="9"/>
      <c r="U17861" s="9"/>
      <c r="V17861" s="9"/>
      <c r="W17861" s="9"/>
      <c r="X17861" s="9"/>
      <c r="Y17861" s="9"/>
      <c r="Z17861" s="9"/>
      <c r="AA17861" s="9"/>
      <c r="AB17861" s="9"/>
      <c r="AC17861" s="9"/>
      <c r="AD17861" s="9"/>
      <c r="AE17861" s="9"/>
      <c r="AF17861" s="9"/>
      <c r="AG17861" s="3"/>
    </row>
    <row r="17862" spans="1:33">
      <c r="A17862" s="9"/>
      <c r="B17862" s="9"/>
      <c r="C17862" s="9"/>
      <c r="D17862" s="9"/>
      <c r="E17862" s="9"/>
      <c r="F17862" s="9"/>
      <c r="G17862" s="9"/>
      <c r="H17862" s="9"/>
      <c r="I17862" s="9"/>
      <c r="J17862" s="9"/>
      <c r="K17862" s="9"/>
      <c r="L17862" s="9"/>
      <c r="M17862" s="9"/>
      <c r="N17862" s="9"/>
      <c r="O17862" s="9"/>
      <c r="P17862" s="9"/>
      <c r="Q17862" s="9"/>
      <c r="R17862" s="9"/>
      <c r="S17862" s="9"/>
      <c r="T17862" s="9"/>
      <c r="U17862" s="9"/>
      <c r="V17862" s="9"/>
      <c r="W17862" s="9"/>
      <c r="X17862" s="9"/>
      <c r="Y17862" s="9"/>
      <c r="Z17862" s="9"/>
      <c r="AA17862" s="9"/>
      <c r="AB17862" s="9"/>
      <c r="AC17862" s="9"/>
      <c r="AD17862" s="9"/>
      <c r="AE17862" s="9"/>
      <c r="AF17862" s="9"/>
      <c r="AG17862" s="3"/>
    </row>
    <row r="17863" spans="1:33">
      <c r="A17863" s="9"/>
      <c r="B17863" s="9"/>
      <c r="C17863" s="9"/>
      <c r="D17863" s="9"/>
      <c r="E17863" s="9"/>
      <c r="F17863" s="9"/>
      <c r="G17863" s="9"/>
      <c r="H17863" s="9"/>
      <c r="I17863" s="9"/>
      <c r="J17863" s="9"/>
      <c r="K17863" s="9"/>
      <c r="L17863" s="9"/>
      <c r="M17863" s="9"/>
      <c r="N17863" s="9"/>
      <c r="O17863" s="9"/>
      <c r="P17863" s="9"/>
      <c r="Q17863" s="9"/>
      <c r="R17863" s="9"/>
      <c r="S17863" s="9"/>
      <c r="T17863" s="9"/>
      <c r="U17863" s="9"/>
      <c r="V17863" s="9"/>
      <c r="W17863" s="9"/>
      <c r="X17863" s="9"/>
      <c r="Y17863" s="9"/>
      <c r="Z17863" s="9"/>
      <c r="AA17863" s="9"/>
      <c r="AB17863" s="9"/>
      <c r="AC17863" s="9"/>
      <c r="AD17863" s="9"/>
      <c r="AE17863" s="9"/>
      <c r="AF17863" s="9"/>
      <c r="AG17863" s="3"/>
    </row>
    <row r="17864" spans="1:33">
      <c r="A17864" s="9"/>
      <c r="B17864" s="9"/>
      <c r="C17864" s="9"/>
      <c r="D17864" s="9"/>
      <c r="E17864" s="9"/>
      <c r="F17864" s="9"/>
      <c r="G17864" s="9"/>
      <c r="H17864" s="9"/>
      <c r="I17864" s="9"/>
      <c r="J17864" s="9"/>
      <c r="K17864" s="9"/>
      <c r="L17864" s="9"/>
      <c r="M17864" s="9"/>
      <c r="N17864" s="9"/>
      <c r="O17864" s="9"/>
      <c r="P17864" s="9"/>
      <c r="Q17864" s="9"/>
      <c r="R17864" s="9"/>
      <c r="S17864" s="9"/>
      <c r="T17864" s="9"/>
      <c r="U17864" s="9"/>
      <c r="V17864" s="9"/>
      <c r="W17864" s="9"/>
      <c r="X17864" s="9"/>
      <c r="Y17864" s="9"/>
      <c r="Z17864" s="9"/>
      <c r="AA17864" s="9"/>
      <c r="AB17864" s="9"/>
      <c r="AC17864" s="9"/>
      <c r="AD17864" s="9"/>
      <c r="AE17864" s="9"/>
      <c r="AF17864" s="9"/>
      <c r="AG17864" s="3"/>
    </row>
    <row r="17865" spans="1:33">
      <c r="A17865" s="9"/>
      <c r="B17865" s="9"/>
      <c r="C17865" s="9"/>
      <c r="D17865" s="9"/>
      <c r="E17865" s="9"/>
      <c r="F17865" s="9"/>
      <c r="G17865" s="9"/>
      <c r="H17865" s="9"/>
      <c r="I17865" s="9"/>
      <c r="J17865" s="9"/>
      <c r="K17865" s="9"/>
      <c r="L17865" s="9"/>
      <c r="M17865" s="9"/>
      <c r="N17865" s="9"/>
      <c r="O17865" s="9"/>
      <c r="P17865" s="9"/>
      <c r="Q17865" s="9"/>
      <c r="R17865" s="9"/>
      <c r="S17865" s="9"/>
      <c r="T17865" s="9"/>
      <c r="U17865" s="9"/>
      <c r="V17865" s="9"/>
      <c r="W17865" s="9"/>
      <c r="X17865" s="9"/>
      <c r="Y17865" s="9"/>
      <c r="Z17865" s="9"/>
      <c r="AA17865" s="9"/>
      <c r="AB17865" s="9"/>
      <c r="AC17865" s="9"/>
      <c r="AD17865" s="9"/>
      <c r="AE17865" s="9"/>
      <c r="AF17865" s="9"/>
      <c r="AG17865" s="3"/>
    </row>
    <row r="17866" spans="1:33">
      <c r="A17866" s="9"/>
      <c r="B17866" s="9"/>
      <c r="C17866" s="9"/>
      <c r="D17866" s="9"/>
      <c r="E17866" s="9"/>
      <c r="F17866" s="9"/>
      <c r="G17866" s="9"/>
      <c r="H17866" s="9"/>
      <c r="I17866" s="9"/>
      <c r="J17866" s="9"/>
      <c r="K17866" s="9"/>
      <c r="L17866" s="9"/>
      <c r="M17866" s="9"/>
      <c r="N17866" s="9"/>
      <c r="O17866" s="9"/>
      <c r="P17866" s="9"/>
      <c r="Q17866" s="9"/>
      <c r="R17866" s="9"/>
      <c r="S17866" s="9"/>
      <c r="T17866" s="9"/>
      <c r="U17866" s="9"/>
      <c r="V17866" s="9"/>
      <c r="W17866" s="9"/>
      <c r="X17866" s="9"/>
      <c r="Y17866" s="9"/>
      <c r="Z17866" s="9"/>
      <c r="AA17866" s="9"/>
      <c r="AB17866" s="9"/>
      <c r="AC17866" s="9"/>
      <c r="AD17866" s="9"/>
      <c r="AE17866" s="9"/>
      <c r="AF17866" s="9"/>
      <c r="AG17866" s="3"/>
    </row>
    <row r="17867" spans="1:33">
      <c r="A17867" s="9"/>
      <c r="B17867" s="9"/>
      <c r="C17867" s="9"/>
      <c r="D17867" s="9"/>
      <c r="E17867" s="9"/>
      <c r="F17867" s="9"/>
      <c r="G17867" s="9"/>
      <c r="H17867" s="9"/>
      <c r="I17867" s="9"/>
      <c r="J17867" s="9"/>
      <c r="K17867" s="9"/>
      <c r="L17867" s="9"/>
      <c r="M17867" s="9"/>
      <c r="N17867" s="9"/>
      <c r="O17867" s="9"/>
      <c r="P17867" s="9"/>
      <c r="Q17867" s="9"/>
      <c r="R17867" s="9"/>
      <c r="S17867" s="9"/>
      <c r="T17867" s="9"/>
      <c r="U17867" s="9"/>
      <c r="V17867" s="9"/>
      <c r="W17867" s="9"/>
      <c r="X17867" s="9"/>
      <c r="Y17867" s="9"/>
      <c r="Z17867" s="9"/>
      <c r="AA17867" s="9"/>
      <c r="AB17867" s="9"/>
      <c r="AC17867" s="9"/>
      <c r="AD17867" s="9"/>
      <c r="AE17867" s="9"/>
      <c r="AF17867" s="9"/>
      <c r="AG17867" s="3"/>
    </row>
    <row r="17868" spans="1:33">
      <c r="A17868" s="9"/>
      <c r="B17868" s="9"/>
      <c r="C17868" s="9"/>
      <c r="D17868" s="9"/>
      <c r="E17868" s="9"/>
      <c r="F17868" s="9"/>
      <c r="G17868" s="9"/>
      <c r="H17868" s="9"/>
      <c r="I17868" s="9"/>
      <c r="J17868" s="9"/>
      <c r="K17868" s="9"/>
      <c r="L17868" s="9"/>
      <c r="M17868" s="9"/>
      <c r="N17868" s="9"/>
      <c r="O17868" s="9"/>
      <c r="P17868" s="9"/>
      <c r="Q17868" s="9"/>
      <c r="R17868" s="9"/>
      <c r="S17868" s="9"/>
      <c r="T17868" s="9"/>
      <c r="U17868" s="9"/>
      <c r="V17868" s="9"/>
      <c r="W17868" s="9"/>
      <c r="X17868" s="9"/>
      <c r="Y17868" s="9"/>
      <c r="Z17868" s="9"/>
      <c r="AA17868" s="9"/>
      <c r="AB17868" s="9"/>
      <c r="AC17868" s="9"/>
      <c r="AD17868" s="9"/>
      <c r="AE17868" s="9"/>
      <c r="AF17868" s="9"/>
      <c r="AG17868" s="3"/>
    </row>
    <row r="17869" spans="1:33">
      <c r="A17869" s="9"/>
      <c r="B17869" s="9"/>
      <c r="C17869" s="9"/>
      <c r="D17869" s="9"/>
      <c r="E17869" s="9"/>
      <c r="F17869" s="9"/>
      <c r="G17869" s="9"/>
      <c r="H17869" s="9"/>
      <c r="I17869" s="9"/>
      <c r="J17869" s="9"/>
      <c r="K17869" s="9"/>
      <c r="L17869" s="9"/>
      <c r="M17869" s="9"/>
      <c r="N17869" s="9"/>
      <c r="O17869" s="9"/>
      <c r="P17869" s="9"/>
      <c r="Q17869" s="9"/>
      <c r="R17869" s="9"/>
      <c r="S17869" s="9"/>
      <c r="T17869" s="9"/>
      <c r="U17869" s="9"/>
      <c r="V17869" s="9"/>
      <c r="W17869" s="9"/>
      <c r="X17869" s="9"/>
      <c r="Y17869" s="9"/>
      <c r="Z17869" s="9"/>
      <c r="AA17869" s="9"/>
      <c r="AB17869" s="9"/>
      <c r="AC17869" s="9"/>
      <c r="AD17869" s="9"/>
      <c r="AE17869" s="9"/>
      <c r="AF17869" s="9"/>
      <c r="AG17869" s="3"/>
    </row>
    <row r="17870" spans="1:33">
      <c r="A17870" s="9"/>
      <c r="B17870" s="9"/>
      <c r="C17870" s="9"/>
      <c r="D17870" s="9"/>
      <c r="E17870" s="9"/>
      <c r="F17870" s="9"/>
      <c r="G17870" s="9"/>
      <c r="H17870" s="9"/>
      <c r="I17870" s="9"/>
      <c r="J17870" s="9"/>
      <c r="K17870" s="9"/>
      <c r="L17870" s="9"/>
      <c r="M17870" s="9"/>
      <c r="N17870" s="9"/>
      <c r="O17870" s="9"/>
      <c r="P17870" s="9"/>
      <c r="Q17870" s="9"/>
      <c r="R17870" s="9"/>
      <c r="S17870" s="9"/>
      <c r="T17870" s="9"/>
      <c r="U17870" s="9"/>
      <c r="V17870" s="9"/>
      <c r="W17870" s="9"/>
      <c r="X17870" s="9"/>
      <c r="Y17870" s="9"/>
      <c r="Z17870" s="9"/>
      <c r="AA17870" s="9"/>
      <c r="AB17870" s="9"/>
      <c r="AC17870" s="9"/>
      <c r="AD17870" s="9"/>
      <c r="AE17870" s="9"/>
      <c r="AF17870" s="9"/>
      <c r="AG17870" s="3"/>
    </row>
    <row r="17871" spans="1:33">
      <c r="A17871" s="9"/>
      <c r="B17871" s="9"/>
      <c r="C17871" s="9"/>
      <c r="D17871" s="9"/>
      <c r="E17871" s="9"/>
      <c r="F17871" s="9"/>
      <c r="G17871" s="9"/>
      <c r="H17871" s="9"/>
      <c r="I17871" s="9"/>
      <c r="J17871" s="9"/>
      <c r="K17871" s="9"/>
      <c r="L17871" s="9"/>
      <c r="M17871" s="9"/>
      <c r="N17871" s="9"/>
      <c r="O17871" s="9"/>
      <c r="P17871" s="9"/>
      <c r="Q17871" s="9"/>
      <c r="R17871" s="9"/>
      <c r="S17871" s="9"/>
      <c r="T17871" s="9"/>
      <c r="U17871" s="9"/>
      <c r="V17871" s="9"/>
      <c r="W17871" s="9"/>
      <c r="X17871" s="9"/>
      <c r="Y17871" s="9"/>
      <c r="Z17871" s="9"/>
      <c r="AA17871" s="9"/>
      <c r="AB17871" s="9"/>
      <c r="AC17871" s="9"/>
      <c r="AD17871" s="9"/>
      <c r="AE17871" s="9"/>
      <c r="AF17871" s="9"/>
      <c r="AG17871" s="3"/>
    </row>
    <row r="17872" spans="1:33">
      <c r="A17872" s="9"/>
      <c r="B17872" s="9"/>
      <c r="C17872" s="9"/>
      <c r="D17872" s="9"/>
      <c r="E17872" s="9"/>
      <c r="F17872" s="9"/>
      <c r="G17872" s="9"/>
      <c r="H17872" s="9"/>
      <c r="I17872" s="9"/>
      <c r="J17872" s="9"/>
      <c r="K17872" s="9"/>
      <c r="L17872" s="9"/>
      <c r="M17872" s="9"/>
      <c r="N17872" s="9"/>
      <c r="O17872" s="9"/>
      <c r="P17872" s="9"/>
      <c r="Q17872" s="9"/>
      <c r="R17872" s="9"/>
      <c r="S17872" s="9"/>
      <c r="T17872" s="9"/>
      <c r="U17872" s="9"/>
      <c r="V17872" s="9"/>
      <c r="W17872" s="9"/>
      <c r="X17872" s="9"/>
      <c r="Y17872" s="9"/>
      <c r="Z17872" s="9"/>
      <c r="AA17872" s="9"/>
      <c r="AB17872" s="9"/>
      <c r="AC17872" s="9"/>
      <c r="AD17872" s="9"/>
      <c r="AE17872" s="9"/>
      <c r="AF17872" s="9"/>
      <c r="AG17872" s="3"/>
    </row>
    <row r="17873" spans="1:33">
      <c r="A17873" s="9"/>
      <c r="B17873" s="9"/>
      <c r="C17873" s="9"/>
      <c r="D17873" s="9"/>
      <c r="E17873" s="9"/>
      <c r="F17873" s="9"/>
      <c r="G17873" s="9"/>
      <c r="H17873" s="9"/>
      <c r="I17873" s="9"/>
      <c r="J17873" s="9"/>
      <c r="K17873" s="9"/>
      <c r="L17873" s="9"/>
      <c r="M17873" s="9"/>
      <c r="N17873" s="9"/>
      <c r="O17873" s="9"/>
      <c r="P17873" s="9"/>
      <c r="Q17873" s="9"/>
      <c r="R17873" s="9"/>
      <c r="S17873" s="9"/>
      <c r="T17873" s="9"/>
      <c r="U17873" s="9"/>
      <c r="V17873" s="9"/>
      <c r="W17873" s="9"/>
      <c r="X17873" s="9"/>
      <c r="Y17873" s="9"/>
      <c r="Z17873" s="9"/>
      <c r="AA17873" s="9"/>
      <c r="AB17873" s="9"/>
      <c r="AC17873" s="9"/>
      <c r="AD17873" s="9"/>
      <c r="AE17873" s="9"/>
      <c r="AF17873" s="9"/>
      <c r="AG17873" s="3"/>
    </row>
    <row r="17874" spans="1:33">
      <c r="A17874" s="9"/>
      <c r="B17874" s="9"/>
      <c r="C17874" s="9"/>
      <c r="D17874" s="9"/>
      <c r="E17874" s="9"/>
      <c r="F17874" s="9"/>
      <c r="G17874" s="9"/>
      <c r="H17874" s="9"/>
      <c r="I17874" s="9"/>
      <c r="J17874" s="9"/>
      <c r="K17874" s="9"/>
      <c r="L17874" s="9"/>
      <c r="M17874" s="9"/>
      <c r="N17874" s="9"/>
      <c r="O17874" s="9"/>
      <c r="P17874" s="9"/>
      <c r="Q17874" s="9"/>
      <c r="R17874" s="9"/>
      <c r="S17874" s="9"/>
      <c r="T17874" s="9"/>
      <c r="U17874" s="9"/>
      <c r="V17874" s="9"/>
      <c r="W17874" s="9"/>
      <c r="X17874" s="9"/>
      <c r="Y17874" s="9"/>
      <c r="Z17874" s="9"/>
      <c r="AA17874" s="9"/>
      <c r="AB17874" s="9"/>
      <c r="AC17874" s="9"/>
      <c r="AD17874" s="9"/>
      <c r="AE17874" s="9"/>
      <c r="AF17874" s="9"/>
      <c r="AG17874" s="3"/>
    </row>
    <row r="17875" spans="1:33">
      <c r="A17875" s="9"/>
      <c r="B17875" s="9"/>
      <c r="C17875" s="9"/>
      <c r="D17875" s="9"/>
      <c r="E17875" s="9"/>
      <c r="F17875" s="9"/>
      <c r="G17875" s="9"/>
      <c r="H17875" s="9"/>
      <c r="I17875" s="9"/>
      <c r="J17875" s="9"/>
      <c r="K17875" s="9"/>
      <c r="L17875" s="9"/>
      <c r="M17875" s="9"/>
      <c r="N17875" s="9"/>
      <c r="O17875" s="9"/>
      <c r="P17875" s="9"/>
      <c r="Q17875" s="9"/>
      <c r="R17875" s="9"/>
      <c r="S17875" s="9"/>
      <c r="T17875" s="9"/>
      <c r="U17875" s="9"/>
      <c r="V17875" s="9"/>
      <c r="W17875" s="9"/>
      <c r="X17875" s="9"/>
      <c r="Y17875" s="9"/>
      <c r="Z17875" s="9"/>
      <c r="AA17875" s="9"/>
      <c r="AB17875" s="9"/>
      <c r="AC17875" s="9"/>
      <c r="AD17875" s="9"/>
      <c r="AE17875" s="9"/>
      <c r="AF17875" s="9"/>
      <c r="AG17875" s="3"/>
    </row>
    <row r="17876" spans="1:33">
      <c r="A17876" s="9"/>
      <c r="B17876" s="9"/>
      <c r="C17876" s="9"/>
      <c r="D17876" s="9"/>
      <c r="E17876" s="9"/>
      <c r="F17876" s="9"/>
      <c r="G17876" s="9"/>
      <c r="H17876" s="9"/>
      <c r="I17876" s="9"/>
      <c r="J17876" s="9"/>
      <c r="K17876" s="9"/>
      <c r="L17876" s="9"/>
      <c r="M17876" s="9"/>
      <c r="N17876" s="9"/>
      <c r="O17876" s="9"/>
      <c r="P17876" s="9"/>
      <c r="Q17876" s="9"/>
      <c r="R17876" s="9"/>
      <c r="S17876" s="9"/>
      <c r="T17876" s="9"/>
      <c r="U17876" s="9"/>
      <c r="V17876" s="9"/>
      <c r="W17876" s="9"/>
      <c r="X17876" s="9"/>
      <c r="Y17876" s="9"/>
      <c r="Z17876" s="9"/>
      <c r="AA17876" s="9"/>
      <c r="AB17876" s="9"/>
      <c r="AC17876" s="9"/>
      <c r="AD17876" s="9"/>
      <c r="AE17876" s="9"/>
      <c r="AF17876" s="9"/>
      <c r="AG17876" s="3"/>
    </row>
    <row r="17877" spans="1:33">
      <c r="A17877" s="9"/>
      <c r="B17877" s="9"/>
      <c r="C17877" s="9"/>
      <c r="D17877" s="9"/>
      <c r="E17877" s="9"/>
      <c r="F17877" s="9"/>
      <c r="G17877" s="9"/>
      <c r="H17877" s="9"/>
      <c r="I17877" s="9"/>
      <c r="J17877" s="9"/>
      <c r="K17877" s="9"/>
      <c r="L17877" s="9"/>
      <c r="M17877" s="9"/>
      <c r="N17877" s="9"/>
      <c r="O17877" s="9"/>
      <c r="P17877" s="9"/>
      <c r="Q17877" s="9"/>
      <c r="R17877" s="9"/>
      <c r="S17877" s="9"/>
      <c r="T17877" s="9"/>
      <c r="U17877" s="9"/>
      <c r="V17877" s="9"/>
      <c r="W17877" s="9"/>
      <c r="X17877" s="9"/>
      <c r="Y17877" s="9"/>
      <c r="Z17877" s="9"/>
      <c r="AA17877" s="9"/>
      <c r="AB17877" s="9"/>
      <c r="AC17877" s="9"/>
      <c r="AD17877" s="9"/>
      <c r="AE17877" s="9"/>
      <c r="AF17877" s="9"/>
      <c r="AG17877" s="3"/>
    </row>
    <row r="17878" spans="1:33">
      <c r="A17878" s="9"/>
      <c r="B17878" s="9"/>
      <c r="C17878" s="9"/>
      <c r="D17878" s="9"/>
      <c r="E17878" s="9"/>
      <c r="F17878" s="9"/>
      <c r="G17878" s="9"/>
      <c r="H17878" s="9"/>
      <c r="I17878" s="9"/>
      <c r="J17878" s="9"/>
      <c r="K17878" s="9"/>
      <c r="L17878" s="9"/>
      <c r="M17878" s="9"/>
      <c r="N17878" s="9"/>
      <c r="O17878" s="9"/>
      <c r="P17878" s="9"/>
      <c r="Q17878" s="9"/>
      <c r="R17878" s="9"/>
      <c r="S17878" s="9"/>
      <c r="T17878" s="9"/>
      <c r="U17878" s="9"/>
      <c r="V17878" s="9"/>
      <c r="W17878" s="9"/>
      <c r="X17878" s="9"/>
      <c r="Y17878" s="9"/>
      <c r="Z17878" s="9"/>
      <c r="AA17878" s="9"/>
      <c r="AB17878" s="9"/>
      <c r="AC17878" s="9"/>
      <c r="AD17878" s="9"/>
      <c r="AE17878" s="9"/>
      <c r="AF17878" s="9"/>
      <c r="AG17878" s="3"/>
    </row>
    <row r="17879" spans="1:33">
      <c r="A17879" s="9"/>
      <c r="B17879" s="9"/>
      <c r="C17879" s="9"/>
      <c r="D17879" s="9"/>
      <c r="E17879" s="9"/>
      <c r="F17879" s="9"/>
      <c r="G17879" s="9"/>
      <c r="H17879" s="9"/>
      <c r="I17879" s="9"/>
      <c r="J17879" s="9"/>
      <c r="K17879" s="9"/>
      <c r="L17879" s="9"/>
      <c r="M17879" s="9"/>
      <c r="N17879" s="9"/>
      <c r="O17879" s="9"/>
      <c r="P17879" s="9"/>
      <c r="Q17879" s="9"/>
      <c r="R17879" s="9"/>
      <c r="S17879" s="9"/>
      <c r="T17879" s="9"/>
      <c r="U17879" s="9"/>
      <c r="V17879" s="9"/>
      <c r="W17879" s="9"/>
      <c r="X17879" s="9"/>
      <c r="Y17879" s="9"/>
      <c r="Z17879" s="9"/>
      <c r="AA17879" s="9"/>
      <c r="AB17879" s="9"/>
      <c r="AC17879" s="9"/>
      <c r="AD17879" s="9"/>
      <c r="AE17879" s="9"/>
      <c r="AF17879" s="9"/>
      <c r="AG17879" s="3"/>
    </row>
    <row r="17880" spans="1:33">
      <c r="A17880" s="9"/>
      <c r="B17880" s="9"/>
      <c r="C17880" s="9"/>
      <c r="D17880" s="9"/>
      <c r="E17880" s="9"/>
      <c r="F17880" s="9"/>
      <c r="G17880" s="9"/>
      <c r="H17880" s="9"/>
      <c r="I17880" s="9"/>
      <c r="J17880" s="9"/>
      <c r="K17880" s="9"/>
      <c r="L17880" s="9"/>
      <c r="M17880" s="9"/>
      <c r="N17880" s="9"/>
      <c r="O17880" s="9"/>
      <c r="P17880" s="9"/>
      <c r="Q17880" s="9"/>
      <c r="R17880" s="9"/>
      <c r="S17880" s="9"/>
      <c r="T17880" s="9"/>
      <c r="U17880" s="9"/>
      <c r="V17880" s="9"/>
      <c r="W17880" s="9"/>
      <c r="X17880" s="9"/>
      <c r="Y17880" s="9"/>
      <c r="Z17880" s="9"/>
      <c r="AA17880" s="9"/>
      <c r="AB17880" s="9"/>
      <c r="AC17880" s="9"/>
      <c r="AD17880" s="9"/>
      <c r="AE17880" s="9"/>
      <c r="AF17880" s="9"/>
      <c r="AG17880" s="3"/>
    </row>
    <row r="17881" spans="1:33">
      <c r="A17881" s="9"/>
      <c r="B17881" s="9"/>
      <c r="C17881" s="9"/>
      <c r="D17881" s="9"/>
      <c r="E17881" s="9"/>
      <c r="F17881" s="9"/>
      <c r="G17881" s="9"/>
      <c r="H17881" s="9"/>
      <c r="I17881" s="9"/>
      <c r="J17881" s="9"/>
      <c r="K17881" s="9"/>
      <c r="L17881" s="9"/>
      <c r="M17881" s="9"/>
      <c r="N17881" s="9"/>
      <c r="O17881" s="9"/>
      <c r="P17881" s="9"/>
      <c r="Q17881" s="9"/>
      <c r="R17881" s="9"/>
      <c r="S17881" s="9"/>
      <c r="T17881" s="9"/>
      <c r="U17881" s="9"/>
      <c r="V17881" s="9"/>
      <c r="W17881" s="9"/>
      <c r="X17881" s="9"/>
      <c r="Y17881" s="9"/>
      <c r="Z17881" s="9"/>
      <c r="AA17881" s="9"/>
      <c r="AB17881" s="9"/>
      <c r="AC17881" s="9"/>
      <c r="AD17881" s="9"/>
      <c r="AE17881" s="9"/>
      <c r="AF17881" s="9"/>
      <c r="AG17881" s="3"/>
    </row>
    <row r="17882" spans="1:33">
      <c r="A17882" s="9"/>
      <c r="B17882" s="9"/>
      <c r="C17882" s="9"/>
      <c r="D17882" s="9"/>
      <c r="E17882" s="9"/>
      <c r="F17882" s="9"/>
      <c r="G17882" s="9"/>
      <c r="H17882" s="9"/>
      <c r="I17882" s="9"/>
      <c r="J17882" s="9"/>
      <c r="K17882" s="9"/>
      <c r="L17882" s="9"/>
      <c r="M17882" s="9"/>
      <c r="N17882" s="9"/>
      <c r="O17882" s="9"/>
      <c r="P17882" s="9"/>
      <c r="Q17882" s="9"/>
      <c r="R17882" s="9"/>
      <c r="S17882" s="9"/>
      <c r="T17882" s="9"/>
      <c r="U17882" s="9"/>
      <c r="V17882" s="9"/>
      <c r="W17882" s="9"/>
      <c r="X17882" s="9"/>
      <c r="Y17882" s="9"/>
      <c r="Z17882" s="9"/>
      <c r="AA17882" s="9"/>
      <c r="AB17882" s="9"/>
      <c r="AC17882" s="9"/>
      <c r="AD17882" s="9"/>
      <c r="AE17882" s="9"/>
      <c r="AF17882" s="9"/>
      <c r="AG17882" s="3"/>
    </row>
    <row r="17883" spans="1:33">
      <c r="A17883" s="9"/>
      <c r="B17883" s="9"/>
      <c r="C17883" s="9"/>
      <c r="D17883" s="9"/>
      <c r="E17883" s="9"/>
      <c r="F17883" s="9"/>
      <c r="G17883" s="9"/>
      <c r="H17883" s="9"/>
      <c r="I17883" s="9"/>
      <c r="J17883" s="9"/>
      <c r="K17883" s="9"/>
      <c r="L17883" s="9"/>
      <c r="M17883" s="9"/>
      <c r="N17883" s="9"/>
      <c r="O17883" s="9"/>
      <c r="P17883" s="9"/>
      <c r="Q17883" s="9"/>
      <c r="R17883" s="9"/>
      <c r="S17883" s="9"/>
      <c r="T17883" s="9"/>
      <c r="U17883" s="9"/>
      <c r="V17883" s="9"/>
      <c r="W17883" s="9"/>
      <c r="X17883" s="9"/>
      <c r="Y17883" s="9"/>
      <c r="Z17883" s="9"/>
      <c r="AA17883" s="9"/>
      <c r="AB17883" s="9"/>
      <c r="AC17883" s="9"/>
      <c r="AD17883" s="9"/>
      <c r="AE17883" s="9"/>
      <c r="AF17883" s="9"/>
      <c r="AG17883" s="3"/>
    </row>
    <row r="17884" spans="1:33">
      <c r="A17884" s="9"/>
      <c r="B17884" s="9"/>
      <c r="C17884" s="9"/>
      <c r="D17884" s="9"/>
      <c r="E17884" s="9"/>
      <c r="F17884" s="9"/>
      <c r="G17884" s="9"/>
      <c r="H17884" s="9"/>
      <c r="I17884" s="9"/>
      <c r="J17884" s="9"/>
      <c r="K17884" s="9"/>
      <c r="L17884" s="9"/>
      <c r="M17884" s="9"/>
      <c r="N17884" s="9"/>
      <c r="O17884" s="9"/>
      <c r="P17884" s="9"/>
      <c r="Q17884" s="9"/>
      <c r="R17884" s="9"/>
      <c r="S17884" s="9"/>
      <c r="T17884" s="9"/>
      <c r="U17884" s="9"/>
      <c r="V17884" s="9"/>
      <c r="W17884" s="9"/>
      <c r="X17884" s="9"/>
      <c r="Y17884" s="9"/>
      <c r="Z17884" s="9"/>
      <c r="AA17884" s="9"/>
      <c r="AB17884" s="9"/>
      <c r="AC17884" s="9"/>
      <c r="AD17884" s="9"/>
      <c r="AE17884" s="9"/>
      <c r="AF17884" s="9"/>
      <c r="AG17884" s="3"/>
    </row>
    <row r="17885" spans="1:33">
      <c r="A17885" s="9"/>
      <c r="B17885" s="9"/>
      <c r="C17885" s="9"/>
      <c r="D17885" s="9"/>
      <c r="E17885" s="9"/>
      <c r="F17885" s="9"/>
      <c r="G17885" s="9"/>
      <c r="H17885" s="9"/>
      <c r="I17885" s="9"/>
      <c r="J17885" s="9"/>
      <c r="K17885" s="9"/>
      <c r="L17885" s="9"/>
      <c r="M17885" s="9"/>
      <c r="N17885" s="9"/>
      <c r="O17885" s="9"/>
      <c r="P17885" s="9"/>
      <c r="Q17885" s="9"/>
      <c r="R17885" s="9"/>
      <c r="S17885" s="9"/>
      <c r="T17885" s="9"/>
      <c r="U17885" s="9"/>
      <c r="V17885" s="9"/>
      <c r="W17885" s="9"/>
      <c r="X17885" s="9"/>
      <c r="Y17885" s="9"/>
      <c r="Z17885" s="9"/>
      <c r="AA17885" s="9"/>
      <c r="AB17885" s="9"/>
      <c r="AC17885" s="9"/>
      <c r="AD17885" s="9"/>
      <c r="AE17885" s="9"/>
      <c r="AF17885" s="9"/>
      <c r="AG17885" s="3"/>
    </row>
    <row r="17886" spans="1:33">
      <c r="A17886" s="9"/>
      <c r="B17886" s="9"/>
      <c r="C17886" s="9"/>
      <c r="D17886" s="9"/>
      <c r="E17886" s="9"/>
      <c r="F17886" s="9"/>
      <c r="G17886" s="9"/>
      <c r="H17886" s="9"/>
      <c r="I17886" s="9"/>
      <c r="J17886" s="9"/>
      <c r="K17886" s="9"/>
      <c r="L17886" s="9"/>
      <c r="M17886" s="9"/>
      <c r="N17886" s="9"/>
      <c r="O17886" s="9"/>
      <c r="P17886" s="9"/>
      <c r="Q17886" s="9"/>
      <c r="R17886" s="9"/>
      <c r="S17886" s="9"/>
      <c r="T17886" s="9"/>
      <c r="U17886" s="9"/>
      <c r="V17886" s="9"/>
      <c r="W17886" s="9"/>
      <c r="X17886" s="9"/>
      <c r="Y17886" s="9"/>
      <c r="Z17886" s="9"/>
      <c r="AA17886" s="9"/>
      <c r="AB17886" s="9"/>
      <c r="AC17886" s="9"/>
      <c r="AD17886" s="9"/>
      <c r="AE17886" s="9"/>
      <c r="AF17886" s="9"/>
      <c r="AG17886" s="3"/>
    </row>
    <row r="17887" spans="1:33">
      <c r="A17887" s="9"/>
      <c r="B17887" s="9"/>
      <c r="C17887" s="9"/>
      <c r="D17887" s="9"/>
      <c r="E17887" s="9"/>
      <c r="F17887" s="9"/>
      <c r="G17887" s="9"/>
      <c r="H17887" s="9"/>
      <c r="I17887" s="9"/>
      <c r="J17887" s="9"/>
      <c r="K17887" s="9"/>
      <c r="L17887" s="9"/>
      <c r="M17887" s="9"/>
      <c r="N17887" s="9"/>
      <c r="O17887" s="9"/>
      <c r="P17887" s="9"/>
      <c r="Q17887" s="9"/>
      <c r="R17887" s="9"/>
      <c r="S17887" s="9"/>
      <c r="T17887" s="9"/>
      <c r="U17887" s="9"/>
      <c r="V17887" s="9"/>
      <c r="W17887" s="9"/>
      <c r="X17887" s="9"/>
      <c r="Y17887" s="9"/>
      <c r="Z17887" s="9"/>
      <c r="AA17887" s="9"/>
      <c r="AB17887" s="9"/>
      <c r="AC17887" s="9"/>
      <c r="AD17887" s="9"/>
      <c r="AE17887" s="9"/>
      <c r="AF17887" s="9"/>
      <c r="AG17887" s="3"/>
    </row>
    <row r="17888" spans="1:33">
      <c r="A17888" s="9"/>
      <c r="B17888" s="9"/>
      <c r="C17888" s="9"/>
      <c r="D17888" s="9"/>
      <c r="E17888" s="9"/>
      <c r="F17888" s="9"/>
      <c r="G17888" s="9"/>
      <c r="H17888" s="9"/>
      <c r="I17888" s="9"/>
      <c r="J17888" s="9"/>
      <c r="K17888" s="9"/>
      <c r="L17888" s="9"/>
      <c r="M17888" s="9"/>
      <c r="N17888" s="9"/>
      <c r="O17888" s="9"/>
      <c r="P17888" s="9"/>
      <c r="Q17888" s="9"/>
      <c r="R17888" s="9"/>
      <c r="S17888" s="9"/>
      <c r="T17888" s="9"/>
      <c r="U17888" s="9"/>
      <c r="V17888" s="9"/>
      <c r="W17888" s="9"/>
      <c r="X17888" s="9"/>
      <c r="Y17888" s="9"/>
      <c r="Z17888" s="9"/>
      <c r="AA17888" s="9"/>
      <c r="AB17888" s="9"/>
      <c r="AC17888" s="9"/>
      <c r="AD17888" s="9"/>
      <c r="AE17888" s="9"/>
      <c r="AF17888" s="9"/>
      <c r="AG17888" s="3"/>
    </row>
    <row r="17889" spans="1:33">
      <c r="A17889" s="9"/>
      <c r="B17889" s="9"/>
      <c r="C17889" s="9"/>
      <c r="D17889" s="9"/>
      <c r="E17889" s="9"/>
      <c r="F17889" s="9"/>
      <c r="G17889" s="9"/>
      <c r="H17889" s="9"/>
      <c r="I17889" s="9"/>
      <c r="J17889" s="9"/>
      <c r="K17889" s="9"/>
      <c r="L17889" s="9"/>
      <c r="M17889" s="9"/>
      <c r="N17889" s="9"/>
      <c r="O17889" s="9"/>
      <c r="P17889" s="9"/>
      <c r="Q17889" s="9"/>
      <c r="R17889" s="9"/>
      <c r="S17889" s="9"/>
      <c r="T17889" s="9"/>
      <c r="U17889" s="9"/>
      <c r="V17889" s="9"/>
      <c r="W17889" s="9"/>
      <c r="X17889" s="9"/>
      <c r="Y17889" s="9"/>
      <c r="Z17889" s="9"/>
      <c r="AA17889" s="9"/>
      <c r="AB17889" s="9"/>
      <c r="AC17889" s="9"/>
      <c r="AD17889" s="9"/>
      <c r="AE17889" s="9"/>
      <c r="AF17889" s="9"/>
      <c r="AG17889" s="3"/>
    </row>
    <row r="17890" spans="1:33">
      <c r="A17890" s="9"/>
      <c r="B17890" s="9"/>
      <c r="C17890" s="9"/>
      <c r="D17890" s="9"/>
      <c r="E17890" s="9"/>
      <c r="F17890" s="9"/>
      <c r="G17890" s="9"/>
      <c r="H17890" s="9"/>
      <c r="I17890" s="9"/>
      <c r="J17890" s="9"/>
      <c r="K17890" s="9"/>
      <c r="L17890" s="9"/>
      <c r="M17890" s="9"/>
      <c r="N17890" s="9"/>
      <c r="O17890" s="9"/>
      <c r="P17890" s="9"/>
      <c r="Q17890" s="9"/>
      <c r="R17890" s="9"/>
      <c r="S17890" s="9"/>
      <c r="T17890" s="9"/>
      <c r="U17890" s="9"/>
      <c r="V17890" s="9"/>
      <c r="W17890" s="9"/>
      <c r="X17890" s="9"/>
      <c r="Y17890" s="9"/>
      <c r="Z17890" s="9"/>
      <c r="AA17890" s="9"/>
      <c r="AB17890" s="9"/>
      <c r="AC17890" s="9"/>
      <c r="AD17890" s="9"/>
      <c r="AE17890" s="9"/>
      <c r="AF17890" s="9"/>
      <c r="AG17890" s="3"/>
    </row>
    <row r="17891" spans="1:33">
      <c r="A17891" s="9"/>
      <c r="B17891" s="9"/>
      <c r="C17891" s="9"/>
      <c r="D17891" s="9"/>
      <c r="E17891" s="9"/>
      <c r="F17891" s="9"/>
      <c r="G17891" s="9"/>
      <c r="H17891" s="9"/>
      <c r="I17891" s="9"/>
      <c r="J17891" s="9"/>
      <c r="K17891" s="9"/>
      <c r="L17891" s="9"/>
      <c r="M17891" s="9"/>
      <c r="N17891" s="9"/>
      <c r="O17891" s="9"/>
      <c r="P17891" s="9"/>
      <c r="Q17891" s="9"/>
      <c r="R17891" s="9"/>
      <c r="S17891" s="9"/>
      <c r="T17891" s="9"/>
      <c r="U17891" s="9"/>
      <c r="V17891" s="9"/>
      <c r="W17891" s="9"/>
      <c r="X17891" s="9"/>
      <c r="Y17891" s="9"/>
      <c r="Z17891" s="9"/>
      <c r="AA17891" s="9"/>
      <c r="AB17891" s="9"/>
      <c r="AC17891" s="9"/>
      <c r="AD17891" s="9"/>
      <c r="AE17891" s="9"/>
      <c r="AF17891" s="9"/>
      <c r="AG17891" s="3"/>
    </row>
    <row r="17892" spans="1:33">
      <c r="A17892" s="9"/>
      <c r="B17892" s="9"/>
      <c r="C17892" s="9"/>
      <c r="D17892" s="9"/>
      <c r="E17892" s="9"/>
      <c r="F17892" s="9"/>
      <c r="G17892" s="9"/>
      <c r="H17892" s="9"/>
      <c r="I17892" s="9"/>
      <c r="J17892" s="9"/>
      <c r="K17892" s="9"/>
      <c r="L17892" s="9"/>
      <c r="M17892" s="9"/>
      <c r="N17892" s="9"/>
      <c r="O17892" s="9"/>
      <c r="P17892" s="9"/>
      <c r="Q17892" s="9"/>
      <c r="R17892" s="9"/>
      <c r="S17892" s="9"/>
      <c r="T17892" s="9"/>
      <c r="U17892" s="9"/>
      <c r="V17892" s="9"/>
      <c r="W17892" s="9"/>
      <c r="X17892" s="9"/>
      <c r="Y17892" s="9"/>
      <c r="Z17892" s="9"/>
      <c r="AA17892" s="9"/>
      <c r="AB17892" s="9"/>
      <c r="AC17892" s="9"/>
      <c r="AD17892" s="9"/>
      <c r="AE17892" s="9"/>
      <c r="AF17892" s="9"/>
      <c r="AG17892" s="3"/>
    </row>
    <row r="17893" spans="1:33">
      <c r="A17893" s="9"/>
      <c r="B17893" s="9"/>
      <c r="C17893" s="9"/>
      <c r="D17893" s="9"/>
      <c r="E17893" s="9"/>
      <c r="F17893" s="9"/>
      <c r="G17893" s="9"/>
      <c r="H17893" s="9"/>
      <c r="I17893" s="9"/>
      <c r="J17893" s="9"/>
      <c r="K17893" s="9"/>
      <c r="L17893" s="9"/>
      <c r="M17893" s="9"/>
      <c r="N17893" s="9"/>
      <c r="O17893" s="9"/>
      <c r="P17893" s="9"/>
      <c r="Q17893" s="9"/>
      <c r="R17893" s="9"/>
      <c r="S17893" s="9"/>
      <c r="T17893" s="9"/>
      <c r="U17893" s="9"/>
      <c r="V17893" s="9"/>
      <c r="W17893" s="9"/>
      <c r="X17893" s="9"/>
      <c r="Y17893" s="9"/>
      <c r="Z17893" s="9"/>
      <c r="AA17893" s="9"/>
      <c r="AB17893" s="9"/>
      <c r="AC17893" s="9"/>
      <c r="AD17893" s="9"/>
      <c r="AE17893" s="9"/>
      <c r="AF17893" s="9"/>
      <c r="AG17893" s="3"/>
    </row>
    <row r="17894" spans="1:33">
      <c r="A17894" s="9"/>
      <c r="B17894" s="9"/>
      <c r="C17894" s="9"/>
      <c r="D17894" s="9"/>
      <c r="E17894" s="9"/>
      <c r="F17894" s="9"/>
      <c r="G17894" s="9"/>
      <c r="H17894" s="9"/>
      <c r="I17894" s="9"/>
      <c r="J17894" s="9"/>
      <c r="K17894" s="9"/>
      <c r="L17894" s="9"/>
      <c r="M17894" s="9"/>
      <c r="N17894" s="9"/>
      <c r="O17894" s="9"/>
      <c r="P17894" s="9"/>
      <c r="Q17894" s="9"/>
      <c r="R17894" s="9"/>
      <c r="S17894" s="9"/>
      <c r="T17894" s="9"/>
      <c r="U17894" s="9"/>
      <c r="V17894" s="9"/>
      <c r="W17894" s="9"/>
      <c r="X17894" s="9"/>
      <c r="Y17894" s="9"/>
      <c r="Z17894" s="9"/>
      <c r="AA17894" s="9"/>
      <c r="AB17894" s="9"/>
      <c r="AC17894" s="9"/>
      <c r="AD17894" s="9"/>
      <c r="AE17894" s="9"/>
      <c r="AF17894" s="9"/>
      <c r="AG17894" s="3"/>
    </row>
    <row r="17895" spans="1:33">
      <c r="A17895" s="9"/>
      <c r="B17895" s="9"/>
      <c r="C17895" s="9"/>
      <c r="D17895" s="9"/>
      <c r="E17895" s="9"/>
      <c r="F17895" s="9"/>
      <c r="G17895" s="9"/>
      <c r="H17895" s="9"/>
      <c r="I17895" s="9"/>
      <c r="J17895" s="9"/>
      <c r="K17895" s="9"/>
      <c r="L17895" s="9"/>
      <c r="M17895" s="9"/>
      <c r="N17895" s="9"/>
      <c r="O17895" s="9"/>
      <c r="P17895" s="9"/>
      <c r="Q17895" s="9"/>
      <c r="R17895" s="9"/>
      <c r="S17895" s="9"/>
      <c r="T17895" s="9"/>
      <c r="U17895" s="9"/>
      <c r="V17895" s="9"/>
      <c r="W17895" s="9"/>
      <c r="X17895" s="9"/>
      <c r="Y17895" s="9"/>
      <c r="Z17895" s="9"/>
      <c r="AA17895" s="9"/>
      <c r="AB17895" s="9"/>
      <c r="AC17895" s="9"/>
      <c r="AD17895" s="9"/>
      <c r="AE17895" s="9"/>
      <c r="AF17895" s="9"/>
      <c r="AG17895" s="3"/>
    </row>
    <row r="17896" spans="1:33">
      <c r="A17896" s="9"/>
      <c r="B17896" s="9"/>
      <c r="C17896" s="9"/>
      <c r="D17896" s="9"/>
      <c r="E17896" s="9"/>
      <c r="F17896" s="9"/>
      <c r="G17896" s="9"/>
      <c r="H17896" s="9"/>
      <c r="I17896" s="9"/>
      <c r="J17896" s="9"/>
      <c r="K17896" s="9"/>
      <c r="L17896" s="9"/>
      <c r="M17896" s="9"/>
      <c r="N17896" s="9"/>
      <c r="O17896" s="9"/>
      <c r="P17896" s="9"/>
      <c r="Q17896" s="9"/>
      <c r="R17896" s="9"/>
      <c r="S17896" s="9"/>
      <c r="T17896" s="9"/>
      <c r="U17896" s="9"/>
      <c r="V17896" s="9"/>
      <c r="W17896" s="9"/>
      <c r="X17896" s="9"/>
      <c r="Y17896" s="9"/>
      <c r="Z17896" s="9"/>
      <c r="AA17896" s="9"/>
      <c r="AB17896" s="9"/>
      <c r="AC17896" s="9"/>
      <c r="AD17896" s="9"/>
      <c r="AE17896" s="9"/>
      <c r="AF17896" s="9"/>
      <c r="AG17896" s="3"/>
    </row>
    <row r="17897" spans="1:33">
      <c r="A17897" s="9"/>
      <c r="B17897" s="9"/>
      <c r="C17897" s="9"/>
      <c r="D17897" s="9"/>
      <c r="E17897" s="9"/>
      <c r="F17897" s="9"/>
      <c r="G17897" s="9"/>
      <c r="H17897" s="9"/>
      <c r="I17897" s="9"/>
      <c r="J17897" s="9"/>
      <c r="K17897" s="9"/>
      <c r="L17897" s="9"/>
      <c r="M17897" s="9"/>
      <c r="N17897" s="9"/>
      <c r="O17897" s="9"/>
      <c r="P17897" s="9"/>
      <c r="Q17897" s="9"/>
      <c r="R17897" s="9"/>
      <c r="S17897" s="9"/>
      <c r="T17897" s="9"/>
      <c r="U17897" s="9"/>
      <c r="V17897" s="9"/>
      <c r="W17897" s="9"/>
      <c r="X17897" s="9"/>
      <c r="Y17897" s="9"/>
      <c r="Z17897" s="9"/>
      <c r="AA17897" s="9"/>
      <c r="AB17897" s="9"/>
      <c r="AC17897" s="9"/>
      <c r="AD17897" s="9"/>
      <c r="AE17897" s="9"/>
      <c r="AF17897" s="9"/>
      <c r="AG17897" s="3"/>
    </row>
    <row r="17898" spans="1:33">
      <c r="A17898" s="9"/>
      <c r="B17898" s="9"/>
      <c r="C17898" s="9"/>
      <c r="D17898" s="9"/>
      <c r="E17898" s="9"/>
      <c r="F17898" s="9"/>
      <c r="G17898" s="9"/>
      <c r="H17898" s="9"/>
      <c r="I17898" s="9"/>
      <c r="J17898" s="9"/>
      <c r="K17898" s="9"/>
      <c r="L17898" s="9"/>
      <c r="M17898" s="9"/>
      <c r="N17898" s="9"/>
      <c r="O17898" s="9"/>
      <c r="P17898" s="9"/>
      <c r="Q17898" s="9"/>
      <c r="R17898" s="9"/>
      <c r="S17898" s="9"/>
      <c r="T17898" s="9"/>
      <c r="U17898" s="9"/>
      <c r="V17898" s="9"/>
      <c r="W17898" s="9"/>
      <c r="X17898" s="9"/>
      <c r="Y17898" s="9"/>
      <c r="Z17898" s="9"/>
      <c r="AA17898" s="9"/>
      <c r="AB17898" s="9"/>
      <c r="AC17898" s="9"/>
      <c r="AD17898" s="9"/>
      <c r="AE17898" s="9"/>
      <c r="AF17898" s="9"/>
      <c r="AG17898" s="3"/>
    </row>
    <row r="17899" spans="1:33">
      <c r="A17899" s="9"/>
      <c r="B17899" s="9"/>
      <c r="C17899" s="9"/>
      <c r="D17899" s="9"/>
      <c r="E17899" s="9"/>
      <c r="F17899" s="9"/>
      <c r="G17899" s="9"/>
      <c r="H17899" s="9"/>
      <c r="I17899" s="9"/>
      <c r="J17899" s="9"/>
      <c r="K17899" s="9"/>
      <c r="L17899" s="9"/>
      <c r="M17899" s="9"/>
      <c r="N17899" s="9"/>
      <c r="O17899" s="9"/>
      <c r="P17899" s="9"/>
      <c r="Q17899" s="9"/>
      <c r="R17899" s="9"/>
      <c r="S17899" s="9"/>
      <c r="T17899" s="9"/>
      <c r="U17899" s="9"/>
      <c r="V17899" s="9"/>
      <c r="W17899" s="9"/>
      <c r="X17899" s="9"/>
      <c r="Y17899" s="9"/>
      <c r="Z17899" s="9"/>
      <c r="AA17899" s="9"/>
      <c r="AB17899" s="9"/>
      <c r="AC17899" s="9"/>
      <c r="AD17899" s="9"/>
      <c r="AE17899" s="9"/>
      <c r="AF17899" s="9"/>
      <c r="AG17899" s="3"/>
    </row>
    <row r="17900" spans="1:33">
      <c r="A17900" s="9"/>
      <c r="B17900" s="9"/>
      <c r="C17900" s="9"/>
      <c r="D17900" s="9"/>
      <c r="E17900" s="9"/>
      <c r="F17900" s="9"/>
      <c r="G17900" s="9"/>
      <c r="H17900" s="9"/>
      <c r="I17900" s="9"/>
      <c r="J17900" s="9"/>
      <c r="K17900" s="9"/>
      <c r="L17900" s="9"/>
      <c r="M17900" s="9"/>
      <c r="N17900" s="9"/>
      <c r="O17900" s="9"/>
      <c r="P17900" s="9"/>
      <c r="Q17900" s="9"/>
      <c r="R17900" s="9"/>
      <c r="S17900" s="9"/>
      <c r="T17900" s="9"/>
      <c r="U17900" s="9"/>
      <c r="V17900" s="9"/>
      <c r="W17900" s="9"/>
      <c r="X17900" s="9"/>
      <c r="Y17900" s="9"/>
      <c r="Z17900" s="9"/>
      <c r="AA17900" s="9"/>
      <c r="AB17900" s="9"/>
      <c r="AC17900" s="9"/>
      <c r="AD17900" s="9"/>
      <c r="AE17900" s="9"/>
      <c r="AF17900" s="9"/>
      <c r="AG17900" s="3"/>
    </row>
    <row r="17901" spans="1:33">
      <c r="A17901" s="9"/>
      <c r="B17901" s="9"/>
      <c r="C17901" s="9"/>
      <c r="D17901" s="9"/>
      <c r="E17901" s="9"/>
      <c r="F17901" s="9"/>
      <c r="G17901" s="9"/>
      <c r="H17901" s="9"/>
      <c r="I17901" s="9"/>
      <c r="J17901" s="9"/>
      <c r="K17901" s="9"/>
      <c r="L17901" s="9"/>
      <c r="M17901" s="9"/>
      <c r="N17901" s="9"/>
      <c r="O17901" s="9"/>
      <c r="P17901" s="9"/>
      <c r="Q17901" s="9"/>
      <c r="R17901" s="9"/>
      <c r="S17901" s="9"/>
      <c r="T17901" s="9"/>
      <c r="U17901" s="9"/>
      <c r="V17901" s="9"/>
      <c r="W17901" s="9"/>
      <c r="X17901" s="9"/>
      <c r="Y17901" s="9"/>
      <c r="Z17901" s="9"/>
      <c r="AA17901" s="9"/>
      <c r="AB17901" s="9"/>
      <c r="AC17901" s="9"/>
      <c r="AD17901" s="9"/>
      <c r="AE17901" s="9"/>
      <c r="AF17901" s="9"/>
      <c r="AG17901" s="3"/>
    </row>
    <row r="17902" spans="1:33">
      <c r="A17902" s="9"/>
      <c r="B17902" s="9"/>
      <c r="C17902" s="9"/>
      <c r="D17902" s="9"/>
      <c r="E17902" s="9"/>
      <c r="F17902" s="9"/>
      <c r="G17902" s="9"/>
      <c r="H17902" s="9"/>
      <c r="I17902" s="9"/>
      <c r="J17902" s="9"/>
      <c r="K17902" s="9"/>
      <c r="L17902" s="9"/>
      <c r="M17902" s="9"/>
      <c r="N17902" s="9"/>
      <c r="O17902" s="9"/>
      <c r="P17902" s="9"/>
      <c r="Q17902" s="9"/>
      <c r="R17902" s="9"/>
      <c r="S17902" s="9"/>
      <c r="T17902" s="9"/>
      <c r="U17902" s="9"/>
      <c r="V17902" s="9"/>
      <c r="W17902" s="9"/>
      <c r="X17902" s="9"/>
      <c r="Y17902" s="9"/>
      <c r="Z17902" s="9"/>
      <c r="AA17902" s="9"/>
      <c r="AB17902" s="9"/>
      <c r="AC17902" s="9"/>
      <c r="AD17902" s="9"/>
      <c r="AE17902" s="9"/>
      <c r="AF17902" s="9"/>
      <c r="AG17902" s="3"/>
    </row>
    <row r="17903" spans="1:33">
      <c r="A17903" s="9"/>
      <c r="B17903" s="9"/>
      <c r="C17903" s="9"/>
      <c r="D17903" s="9"/>
      <c r="E17903" s="9"/>
      <c r="F17903" s="9"/>
      <c r="G17903" s="9"/>
      <c r="H17903" s="9"/>
      <c r="I17903" s="9"/>
      <c r="J17903" s="9"/>
      <c r="K17903" s="9"/>
      <c r="L17903" s="9"/>
      <c r="M17903" s="9"/>
      <c r="N17903" s="9"/>
      <c r="O17903" s="9"/>
      <c r="P17903" s="9"/>
      <c r="Q17903" s="9"/>
      <c r="R17903" s="9"/>
      <c r="S17903" s="9"/>
      <c r="T17903" s="9"/>
      <c r="U17903" s="9"/>
      <c r="V17903" s="9"/>
      <c r="W17903" s="9"/>
      <c r="X17903" s="9"/>
      <c r="Y17903" s="9"/>
      <c r="Z17903" s="9"/>
      <c r="AA17903" s="9"/>
      <c r="AB17903" s="9"/>
      <c r="AC17903" s="9"/>
      <c r="AD17903" s="9"/>
      <c r="AE17903" s="9"/>
      <c r="AF17903" s="9"/>
      <c r="AG17903" s="3"/>
    </row>
    <row r="17904" spans="1:33">
      <c r="A17904" s="9"/>
      <c r="B17904" s="9"/>
      <c r="C17904" s="9"/>
      <c r="D17904" s="9"/>
      <c r="E17904" s="9"/>
      <c r="F17904" s="9"/>
      <c r="G17904" s="9"/>
      <c r="H17904" s="9"/>
      <c r="I17904" s="9"/>
      <c r="J17904" s="9"/>
      <c r="K17904" s="9"/>
      <c r="L17904" s="9"/>
      <c r="M17904" s="9"/>
      <c r="N17904" s="9"/>
      <c r="O17904" s="9"/>
      <c r="P17904" s="9"/>
      <c r="Q17904" s="9"/>
      <c r="R17904" s="9"/>
      <c r="S17904" s="9"/>
      <c r="T17904" s="9"/>
      <c r="U17904" s="9"/>
      <c r="V17904" s="9"/>
      <c r="W17904" s="9"/>
      <c r="X17904" s="9"/>
      <c r="Y17904" s="9"/>
      <c r="Z17904" s="9"/>
      <c r="AA17904" s="9"/>
      <c r="AB17904" s="9"/>
      <c r="AC17904" s="9"/>
      <c r="AD17904" s="9"/>
      <c r="AE17904" s="9"/>
      <c r="AF17904" s="9"/>
      <c r="AG17904" s="3"/>
    </row>
    <row r="17905" spans="1:33">
      <c r="A17905" s="9"/>
      <c r="B17905" s="9"/>
      <c r="C17905" s="9"/>
      <c r="D17905" s="9"/>
      <c r="E17905" s="9"/>
      <c r="F17905" s="9"/>
      <c r="G17905" s="9"/>
      <c r="H17905" s="9"/>
      <c r="I17905" s="9"/>
      <c r="J17905" s="9"/>
      <c r="K17905" s="9"/>
      <c r="L17905" s="9"/>
      <c r="M17905" s="9"/>
      <c r="N17905" s="9"/>
      <c r="O17905" s="9"/>
      <c r="P17905" s="9"/>
      <c r="Q17905" s="9"/>
      <c r="R17905" s="9"/>
      <c r="S17905" s="9"/>
      <c r="T17905" s="9"/>
      <c r="U17905" s="9"/>
      <c r="V17905" s="9"/>
      <c r="W17905" s="9"/>
      <c r="X17905" s="9"/>
      <c r="Y17905" s="9"/>
      <c r="Z17905" s="9"/>
      <c r="AA17905" s="9"/>
      <c r="AB17905" s="9"/>
      <c r="AC17905" s="9"/>
      <c r="AD17905" s="9"/>
      <c r="AE17905" s="9"/>
      <c r="AF17905" s="9"/>
      <c r="AG17905" s="3"/>
    </row>
    <row r="17906" spans="1:33">
      <c r="A17906" s="9"/>
      <c r="B17906" s="9"/>
      <c r="C17906" s="9"/>
      <c r="D17906" s="9"/>
      <c r="E17906" s="9"/>
      <c r="F17906" s="9"/>
      <c r="G17906" s="9"/>
      <c r="H17906" s="9"/>
      <c r="I17906" s="9"/>
      <c r="J17906" s="9"/>
      <c r="K17906" s="9"/>
      <c r="L17906" s="9"/>
      <c r="M17906" s="9"/>
      <c r="N17906" s="9"/>
      <c r="O17906" s="9"/>
      <c r="P17906" s="9"/>
      <c r="Q17906" s="9"/>
      <c r="R17906" s="9"/>
      <c r="S17906" s="9"/>
      <c r="T17906" s="9"/>
      <c r="U17906" s="9"/>
      <c r="V17906" s="9"/>
      <c r="W17906" s="9"/>
      <c r="X17906" s="9"/>
      <c r="Y17906" s="9"/>
      <c r="Z17906" s="9"/>
      <c r="AA17906" s="9"/>
      <c r="AB17906" s="9"/>
      <c r="AC17906" s="9"/>
      <c r="AD17906" s="9"/>
      <c r="AE17906" s="9"/>
      <c r="AF17906" s="9"/>
      <c r="AG17906" s="3"/>
    </row>
    <row r="17907" spans="1:33">
      <c r="A17907" s="9"/>
      <c r="B17907" s="9"/>
      <c r="C17907" s="9"/>
      <c r="D17907" s="9"/>
      <c r="E17907" s="9"/>
      <c r="F17907" s="9"/>
      <c r="G17907" s="9"/>
      <c r="H17907" s="9"/>
      <c r="I17907" s="9"/>
      <c r="J17907" s="9"/>
      <c r="K17907" s="9"/>
      <c r="L17907" s="9"/>
      <c r="M17907" s="9"/>
      <c r="N17907" s="9"/>
      <c r="O17907" s="9"/>
      <c r="P17907" s="9"/>
      <c r="Q17907" s="9"/>
      <c r="R17907" s="9"/>
      <c r="S17907" s="9"/>
      <c r="T17907" s="9"/>
      <c r="U17907" s="9"/>
      <c r="V17907" s="9"/>
      <c r="W17907" s="9"/>
      <c r="X17907" s="9"/>
      <c r="Y17907" s="9"/>
      <c r="Z17907" s="9"/>
      <c r="AA17907" s="9"/>
      <c r="AB17907" s="9"/>
      <c r="AC17907" s="9"/>
      <c r="AD17907" s="9"/>
      <c r="AE17907" s="9"/>
      <c r="AF17907" s="9"/>
      <c r="AG17907" s="3"/>
    </row>
    <row r="17908" spans="1:33">
      <c r="A17908" s="9"/>
      <c r="B17908" s="9"/>
      <c r="C17908" s="9"/>
      <c r="D17908" s="9"/>
      <c r="E17908" s="9"/>
      <c r="F17908" s="9"/>
      <c r="G17908" s="9"/>
      <c r="H17908" s="9"/>
      <c r="I17908" s="9"/>
      <c r="J17908" s="9"/>
      <c r="K17908" s="9"/>
      <c r="L17908" s="9"/>
      <c r="M17908" s="9"/>
      <c r="N17908" s="9"/>
      <c r="O17908" s="9"/>
      <c r="P17908" s="9"/>
      <c r="Q17908" s="9"/>
      <c r="R17908" s="9"/>
      <c r="S17908" s="9"/>
      <c r="T17908" s="9"/>
      <c r="U17908" s="9"/>
      <c r="V17908" s="9"/>
      <c r="W17908" s="9"/>
      <c r="X17908" s="9"/>
      <c r="Y17908" s="9"/>
      <c r="Z17908" s="9"/>
      <c r="AA17908" s="9"/>
      <c r="AB17908" s="9"/>
      <c r="AC17908" s="9"/>
      <c r="AD17908" s="9"/>
      <c r="AE17908" s="9"/>
      <c r="AF17908" s="9"/>
      <c r="AG17908" s="3"/>
    </row>
    <row r="17909" spans="1:33">
      <c r="A17909" s="9"/>
      <c r="B17909" s="9"/>
      <c r="C17909" s="9"/>
      <c r="D17909" s="9"/>
      <c r="E17909" s="9"/>
      <c r="F17909" s="9"/>
      <c r="G17909" s="9"/>
      <c r="H17909" s="9"/>
      <c r="I17909" s="9"/>
      <c r="J17909" s="9"/>
      <c r="K17909" s="9"/>
      <c r="L17909" s="9"/>
      <c r="M17909" s="9"/>
      <c r="N17909" s="9"/>
      <c r="O17909" s="9"/>
      <c r="P17909" s="9"/>
      <c r="Q17909" s="9"/>
      <c r="R17909" s="9"/>
      <c r="S17909" s="9"/>
      <c r="T17909" s="9"/>
      <c r="U17909" s="9"/>
      <c r="V17909" s="9"/>
      <c r="W17909" s="9"/>
      <c r="X17909" s="9"/>
      <c r="Y17909" s="9"/>
      <c r="Z17909" s="9"/>
      <c r="AA17909" s="9"/>
      <c r="AB17909" s="9"/>
      <c r="AC17909" s="9"/>
      <c r="AD17909" s="9"/>
      <c r="AE17909" s="9"/>
      <c r="AF17909" s="9"/>
      <c r="AG17909" s="3"/>
    </row>
    <row r="17910" spans="1:33">
      <c r="A17910" s="9"/>
      <c r="B17910" s="9"/>
      <c r="C17910" s="9"/>
      <c r="D17910" s="9"/>
      <c r="E17910" s="9"/>
      <c r="F17910" s="9"/>
      <c r="G17910" s="9"/>
      <c r="H17910" s="9"/>
      <c r="I17910" s="9"/>
      <c r="J17910" s="9"/>
      <c r="K17910" s="9"/>
      <c r="L17910" s="9"/>
      <c r="M17910" s="9"/>
      <c r="N17910" s="9"/>
      <c r="O17910" s="9"/>
      <c r="P17910" s="9"/>
      <c r="Q17910" s="9"/>
      <c r="R17910" s="9"/>
      <c r="S17910" s="9"/>
      <c r="T17910" s="9"/>
      <c r="U17910" s="9"/>
      <c r="V17910" s="9"/>
      <c r="W17910" s="9"/>
      <c r="X17910" s="9"/>
      <c r="Y17910" s="9"/>
      <c r="Z17910" s="9"/>
      <c r="AA17910" s="9"/>
      <c r="AB17910" s="9"/>
      <c r="AC17910" s="9"/>
      <c r="AD17910" s="9"/>
      <c r="AE17910" s="9"/>
      <c r="AF17910" s="9"/>
      <c r="AG17910" s="3"/>
    </row>
    <row r="17911" spans="1:33">
      <c r="A17911" s="9"/>
      <c r="B17911" s="9"/>
      <c r="C17911" s="9"/>
      <c r="D17911" s="9"/>
      <c r="E17911" s="9"/>
      <c r="F17911" s="9"/>
      <c r="G17911" s="9"/>
      <c r="H17911" s="9"/>
      <c r="I17911" s="9"/>
      <c r="J17911" s="9"/>
      <c r="K17911" s="9"/>
      <c r="L17911" s="9"/>
      <c r="M17911" s="9"/>
      <c r="N17911" s="9"/>
      <c r="O17911" s="9"/>
      <c r="P17911" s="9"/>
      <c r="Q17911" s="9"/>
      <c r="R17911" s="9"/>
      <c r="S17911" s="9"/>
      <c r="T17911" s="9"/>
      <c r="U17911" s="9"/>
      <c r="V17911" s="9"/>
      <c r="W17911" s="9"/>
      <c r="X17911" s="9"/>
      <c r="Y17911" s="9"/>
      <c r="Z17911" s="9"/>
      <c r="AA17911" s="9"/>
      <c r="AB17911" s="9"/>
      <c r="AC17911" s="9"/>
      <c r="AD17911" s="9"/>
      <c r="AE17911" s="9"/>
      <c r="AF17911" s="9"/>
      <c r="AG17911" s="3"/>
    </row>
    <row r="17912" spans="1:33">
      <c r="A17912" s="9"/>
      <c r="B17912" s="9"/>
      <c r="C17912" s="9"/>
      <c r="D17912" s="9"/>
      <c r="E17912" s="9"/>
      <c r="F17912" s="9"/>
      <c r="G17912" s="9"/>
      <c r="H17912" s="9"/>
      <c r="I17912" s="9"/>
      <c r="J17912" s="9"/>
      <c r="K17912" s="9"/>
      <c r="L17912" s="9"/>
      <c r="M17912" s="9"/>
      <c r="N17912" s="9"/>
      <c r="O17912" s="9"/>
      <c r="P17912" s="9"/>
      <c r="Q17912" s="9"/>
      <c r="R17912" s="9"/>
      <c r="S17912" s="9"/>
      <c r="T17912" s="9"/>
      <c r="U17912" s="9"/>
      <c r="V17912" s="9"/>
      <c r="W17912" s="9"/>
      <c r="X17912" s="9"/>
      <c r="Y17912" s="9"/>
      <c r="Z17912" s="9"/>
      <c r="AA17912" s="9"/>
      <c r="AB17912" s="9"/>
      <c r="AC17912" s="9"/>
      <c r="AD17912" s="9"/>
      <c r="AE17912" s="9"/>
      <c r="AF17912" s="9"/>
      <c r="AG17912" s="3"/>
    </row>
    <row r="17913" spans="1:33">
      <c r="A17913" s="9"/>
      <c r="B17913" s="9"/>
      <c r="C17913" s="9"/>
      <c r="D17913" s="9"/>
      <c r="E17913" s="9"/>
      <c r="F17913" s="9"/>
      <c r="G17913" s="9"/>
      <c r="H17913" s="9"/>
      <c r="I17913" s="9"/>
      <c r="J17913" s="9"/>
      <c r="K17913" s="9"/>
      <c r="L17913" s="9"/>
      <c r="M17913" s="9"/>
      <c r="N17913" s="9"/>
      <c r="O17913" s="9"/>
      <c r="P17913" s="9"/>
      <c r="Q17913" s="9"/>
      <c r="R17913" s="9"/>
      <c r="S17913" s="9"/>
      <c r="T17913" s="9"/>
      <c r="U17913" s="9"/>
      <c r="V17913" s="9"/>
      <c r="W17913" s="9"/>
      <c r="X17913" s="9"/>
      <c r="Y17913" s="9"/>
      <c r="Z17913" s="9"/>
      <c r="AA17913" s="9"/>
      <c r="AB17913" s="9"/>
      <c r="AC17913" s="9"/>
      <c r="AD17913" s="9"/>
      <c r="AE17913" s="9"/>
      <c r="AF17913" s="9"/>
      <c r="AG17913" s="3"/>
    </row>
    <row r="17914" spans="1:33">
      <c r="A17914" s="9"/>
      <c r="B17914" s="9"/>
      <c r="C17914" s="9"/>
      <c r="D17914" s="9"/>
      <c r="E17914" s="9"/>
      <c r="F17914" s="9"/>
      <c r="G17914" s="9"/>
      <c r="H17914" s="9"/>
      <c r="I17914" s="9"/>
      <c r="J17914" s="9"/>
      <c r="K17914" s="9"/>
      <c r="L17914" s="9"/>
      <c r="M17914" s="9"/>
      <c r="N17914" s="9"/>
      <c r="O17914" s="9"/>
      <c r="P17914" s="9"/>
      <c r="Q17914" s="9"/>
      <c r="R17914" s="9"/>
      <c r="S17914" s="9"/>
      <c r="T17914" s="9"/>
      <c r="U17914" s="9"/>
      <c r="V17914" s="9"/>
      <c r="W17914" s="9"/>
      <c r="X17914" s="9"/>
      <c r="Y17914" s="9"/>
      <c r="Z17914" s="9"/>
      <c r="AA17914" s="9"/>
      <c r="AB17914" s="9"/>
      <c r="AC17914" s="9"/>
      <c r="AD17914" s="9"/>
      <c r="AE17914" s="9"/>
      <c r="AF17914" s="9"/>
      <c r="AG17914" s="3"/>
    </row>
    <row r="17915" spans="1:33">
      <c r="A17915" s="9"/>
      <c r="B17915" s="9"/>
      <c r="C17915" s="9"/>
      <c r="D17915" s="9"/>
      <c r="E17915" s="9"/>
      <c r="F17915" s="9"/>
      <c r="G17915" s="9"/>
      <c r="H17915" s="9"/>
      <c r="I17915" s="9"/>
      <c r="J17915" s="9"/>
      <c r="K17915" s="9"/>
      <c r="L17915" s="9"/>
      <c r="M17915" s="9"/>
      <c r="N17915" s="9"/>
      <c r="O17915" s="9"/>
      <c r="P17915" s="9"/>
      <c r="Q17915" s="9"/>
      <c r="R17915" s="9"/>
      <c r="S17915" s="9"/>
      <c r="T17915" s="9"/>
      <c r="U17915" s="9"/>
      <c r="V17915" s="9"/>
      <c r="W17915" s="9"/>
      <c r="X17915" s="9"/>
      <c r="Y17915" s="9"/>
      <c r="Z17915" s="9"/>
      <c r="AA17915" s="9"/>
      <c r="AB17915" s="9"/>
      <c r="AC17915" s="9"/>
      <c r="AD17915" s="9"/>
      <c r="AE17915" s="9"/>
      <c r="AF17915" s="9"/>
      <c r="AG17915" s="3"/>
    </row>
    <row r="17916" spans="1:33">
      <c r="A17916" s="9"/>
      <c r="B17916" s="9"/>
      <c r="C17916" s="9"/>
      <c r="D17916" s="9"/>
      <c r="E17916" s="9"/>
      <c r="F17916" s="9"/>
      <c r="G17916" s="9"/>
      <c r="H17916" s="9"/>
      <c r="I17916" s="9"/>
      <c r="J17916" s="9"/>
      <c r="K17916" s="9"/>
      <c r="L17916" s="9"/>
      <c r="M17916" s="9"/>
      <c r="N17916" s="9"/>
      <c r="O17916" s="9"/>
      <c r="P17916" s="9"/>
      <c r="Q17916" s="9"/>
      <c r="R17916" s="9"/>
      <c r="S17916" s="9"/>
      <c r="T17916" s="9"/>
      <c r="U17916" s="9"/>
      <c r="V17916" s="9"/>
      <c r="W17916" s="9"/>
      <c r="X17916" s="9"/>
      <c r="Y17916" s="9"/>
      <c r="Z17916" s="9"/>
      <c r="AA17916" s="9"/>
      <c r="AB17916" s="9"/>
      <c r="AC17916" s="9"/>
      <c r="AD17916" s="9"/>
      <c r="AE17916" s="9"/>
      <c r="AF17916" s="9"/>
      <c r="AG17916" s="3"/>
    </row>
    <row r="17917" spans="1:33">
      <c r="A17917" s="9"/>
      <c r="B17917" s="9"/>
      <c r="C17917" s="9"/>
      <c r="D17917" s="9"/>
      <c r="E17917" s="9"/>
      <c r="F17917" s="9"/>
      <c r="G17917" s="9"/>
      <c r="H17917" s="9"/>
      <c r="I17917" s="9"/>
      <c r="J17917" s="9"/>
      <c r="K17917" s="9"/>
      <c r="L17917" s="9"/>
      <c r="M17917" s="9"/>
      <c r="N17917" s="9"/>
      <c r="O17917" s="9"/>
      <c r="P17917" s="9"/>
      <c r="Q17917" s="9"/>
      <c r="R17917" s="9"/>
      <c r="S17917" s="9"/>
      <c r="T17917" s="9"/>
      <c r="U17917" s="9"/>
      <c r="V17917" s="9"/>
      <c r="W17917" s="9"/>
      <c r="X17917" s="9"/>
      <c r="Y17917" s="9"/>
      <c r="Z17917" s="9"/>
      <c r="AA17917" s="9"/>
      <c r="AB17917" s="9"/>
      <c r="AC17917" s="9"/>
      <c r="AD17917" s="9"/>
      <c r="AE17917" s="9"/>
      <c r="AF17917" s="9"/>
      <c r="AG17917" s="3"/>
    </row>
    <row r="17918" spans="1:33">
      <c r="A17918" s="9"/>
      <c r="B17918" s="9"/>
      <c r="C17918" s="9"/>
      <c r="D17918" s="9"/>
      <c r="E17918" s="9"/>
      <c r="F17918" s="9"/>
      <c r="G17918" s="9"/>
      <c r="H17918" s="9"/>
      <c r="I17918" s="9"/>
      <c r="J17918" s="9"/>
      <c r="K17918" s="9"/>
      <c r="L17918" s="9"/>
      <c r="M17918" s="9"/>
      <c r="N17918" s="9"/>
      <c r="O17918" s="9"/>
      <c r="P17918" s="9"/>
      <c r="Q17918" s="9"/>
      <c r="R17918" s="9"/>
      <c r="S17918" s="9"/>
      <c r="T17918" s="9"/>
      <c r="U17918" s="9"/>
      <c r="V17918" s="9"/>
      <c r="W17918" s="9"/>
      <c r="X17918" s="9"/>
      <c r="Y17918" s="9"/>
      <c r="Z17918" s="9"/>
      <c r="AA17918" s="9"/>
      <c r="AB17918" s="9"/>
      <c r="AC17918" s="9"/>
      <c r="AD17918" s="9"/>
      <c r="AE17918" s="9"/>
      <c r="AF17918" s="9"/>
      <c r="AG17918" s="3"/>
    </row>
    <row r="17919" spans="1:33">
      <c r="A17919" s="9"/>
      <c r="B17919" s="9"/>
      <c r="C17919" s="9"/>
      <c r="D17919" s="9"/>
      <c r="E17919" s="9"/>
      <c r="F17919" s="9"/>
      <c r="G17919" s="9"/>
      <c r="H17919" s="9"/>
      <c r="I17919" s="9"/>
      <c r="J17919" s="9"/>
      <c r="K17919" s="9"/>
      <c r="L17919" s="9"/>
      <c r="M17919" s="9"/>
      <c r="N17919" s="9"/>
      <c r="O17919" s="9"/>
      <c r="P17919" s="9"/>
      <c r="Q17919" s="9"/>
      <c r="R17919" s="9"/>
      <c r="S17919" s="9"/>
      <c r="T17919" s="9"/>
      <c r="U17919" s="9"/>
      <c r="V17919" s="9"/>
      <c r="W17919" s="9"/>
      <c r="X17919" s="9"/>
      <c r="Y17919" s="9"/>
      <c r="Z17919" s="9"/>
      <c r="AA17919" s="9"/>
      <c r="AB17919" s="9"/>
      <c r="AC17919" s="9"/>
      <c r="AD17919" s="9"/>
      <c r="AE17919" s="9"/>
      <c r="AF17919" s="9"/>
      <c r="AG17919" s="3"/>
    </row>
    <row r="17920" spans="1:33">
      <c r="A17920" s="9"/>
      <c r="B17920" s="9"/>
      <c r="C17920" s="9"/>
      <c r="D17920" s="9"/>
      <c r="E17920" s="9"/>
      <c r="F17920" s="9"/>
      <c r="G17920" s="9"/>
      <c r="H17920" s="9"/>
      <c r="I17920" s="9"/>
      <c r="J17920" s="9"/>
      <c r="K17920" s="9"/>
      <c r="L17920" s="9"/>
      <c r="M17920" s="9"/>
      <c r="N17920" s="9"/>
      <c r="O17920" s="9"/>
      <c r="P17920" s="9"/>
      <c r="Q17920" s="9"/>
      <c r="R17920" s="9"/>
      <c r="S17920" s="9"/>
      <c r="T17920" s="9"/>
      <c r="U17920" s="9"/>
      <c r="V17920" s="9"/>
      <c r="W17920" s="9"/>
      <c r="X17920" s="9"/>
      <c r="Y17920" s="9"/>
      <c r="Z17920" s="9"/>
      <c r="AA17920" s="9"/>
      <c r="AB17920" s="9"/>
      <c r="AC17920" s="9"/>
      <c r="AD17920" s="9"/>
      <c r="AE17920" s="9"/>
      <c r="AF17920" s="9"/>
      <c r="AG17920" s="3"/>
    </row>
    <row r="17921" spans="1:33">
      <c r="A17921" s="9"/>
      <c r="B17921" s="9"/>
      <c r="C17921" s="9"/>
      <c r="D17921" s="9"/>
      <c r="E17921" s="9"/>
      <c r="F17921" s="9"/>
      <c r="G17921" s="9"/>
      <c r="H17921" s="9"/>
      <c r="I17921" s="9"/>
      <c r="J17921" s="9"/>
      <c r="K17921" s="9"/>
      <c r="L17921" s="9"/>
      <c r="M17921" s="9"/>
      <c r="N17921" s="9"/>
      <c r="O17921" s="9"/>
      <c r="P17921" s="9"/>
      <c r="Q17921" s="9"/>
      <c r="R17921" s="9"/>
      <c r="S17921" s="9"/>
      <c r="T17921" s="9"/>
      <c r="U17921" s="9"/>
      <c r="V17921" s="9"/>
      <c r="W17921" s="9"/>
      <c r="X17921" s="9"/>
      <c r="Y17921" s="9"/>
      <c r="Z17921" s="9"/>
      <c r="AA17921" s="9"/>
      <c r="AB17921" s="9"/>
      <c r="AC17921" s="9"/>
      <c r="AD17921" s="9"/>
      <c r="AE17921" s="9"/>
      <c r="AF17921" s="9"/>
      <c r="AG17921" s="3"/>
    </row>
    <row r="17922" spans="1:33">
      <c r="A17922" s="9"/>
      <c r="B17922" s="9"/>
      <c r="C17922" s="9"/>
      <c r="D17922" s="9"/>
      <c r="E17922" s="9"/>
      <c r="F17922" s="9"/>
      <c r="G17922" s="9"/>
      <c r="H17922" s="9"/>
      <c r="I17922" s="9"/>
      <c r="J17922" s="9"/>
      <c r="K17922" s="9"/>
      <c r="L17922" s="9"/>
      <c r="M17922" s="9"/>
      <c r="N17922" s="9"/>
      <c r="O17922" s="9"/>
      <c r="P17922" s="9"/>
      <c r="Q17922" s="9"/>
      <c r="R17922" s="9"/>
      <c r="S17922" s="9"/>
      <c r="T17922" s="9"/>
      <c r="U17922" s="9"/>
      <c r="V17922" s="9"/>
      <c r="W17922" s="9"/>
      <c r="X17922" s="9"/>
      <c r="Y17922" s="9"/>
      <c r="Z17922" s="9"/>
      <c r="AA17922" s="9"/>
      <c r="AB17922" s="9"/>
      <c r="AC17922" s="9"/>
      <c r="AD17922" s="9"/>
      <c r="AE17922" s="9"/>
      <c r="AF17922" s="9"/>
      <c r="AG17922" s="3"/>
    </row>
    <row r="17923" spans="1:33">
      <c r="A17923" s="9"/>
      <c r="B17923" s="9"/>
      <c r="C17923" s="9"/>
      <c r="D17923" s="9"/>
      <c r="E17923" s="9"/>
      <c r="F17923" s="9"/>
      <c r="G17923" s="9"/>
      <c r="H17923" s="9"/>
      <c r="I17923" s="9"/>
      <c r="J17923" s="9"/>
      <c r="K17923" s="9"/>
      <c r="L17923" s="9"/>
      <c r="M17923" s="9"/>
      <c r="N17923" s="9"/>
      <c r="O17923" s="9"/>
      <c r="P17923" s="9"/>
      <c r="Q17923" s="9"/>
      <c r="R17923" s="9"/>
      <c r="S17923" s="9"/>
      <c r="T17923" s="9"/>
      <c r="U17923" s="9"/>
      <c r="V17923" s="9"/>
      <c r="W17923" s="9"/>
      <c r="X17923" s="9"/>
      <c r="Y17923" s="9"/>
      <c r="Z17923" s="9"/>
      <c r="AA17923" s="9"/>
      <c r="AB17923" s="9"/>
      <c r="AC17923" s="9"/>
      <c r="AD17923" s="9"/>
      <c r="AE17923" s="9"/>
      <c r="AF17923" s="9"/>
      <c r="AG17923" s="3"/>
    </row>
    <row r="17924" spans="1:33">
      <c r="A17924" s="9"/>
      <c r="B17924" s="9"/>
      <c r="C17924" s="9"/>
      <c r="D17924" s="9"/>
      <c r="E17924" s="9"/>
      <c r="F17924" s="9"/>
      <c r="G17924" s="9"/>
      <c r="H17924" s="9"/>
      <c r="I17924" s="9"/>
      <c r="J17924" s="9"/>
      <c r="K17924" s="9"/>
      <c r="L17924" s="9"/>
      <c r="M17924" s="9"/>
      <c r="N17924" s="9"/>
      <c r="O17924" s="9"/>
      <c r="P17924" s="9"/>
      <c r="Q17924" s="9"/>
      <c r="R17924" s="9"/>
      <c r="S17924" s="9"/>
      <c r="T17924" s="9"/>
      <c r="U17924" s="9"/>
      <c r="V17924" s="9"/>
      <c r="W17924" s="9"/>
      <c r="X17924" s="9"/>
      <c r="Y17924" s="9"/>
      <c r="Z17924" s="9"/>
      <c r="AA17924" s="9"/>
      <c r="AB17924" s="9"/>
      <c r="AC17924" s="9"/>
      <c r="AD17924" s="9"/>
      <c r="AE17924" s="9"/>
      <c r="AF17924" s="9"/>
      <c r="AG17924" s="3"/>
    </row>
    <row r="17925" spans="1:33">
      <c r="A17925" s="9"/>
      <c r="B17925" s="9"/>
      <c r="C17925" s="9"/>
      <c r="D17925" s="9"/>
      <c r="E17925" s="9"/>
      <c r="F17925" s="9"/>
      <c r="G17925" s="9"/>
      <c r="H17925" s="9"/>
      <c r="I17925" s="9"/>
      <c r="J17925" s="9"/>
      <c r="K17925" s="9"/>
      <c r="L17925" s="9"/>
      <c r="M17925" s="9"/>
      <c r="N17925" s="9"/>
      <c r="O17925" s="9"/>
      <c r="P17925" s="9"/>
      <c r="Q17925" s="9"/>
      <c r="R17925" s="9"/>
      <c r="S17925" s="9"/>
      <c r="T17925" s="9"/>
      <c r="U17925" s="9"/>
      <c r="V17925" s="9"/>
      <c r="W17925" s="9"/>
      <c r="X17925" s="9"/>
      <c r="Y17925" s="9"/>
      <c r="Z17925" s="9"/>
      <c r="AA17925" s="9"/>
      <c r="AB17925" s="9"/>
      <c r="AC17925" s="9"/>
      <c r="AD17925" s="9"/>
      <c r="AE17925" s="9"/>
      <c r="AF17925" s="9"/>
      <c r="AG17925" s="3"/>
    </row>
    <row r="17926" spans="1:33">
      <c r="A17926" s="9"/>
      <c r="B17926" s="9"/>
      <c r="C17926" s="9"/>
      <c r="D17926" s="9"/>
      <c r="E17926" s="9"/>
      <c r="F17926" s="9"/>
      <c r="G17926" s="9"/>
      <c r="H17926" s="9"/>
      <c r="I17926" s="9"/>
      <c r="J17926" s="9"/>
      <c r="K17926" s="9"/>
      <c r="L17926" s="9"/>
      <c r="M17926" s="9"/>
      <c r="N17926" s="9"/>
      <c r="O17926" s="9"/>
      <c r="P17926" s="9"/>
      <c r="Q17926" s="9"/>
      <c r="R17926" s="9"/>
      <c r="S17926" s="9"/>
      <c r="T17926" s="9"/>
      <c r="U17926" s="9"/>
      <c r="V17926" s="9"/>
      <c r="W17926" s="9"/>
      <c r="X17926" s="9"/>
      <c r="Y17926" s="9"/>
      <c r="Z17926" s="9"/>
      <c r="AA17926" s="9"/>
      <c r="AB17926" s="9"/>
      <c r="AC17926" s="9"/>
      <c r="AD17926" s="9"/>
      <c r="AE17926" s="9"/>
      <c r="AF17926" s="9"/>
      <c r="AG17926" s="3"/>
    </row>
    <row r="17927" spans="1:33">
      <c r="A17927" s="9"/>
      <c r="B17927" s="9"/>
      <c r="C17927" s="9"/>
      <c r="D17927" s="9"/>
      <c r="E17927" s="9"/>
      <c r="F17927" s="9"/>
      <c r="G17927" s="9"/>
      <c r="H17927" s="9"/>
      <c r="I17927" s="9"/>
      <c r="J17927" s="9"/>
      <c r="K17927" s="9"/>
      <c r="L17927" s="9"/>
      <c r="M17927" s="9"/>
      <c r="N17927" s="9"/>
      <c r="O17927" s="9"/>
      <c r="P17927" s="9"/>
      <c r="Q17927" s="9"/>
      <c r="R17927" s="9"/>
      <c r="S17927" s="9"/>
      <c r="T17927" s="9"/>
      <c r="U17927" s="9"/>
      <c r="V17927" s="9"/>
      <c r="W17927" s="9"/>
      <c r="X17927" s="9"/>
      <c r="Y17927" s="9"/>
      <c r="Z17927" s="9"/>
      <c r="AA17927" s="9"/>
      <c r="AB17927" s="9"/>
      <c r="AC17927" s="9"/>
      <c r="AD17927" s="9"/>
      <c r="AE17927" s="9"/>
      <c r="AF17927" s="9"/>
      <c r="AG17927" s="3"/>
    </row>
    <row r="17928" spans="1:33">
      <c r="A17928" s="9"/>
      <c r="B17928" s="9"/>
      <c r="C17928" s="9"/>
      <c r="D17928" s="9"/>
      <c r="E17928" s="9"/>
      <c r="F17928" s="9"/>
      <c r="G17928" s="9"/>
      <c r="H17928" s="9"/>
      <c r="I17928" s="9"/>
      <c r="J17928" s="9"/>
      <c r="K17928" s="9"/>
      <c r="L17928" s="9"/>
      <c r="M17928" s="9"/>
      <c r="N17928" s="9"/>
      <c r="O17928" s="9"/>
      <c r="P17928" s="9"/>
      <c r="Q17928" s="9"/>
      <c r="R17928" s="9"/>
      <c r="S17928" s="9"/>
      <c r="T17928" s="9"/>
      <c r="U17928" s="9"/>
      <c r="V17928" s="9"/>
      <c r="W17928" s="9"/>
      <c r="X17928" s="9"/>
      <c r="Y17928" s="9"/>
      <c r="Z17928" s="9"/>
      <c r="AA17928" s="9"/>
      <c r="AB17928" s="9"/>
      <c r="AC17928" s="9"/>
      <c r="AD17928" s="9"/>
      <c r="AE17928" s="9"/>
      <c r="AF17928" s="9"/>
      <c r="AG17928" s="3"/>
    </row>
    <row r="17929" spans="1:33">
      <c r="A17929" s="9"/>
      <c r="B17929" s="9"/>
      <c r="C17929" s="9"/>
      <c r="D17929" s="9"/>
      <c r="E17929" s="9"/>
      <c r="F17929" s="9"/>
      <c r="G17929" s="9"/>
      <c r="H17929" s="9"/>
      <c r="I17929" s="9"/>
      <c r="J17929" s="9"/>
      <c r="K17929" s="9"/>
      <c r="L17929" s="9"/>
      <c r="M17929" s="9"/>
      <c r="N17929" s="9"/>
      <c r="O17929" s="9"/>
      <c r="P17929" s="9"/>
      <c r="Q17929" s="9"/>
      <c r="R17929" s="9"/>
      <c r="S17929" s="9"/>
      <c r="T17929" s="9"/>
      <c r="U17929" s="9"/>
      <c r="V17929" s="9"/>
      <c r="W17929" s="9"/>
      <c r="X17929" s="9"/>
      <c r="Y17929" s="9"/>
      <c r="Z17929" s="9"/>
      <c r="AA17929" s="9"/>
      <c r="AB17929" s="9"/>
      <c r="AC17929" s="9"/>
      <c r="AD17929" s="9"/>
      <c r="AE17929" s="9"/>
      <c r="AF17929" s="9"/>
      <c r="AG17929" s="3"/>
    </row>
    <row r="17930" spans="1:33">
      <c r="A17930" s="9"/>
      <c r="B17930" s="9"/>
      <c r="C17930" s="9"/>
      <c r="D17930" s="9"/>
      <c r="E17930" s="9"/>
      <c r="F17930" s="9"/>
      <c r="G17930" s="9"/>
      <c r="H17930" s="9"/>
      <c r="I17930" s="9"/>
      <c r="J17930" s="9"/>
      <c r="K17930" s="9"/>
      <c r="L17930" s="9"/>
      <c r="M17930" s="9"/>
      <c r="N17930" s="9"/>
      <c r="O17930" s="9"/>
      <c r="P17930" s="9"/>
      <c r="Q17930" s="9"/>
      <c r="R17930" s="9"/>
      <c r="S17930" s="9"/>
      <c r="T17930" s="9"/>
      <c r="U17930" s="9"/>
      <c r="V17930" s="9"/>
      <c r="W17930" s="9"/>
      <c r="X17930" s="9"/>
      <c r="Y17930" s="9"/>
      <c r="Z17930" s="9"/>
      <c r="AA17930" s="9"/>
      <c r="AB17930" s="9"/>
      <c r="AC17930" s="9"/>
      <c r="AD17930" s="9"/>
      <c r="AE17930" s="9"/>
      <c r="AF17930" s="9"/>
      <c r="AG17930" s="3"/>
    </row>
    <row r="17931" spans="1:33">
      <c r="A17931" s="9"/>
      <c r="B17931" s="9"/>
      <c r="C17931" s="9"/>
      <c r="D17931" s="9"/>
      <c r="E17931" s="9"/>
      <c r="F17931" s="9"/>
      <c r="G17931" s="9"/>
      <c r="H17931" s="9"/>
      <c r="I17931" s="9"/>
      <c r="J17931" s="9"/>
      <c r="K17931" s="9"/>
      <c r="L17931" s="9"/>
      <c r="M17931" s="9"/>
      <c r="N17931" s="9"/>
      <c r="O17931" s="9"/>
      <c r="P17931" s="9"/>
      <c r="Q17931" s="9"/>
      <c r="R17931" s="9"/>
      <c r="S17931" s="9"/>
      <c r="T17931" s="9"/>
      <c r="U17931" s="9"/>
      <c r="V17931" s="9"/>
      <c r="W17931" s="9"/>
      <c r="X17931" s="9"/>
      <c r="Y17931" s="9"/>
      <c r="Z17931" s="9"/>
      <c r="AA17931" s="9"/>
      <c r="AB17931" s="9"/>
      <c r="AC17931" s="9"/>
      <c r="AD17931" s="9"/>
      <c r="AE17931" s="9"/>
      <c r="AF17931" s="9"/>
      <c r="AG17931" s="3"/>
    </row>
    <row r="17932" spans="1:33">
      <c r="A17932" s="9"/>
      <c r="B17932" s="9"/>
      <c r="C17932" s="9"/>
      <c r="D17932" s="9"/>
      <c r="E17932" s="9"/>
      <c r="F17932" s="9"/>
      <c r="G17932" s="9"/>
      <c r="H17932" s="9"/>
      <c r="I17932" s="9"/>
      <c r="J17932" s="9"/>
      <c r="K17932" s="9"/>
      <c r="L17932" s="9"/>
      <c r="M17932" s="9"/>
      <c r="N17932" s="9"/>
      <c r="O17932" s="9"/>
      <c r="P17932" s="9"/>
      <c r="Q17932" s="9"/>
      <c r="R17932" s="9"/>
      <c r="S17932" s="9"/>
      <c r="T17932" s="9"/>
      <c r="U17932" s="9"/>
      <c r="V17932" s="9"/>
      <c r="W17932" s="9"/>
      <c r="X17932" s="9"/>
      <c r="Y17932" s="9"/>
      <c r="Z17932" s="9"/>
      <c r="AA17932" s="9"/>
      <c r="AB17932" s="9"/>
      <c r="AC17932" s="9"/>
      <c r="AD17932" s="9"/>
      <c r="AE17932" s="9"/>
      <c r="AF17932" s="9"/>
      <c r="AG17932" s="3"/>
    </row>
    <row r="17933" spans="1:33">
      <c r="A17933" s="9"/>
      <c r="B17933" s="9"/>
      <c r="C17933" s="9"/>
      <c r="D17933" s="9"/>
      <c r="E17933" s="9"/>
      <c r="F17933" s="9"/>
      <c r="G17933" s="9"/>
      <c r="H17933" s="9"/>
      <c r="I17933" s="9"/>
      <c r="J17933" s="9"/>
      <c r="K17933" s="9"/>
      <c r="L17933" s="9"/>
      <c r="M17933" s="9"/>
      <c r="N17933" s="9"/>
      <c r="O17933" s="9"/>
      <c r="P17933" s="9"/>
      <c r="Q17933" s="9"/>
      <c r="R17933" s="9"/>
      <c r="S17933" s="9"/>
      <c r="T17933" s="9"/>
      <c r="U17933" s="9"/>
      <c r="V17933" s="9"/>
      <c r="W17933" s="9"/>
      <c r="X17933" s="9"/>
      <c r="Y17933" s="9"/>
      <c r="Z17933" s="9"/>
      <c r="AA17933" s="9"/>
      <c r="AB17933" s="9"/>
      <c r="AC17933" s="9"/>
      <c r="AD17933" s="9"/>
      <c r="AE17933" s="9"/>
      <c r="AF17933" s="9"/>
      <c r="AG17933" s="3"/>
    </row>
    <row r="17934" spans="1:33">
      <c r="A17934" s="9"/>
      <c r="B17934" s="9"/>
      <c r="C17934" s="9"/>
      <c r="D17934" s="9"/>
      <c r="E17934" s="9"/>
      <c r="F17934" s="9"/>
      <c r="G17934" s="9"/>
      <c r="H17934" s="9"/>
      <c r="I17934" s="9"/>
      <c r="J17934" s="9"/>
      <c r="K17934" s="9"/>
      <c r="L17934" s="9"/>
      <c r="M17934" s="9"/>
      <c r="N17934" s="9"/>
      <c r="O17934" s="9"/>
      <c r="P17934" s="9"/>
      <c r="Q17934" s="9"/>
      <c r="R17934" s="9"/>
      <c r="S17934" s="9"/>
      <c r="T17934" s="9"/>
      <c r="U17934" s="9"/>
      <c r="V17934" s="9"/>
      <c r="W17934" s="9"/>
      <c r="X17934" s="9"/>
      <c r="Y17934" s="9"/>
      <c r="Z17934" s="9"/>
      <c r="AA17934" s="9"/>
      <c r="AB17934" s="9"/>
      <c r="AC17934" s="9"/>
      <c r="AD17934" s="9"/>
      <c r="AE17934" s="9"/>
      <c r="AF17934" s="9"/>
      <c r="AG17934" s="3"/>
    </row>
    <row r="17935" spans="1:33">
      <c r="A17935" s="9"/>
      <c r="B17935" s="9"/>
      <c r="C17935" s="9"/>
      <c r="D17935" s="9"/>
      <c r="E17935" s="9"/>
      <c r="F17935" s="9"/>
      <c r="G17935" s="9"/>
      <c r="H17935" s="9"/>
      <c r="I17935" s="9"/>
      <c r="J17935" s="9"/>
      <c r="K17935" s="9"/>
      <c r="L17935" s="9"/>
      <c r="M17935" s="9"/>
      <c r="N17935" s="9"/>
      <c r="O17935" s="9"/>
      <c r="P17935" s="9"/>
      <c r="Q17935" s="9"/>
      <c r="R17935" s="9"/>
      <c r="S17935" s="9"/>
      <c r="T17935" s="9"/>
      <c r="U17935" s="9"/>
      <c r="V17935" s="9"/>
      <c r="W17935" s="9"/>
      <c r="X17935" s="9"/>
      <c r="Y17935" s="9"/>
      <c r="Z17935" s="9"/>
      <c r="AA17935" s="9"/>
      <c r="AB17935" s="9"/>
      <c r="AC17935" s="9"/>
      <c r="AD17935" s="9"/>
      <c r="AE17935" s="9"/>
      <c r="AF17935" s="9"/>
      <c r="AG17935" s="3"/>
    </row>
    <row r="17936" spans="1:33">
      <c r="A17936" s="9"/>
      <c r="B17936" s="9"/>
      <c r="C17936" s="9"/>
      <c r="D17936" s="9"/>
      <c r="E17936" s="9"/>
      <c r="F17936" s="9"/>
      <c r="G17936" s="9"/>
      <c r="H17936" s="9"/>
      <c r="I17936" s="9"/>
      <c r="J17936" s="9"/>
      <c r="K17936" s="9"/>
      <c r="L17936" s="9"/>
      <c r="M17936" s="9"/>
      <c r="N17936" s="9"/>
      <c r="O17936" s="9"/>
      <c r="P17936" s="9"/>
      <c r="Q17936" s="9"/>
      <c r="R17936" s="9"/>
      <c r="S17936" s="9"/>
      <c r="T17936" s="9"/>
      <c r="U17936" s="9"/>
      <c r="V17936" s="9"/>
      <c r="W17936" s="9"/>
      <c r="X17936" s="9"/>
      <c r="Y17936" s="9"/>
      <c r="Z17936" s="9"/>
      <c r="AA17936" s="9"/>
      <c r="AB17936" s="9"/>
      <c r="AC17936" s="9"/>
      <c r="AD17936" s="9"/>
      <c r="AE17936" s="9"/>
      <c r="AF17936" s="9"/>
      <c r="AG17936" s="3"/>
    </row>
    <row r="17937" spans="1:33">
      <c r="A17937" s="9"/>
      <c r="B17937" s="9"/>
      <c r="C17937" s="9"/>
      <c r="D17937" s="9"/>
      <c r="E17937" s="9"/>
      <c r="F17937" s="9"/>
      <c r="G17937" s="9"/>
      <c r="H17937" s="9"/>
      <c r="I17937" s="9"/>
      <c r="J17937" s="9"/>
      <c r="K17937" s="9"/>
      <c r="L17937" s="9"/>
      <c r="M17937" s="9"/>
      <c r="N17937" s="9"/>
      <c r="O17937" s="9"/>
      <c r="P17937" s="9"/>
      <c r="Q17937" s="9"/>
      <c r="R17937" s="9"/>
      <c r="S17937" s="9"/>
      <c r="T17937" s="9"/>
      <c r="U17937" s="9"/>
      <c r="V17937" s="9"/>
      <c r="W17937" s="9"/>
      <c r="X17937" s="9"/>
      <c r="Y17937" s="9"/>
      <c r="Z17937" s="9"/>
      <c r="AA17937" s="9"/>
      <c r="AB17937" s="9"/>
      <c r="AC17937" s="9"/>
      <c r="AD17937" s="9"/>
      <c r="AE17937" s="9"/>
      <c r="AF17937" s="9"/>
      <c r="AG17937" s="3"/>
    </row>
    <row r="17938" spans="1:33">
      <c r="A17938" s="9"/>
      <c r="B17938" s="9"/>
      <c r="C17938" s="9"/>
      <c r="D17938" s="9"/>
      <c r="E17938" s="9"/>
      <c r="F17938" s="9"/>
      <c r="G17938" s="9"/>
      <c r="H17938" s="9"/>
      <c r="I17938" s="9"/>
      <c r="J17938" s="9"/>
      <c r="K17938" s="9"/>
      <c r="L17938" s="9"/>
      <c r="M17938" s="9"/>
      <c r="N17938" s="9"/>
      <c r="O17938" s="9"/>
      <c r="P17938" s="9"/>
      <c r="Q17938" s="9"/>
      <c r="R17938" s="9"/>
      <c r="S17938" s="9"/>
      <c r="T17938" s="9"/>
      <c r="U17938" s="9"/>
      <c r="V17938" s="9"/>
      <c r="W17938" s="9"/>
      <c r="X17938" s="9"/>
      <c r="Y17938" s="9"/>
      <c r="Z17938" s="9"/>
      <c r="AA17938" s="9"/>
      <c r="AB17938" s="9"/>
      <c r="AC17938" s="9"/>
      <c r="AD17938" s="9"/>
      <c r="AE17938" s="9"/>
      <c r="AF17938" s="9"/>
      <c r="AG17938" s="3"/>
    </row>
    <row r="17939" spans="1:33">
      <c r="A17939" s="9"/>
      <c r="B17939" s="9"/>
      <c r="C17939" s="9"/>
      <c r="D17939" s="9"/>
      <c r="E17939" s="9"/>
      <c r="F17939" s="9"/>
      <c r="G17939" s="9"/>
      <c r="H17939" s="9"/>
      <c r="I17939" s="9"/>
      <c r="J17939" s="9"/>
      <c r="K17939" s="9"/>
      <c r="L17939" s="9"/>
      <c r="M17939" s="9"/>
      <c r="N17939" s="9"/>
      <c r="O17939" s="9"/>
      <c r="P17939" s="9"/>
      <c r="Q17939" s="9"/>
      <c r="R17939" s="9"/>
      <c r="S17939" s="9"/>
      <c r="T17939" s="9"/>
      <c r="U17939" s="9"/>
      <c r="V17939" s="9"/>
      <c r="W17939" s="9"/>
      <c r="X17939" s="9"/>
      <c r="Y17939" s="9"/>
      <c r="Z17939" s="9"/>
      <c r="AA17939" s="9"/>
      <c r="AB17939" s="9"/>
      <c r="AC17939" s="9"/>
      <c r="AD17939" s="9"/>
      <c r="AE17939" s="9"/>
      <c r="AF17939" s="9"/>
      <c r="AG17939" s="3"/>
    </row>
    <row r="17940" spans="1:33">
      <c r="A17940" s="9"/>
      <c r="B17940" s="9"/>
      <c r="C17940" s="9"/>
      <c r="D17940" s="9"/>
      <c r="E17940" s="9"/>
      <c r="F17940" s="9"/>
      <c r="G17940" s="9"/>
      <c r="H17940" s="9"/>
      <c r="I17940" s="9"/>
      <c r="J17940" s="9"/>
      <c r="K17940" s="9"/>
      <c r="L17940" s="9"/>
      <c r="M17940" s="9"/>
      <c r="N17940" s="9"/>
      <c r="O17940" s="9"/>
      <c r="P17940" s="9"/>
      <c r="Q17940" s="9"/>
      <c r="R17940" s="9"/>
      <c r="S17940" s="9"/>
      <c r="T17940" s="9"/>
      <c r="U17940" s="9"/>
      <c r="V17940" s="9"/>
      <c r="W17940" s="9"/>
      <c r="X17940" s="9"/>
      <c r="Y17940" s="9"/>
      <c r="Z17940" s="9"/>
      <c r="AA17940" s="9"/>
      <c r="AB17940" s="9"/>
      <c r="AC17940" s="9"/>
      <c r="AD17940" s="9"/>
      <c r="AE17940" s="9"/>
      <c r="AF17940" s="9"/>
      <c r="AG17940" s="3"/>
    </row>
    <row r="17941" spans="1:33">
      <c r="A17941" s="9"/>
      <c r="B17941" s="9"/>
      <c r="C17941" s="9"/>
      <c r="D17941" s="9"/>
      <c r="E17941" s="9"/>
      <c r="F17941" s="9"/>
      <c r="G17941" s="9"/>
      <c r="H17941" s="9"/>
      <c r="I17941" s="9"/>
      <c r="J17941" s="9"/>
      <c r="K17941" s="9"/>
      <c r="L17941" s="9"/>
      <c r="M17941" s="9"/>
      <c r="N17941" s="9"/>
      <c r="O17941" s="9"/>
      <c r="P17941" s="9"/>
      <c r="Q17941" s="9"/>
      <c r="R17941" s="9"/>
      <c r="S17941" s="9"/>
      <c r="T17941" s="9"/>
      <c r="U17941" s="9"/>
      <c r="V17941" s="9"/>
      <c r="W17941" s="9"/>
      <c r="X17941" s="9"/>
      <c r="Y17941" s="9"/>
      <c r="Z17941" s="9"/>
      <c r="AA17941" s="9"/>
      <c r="AB17941" s="9"/>
      <c r="AC17941" s="9"/>
      <c r="AD17941" s="9"/>
      <c r="AE17941" s="9"/>
      <c r="AF17941" s="9"/>
      <c r="AG17941" s="3"/>
    </row>
    <row r="17942" spans="1:33">
      <c r="A17942" s="9"/>
      <c r="B17942" s="9"/>
      <c r="C17942" s="9"/>
      <c r="D17942" s="9"/>
      <c r="E17942" s="9"/>
      <c r="F17942" s="9"/>
      <c r="G17942" s="9"/>
      <c r="H17942" s="9"/>
      <c r="I17942" s="9"/>
      <c r="J17942" s="9"/>
      <c r="K17942" s="9"/>
      <c r="L17942" s="9"/>
      <c r="M17942" s="9"/>
      <c r="N17942" s="9"/>
      <c r="O17942" s="9"/>
      <c r="P17942" s="9"/>
      <c r="Q17942" s="9"/>
      <c r="R17942" s="9"/>
      <c r="S17942" s="9"/>
      <c r="T17942" s="9"/>
      <c r="U17942" s="9"/>
      <c r="V17942" s="9"/>
      <c r="W17942" s="9"/>
      <c r="X17942" s="9"/>
      <c r="Y17942" s="9"/>
      <c r="Z17942" s="9"/>
      <c r="AA17942" s="9"/>
      <c r="AB17942" s="9"/>
      <c r="AC17942" s="9"/>
      <c r="AD17942" s="9"/>
      <c r="AE17942" s="9"/>
      <c r="AF17942" s="9"/>
      <c r="AG17942" s="3"/>
    </row>
    <row r="17943" spans="1:33">
      <c r="A17943" s="9"/>
      <c r="B17943" s="9"/>
      <c r="C17943" s="9"/>
      <c r="D17943" s="9"/>
      <c r="E17943" s="9"/>
      <c r="F17943" s="9"/>
      <c r="G17943" s="9"/>
      <c r="H17943" s="9"/>
      <c r="I17943" s="9"/>
      <c r="J17943" s="9"/>
      <c r="K17943" s="9"/>
      <c r="L17943" s="9"/>
      <c r="M17943" s="9"/>
      <c r="N17943" s="9"/>
      <c r="O17943" s="9"/>
      <c r="P17943" s="9"/>
      <c r="Q17943" s="9"/>
      <c r="R17943" s="9"/>
      <c r="S17943" s="9"/>
      <c r="T17943" s="9"/>
      <c r="U17943" s="9"/>
      <c r="V17943" s="9"/>
      <c r="W17943" s="9"/>
      <c r="X17943" s="9"/>
      <c r="Y17943" s="9"/>
      <c r="Z17943" s="9"/>
      <c r="AA17943" s="9"/>
      <c r="AB17943" s="9"/>
      <c r="AC17943" s="9"/>
      <c r="AD17943" s="9"/>
      <c r="AE17943" s="9"/>
      <c r="AF17943" s="9"/>
      <c r="AG17943" s="3"/>
    </row>
    <row r="17944" spans="1:33">
      <c r="A17944" s="9"/>
      <c r="B17944" s="9"/>
      <c r="C17944" s="9"/>
      <c r="D17944" s="9"/>
      <c r="E17944" s="9"/>
      <c r="F17944" s="9"/>
      <c r="G17944" s="9"/>
      <c r="H17944" s="9"/>
      <c r="I17944" s="9"/>
      <c r="J17944" s="9"/>
      <c r="K17944" s="9"/>
      <c r="L17944" s="9"/>
      <c r="M17944" s="9"/>
      <c r="N17944" s="9"/>
      <c r="O17944" s="9"/>
      <c r="P17944" s="9"/>
      <c r="Q17944" s="9"/>
      <c r="R17944" s="9"/>
      <c r="S17944" s="9"/>
      <c r="T17944" s="9"/>
      <c r="U17944" s="9"/>
      <c r="V17944" s="9"/>
      <c r="W17944" s="9"/>
      <c r="X17944" s="9"/>
      <c r="Y17944" s="9"/>
      <c r="Z17944" s="9"/>
      <c r="AA17944" s="9"/>
      <c r="AB17944" s="9"/>
      <c r="AC17944" s="9"/>
      <c r="AD17944" s="9"/>
      <c r="AE17944" s="9"/>
      <c r="AF17944" s="9"/>
      <c r="AG17944" s="3"/>
    </row>
    <row r="17945" spans="1:33">
      <c r="A17945" s="9"/>
      <c r="B17945" s="9"/>
      <c r="C17945" s="9"/>
      <c r="D17945" s="9"/>
      <c r="E17945" s="9"/>
      <c r="F17945" s="9"/>
      <c r="G17945" s="9"/>
      <c r="H17945" s="9"/>
      <c r="I17945" s="9"/>
      <c r="J17945" s="9"/>
      <c r="K17945" s="9"/>
      <c r="L17945" s="9"/>
      <c r="M17945" s="9"/>
      <c r="N17945" s="9"/>
      <c r="O17945" s="9"/>
      <c r="P17945" s="9"/>
      <c r="Q17945" s="9"/>
      <c r="R17945" s="9"/>
      <c r="S17945" s="9"/>
      <c r="T17945" s="9"/>
      <c r="U17945" s="9"/>
      <c r="V17945" s="9"/>
      <c r="W17945" s="9"/>
      <c r="X17945" s="9"/>
      <c r="Y17945" s="9"/>
      <c r="Z17945" s="9"/>
      <c r="AA17945" s="9"/>
      <c r="AB17945" s="9"/>
      <c r="AC17945" s="9"/>
      <c r="AD17945" s="9"/>
      <c r="AE17945" s="9"/>
      <c r="AF17945" s="9"/>
      <c r="AG17945" s="3"/>
    </row>
    <row r="17946" spans="1:33">
      <c r="A17946" s="9"/>
      <c r="B17946" s="9"/>
      <c r="C17946" s="9"/>
      <c r="D17946" s="9"/>
      <c r="E17946" s="9"/>
      <c r="F17946" s="9"/>
      <c r="G17946" s="9"/>
      <c r="H17946" s="9"/>
      <c r="I17946" s="9"/>
      <c r="J17946" s="9"/>
      <c r="K17946" s="9"/>
      <c r="L17946" s="9"/>
      <c r="M17946" s="9"/>
      <c r="N17946" s="9"/>
      <c r="O17946" s="9"/>
      <c r="P17946" s="9"/>
      <c r="Q17946" s="9"/>
      <c r="R17946" s="9"/>
      <c r="S17946" s="9"/>
      <c r="T17946" s="9"/>
      <c r="U17946" s="9"/>
      <c r="V17946" s="9"/>
      <c r="W17946" s="9"/>
      <c r="X17946" s="9"/>
      <c r="Y17946" s="9"/>
      <c r="Z17946" s="9"/>
      <c r="AA17946" s="9"/>
      <c r="AB17946" s="9"/>
      <c r="AC17946" s="9"/>
      <c r="AD17946" s="9"/>
      <c r="AE17946" s="9"/>
      <c r="AF17946" s="9"/>
      <c r="AG17946" s="3"/>
    </row>
    <row r="17947" spans="1:33">
      <c r="A17947" s="9"/>
      <c r="B17947" s="9"/>
      <c r="C17947" s="9"/>
      <c r="D17947" s="9"/>
      <c r="E17947" s="9"/>
      <c r="F17947" s="9"/>
      <c r="G17947" s="9"/>
      <c r="H17947" s="9"/>
      <c r="I17947" s="9"/>
      <c r="J17947" s="9"/>
      <c r="K17947" s="9"/>
      <c r="L17947" s="9"/>
      <c r="M17947" s="9"/>
      <c r="N17947" s="9"/>
      <c r="O17947" s="9"/>
      <c r="P17947" s="9"/>
      <c r="Q17947" s="9"/>
      <c r="R17947" s="9"/>
      <c r="S17947" s="9"/>
      <c r="T17947" s="9"/>
      <c r="U17947" s="9"/>
      <c r="V17947" s="9"/>
      <c r="W17947" s="9"/>
      <c r="X17947" s="9"/>
      <c r="Y17947" s="9"/>
      <c r="Z17947" s="9"/>
      <c r="AA17947" s="9"/>
      <c r="AB17947" s="9"/>
      <c r="AC17947" s="9"/>
      <c r="AD17947" s="9"/>
      <c r="AE17947" s="9"/>
      <c r="AF17947" s="9"/>
      <c r="AG17947" s="3"/>
    </row>
    <row r="17948" spans="1:33">
      <c r="A17948" s="9"/>
      <c r="B17948" s="9"/>
      <c r="C17948" s="9"/>
      <c r="D17948" s="9"/>
      <c r="E17948" s="9"/>
      <c r="F17948" s="9"/>
      <c r="G17948" s="9"/>
      <c r="H17948" s="9"/>
      <c r="I17948" s="9"/>
      <c r="J17948" s="9"/>
      <c r="K17948" s="9"/>
      <c r="L17948" s="9"/>
      <c r="M17948" s="9"/>
      <c r="N17948" s="9"/>
      <c r="O17948" s="9"/>
      <c r="P17948" s="9"/>
      <c r="Q17948" s="9"/>
      <c r="R17948" s="9"/>
      <c r="S17948" s="9"/>
      <c r="T17948" s="9"/>
      <c r="U17948" s="9"/>
      <c r="V17948" s="9"/>
      <c r="W17948" s="9"/>
      <c r="X17948" s="9"/>
      <c r="Y17948" s="9"/>
      <c r="Z17948" s="9"/>
      <c r="AA17948" s="9"/>
      <c r="AB17948" s="9"/>
      <c r="AC17948" s="9"/>
      <c r="AD17948" s="9"/>
      <c r="AE17948" s="9"/>
      <c r="AF17948" s="9"/>
      <c r="AG17948" s="3"/>
    </row>
    <row r="17949" spans="1:33">
      <c r="A17949" s="9"/>
      <c r="B17949" s="9"/>
      <c r="C17949" s="9"/>
      <c r="D17949" s="9"/>
      <c r="E17949" s="9"/>
      <c r="F17949" s="9"/>
      <c r="G17949" s="9"/>
      <c r="H17949" s="9"/>
      <c r="I17949" s="9"/>
      <c r="J17949" s="9"/>
      <c r="K17949" s="9"/>
      <c r="L17949" s="9"/>
      <c r="M17949" s="9"/>
      <c r="N17949" s="9"/>
      <c r="O17949" s="9"/>
      <c r="P17949" s="9"/>
      <c r="Q17949" s="9"/>
      <c r="R17949" s="9"/>
      <c r="S17949" s="9"/>
      <c r="T17949" s="9"/>
      <c r="U17949" s="9"/>
      <c r="V17949" s="9"/>
      <c r="W17949" s="9"/>
      <c r="X17949" s="9"/>
      <c r="Y17949" s="9"/>
      <c r="Z17949" s="9"/>
      <c r="AA17949" s="9"/>
      <c r="AB17949" s="9"/>
      <c r="AC17949" s="9"/>
      <c r="AD17949" s="9"/>
      <c r="AE17949" s="9"/>
      <c r="AF17949" s="9"/>
      <c r="AG17949" s="3"/>
    </row>
    <row r="17950" spans="1:33">
      <c r="A17950" s="9"/>
      <c r="B17950" s="9"/>
      <c r="C17950" s="9"/>
      <c r="D17950" s="9"/>
      <c r="E17950" s="9"/>
      <c r="F17950" s="9"/>
      <c r="G17950" s="9"/>
      <c r="H17950" s="9"/>
      <c r="I17950" s="9"/>
      <c r="J17950" s="9"/>
      <c r="K17950" s="9"/>
      <c r="L17950" s="9"/>
      <c r="M17950" s="9"/>
      <c r="N17950" s="9"/>
      <c r="O17950" s="9"/>
      <c r="P17950" s="9"/>
      <c r="Q17950" s="9"/>
      <c r="R17950" s="9"/>
      <c r="S17950" s="9"/>
      <c r="T17950" s="9"/>
      <c r="U17950" s="9"/>
      <c r="V17950" s="9"/>
      <c r="W17950" s="9"/>
      <c r="X17950" s="9"/>
      <c r="Y17950" s="9"/>
      <c r="Z17950" s="9"/>
      <c r="AA17950" s="9"/>
      <c r="AB17950" s="9"/>
      <c r="AC17950" s="9"/>
      <c r="AD17950" s="9"/>
      <c r="AE17950" s="9"/>
      <c r="AF17950" s="9"/>
      <c r="AG17950" s="3"/>
    </row>
    <row r="17951" spans="1:33">
      <c r="A17951" s="9"/>
      <c r="B17951" s="9"/>
      <c r="C17951" s="9"/>
      <c r="D17951" s="9"/>
      <c r="E17951" s="9"/>
      <c r="F17951" s="9"/>
      <c r="G17951" s="9"/>
      <c r="H17951" s="9"/>
      <c r="I17951" s="9"/>
      <c r="J17951" s="9"/>
      <c r="K17951" s="9"/>
      <c r="L17951" s="9"/>
      <c r="M17951" s="9"/>
      <c r="N17951" s="9"/>
      <c r="O17951" s="9"/>
      <c r="P17951" s="9"/>
      <c r="Q17951" s="9"/>
      <c r="R17951" s="9"/>
      <c r="S17951" s="9"/>
      <c r="T17951" s="9"/>
      <c r="U17951" s="9"/>
      <c r="V17951" s="9"/>
      <c r="W17951" s="9"/>
      <c r="X17951" s="9"/>
      <c r="Y17951" s="9"/>
      <c r="Z17951" s="9"/>
      <c r="AA17951" s="9"/>
      <c r="AB17951" s="9"/>
      <c r="AC17951" s="9"/>
      <c r="AD17951" s="9"/>
      <c r="AE17951" s="9"/>
      <c r="AF17951" s="9"/>
      <c r="AG17951" s="3"/>
    </row>
    <row r="17952" spans="1:33">
      <c r="A17952" s="9"/>
      <c r="B17952" s="9"/>
      <c r="C17952" s="9"/>
      <c r="D17952" s="9"/>
      <c r="E17952" s="9"/>
      <c r="F17952" s="9"/>
      <c r="G17952" s="9"/>
      <c r="H17952" s="9"/>
      <c r="I17952" s="9"/>
      <c r="J17952" s="9"/>
      <c r="K17952" s="9"/>
      <c r="L17952" s="9"/>
      <c r="M17952" s="9"/>
      <c r="N17952" s="9"/>
      <c r="O17952" s="9"/>
      <c r="P17952" s="9"/>
      <c r="Q17952" s="9"/>
      <c r="R17952" s="9"/>
      <c r="S17952" s="9"/>
      <c r="T17952" s="9"/>
      <c r="U17952" s="9"/>
      <c r="V17952" s="9"/>
      <c r="W17952" s="9"/>
      <c r="X17952" s="9"/>
      <c r="Y17952" s="9"/>
      <c r="Z17952" s="9"/>
      <c r="AA17952" s="9"/>
      <c r="AB17952" s="9"/>
      <c r="AC17952" s="9"/>
      <c r="AD17952" s="9"/>
      <c r="AE17952" s="9"/>
      <c r="AF17952" s="9"/>
      <c r="AG17952" s="3"/>
    </row>
    <row r="17953" spans="1:33">
      <c r="A17953" s="9"/>
      <c r="B17953" s="9"/>
      <c r="C17953" s="9"/>
      <c r="D17953" s="9"/>
      <c r="E17953" s="9"/>
      <c r="F17953" s="9"/>
      <c r="G17953" s="9"/>
      <c r="H17953" s="9"/>
      <c r="I17953" s="9"/>
      <c r="J17953" s="9"/>
      <c r="K17953" s="9"/>
      <c r="L17953" s="9"/>
      <c r="M17953" s="9"/>
      <c r="N17953" s="9"/>
      <c r="O17953" s="9"/>
      <c r="P17953" s="9"/>
      <c r="Q17953" s="9"/>
      <c r="R17953" s="9"/>
      <c r="S17953" s="9"/>
      <c r="T17953" s="9"/>
      <c r="U17953" s="9"/>
      <c r="V17953" s="9"/>
      <c r="W17953" s="9"/>
      <c r="X17953" s="9"/>
      <c r="Y17953" s="9"/>
      <c r="Z17953" s="9"/>
      <c r="AA17953" s="9"/>
      <c r="AB17953" s="9"/>
      <c r="AC17953" s="9"/>
      <c r="AD17953" s="9"/>
      <c r="AE17953" s="9"/>
      <c r="AF17953" s="9"/>
      <c r="AG17953" s="3"/>
    </row>
    <row r="17954" spans="1:33">
      <c r="A17954" s="9"/>
      <c r="B17954" s="9"/>
      <c r="C17954" s="9"/>
      <c r="D17954" s="9"/>
      <c r="E17954" s="9"/>
      <c r="F17954" s="9"/>
      <c r="G17954" s="9"/>
      <c r="H17954" s="9"/>
      <c r="I17954" s="9"/>
      <c r="J17954" s="9"/>
      <c r="K17954" s="9"/>
      <c r="L17954" s="9"/>
      <c r="M17954" s="9"/>
      <c r="N17954" s="9"/>
      <c r="O17954" s="9"/>
      <c r="P17954" s="9"/>
      <c r="Q17954" s="9"/>
      <c r="R17954" s="9"/>
      <c r="S17954" s="9"/>
      <c r="T17954" s="9"/>
      <c r="U17954" s="9"/>
      <c r="V17954" s="9"/>
      <c r="W17954" s="9"/>
      <c r="X17954" s="9"/>
      <c r="Y17954" s="9"/>
      <c r="Z17954" s="9"/>
      <c r="AA17954" s="9"/>
      <c r="AB17954" s="9"/>
      <c r="AC17954" s="9"/>
      <c r="AD17954" s="9"/>
      <c r="AE17954" s="9"/>
      <c r="AF17954" s="9"/>
      <c r="AG17954" s="3"/>
    </row>
    <row r="17955" spans="1:33">
      <c r="A17955" s="9"/>
      <c r="B17955" s="9"/>
      <c r="C17955" s="9"/>
      <c r="D17955" s="9"/>
      <c r="E17955" s="9"/>
      <c r="F17955" s="9"/>
      <c r="G17955" s="9"/>
      <c r="H17955" s="9"/>
      <c r="I17955" s="9"/>
      <c r="J17955" s="9"/>
      <c r="K17955" s="9"/>
      <c r="L17955" s="9"/>
      <c r="M17955" s="9"/>
      <c r="N17955" s="9"/>
      <c r="O17955" s="9"/>
      <c r="P17955" s="9"/>
      <c r="Q17955" s="9"/>
      <c r="R17955" s="9"/>
      <c r="S17955" s="9"/>
      <c r="T17955" s="9"/>
      <c r="U17955" s="9"/>
      <c r="V17955" s="9"/>
      <c r="W17955" s="9"/>
      <c r="X17955" s="9"/>
      <c r="Y17955" s="9"/>
      <c r="Z17955" s="9"/>
      <c r="AA17955" s="9"/>
      <c r="AB17955" s="9"/>
      <c r="AC17955" s="9"/>
      <c r="AD17955" s="9"/>
      <c r="AE17955" s="9"/>
      <c r="AF17955" s="9"/>
      <c r="AG17955" s="3"/>
    </row>
    <row r="17956" spans="1:33">
      <c r="A17956" s="9"/>
      <c r="B17956" s="9"/>
      <c r="C17956" s="9"/>
      <c r="D17956" s="9"/>
      <c r="E17956" s="9"/>
      <c r="F17956" s="9"/>
      <c r="G17956" s="9"/>
      <c r="H17956" s="9"/>
      <c r="I17956" s="9"/>
      <c r="J17956" s="9"/>
      <c r="K17956" s="9"/>
      <c r="L17956" s="9"/>
      <c r="M17956" s="9"/>
      <c r="N17956" s="9"/>
      <c r="O17956" s="9"/>
      <c r="P17956" s="9"/>
      <c r="Q17956" s="9"/>
      <c r="R17956" s="9"/>
      <c r="S17956" s="9"/>
      <c r="T17956" s="9"/>
      <c r="U17956" s="9"/>
      <c r="V17956" s="9"/>
      <c r="W17956" s="9"/>
      <c r="X17956" s="9"/>
      <c r="Y17956" s="9"/>
      <c r="Z17956" s="9"/>
      <c r="AA17956" s="9"/>
      <c r="AB17956" s="9"/>
      <c r="AC17956" s="9"/>
      <c r="AD17956" s="9"/>
      <c r="AE17956" s="9"/>
      <c r="AF17956" s="9"/>
      <c r="AG17956" s="3"/>
    </row>
    <row r="17957" spans="1:33">
      <c r="A17957" s="9"/>
      <c r="B17957" s="9"/>
      <c r="C17957" s="9"/>
      <c r="D17957" s="9"/>
      <c r="E17957" s="9"/>
      <c r="F17957" s="9"/>
      <c r="G17957" s="9"/>
      <c r="H17957" s="9"/>
      <c r="I17957" s="9"/>
      <c r="J17957" s="9"/>
      <c r="K17957" s="9"/>
      <c r="L17957" s="9"/>
      <c r="M17957" s="9"/>
      <c r="N17957" s="9"/>
      <c r="O17957" s="9"/>
      <c r="P17957" s="9"/>
      <c r="Q17957" s="9"/>
      <c r="R17957" s="9"/>
      <c r="S17957" s="9"/>
      <c r="T17957" s="9"/>
      <c r="U17957" s="9"/>
      <c r="V17957" s="9"/>
      <c r="W17957" s="9"/>
      <c r="X17957" s="9"/>
      <c r="Y17957" s="9"/>
      <c r="Z17957" s="9"/>
      <c r="AA17957" s="9"/>
      <c r="AB17957" s="9"/>
      <c r="AC17957" s="9"/>
      <c r="AD17957" s="9"/>
      <c r="AE17957" s="9"/>
      <c r="AF17957" s="9"/>
      <c r="AG17957" s="3"/>
    </row>
    <row r="17958" spans="1:33">
      <c r="A17958" s="9"/>
      <c r="B17958" s="9"/>
      <c r="C17958" s="9"/>
      <c r="D17958" s="9"/>
      <c r="E17958" s="9"/>
      <c r="F17958" s="9"/>
      <c r="G17958" s="9"/>
      <c r="H17958" s="9"/>
      <c r="I17958" s="9"/>
      <c r="J17958" s="9"/>
      <c r="K17958" s="9"/>
      <c r="L17958" s="9"/>
      <c r="M17958" s="9"/>
      <c r="N17958" s="9"/>
      <c r="O17958" s="9"/>
      <c r="P17958" s="9"/>
      <c r="Q17958" s="9"/>
      <c r="R17958" s="9"/>
      <c r="S17958" s="9"/>
      <c r="T17958" s="9"/>
      <c r="U17958" s="9"/>
      <c r="V17958" s="9"/>
      <c r="W17958" s="9"/>
      <c r="X17958" s="9"/>
      <c r="Y17958" s="9"/>
      <c r="Z17958" s="9"/>
      <c r="AA17958" s="9"/>
      <c r="AB17958" s="9"/>
      <c r="AC17958" s="9"/>
      <c r="AD17958" s="9"/>
      <c r="AE17958" s="9"/>
      <c r="AF17958" s="9"/>
      <c r="AG17958" s="3"/>
    </row>
    <row r="17959" spans="1:33">
      <c r="A17959" s="9"/>
      <c r="B17959" s="9"/>
      <c r="C17959" s="9"/>
      <c r="D17959" s="9"/>
      <c r="E17959" s="9"/>
      <c r="F17959" s="9"/>
      <c r="G17959" s="9"/>
      <c r="H17959" s="9"/>
      <c r="I17959" s="9"/>
      <c r="J17959" s="9"/>
      <c r="K17959" s="9"/>
      <c r="L17959" s="9"/>
      <c r="M17959" s="9"/>
      <c r="N17959" s="9"/>
      <c r="O17959" s="9"/>
      <c r="P17959" s="9"/>
      <c r="Q17959" s="9"/>
      <c r="R17959" s="9"/>
      <c r="S17959" s="9"/>
      <c r="T17959" s="9"/>
      <c r="U17959" s="9"/>
      <c r="V17959" s="9"/>
      <c r="W17959" s="9"/>
      <c r="X17959" s="9"/>
      <c r="Y17959" s="9"/>
      <c r="Z17959" s="9"/>
      <c r="AA17959" s="9"/>
      <c r="AB17959" s="9"/>
      <c r="AC17959" s="9"/>
      <c r="AD17959" s="9"/>
      <c r="AE17959" s="9"/>
      <c r="AF17959" s="9"/>
      <c r="AG17959" s="3"/>
    </row>
    <row r="17960" spans="1:33">
      <c r="A17960" s="9"/>
      <c r="B17960" s="9"/>
      <c r="C17960" s="9"/>
      <c r="D17960" s="9"/>
      <c r="E17960" s="9"/>
      <c r="F17960" s="9"/>
      <c r="G17960" s="9"/>
      <c r="H17960" s="9"/>
      <c r="I17960" s="9"/>
      <c r="J17960" s="9"/>
      <c r="K17960" s="9"/>
      <c r="L17960" s="9"/>
      <c r="M17960" s="9"/>
      <c r="N17960" s="9"/>
      <c r="O17960" s="9"/>
      <c r="P17960" s="9"/>
      <c r="Q17960" s="9"/>
      <c r="R17960" s="9"/>
      <c r="S17960" s="9"/>
      <c r="T17960" s="9"/>
      <c r="U17960" s="9"/>
      <c r="V17960" s="9"/>
      <c r="W17960" s="9"/>
      <c r="X17960" s="9"/>
      <c r="Y17960" s="9"/>
      <c r="Z17960" s="9"/>
      <c r="AA17960" s="9"/>
      <c r="AB17960" s="9"/>
      <c r="AC17960" s="9"/>
      <c r="AD17960" s="9"/>
      <c r="AE17960" s="9"/>
      <c r="AF17960" s="9"/>
      <c r="AG17960" s="3"/>
    </row>
    <row r="17961" spans="1:33">
      <c r="A17961" s="9"/>
      <c r="B17961" s="9"/>
      <c r="C17961" s="9"/>
      <c r="D17961" s="9"/>
      <c r="E17961" s="9"/>
      <c r="F17961" s="9"/>
      <c r="G17961" s="9"/>
      <c r="H17961" s="9"/>
      <c r="I17961" s="9"/>
      <c r="J17961" s="9"/>
      <c r="K17961" s="9"/>
      <c r="L17961" s="9"/>
      <c r="M17961" s="9"/>
      <c r="N17961" s="9"/>
      <c r="O17961" s="9"/>
      <c r="P17961" s="9"/>
      <c r="Q17961" s="9"/>
      <c r="R17961" s="9"/>
      <c r="S17961" s="9"/>
      <c r="T17961" s="9"/>
      <c r="U17961" s="9"/>
      <c r="V17961" s="9"/>
      <c r="W17961" s="9"/>
      <c r="X17961" s="9"/>
      <c r="Y17961" s="9"/>
      <c r="Z17961" s="9"/>
      <c r="AA17961" s="9"/>
      <c r="AB17961" s="9"/>
      <c r="AC17961" s="9"/>
      <c r="AD17961" s="9"/>
      <c r="AE17961" s="9"/>
      <c r="AF17961" s="9"/>
      <c r="AG17961" s="3"/>
    </row>
    <row r="17962" spans="1:33">
      <c r="A17962" s="9"/>
      <c r="B17962" s="9"/>
      <c r="C17962" s="9"/>
      <c r="D17962" s="9"/>
      <c r="E17962" s="9"/>
      <c r="F17962" s="9"/>
      <c r="G17962" s="9"/>
      <c r="H17962" s="9"/>
      <c r="I17962" s="9"/>
      <c r="J17962" s="9"/>
      <c r="K17962" s="9"/>
      <c r="L17962" s="9"/>
      <c r="M17962" s="9"/>
      <c r="N17962" s="9"/>
      <c r="O17962" s="9"/>
      <c r="P17962" s="9"/>
      <c r="Q17962" s="9"/>
      <c r="R17962" s="9"/>
      <c r="S17962" s="9"/>
      <c r="T17962" s="9"/>
      <c r="U17962" s="9"/>
      <c r="V17962" s="9"/>
      <c r="W17962" s="9"/>
      <c r="X17962" s="9"/>
      <c r="Y17962" s="9"/>
      <c r="Z17962" s="9"/>
      <c r="AA17962" s="9"/>
      <c r="AB17962" s="9"/>
      <c r="AC17962" s="9"/>
      <c r="AD17962" s="9"/>
      <c r="AE17962" s="9"/>
      <c r="AF17962" s="9"/>
      <c r="AG17962" s="3"/>
    </row>
    <row r="17963" spans="1:33">
      <c r="A17963" s="9"/>
      <c r="B17963" s="9"/>
      <c r="C17963" s="9"/>
      <c r="D17963" s="9"/>
      <c r="E17963" s="9"/>
      <c r="F17963" s="9"/>
      <c r="G17963" s="9"/>
      <c r="H17963" s="9"/>
      <c r="I17963" s="9"/>
      <c r="J17963" s="9"/>
      <c r="K17963" s="9"/>
      <c r="L17963" s="9"/>
      <c r="M17963" s="9"/>
      <c r="N17963" s="9"/>
      <c r="O17963" s="9"/>
      <c r="P17963" s="9"/>
      <c r="Q17963" s="9"/>
      <c r="R17963" s="9"/>
      <c r="S17963" s="9"/>
      <c r="T17963" s="9"/>
      <c r="U17963" s="9"/>
      <c r="V17963" s="9"/>
      <c r="W17963" s="9"/>
      <c r="X17963" s="9"/>
      <c r="Y17963" s="9"/>
      <c r="Z17963" s="9"/>
      <c r="AA17963" s="9"/>
      <c r="AB17963" s="9"/>
      <c r="AC17963" s="9"/>
      <c r="AD17963" s="9"/>
      <c r="AE17963" s="9"/>
      <c r="AF17963" s="9"/>
      <c r="AG17963" s="3"/>
    </row>
    <row r="17964" spans="1:33">
      <c r="A17964" s="9"/>
      <c r="B17964" s="9"/>
      <c r="C17964" s="9"/>
      <c r="D17964" s="9"/>
      <c r="E17964" s="9"/>
      <c r="F17964" s="9"/>
      <c r="G17964" s="9"/>
      <c r="H17964" s="9"/>
      <c r="I17964" s="9"/>
      <c r="J17964" s="9"/>
      <c r="K17964" s="9"/>
      <c r="L17964" s="9"/>
      <c r="M17964" s="9"/>
      <c r="N17964" s="9"/>
      <c r="O17964" s="9"/>
      <c r="P17964" s="9"/>
      <c r="Q17964" s="9"/>
      <c r="R17964" s="9"/>
      <c r="S17964" s="9"/>
      <c r="T17964" s="9"/>
      <c r="U17964" s="9"/>
      <c r="V17964" s="9"/>
      <c r="W17964" s="9"/>
      <c r="X17964" s="9"/>
      <c r="Y17964" s="9"/>
      <c r="Z17964" s="9"/>
      <c r="AA17964" s="9"/>
      <c r="AB17964" s="9"/>
      <c r="AC17964" s="9"/>
      <c r="AD17964" s="9"/>
      <c r="AE17964" s="9"/>
      <c r="AF17964" s="9"/>
      <c r="AG17964" s="3"/>
    </row>
    <row r="17965" spans="1:33">
      <c r="A17965" s="9"/>
      <c r="B17965" s="9"/>
      <c r="C17965" s="9"/>
      <c r="D17965" s="9"/>
      <c r="E17965" s="9"/>
      <c r="F17965" s="9"/>
      <c r="G17965" s="9"/>
      <c r="H17965" s="9"/>
      <c r="I17965" s="9"/>
      <c r="J17965" s="9"/>
      <c r="K17965" s="9"/>
      <c r="L17965" s="9"/>
      <c r="M17965" s="9"/>
      <c r="N17965" s="9"/>
      <c r="O17965" s="9"/>
      <c r="P17965" s="9"/>
      <c r="Q17965" s="9"/>
      <c r="R17965" s="9"/>
      <c r="S17965" s="9"/>
      <c r="T17965" s="9"/>
      <c r="U17965" s="9"/>
      <c r="V17965" s="9"/>
      <c r="W17965" s="9"/>
      <c r="X17965" s="9"/>
      <c r="Y17965" s="9"/>
      <c r="Z17965" s="9"/>
      <c r="AA17965" s="9"/>
      <c r="AB17965" s="9"/>
      <c r="AC17965" s="9"/>
      <c r="AD17965" s="9"/>
      <c r="AE17965" s="9"/>
      <c r="AF17965" s="9"/>
      <c r="AG17965" s="3"/>
    </row>
    <row r="17966" spans="1:33">
      <c r="A17966" s="9"/>
      <c r="B17966" s="9"/>
      <c r="C17966" s="9"/>
      <c r="D17966" s="9"/>
      <c r="E17966" s="9"/>
      <c r="F17966" s="9"/>
      <c r="G17966" s="9"/>
      <c r="H17966" s="9"/>
      <c r="I17966" s="9"/>
      <c r="J17966" s="9"/>
      <c r="K17966" s="9"/>
      <c r="L17966" s="9"/>
      <c r="M17966" s="9"/>
      <c r="N17966" s="9"/>
      <c r="O17966" s="9"/>
      <c r="P17966" s="9"/>
      <c r="Q17966" s="9"/>
      <c r="R17966" s="9"/>
      <c r="S17966" s="9"/>
      <c r="T17966" s="9"/>
      <c r="U17966" s="9"/>
      <c r="V17966" s="9"/>
      <c r="W17966" s="9"/>
      <c r="X17966" s="9"/>
      <c r="Y17966" s="9"/>
      <c r="Z17966" s="9"/>
      <c r="AA17966" s="9"/>
      <c r="AB17966" s="9"/>
      <c r="AC17966" s="9"/>
      <c r="AD17966" s="9"/>
      <c r="AE17966" s="9"/>
      <c r="AF17966" s="9"/>
      <c r="AG17966" s="3"/>
    </row>
    <row r="17967" spans="1:33">
      <c r="A17967" s="9"/>
      <c r="B17967" s="9"/>
      <c r="C17967" s="9"/>
      <c r="D17967" s="9"/>
      <c r="E17967" s="9"/>
      <c r="F17967" s="9"/>
      <c r="G17967" s="9"/>
      <c r="H17967" s="9"/>
      <c r="I17967" s="9"/>
      <c r="J17967" s="9"/>
      <c r="K17967" s="9"/>
      <c r="L17967" s="9"/>
      <c r="M17967" s="9"/>
      <c r="N17967" s="9"/>
      <c r="O17967" s="9"/>
      <c r="P17967" s="9"/>
      <c r="Q17967" s="9"/>
      <c r="R17967" s="9"/>
      <c r="S17967" s="9"/>
      <c r="T17967" s="9"/>
      <c r="U17967" s="9"/>
      <c r="V17967" s="9"/>
      <c r="W17967" s="9"/>
      <c r="X17967" s="9"/>
      <c r="Y17967" s="9"/>
      <c r="Z17967" s="9"/>
      <c r="AA17967" s="9"/>
      <c r="AB17967" s="9"/>
      <c r="AC17967" s="9"/>
      <c r="AD17967" s="9"/>
      <c r="AE17967" s="9"/>
      <c r="AF17967" s="9"/>
      <c r="AG17967" s="3"/>
    </row>
    <row r="17968" spans="1:33">
      <c r="A17968" s="9"/>
      <c r="B17968" s="9"/>
      <c r="C17968" s="9"/>
      <c r="D17968" s="9"/>
      <c r="E17968" s="9"/>
      <c r="F17968" s="9"/>
      <c r="G17968" s="9"/>
      <c r="H17968" s="9"/>
      <c r="I17968" s="9"/>
      <c r="J17968" s="9"/>
      <c r="K17968" s="9"/>
      <c r="L17968" s="9"/>
      <c r="M17968" s="9"/>
      <c r="N17968" s="9"/>
      <c r="O17968" s="9"/>
      <c r="P17968" s="9"/>
      <c r="Q17968" s="9"/>
      <c r="R17968" s="9"/>
      <c r="S17968" s="9"/>
      <c r="T17968" s="9"/>
      <c r="U17968" s="9"/>
      <c r="V17968" s="9"/>
      <c r="W17968" s="9"/>
      <c r="X17968" s="9"/>
      <c r="Y17968" s="9"/>
      <c r="Z17968" s="9"/>
      <c r="AA17968" s="9"/>
      <c r="AB17968" s="9"/>
      <c r="AC17968" s="9"/>
      <c r="AD17968" s="9"/>
      <c r="AE17968" s="9"/>
      <c r="AF17968" s="9"/>
      <c r="AG17968" s="3"/>
    </row>
    <row r="17969" spans="1:33">
      <c r="A17969" s="9"/>
      <c r="B17969" s="9"/>
      <c r="C17969" s="9"/>
      <c r="D17969" s="9"/>
      <c r="E17969" s="9"/>
      <c r="F17969" s="9"/>
      <c r="G17969" s="9"/>
      <c r="H17969" s="9"/>
      <c r="I17969" s="9"/>
      <c r="J17969" s="9"/>
      <c r="K17969" s="9"/>
      <c r="L17969" s="9"/>
      <c r="M17969" s="9"/>
      <c r="N17969" s="9"/>
      <c r="O17969" s="9"/>
      <c r="P17969" s="9"/>
      <c r="Q17969" s="9"/>
      <c r="R17969" s="9"/>
      <c r="S17969" s="9"/>
      <c r="T17969" s="9"/>
      <c r="U17969" s="9"/>
      <c r="V17969" s="9"/>
      <c r="W17969" s="9"/>
      <c r="X17969" s="9"/>
      <c r="Y17969" s="9"/>
      <c r="Z17969" s="9"/>
      <c r="AA17969" s="9"/>
      <c r="AB17969" s="9"/>
      <c r="AC17969" s="9"/>
      <c r="AD17969" s="9"/>
      <c r="AE17969" s="9"/>
      <c r="AF17969" s="9"/>
      <c r="AG17969" s="3"/>
    </row>
    <row r="17970" spans="1:33">
      <c r="A17970" s="9"/>
      <c r="B17970" s="9"/>
      <c r="C17970" s="9"/>
      <c r="D17970" s="9"/>
      <c r="E17970" s="9"/>
      <c r="F17970" s="9"/>
      <c r="G17970" s="9"/>
      <c r="H17970" s="9"/>
      <c r="I17970" s="9"/>
      <c r="J17970" s="9"/>
      <c r="K17970" s="9"/>
      <c r="L17970" s="9"/>
      <c r="M17970" s="9"/>
      <c r="N17970" s="9"/>
      <c r="O17970" s="9"/>
      <c r="P17970" s="9"/>
      <c r="Q17970" s="9"/>
      <c r="R17970" s="9"/>
      <c r="S17970" s="9"/>
      <c r="T17970" s="9"/>
      <c r="U17970" s="9"/>
      <c r="V17970" s="9"/>
      <c r="W17970" s="9"/>
      <c r="X17970" s="9"/>
      <c r="Y17970" s="9"/>
      <c r="Z17970" s="9"/>
      <c r="AA17970" s="9"/>
      <c r="AB17970" s="9"/>
      <c r="AC17970" s="9"/>
      <c r="AD17970" s="9"/>
      <c r="AE17970" s="9"/>
      <c r="AF17970" s="9"/>
      <c r="AG17970" s="3"/>
    </row>
    <row r="17971" spans="1:33">
      <c r="A17971" s="9"/>
      <c r="B17971" s="9"/>
      <c r="C17971" s="9"/>
      <c r="D17971" s="9"/>
      <c r="E17971" s="9"/>
      <c r="F17971" s="9"/>
      <c r="G17971" s="9"/>
      <c r="H17971" s="9"/>
      <c r="I17971" s="9"/>
      <c r="J17971" s="9"/>
      <c r="K17971" s="9"/>
      <c r="L17971" s="9"/>
      <c r="M17971" s="9"/>
      <c r="N17971" s="9"/>
      <c r="O17971" s="9"/>
      <c r="P17971" s="9"/>
      <c r="Q17971" s="9"/>
      <c r="R17971" s="9"/>
      <c r="S17971" s="9"/>
      <c r="T17971" s="9"/>
      <c r="U17971" s="9"/>
      <c r="V17971" s="9"/>
      <c r="W17971" s="9"/>
      <c r="X17971" s="9"/>
      <c r="Y17971" s="9"/>
      <c r="Z17971" s="9"/>
      <c r="AA17971" s="9"/>
      <c r="AB17971" s="9"/>
      <c r="AC17971" s="9"/>
      <c r="AD17971" s="9"/>
      <c r="AE17971" s="9"/>
      <c r="AF17971" s="9"/>
      <c r="AG17971" s="3"/>
    </row>
    <row r="17972" spans="1:33">
      <c r="A17972" s="9"/>
      <c r="B17972" s="9"/>
      <c r="C17972" s="9"/>
      <c r="D17972" s="9"/>
      <c r="E17972" s="9"/>
      <c r="F17972" s="9"/>
      <c r="G17972" s="9"/>
      <c r="H17972" s="9"/>
      <c r="I17972" s="9"/>
      <c r="J17972" s="9"/>
      <c r="K17972" s="9"/>
      <c r="L17972" s="9"/>
      <c r="M17972" s="9"/>
      <c r="N17972" s="9"/>
      <c r="O17972" s="9"/>
      <c r="P17972" s="9"/>
      <c r="Q17972" s="9"/>
      <c r="R17972" s="9"/>
      <c r="S17972" s="9"/>
      <c r="T17972" s="9"/>
      <c r="U17972" s="9"/>
      <c r="V17972" s="9"/>
      <c r="W17972" s="9"/>
      <c r="X17972" s="9"/>
      <c r="Y17972" s="9"/>
      <c r="Z17972" s="9"/>
      <c r="AA17972" s="9"/>
      <c r="AB17972" s="9"/>
      <c r="AC17972" s="9"/>
      <c r="AD17972" s="9"/>
      <c r="AE17972" s="9"/>
      <c r="AF17972" s="9"/>
      <c r="AG17972" s="3"/>
    </row>
    <row r="17973" spans="1:33">
      <c r="A17973" s="9"/>
      <c r="B17973" s="9"/>
      <c r="C17973" s="9"/>
      <c r="D17973" s="9"/>
      <c r="E17973" s="9"/>
      <c r="F17973" s="9"/>
      <c r="G17973" s="9"/>
      <c r="H17973" s="9"/>
      <c r="I17973" s="9"/>
      <c r="J17973" s="9"/>
      <c r="K17973" s="9"/>
      <c r="L17973" s="9"/>
      <c r="M17973" s="9"/>
      <c r="N17973" s="9"/>
      <c r="O17973" s="9"/>
      <c r="P17973" s="9"/>
      <c r="Q17973" s="9"/>
      <c r="R17973" s="9"/>
      <c r="S17973" s="9"/>
      <c r="T17973" s="9"/>
      <c r="U17973" s="9"/>
      <c r="V17973" s="9"/>
      <c r="W17973" s="9"/>
      <c r="X17973" s="9"/>
      <c r="Y17973" s="9"/>
      <c r="Z17973" s="9"/>
      <c r="AA17973" s="9"/>
      <c r="AB17973" s="9"/>
      <c r="AC17973" s="9"/>
      <c r="AD17973" s="9"/>
      <c r="AE17973" s="9"/>
      <c r="AF17973" s="9"/>
      <c r="AG17973" s="3"/>
    </row>
    <row r="17974" spans="1:33">
      <c r="A17974" s="9"/>
      <c r="B17974" s="9"/>
      <c r="C17974" s="9"/>
      <c r="D17974" s="9"/>
      <c r="E17974" s="9"/>
      <c r="F17974" s="9"/>
      <c r="G17974" s="9"/>
      <c r="H17974" s="9"/>
      <c r="I17974" s="9"/>
      <c r="J17974" s="9"/>
      <c r="K17974" s="9"/>
      <c r="L17974" s="9"/>
      <c r="M17974" s="9"/>
      <c r="N17974" s="9"/>
      <c r="O17974" s="9"/>
      <c r="P17974" s="9"/>
      <c r="Q17974" s="9"/>
      <c r="R17974" s="9"/>
      <c r="S17974" s="9"/>
      <c r="T17974" s="9"/>
      <c r="U17974" s="9"/>
      <c r="V17974" s="9"/>
      <c r="W17974" s="9"/>
      <c r="X17974" s="9"/>
      <c r="Y17974" s="9"/>
      <c r="Z17974" s="9"/>
      <c r="AA17974" s="9"/>
      <c r="AB17974" s="9"/>
      <c r="AC17974" s="9"/>
      <c r="AD17974" s="9"/>
      <c r="AE17974" s="9"/>
      <c r="AF17974" s="9"/>
      <c r="AG17974" s="3"/>
    </row>
    <row r="17975" spans="1:33">
      <c r="A17975" s="9"/>
      <c r="B17975" s="9"/>
      <c r="C17975" s="9"/>
      <c r="D17975" s="9"/>
      <c r="E17975" s="9"/>
      <c r="F17975" s="9"/>
      <c r="G17975" s="9"/>
      <c r="H17975" s="9"/>
      <c r="I17975" s="9"/>
      <c r="J17975" s="9"/>
      <c r="K17975" s="9"/>
      <c r="L17975" s="9"/>
      <c r="M17975" s="9"/>
      <c r="N17975" s="9"/>
      <c r="O17975" s="9"/>
      <c r="P17975" s="9"/>
      <c r="Q17975" s="9"/>
      <c r="R17975" s="9"/>
      <c r="S17975" s="9"/>
      <c r="T17975" s="9"/>
      <c r="U17975" s="9"/>
      <c r="V17975" s="9"/>
      <c r="W17975" s="9"/>
      <c r="X17975" s="9"/>
      <c r="Y17975" s="9"/>
      <c r="Z17975" s="9"/>
      <c r="AA17975" s="9"/>
      <c r="AB17975" s="9"/>
      <c r="AC17975" s="9"/>
      <c r="AD17975" s="9"/>
      <c r="AE17975" s="9"/>
      <c r="AF17975" s="9"/>
      <c r="AG17975" s="3"/>
    </row>
    <row r="17976" spans="1:33">
      <c r="A17976" s="9"/>
      <c r="B17976" s="9"/>
      <c r="C17976" s="9"/>
      <c r="D17976" s="9"/>
      <c r="E17976" s="9"/>
      <c r="F17976" s="9"/>
      <c r="G17976" s="9"/>
      <c r="H17976" s="9"/>
      <c r="I17976" s="9"/>
      <c r="J17976" s="9"/>
      <c r="K17976" s="9"/>
      <c r="L17976" s="9"/>
      <c r="M17976" s="9"/>
      <c r="N17976" s="9"/>
      <c r="O17976" s="9"/>
      <c r="P17976" s="9"/>
      <c r="Q17976" s="9"/>
      <c r="R17976" s="9"/>
      <c r="S17976" s="9"/>
      <c r="T17976" s="9"/>
      <c r="U17976" s="9"/>
      <c r="V17976" s="9"/>
      <c r="W17976" s="9"/>
      <c r="X17976" s="9"/>
      <c r="Y17976" s="9"/>
      <c r="Z17976" s="9"/>
      <c r="AA17976" s="9"/>
      <c r="AB17976" s="9"/>
      <c r="AC17976" s="9"/>
      <c r="AD17976" s="9"/>
      <c r="AE17976" s="9"/>
      <c r="AF17976" s="9"/>
      <c r="AG17976" s="3"/>
    </row>
    <row r="17977" spans="1:33">
      <c r="A17977" s="9"/>
      <c r="B17977" s="9"/>
      <c r="C17977" s="9"/>
      <c r="D17977" s="9"/>
      <c r="E17977" s="9"/>
      <c r="F17977" s="9"/>
      <c r="G17977" s="9"/>
      <c r="H17977" s="9"/>
      <c r="I17977" s="9"/>
      <c r="J17977" s="9"/>
      <c r="K17977" s="9"/>
      <c r="L17977" s="9"/>
      <c r="M17977" s="9"/>
      <c r="N17977" s="9"/>
      <c r="O17977" s="9"/>
      <c r="P17977" s="9"/>
      <c r="Q17977" s="9"/>
      <c r="R17977" s="9"/>
      <c r="S17977" s="9"/>
      <c r="T17977" s="9"/>
      <c r="U17977" s="9"/>
      <c r="V17977" s="9"/>
      <c r="W17977" s="9"/>
      <c r="X17977" s="9"/>
      <c r="Y17977" s="9"/>
      <c r="Z17977" s="9"/>
      <c r="AA17977" s="9"/>
      <c r="AB17977" s="9"/>
      <c r="AC17977" s="9"/>
      <c r="AD17977" s="9"/>
      <c r="AE17977" s="9"/>
      <c r="AF17977" s="9"/>
      <c r="AG17977" s="3"/>
    </row>
    <row r="17978" spans="1:33">
      <c r="A17978" s="9"/>
      <c r="B17978" s="9"/>
      <c r="C17978" s="9"/>
      <c r="D17978" s="9"/>
      <c r="E17978" s="9"/>
      <c r="F17978" s="9"/>
      <c r="G17978" s="9"/>
      <c r="H17978" s="9"/>
      <c r="I17978" s="9"/>
      <c r="J17978" s="9"/>
      <c r="K17978" s="9"/>
      <c r="L17978" s="9"/>
      <c r="M17978" s="9"/>
      <c r="N17978" s="9"/>
      <c r="O17978" s="9"/>
      <c r="P17978" s="9"/>
      <c r="Q17978" s="9"/>
      <c r="R17978" s="9"/>
      <c r="S17978" s="9"/>
      <c r="T17978" s="9"/>
      <c r="U17978" s="9"/>
      <c r="V17978" s="9"/>
      <c r="W17978" s="9"/>
      <c r="X17978" s="9"/>
      <c r="Y17978" s="9"/>
      <c r="Z17978" s="9"/>
      <c r="AA17978" s="9"/>
      <c r="AB17978" s="9"/>
      <c r="AC17978" s="9"/>
      <c r="AD17978" s="9"/>
      <c r="AE17978" s="9"/>
      <c r="AF17978" s="9"/>
      <c r="AG17978" s="3"/>
    </row>
    <row r="17979" spans="1:33">
      <c r="A17979" s="9"/>
      <c r="B17979" s="9"/>
      <c r="C17979" s="9"/>
      <c r="D17979" s="9"/>
      <c r="E17979" s="9"/>
      <c r="F17979" s="9"/>
      <c r="G17979" s="9"/>
      <c r="H17979" s="9"/>
      <c r="I17979" s="9"/>
      <c r="J17979" s="9"/>
      <c r="K17979" s="9"/>
      <c r="L17979" s="9"/>
      <c r="M17979" s="9"/>
      <c r="N17979" s="9"/>
      <c r="O17979" s="9"/>
      <c r="P17979" s="9"/>
      <c r="Q17979" s="9"/>
      <c r="R17979" s="9"/>
      <c r="S17979" s="9"/>
      <c r="T17979" s="9"/>
      <c r="U17979" s="9"/>
      <c r="V17979" s="9"/>
      <c r="W17979" s="9"/>
      <c r="X17979" s="9"/>
      <c r="Y17979" s="9"/>
      <c r="Z17979" s="9"/>
      <c r="AA17979" s="9"/>
      <c r="AB17979" s="9"/>
      <c r="AC17979" s="9"/>
      <c r="AD17979" s="9"/>
      <c r="AE17979" s="9"/>
      <c r="AF17979" s="9"/>
      <c r="AG17979" s="3"/>
    </row>
    <row r="17980" spans="1:33">
      <c r="A17980" s="9"/>
      <c r="B17980" s="9"/>
      <c r="C17980" s="9"/>
      <c r="D17980" s="9"/>
      <c r="E17980" s="9"/>
      <c r="F17980" s="9"/>
      <c r="G17980" s="9"/>
      <c r="H17980" s="9"/>
      <c r="I17980" s="9"/>
      <c r="J17980" s="9"/>
      <c r="K17980" s="9"/>
      <c r="L17980" s="9"/>
      <c r="M17980" s="9"/>
      <c r="N17980" s="9"/>
      <c r="O17980" s="9"/>
      <c r="P17980" s="9"/>
      <c r="Q17980" s="9"/>
      <c r="R17980" s="9"/>
      <c r="S17980" s="9"/>
      <c r="T17980" s="9"/>
      <c r="U17980" s="9"/>
      <c r="V17980" s="9"/>
      <c r="W17980" s="9"/>
      <c r="X17980" s="9"/>
      <c r="Y17980" s="9"/>
      <c r="Z17980" s="9"/>
      <c r="AA17980" s="9"/>
      <c r="AB17980" s="9"/>
      <c r="AC17980" s="9"/>
      <c r="AD17980" s="9"/>
      <c r="AE17980" s="9"/>
      <c r="AF17980" s="9"/>
      <c r="AG17980" s="3"/>
    </row>
    <row r="17981" spans="1:33">
      <c r="A17981" s="9"/>
      <c r="B17981" s="9"/>
      <c r="C17981" s="9"/>
      <c r="D17981" s="9"/>
      <c r="E17981" s="9"/>
      <c r="F17981" s="9"/>
      <c r="G17981" s="9"/>
      <c r="H17981" s="9"/>
      <c r="I17981" s="9"/>
      <c r="J17981" s="9"/>
      <c r="K17981" s="9"/>
      <c r="L17981" s="9"/>
      <c r="M17981" s="9"/>
      <c r="N17981" s="9"/>
      <c r="O17981" s="9"/>
      <c r="P17981" s="9"/>
      <c r="Q17981" s="9"/>
      <c r="R17981" s="9"/>
      <c r="S17981" s="9"/>
      <c r="T17981" s="9"/>
      <c r="U17981" s="9"/>
      <c r="V17981" s="9"/>
      <c r="W17981" s="9"/>
      <c r="X17981" s="9"/>
      <c r="Y17981" s="9"/>
      <c r="Z17981" s="9"/>
      <c r="AA17981" s="9"/>
      <c r="AB17981" s="9"/>
      <c r="AC17981" s="9"/>
      <c r="AD17981" s="9"/>
      <c r="AE17981" s="9"/>
      <c r="AF17981" s="9"/>
      <c r="AG17981" s="3"/>
    </row>
    <row r="17982" spans="1:33">
      <c r="A17982" s="9"/>
      <c r="B17982" s="9"/>
      <c r="C17982" s="9"/>
      <c r="D17982" s="9"/>
      <c r="E17982" s="9"/>
      <c r="F17982" s="9"/>
      <c r="G17982" s="9"/>
      <c r="H17982" s="9"/>
      <c r="I17982" s="9"/>
      <c r="J17982" s="9"/>
      <c r="K17982" s="9"/>
      <c r="L17982" s="9"/>
      <c r="M17982" s="9"/>
      <c r="N17982" s="9"/>
      <c r="O17982" s="9"/>
      <c r="P17982" s="9"/>
      <c r="Q17982" s="9"/>
      <c r="R17982" s="9"/>
      <c r="S17982" s="9"/>
      <c r="T17982" s="9"/>
      <c r="U17982" s="9"/>
      <c r="V17982" s="9"/>
      <c r="W17982" s="9"/>
      <c r="X17982" s="9"/>
      <c r="Y17982" s="9"/>
      <c r="Z17982" s="9"/>
      <c r="AA17982" s="9"/>
      <c r="AB17982" s="9"/>
      <c r="AC17982" s="9"/>
      <c r="AD17982" s="9"/>
      <c r="AE17982" s="9"/>
      <c r="AF17982" s="9"/>
      <c r="AG17982" s="3"/>
    </row>
    <row r="17983" spans="1:33">
      <c r="A17983" s="9"/>
      <c r="B17983" s="9"/>
      <c r="C17983" s="9"/>
      <c r="D17983" s="9"/>
      <c r="E17983" s="9"/>
      <c r="F17983" s="9"/>
      <c r="G17983" s="9"/>
      <c r="H17983" s="9"/>
      <c r="I17983" s="9"/>
      <c r="J17983" s="9"/>
      <c r="K17983" s="9"/>
      <c r="L17983" s="9"/>
      <c r="M17983" s="9"/>
      <c r="N17983" s="9"/>
      <c r="O17983" s="9"/>
      <c r="P17983" s="9"/>
      <c r="Q17983" s="9"/>
      <c r="R17983" s="9"/>
      <c r="S17983" s="9"/>
      <c r="T17983" s="9"/>
      <c r="U17983" s="9"/>
      <c r="V17983" s="9"/>
      <c r="W17983" s="9"/>
      <c r="X17983" s="9"/>
      <c r="Y17983" s="9"/>
      <c r="Z17983" s="9"/>
      <c r="AA17983" s="9"/>
      <c r="AB17983" s="9"/>
      <c r="AC17983" s="9"/>
      <c r="AD17983" s="9"/>
      <c r="AE17983" s="9"/>
      <c r="AF17983" s="9"/>
      <c r="AG17983" s="3"/>
    </row>
    <row r="17984" spans="1:33">
      <c r="A17984" s="9"/>
      <c r="B17984" s="9"/>
      <c r="C17984" s="9"/>
      <c r="D17984" s="9"/>
      <c r="E17984" s="9"/>
      <c r="F17984" s="9"/>
      <c r="G17984" s="9"/>
      <c r="H17984" s="9"/>
      <c r="I17984" s="9"/>
      <c r="J17984" s="9"/>
      <c r="K17984" s="9"/>
      <c r="L17984" s="9"/>
      <c r="M17984" s="9"/>
      <c r="N17984" s="9"/>
      <c r="O17984" s="9"/>
      <c r="P17984" s="9"/>
      <c r="Q17984" s="9"/>
      <c r="R17984" s="9"/>
      <c r="S17984" s="9"/>
      <c r="T17984" s="9"/>
      <c r="U17984" s="9"/>
      <c r="V17984" s="9"/>
      <c r="W17984" s="9"/>
      <c r="X17984" s="9"/>
      <c r="Y17984" s="9"/>
      <c r="Z17984" s="9"/>
      <c r="AA17984" s="9"/>
      <c r="AB17984" s="9"/>
      <c r="AC17984" s="9"/>
      <c r="AD17984" s="9"/>
      <c r="AE17984" s="9"/>
      <c r="AF17984" s="9"/>
      <c r="AG17984" s="3"/>
    </row>
    <row r="17985" spans="1:33">
      <c r="A17985" s="9"/>
      <c r="B17985" s="9"/>
      <c r="C17985" s="9"/>
      <c r="D17985" s="9"/>
      <c r="E17985" s="9"/>
      <c r="F17985" s="9"/>
      <c r="G17985" s="9"/>
      <c r="H17985" s="9"/>
      <c r="I17985" s="9"/>
      <c r="J17985" s="9"/>
      <c r="K17985" s="9"/>
      <c r="L17985" s="9"/>
      <c r="M17985" s="9"/>
      <c r="N17985" s="9"/>
      <c r="O17985" s="9"/>
      <c r="P17985" s="9"/>
      <c r="Q17985" s="9"/>
      <c r="R17985" s="9"/>
      <c r="S17985" s="9"/>
      <c r="T17985" s="9"/>
      <c r="U17985" s="9"/>
      <c r="V17985" s="9"/>
      <c r="W17985" s="9"/>
      <c r="X17985" s="9"/>
      <c r="Y17985" s="9"/>
      <c r="Z17985" s="9"/>
      <c r="AA17985" s="9"/>
      <c r="AB17985" s="9"/>
      <c r="AC17985" s="9"/>
      <c r="AD17985" s="9"/>
      <c r="AE17985" s="9"/>
      <c r="AF17985" s="9"/>
      <c r="AG17985" s="3"/>
    </row>
    <row r="17986" spans="1:33">
      <c r="A17986" s="9"/>
      <c r="B17986" s="9"/>
      <c r="C17986" s="9"/>
      <c r="D17986" s="9"/>
      <c r="E17986" s="9"/>
      <c r="F17986" s="9"/>
      <c r="G17986" s="9"/>
      <c r="H17986" s="9"/>
      <c r="I17986" s="9"/>
      <c r="J17986" s="9"/>
      <c r="K17986" s="9"/>
      <c r="L17986" s="9"/>
      <c r="M17986" s="9"/>
      <c r="N17986" s="9"/>
      <c r="O17986" s="9"/>
      <c r="P17986" s="9"/>
      <c r="Q17986" s="9"/>
      <c r="R17986" s="9"/>
      <c r="S17986" s="9"/>
      <c r="T17986" s="9"/>
      <c r="U17986" s="9"/>
      <c r="V17986" s="9"/>
      <c r="W17986" s="9"/>
      <c r="X17986" s="9"/>
      <c r="Y17986" s="9"/>
      <c r="Z17986" s="9"/>
      <c r="AA17986" s="9"/>
      <c r="AB17986" s="9"/>
      <c r="AC17986" s="9"/>
      <c r="AD17986" s="9"/>
      <c r="AE17986" s="9"/>
      <c r="AF17986" s="9"/>
      <c r="AG17986" s="3"/>
    </row>
    <row r="17987" spans="1:33">
      <c r="A17987" s="9"/>
      <c r="B17987" s="9"/>
      <c r="C17987" s="9"/>
      <c r="D17987" s="9"/>
      <c r="E17987" s="9"/>
      <c r="F17987" s="9"/>
      <c r="G17987" s="9"/>
      <c r="H17987" s="9"/>
      <c r="I17987" s="9"/>
      <c r="J17987" s="9"/>
      <c r="K17987" s="9"/>
      <c r="L17987" s="9"/>
      <c r="M17987" s="9"/>
      <c r="N17987" s="9"/>
      <c r="O17987" s="9"/>
      <c r="P17987" s="9"/>
      <c r="Q17987" s="9"/>
      <c r="R17987" s="9"/>
      <c r="S17987" s="9"/>
      <c r="T17987" s="9"/>
      <c r="U17987" s="9"/>
      <c r="V17987" s="9"/>
      <c r="W17987" s="9"/>
      <c r="X17987" s="9"/>
      <c r="Y17987" s="9"/>
      <c r="Z17987" s="9"/>
      <c r="AA17987" s="9"/>
      <c r="AB17987" s="9"/>
      <c r="AC17987" s="9"/>
      <c r="AD17987" s="9"/>
      <c r="AE17987" s="9"/>
      <c r="AF17987" s="9"/>
      <c r="AG17987" s="3"/>
    </row>
    <row r="17988" spans="1:33">
      <c r="A17988" s="9"/>
      <c r="B17988" s="9"/>
      <c r="C17988" s="9"/>
      <c r="D17988" s="9"/>
      <c r="E17988" s="9"/>
      <c r="F17988" s="9"/>
      <c r="G17988" s="9"/>
      <c r="H17988" s="9"/>
      <c r="I17988" s="9"/>
      <c r="J17988" s="9"/>
      <c r="K17988" s="9"/>
      <c r="L17988" s="9"/>
      <c r="M17988" s="9"/>
      <c r="N17988" s="9"/>
      <c r="O17988" s="9"/>
      <c r="P17988" s="9"/>
      <c r="Q17988" s="9"/>
      <c r="R17988" s="9"/>
      <c r="S17988" s="9"/>
      <c r="T17988" s="9"/>
      <c r="U17988" s="9"/>
      <c r="V17988" s="9"/>
      <c r="W17988" s="9"/>
      <c r="X17988" s="9"/>
      <c r="Y17988" s="9"/>
      <c r="Z17988" s="9"/>
      <c r="AA17988" s="9"/>
      <c r="AB17988" s="9"/>
      <c r="AC17988" s="9"/>
      <c r="AD17988" s="9"/>
      <c r="AE17988" s="9"/>
      <c r="AF17988" s="9"/>
      <c r="AG17988" s="3"/>
    </row>
    <row r="17989" spans="1:33">
      <c r="A17989" s="9"/>
      <c r="B17989" s="9"/>
      <c r="C17989" s="9"/>
      <c r="D17989" s="9"/>
      <c r="E17989" s="9"/>
      <c r="F17989" s="9"/>
      <c r="G17989" s="9"/>
      <c r="H17989" s="9"/>
      <c r="I17989" s="9"/>
      <c r="J17989" s="9"/>
      <c r="K17989" s="9"/>
      <c r="L17989" s="9"/>
      <c r="M17989" s="9"/>
      <c r="N17989" s="9"/>
      <c r="O17989" s="9"/>
      <c r="P17989" s="9"/>
      <c r="Q17989" s="9"/>
      <c r="R17989" s="9"/>
      <c r="S17989" s="9"/>
      <c r="T17989" s="9"/>
      <c r="U17989" s="9"/>
      <c r="V17989" s="9"/>
      <c r="W17989" s="9"/>
      <c r="X17989" s="9"/>
      <c r="Y17989" s="9"/>
      <c r="Z17989" s="9"/>
      <c r="AA17989" s="9"/>
      <c r="AB17989" s="9"/>
      <c r="AC17989" s="9"/>
      <c r="AD17989" s="9"/>
      <c r="AE17989" s="9"/>
      <c r="AF17989" s="9"/>
      <c r="AG17989" s="3"/>
    </row>
    <row r="17990" spans="1:33">
      <c r="A17990" s="9"/>
      <c r="B17990" s="9"/>
      <c r="C17990" s="9"/>
      <c r="D17990" s="9"/>
      <c r="E17990" s="9"/>
      <c r="F17990" s="9"/>
      <c r="G17990" s="9"/>
      <c r="H17990" s="9"/>
      <c r="I17990" s="9"/>
      <c r="J17990" s="9"/>
      <c r="K17990" s="9"/>
      <c r="L17990" s="9"/>
      <c r="M17990" s="9"/>
      <c r="N17990" s="9"/>
      <c r="O17990" s="9"/>
      <c r="P17990" s="9"/>
      <c r="Q17990" s="9"/>
      <c r="R17990" s="9"/>
      <c r="S17990" s="9"/>
      <c r="T17990" s="9"/>
      <c r="U17990" s="9"/>
      <c r="V17990" s="9"/>
      <c r="W17990" s="9"/>
      <c r="X17990" s="9"/>
      <c r="Y17990" s="9"/>
      <c r="Z17990" s="9"/>
      <c r="AA17990" s="9"/>
      <c r="AB17990" s="9"/>
      <c r="AC17990" s="9"/>
      <c r="AD17990" s="9"/>
      <c r="AE17990" s="9"/>
      <c r="AF17990" s="9"/>
      <c r="AG17990" s="3"/>
    </row>
    <row r="17991" spans="1:33">
      <c r="A17991" s="9"/>
      <c r="B17991" s="9"/>
      <c r="C17991" s="9"/>
      <c r="D17991" s="9"/>
      <c r="E17991" s="9"/>
      <c r="F17991" s="9"/>
      <c r="G17991" s="9"/>
      <c r="H17991" s="9"/>
      <c r="I17991" s="9"/>
      <c r="J17991" s="9"/>
      <c r="K17991" s="9"/>
      <c r="L17991" s="9"/>
      <c r="M17991" s="9"/>
      <c r="N17991" s="9"/>
      <c r="O17991" s="9"/>
      <c r="P17991" s="9"/>
      <c r="Q17991" s="9"/>
      <c r="R17991" s="9"/>
      <c r="S17991" s="9"/>
      <c r="T17991" s="9"/>
      <c r="U17991" s="9"/>
      <c r="V17991" s="9"/>
      <c r="W17991" s="9"/>
      <c r="X17991" s="9"/>
      <c r="Y17991" s="9"/>
      <c r="Z17991" s="9"/>
      <c r="AA17991" s="9"/>
      <c r="AB17991" s="9"/>
      <c r="AC17991" s="9"/>
      <c r="AD17991" s="9"/>
      <c r="AE17991" s="9"/>
      <c r="AF17991" s="9"/>
      <c r="AG17991" s="3"/>
    </row>
    <row r="17992" spans="1:33">
      <c r="A17992" s="9"/>
      <c r="B17992" s="9"/>
      <c r="C17992" s="9"/>
      <c r="D17992" s="9"/>
      <c r="E17992" s="9"/>
      <c r="F17992" s="9"/>
      <c r="G17992" s="9"/>
      <c r="H17992" s="9"/>
      <c r="I17992" s="9"/>
      <c r="J17992" s="9"/>
      <c r="K17992" s="9"/>
      <c r="L17992" s="9"/>
      <c r="M17992" s="9"/>
      <c r="N17992" s="9"/>
      <c r="O17992" s="9"/>
      <c r="P17992" s="9"/>
      <c r="Q17992" s="9"/>
      <c r="R17992" s="9"/>
      <c r="S17992" s="9"/>
      <c r="T17992" s="9"/>
      <c r="U17992" s="9"/>
      <c r="V17992" s="9"/>
      <c r="W17992" s="9"/>
      <c r="X17992" s="9"/>
      <c r="Y17992" s="9"/>
      <c r="Z17992" s="9"/>
      <c r="AA17992" s="9"/>
      <c r="AB17992" s="9"/>
      <c r="AC17992" s="9"/>
      <c r="AD17992" s="9"/>
      <c r="AE17992" s="9"/>
      <c r="AF17992" s="9"/>
      <c r="AG17992" s="3"/>
    </row>
    <row r="17993" spans="1:33">
      <c r="A17993" s="9"/>
      <c r="B17993" s="9"/>
      <c r="C17993" s="9"/>
      <c r="D17993" s="9"/>
      <c r="E17993" s="9"/>
      <c r="F17993" s="9"/>
      <c r="G17993" s="9"/>
      <c r="H17993" s="9"/>
      <c r="I17993" s="9"/>
      <c r="J17993" s="9"/>
      <c r="K17993" s="9"/>
      <c r="L17993" s="9"/>
      <c r="M17993" s="9"/>
      <c r="N17993" s="9"/>
      <c r="O17993" s="9"/>
      <c r="P17993" s="9"/>
      <c r="Q17993" s="9"/>
      <c r="R17993" s="9"/>
      <c r="S17993" s="9"/>
      <c r="T17993" s="9"/>
      <c r="U17993" s="9"/>
      <c r="V17993" s="9"/>
      <c r="W17993" s="9"/>
      <c r="X17993" s="9"/>
      <c r="Y17993" s="9"/>
      <c r="Z17993" s="9"/>
      <c r="AA17993" s="9"/>
      <c r="AB17993" s="9"/>
      <c r="AC17993" s="9"/>
      <c r="AD17993" s="9"/>
      <c r="AE17993" s="9"/>
      <c r="AF17993" s="9"/>
      <c r="AG17993" s="3"/>
    </row>
    <row r="17994" spans="1:33">
      <c r="A17994" s="9"/>
      <c r="B17994" s="9"/>
      <c r="C17994" s="9"/>
      <c r="D17994" s="9"/>
      <c r="E17994" s="9"/>
      <c r="F17994" s="9"/>
      <c r="G17994" s="9"/>
      <c r="H17994" s="9"/>
      <c r="I17994" s="9"/>
      <c r="J17994" s="9"/>
      <c r="K17994" s="9"/>
      <c r="L17994" s="9"/>
      <c r="M17994" s="9"/>
      <c r="N17994" s="9"/>
      <c r="O17994" s="9"/>
      <c r="P17994" s="9"/>
      <c r="Q17994" s="9"/>
      <c r="R17994" s="9"/>
      <c r="S17994" s="9"/>
      <c r="T17994" s="9"/>
      <c r="U17994" s="9"/>
      <c r="V17994" s="9"/>
      <c r="W17994" s="9"/>
      <c r="X17994" s="9"/>
      <c r="Y17994" s="9"/>
      <c r="Z17994" s="9"/>
      <c r="AA17994" s="9"/>
      <c r="AB17994" s="9"/>
      <c r="AC17994" s="9"/>
      <c r="AD17994" s="9"/>
      <c r="AE17994" s="9"/>
      <c r="AF17994" s="9"/>
      <c r="AG17994" s="3"/>
    </row>
    <row r="17995" spans="1:33">
      <c r="A17995" s="9"/>
      <c r="B17995" s="9"/>
      <c r="C17995" s="9"/>
      <c r="D17995" s="9"/>
      <c r="E17995" s="9"/>
      <c r="F17995" s="9"/>
      <c r="G17995" s="9"/>
      <c r="H17995" s="9"/>
      <c r="I17995" s="9"/>
      <c r="J17995" s="9"/>
      <c r="K17995" s="9"/>
      <c r="L17995" s="9"/>
      <c r="M17995" s="9"/>
      <c r="N17995" s="9"/>
      <c r="O17995" s="9"/>
      <c r="P17995" s="9"/>
      <c r="Q17995" s="9"/>
      <c r="R17995" s="9"/>
      <c r="S17995" s="9"/>
      <c r="T17995" s="9"/>
      <c r="U17995" s="9"/>
      <c r="V17995" s="9"/>
      <c r="W17995" s="9"/>
      <c r="X17995" s="9"/>
      <c r="Y17995" s="9"/>
      <c r="Z17995" s="9"/>
      <c r="AA17995" s="9"/>
      <c r="AB17995" s="9"/>
      <c r="AC17995" s="9"/>
      <c r="AD17995" s="9"/>
      <c r="AE17995" s="9"/>
      <c r="AF17995" s="9"/>
      <c r="AG17995" s="3"/>
    </row>
    <row r="17996" spans="1:33">
      <c r="A17996" s="9"/>
      <c r="B17996" s="9"/>
      <c r="C17996" s="9"/>
      <c r="D17996" s="9"/>
      <c r="E17996" s="9"/>
      <c r="F17996" s="9"/>
      <c r="G17996" s="9"/>
      <c r="H17996" s="9"/>
      <c r="I17996" s="9"/>
      <c r="J17996" s="9"/>
      <c r="K17996" s="9"/>
      <c r="L17996" s="9"/>
      <c r="M17996" s="9"/>
      <c r="N17996" s="9"/>
      <c r="O17996" s="9"/>
      <c r="P17996" s="9"/>
      <c r="Q17996" s="9"/>
      <c r="R17996" s="9"/>
      <c r="S17996" s="9"/>
      <c r="T17996" s="9"/>
      <c r="U17996" s="9"/>
      <c r="V17996" s="9"/>
      <c r="W17996" s="9"/>
      <c r="X17996" s="9"/>
      <c r="Y17996" s="9"/>
      <c r="Z17996" s="9"/>
      <c r="AA17996" s="9"/>
      <c r="AB17996" s="9"/>
      <c r="AC17996" s="9"/>
      <c r="AD17996" s="9"/>
      <c r="AE17996" s="9"/>
      <c r="AF17996" s="9"/>
      <c r="AG17996" s="3"/>
    </row>
    <row r="17997" spans="1:33">
      <c r="A17997" s="9"/>
      <c r="B17997" s="9"/>
      <c r="C17997" s="9"/>
      <c r="D17997" s="9"/>
      <c r="E17997" s="9"/>
      <c r="F17997" s="9"/>
      <c r="G17997" s="9"/>
      <c r="H17997" s="9"/>
      <c r="I17997" s="9"/>
      <c r="J17997" s="9"/>
      <c r="K17997" s="9"/>
      <c r="L17997" s="9"/>
      <c r="M17997" s="9"/>
      <c r="N17997" s="9"/>
      <c r="O17997" s="9"/>
      <c r="P17997" s="9"/>
      <c r="Q17997" s="9"/>
      <c r="R17997" s="9"/>
      <c r="S17997" s="9"/>
      <c r="T17997" s="9"/>
      <c r="U17997" s="9"/>
      <c r="V17997" s="9"/>
      <c r="W17997" s="9"/>
      <c r="X17997" s="9"/>
      <c r="Y17997" s="9"/>
      <c r="Z17997" s="9"/>
      <c r="AA17997" s="9"/>
      <c r="AB17997" s="9"/>
      <c r="AC17997" s="9"/>
      <c r="AD17997" s="9"/>
      <c r="AE17997" s="9"/>
      <c r="AF17997" s="9"/>
      <c r="AG17997" s="3"/>
    </row>
    <row r="17998" spans="1:33">
      <c r="A17998" s="9"/>
      <c r="B17998" s="9"/>
      <c r="C17998" s="9"/>
      <c r="D17998" s="9"/>
      <c r="E17998" s="9"/>
      <c r="F17998" s="9"/>
      <c r="G17998" s="9"/>
      <c r="H17998" s="9"/>
      <c r="I17998" s="9"/>
      <c r="J17998" s="9"/>
      <c r="K17998" s="9"/>
      <c r="L17998" s="9"/>
      <c r="M17998" s="9"/>
      <c r="N17998" s="9"/>
      <c r="O17998" s="9"/>
      <c r="P17998" s="9"/>
      <c r="Q17998" s="9"/>
      <c r="R17998" s="9"/>
      <c r="S17998" s="9"/>
      <c r="T17998" s="9"/>
      <c r="U17998" s="9"/>
      <c r="V17998" s="9"/>
      <c r="W17998" s="9"/>
      <c r="X17998" s="9"/>
      <c r="Y17998" s="9"/>
      <c r="Z17998" s="9"/>
      <c r="AA17998" s="9"/>
      <c r="AB17998" s="9"/>
      <c r="AC17998" s="9"/>
      <c r="AD17998" s="9"/>
      <c r="AE17998" s="9"/>
      <c r="AF17998" s="9"/>
      <c r="AG17998" s="3"/>
    </row>
    <row r="17999" spans="1:33">
      <c r="A17999" s="9"/>
      <c r="B17999" s="9"/>
      <c r="C17999" s="9"/>
      <c r="D17999" s="9"/>
      <c r="E17999" s="9"/>
      <c r="F17999" s="9"/>
      <c r="G17999" s="9"/>
      <c r="H17999" s="9"/>
      <c r="I17999" s="9"/>
      <c r="J17999" s="9"/>
      <c r="K17999" s="9"/>
      <c r="L17999" s="9"/>
      <c r="M17999" s="9"/>
      <c r="N17999" s="9"/>
      <c r="O17999" s="9"/>
      <c r="P17999" s="9"/>
      <c r="Q17999" s="9"/>
      <c r="R17999" s="9"/>
      <c r="S17999" s="9"/>
      <c r="T17999" s="9"/>
      <c r="U17999" s="9"/>
      <c r="V17999" s="9"/>
      <c r="W17999" s="9"/>
      <c r="X17999" s="9"/>
      <c r="Y17999" s="9"/>
      <c r="Z17999" s="9"/>
      <c r="AA17999" s="9"/>
      <c r="AB17999" s="9"/>
      <c r="AC17999" s="9"/>
      <c r="AD17999" s="9"/>
      <c r="AE17999" s="9"/>
      <c r="AF17999" s="9"/>
      <c r="AG17999" s="3"/>
    </row>
    <row r="18000" spans="1:33">
      <c r="A18000" s="9"/>
      <c r="B18000" s="9"/>
      <c r="C18000" s="9"/>
      <c r="D18000" s="9"/>
      <c r="E18000" s="9"/>
      <c r="F18000" s="9"/>
      <c r="G18000" s="9"/>
      <c r="H18000" s="9"/>
      <c r="I18000" s="9"/>
      <c r="J18000" s="9"/>
      <c r="K18000" s="9"/>
      <c r="L18000" s="9"/>
      <c r="M18000" s="9"/>
      <c r="N18000" s="9"/>
      <c r="O18000" s="9"/>
      <c r="P18000" s="9"/>
      <c r="Q18000" s="9"/>
      <c r="R18000" s="9"/>
      <c r="S18000" s="9"/>
      <c r="T18000" s="9"/>
      <c r="U18000" s="9"/>
      <c r="V18000" s="9"/>
      <c r="W18000" s="9"/>
      <c r="X18000" s="9"/>
      <c r="Y18000" s="9"/>
      <c r="Z18000" s="9"/>
      <c r="AA18000" s="9"/>
      <c r="AB18000" s="9"/>
      <c r="AC18000" s="9"/>
      <c r="AD18000" s="9"/>
      <c r="AE18000" s="9"/>
      <c r="AF18000" s="9"/>
      <c r="AG18000" s="3"/>
    </row>
    <row r="18001" spans="1:33">
      <c r="A18001" s="9"/>
      <c r="B18001" s="9"/>
      <c r="C18001" s="9"/>
      <c r="D18001" s="9"/>
      <c r="E18001" s="9"/>
      <c r="F18001" s="9"/>
      <c r="G18001" s="9"/>
      <c r="H18001" s="9"/>
      <c r="I18001" s="9"/>
      <c r="J18001" s="9"/>
      <c r="K18001" s="9"/>
      <c r="L18001" s="9"/>
      <c r="M18001" s="9"/>
      <c r="N18001" s="9"/>
      <c r="O18001" s="9"/>
      <c r="P18001" s="9"/>
      <c r="Q18001" s="9"/>
      <c r="R18001" s="9"/>
      <c r="S18001" s="9"/>
      <c r="T18001" s="9"/>
      <c r="U18001" s="9"/>
      <c r="V18001" s="9"/>
      <c r="W18001" s="9"/>
      <c r="X18001" s="9"/>
      <c r="Y18001" s="9"/>
      <c r="Z18001" s="9"/>
      <c r="AA18001" s="9"/>
      <c r="AB18001" s="9"/>
      <c r="AC18001" s="9"/>
      <c r="AD18001" s="9"/>
      <c r="AE18001" s="9"/>
      <c r="AF18001" s="9"/>
      <c r="AG18001" s="3"/>
    </row>
    <row r="18002" spans="1:33">
      <c r="A18002" s="9"/>
      <c r="B18002" s="9"/>
      <c r="C18002" s="9"/>
      <c r="D18002" s="9"/>
      <c r="E18002" s="9"/>
      <c r="F18002" s="9"/>
      <c r="G18002" s="9"/>
      <c r="H18002" s="9"/>
      <c r="I18002" s="9"/>
      <c r="J18002" s="9"/>
      <c r="K18002" s="9"/>
      <c r="L18002" s="9"/>
      <c r="M18002" s="9"/>
      <c r="N18002" s="9"/>
      <c r="O18002" s="9"/>
      <c r="P18002" s="9"/>
      <c r="Q18002" s="9"/>
      <c r="R18002" s="9"/>
      <c r="S18002" s="9"/>
      <c r="T18002" s="9"/>
      <c r="U18002" s="9"/>
      <c r="V18002" s="9"/>
      <c r="W18002" s="9"/>
      <c r="X18002" s="9"/>
      <c r="Y18002" s="9"/>
      <c r="Z18002" s="9"/>
      <c r="AA18002" s="9"/>
      <c r="AB18002" s="9"/>
      <c r="AC18002" s="9"/>
      <c r="AD18002" s="9"/>
      <c r="AE18002" s="9"/>
      <c r="AF18002" s="9"/>
      <c r="AG18002" s="3"/>
    </row>
    <row r="18003" spans="1:33">
      <c r="A18003" s="9"/>
      <c r="B18003" s="9"/>
      <c r="C18003" s="9"/>
      <c r="D18003" s="9"/>
      <c r="E18003" s="9"/>
      <c r="F18003" s="9"/>
      <c r="G18003" s="9"/>
      <c r="H18003" s="9"/>
      <c r="I18003" s="9"/>
      <c r="J18003" s="9"/>
      <c r="K18003" s="9"/>
      <c r="L18003" s="9"/>
      <c r="M18003" s="9"/>
      <c r="N18003" s="9"/>
      <c r="O18003" s="9"/>
      <c r="P18003" s="9"/>
      <c r="Q18003" s="9"/>
      <c r="R18003" s="9"/>
      <c r="S18003" s="9"/>
      <c r="T18003" s="9"/>
      <c r="U18003" s="9"/>
      <c r="V18003" s="9"/>
      <c r="W18003" s="9"/>
      <c r="X18003" s="9"/>
      <c r="Y18003" s="9"/>
      <c r="Z18003" s="9"/>
      <c r="AA18003" s="9"/>
      <c r="AB18003" s="9"/>
      <c r="AC18003" s="9"/>
      <c r="AD18003" s="9"/>
      <c r="AE18003" s="9"/>
      <c r="AF18003" s="9"/>
      <c r="AG18003" s="3"/>
    </row>
    <row r="18004" spans="1:33">
      <c r="A18004" s="9"/>
      <c r="B18004" s="9"/>
      <c r="C18004" s="9"/>
      <c r="D18004" s="9"/>
      <c r="E18004" s="9"/>
      <c r="F18004" s="9"/>
      <c r="G18004" s="9"/>
      <c r="H18004" s="9"/>
      <c r="I18004" s="9"/>
      <c r="J18004" s="9"/>
      <c r="K18004" s="9"/>
      <c r="L18004" s="9"/>
      <c r="M18004" s="9"/>
      <c r="N18004" s="9"/>
      <c r="O18004" s="9"/>
      <c r="P18004" s="9"/>
      <c r="Q18004" s="9"/>
      <c r="R18004" s="9"/>
      <c r="S18004" s="9"/>
      <c r="T18004" s="9"/>
      <c r="U18004" s="9"/>
      <c r="V18004" s="9"/>
      <c r="W18004" s="9"/>
      <c r="X18004" s="9"/>
      <c r="Y18004" s="9"/>
      <c r="Z18004" s="9"/>
      <c r="AA18004" s="9"/>
      <c r="AB18004" s="9"/>
      <c r="AC18004" s="9"/>
      <c r="AD18004" s="9"/>
      <c r="AE18004" s="9"/>
      <c r="AF18004" s="9"/>
      <c r="AG18004" s="3"/>
    </row>
    <row r="18005" spans="1:33">
      <c r="A18005" s="9"/>
      <c r="B18005" s="9"/>
      <c r="C18005" s="9"/>
      <c r="D18005" s="9"/>
      <c r="E18005" s="9"/>
      <c r="F18005" s="9"/>
      <c r="G18005" s="9"/>
      <c r="H18005" s="9"/>
      <c r="I18005" s="9"/>
      <c r="J18005" s="9"/>
      <c r="K18005" s="9"/>
      <c r="L18005" s="9"/>
      <c r="M18005" s="9"/>
      <c r="N18005" s="9"/>
      <c r="O18005" s="9"/>
      <c r="P18005" s="9"/>
      <c r="Q18005" s="9"/>
      <c r="R18005" s="9"/>
      <c r="S18005" s="9"/>
      <c r="T18005" s="9"/>
      <c r="U18005" s="9"/>
      <c r="V18005" s="9"/>
      <c r="W18005" s="9"/>
      <c r="X18005" s="9"/>
      <c r="Y18005" s="9"/>
      <c r="Z18005" s="9"/>
      <c r="AA18005" s="9"/>
      <c r="AB18005" s="9"/>
      <c r="AC18005" s="9"/>
      <c r="AD18005" s="9"/>
      <c r="AE18005" s="9"/>
      <c r="AF18005" s="9"/>
      <c r="AG18005" s="3"/>
    </row>
    <row r="18006" spans="1:33">
      <c r="A18006" s="9"/>
      <c r="B18006" s="9"/>
      <c r="C18006" s="9"/>
      <c r="D18006" s="9"/>
      <c r="E18006" s="9"/>
      <c r="F18006" s="9"/>
      <c r="G18006" s="9"/>
      <c r="H18006" s="9"/>
      <c r="I18006" s="9"/>
      <c r="J18006" s="9"/>
      <c r="K18006" s="9"/>
      <c r="L18006" s="9"/>
      <c r="M18006" s="9"/>
      <c r="N18006" s="9"/>
      <c r="O18006" s="9"/>
      <c r="P18006" s="9"/>
      <c r="Q18006" s="9"/>
      <c r="R18006" s="9"/>
      <c r="S18006" s="9"/>
      <c r="T18006" s="9"/>
      <c r="U18006" s="9"/>
      <c r="V18006" s="9"/>
      <c r="W18006" s="9"/>
      <c r="X18006" s="9"/>
      <c r="Y18006" s="9"/>
      <c r="Z18006" s="9"/>
      <c r="AA18006" s="9"/>
      <c r="AB18006" s="9"/>
      <c r="AC18006" s="9"/>
      <c r="AD18006" s="9"/>
      <c r="AE18006" s="9"/>
      <c r="AF18006" s="9"/>
      <c r="AG18006" s="3"/>
    </row>
    <row r="18007" spans="1:33">
      <c r="A18007" s="9"/>
      <c r="B18007" s="9"/>
      <c r="C18007" s="9"/>
      <c r="D18007" s="9"/>
      <c r="E18007" s="9"/>
      <c r="F18007" s="9"/>
      <c r="G18007" s="9"/>
      <c r="H18007" s="9"/>
      <c r="I18007" s="9"/>
      <c r="J18007" s="9"/>
      <c r="K18007" s="9"/>
      <c r="L18007" s="9"/>
      <c r="M18007" s="9"/>
      <c r="N18007" s="9"/>
      <c r="O18007" s="9"/>
      <c r="P18007" s="9"/>
      <c r="Q18007" s="9"/>
      <c r="R18007" s="9"/>
      <c r="S18007" s="9"/>
      <c r="T18007" s="9"/>
      <c r="U18007" s="9"/>
      <c r="V18007" s="9"/>
      <c r="W18007" s="9"/>
      <c r="X18007" s="9"/>
      <c r="Y18007" s="9"/>
      <c r="Z18007" s="9"/>
      <c r="AA18007" s="9"/>
      <c r="AB18007" s="9"/>
      <c r="AC18007" s="9"/>
      <c r="AD18007" s="9"/>
      <c r="AE18007" s="9"/>
      <c r="AF18007" s="9"/>
      <c r="AG18007" s="3"/>
    </row>
    <row r="18008" spans="1:33">
      <c r="A18008" s="9"/>
      <c r="B18008" s="9"/>
      <c r="C18008" s="9"/>
      <c r="D18008" s="9"/>
      <c r="E18008" s="9"/>
      <c r="F18008" s="9"/>
      <c r="G18008" s="9"/>
      <c r="H18008" s="9"/>
      <c r="I18008" s="9"/>
      <c r="J18008" s="9"/>
      <c r="K18008" s="9"/>
      <c r="L18008" s="9"/>
      <c r="M18008" s="9"/>
      <c r="N18008" s="9"/>
      <c r="O18008" s="9"/>
      <c r="P18008" s="9"/>
      <c r="Q18008" s="9"/>
      <c r="R18008" s="9"/>
      <c r="S18008" s="9"/>
      <c r="T18008" s="9"/>
      <c r="U18008" s="9"/>
      <c r="V18008" s="9"/>
      <c r="W18008" s="9"/>
      <c r="X18008" s="9"/>
      <c r="Y18008" s="9"/>
      <c r="Z18008" s="9"/>
      <c r="AA18008" s="9"/>
      <c r="AB18008" s="9"/>
      <c r="AC18008" s="9"/>
      <c r="AD18008" s="9"/>
      <c r="AE18008" s="9"/>
      <c r="AF18008" s="9"/>
      <c r="AG18008" s="3"/>
    </row>
    <row r="18009" spans="1:33">
      <c r="A18009" s="9"/>
      <c r="B18009" s="9"/>
      <c r="C18009" s="9"/>
      <c r="D18009" s="9"/>
      <c r="E18009" s="9"/>
      <c r="F18009" s="9"/>
      <c r="G18009" s="9"/>
      <c r="H18009" s="9"/>
      <c r="I18009" s="9"/>
      <c r="J18009" s="9"/>
      <c r="K18009" s="9"/>
      <c r="L18009" s="9"/>
      <c r="M18009" s="9"/>
      <c r="N18009" s="9"/>
      <c r="O18009" s="9"/>
      <c r="P18009" s="9"/>
      <c r="Q18009" s="9"/>
      <c r="R18009" s="9"/>
      <c r="S18009" s="9"/>
      <c r="T18009" s="9"/>
      <c r="U18009" s="9"/>
      <c r="V18009" s="9"/>
      <c r="W18009" s="9"/>
      <c r="X18009" s="9"/>
      <c r="Y18009" s="9"/>
      <c r="Z18009" s="9"/>
      <c r="AA18009" s="9"/>
      <c r="AB18009" s="9"/>
      <c r="AC18009" s="9"/>
      <c r="AD18009" s="9"/>
      <c r="AE18009" s="9"/>
      <c r="AF18009" s="9"/>
      <c r="AG18009" s="3"/>
    </row>
    <row r="18010" spans="1:33">
      <c r="A18010" s="9"/>
      <c r="B18010" s="9"/>
      <c r="C18010" s="9"/>
      <c r="D18010" s="9"/>
      <c r="E18010" s="9"/>
      <c r="F18010" s="9"/>
      <c r="G18010" s="9"/>
      <c r="H18010" s="9"/>
      <c r="I18010" s="9"/>
      <c r="J18010" s="9"/>
      <c r="K18010" s="9"/>
      <c r="L18010" s="9"/>
      <c r="M18010" s="9"/>
      <c r="N18010" s="9"/>
      <c r="O18010" s="9"/>
      <c r="P18010" s="9"/>
      <c r="Q18010" s="9"/>
      <c r="R18010" s="9"/>
      <c r="S18010" s="9"/>
      <c r="T18010" s="9"/>
      <c r="U18010" s="9"/>
      <c r="V18010" s="9"/>
      <c r="W18010" s="9"/>
      <c r="X18010" s="9"/>
      <c r="Y18010" s="9"/>
      <c r="Z18010" s="9"/>
      <c r="AA18010" s="9"/>
      <c r="AB18010" s="9"/>
      <c r="AC18010" s="9"/>
      <c r="AD18010" s="9"/>
      <c r="AE18010" s="9"/>
      <c r="AF18010" s="9"/>
      <c r="AG18010" s="3"/>
    </row>
    <row r="18011" spans="1:33">
      <c r="A18011" s="9"/>
      <c r="B18011" s="9"/>
      <c r="C18011" s="9"/>
      <c r="D18011" s="9"/>
      <c r="E18011" s="9"/>
      <c r="F18011" s="9"/>
      <c r="G18011" s="9"/>
      <c r="H18011" s="9"/>
      <c r="I18011" s="9"/>
      <c r="J18011" s="9"/>
      <c r="K18011" s="9"/>
      <c r="L18011" s="9"/>
      <c r="M18011" s="9"/>
      <c r="N18011" s="9"/>
      <c r="O18011" s="9"/>
      <c r="P18011" s="9"/>
      <c r="Q18011" s="9"/>
      <c r="R18011" s="9"/>
      <c r="S18011" s="9"/>
      <c r="T18011" s="9"/>
      <c r="U18011" s="9"/>
      <c r="V18011" s="9"/>
      <c r="W18011" s="9"/>
      <c r="X18011" s="9"/>
      <c r="Y18011" s="9"/>
      <c r="Z18011" s="9"/>
      <c r="AA18011" s="9"/>
      <c r="AB18011" s="9"/>
      <c r="AC18011" s="9"/>
      <c r="AD18011" s="9"/>
      <c r="AE18011" s="9"/>
      <c r="AF18011" s="9"/>
      <c r="AG18011" s="3"/>
    </row>
    <row r="18012" spans="1:33">
      <c r="A18012" s="9"/>
      <c r="B18012" s="9"/>
      <c r="C18012" s="9"/>
      <c r="D18012" s="9"/>
      <c r="E18012" s="9"/>
      <c r="F18012" s="9"/>
      <c r="G18012" s="9"/>
      <c r="H18012" s="9"/>
      <c r="I18012" s="9"/>
      <c r="J18012" s="9"/>
      <c r="K18012" s="9"/>
      <c r="L18012" s="9"/>
      <c r="M18012" s="9"/>
      <c r="N18012" s="9"/>
      <c r="O18012" s="9"/>
      <c r="P18012" s="9"/>
      <c r="Q18012" s="9"/>
      <c r="R18012" s="9"/>
      <c r="S18012" s="9"/>
      <c r="T18012" s="9"/>
      <c r="U18012" s="9"/>
      <c r="V18012" s="9"/>
      <c r="W18012" s="9"/>
      <c r="X18012" s="9"/>
      <c r="Y18012" s="9"/>
      <c r="Z18012" s="9"/>
      <c r="AA18012" s="9"/>
      <c r="AB18012" s="9"/>
      <c r="AC18012" s="9"/>
      <c r="AD18012" s="9"/>
      <c r="AE18012" s="9"/>
      <c r="AF18012" s="9"/>
      <c r="AG18012" s="3"/>
    </row>
    <row r="18013" spans="1:33">
      <c r="A18013" s="9"/>
      <c r="B18013" s="9"/>
      <c r="C18013" s="9"/>
      <c r="D18013" s="9"/>
      <c r="E18013" s="9"/>
      <c r="F18013" s="9"/>
      <c r="G18013" s="9"/>
      <c r="H18013" s="9"/>
      <c r="I18013" s="9"/>
      <c r="J18013" s="9"/>
      <c r="K18013" s="9"/>
      <c r="L18013" s="9"/>
      <c r="M18013" s="9"/>
      <c r="N18013" s="9"/>
      <c r="O18013" s="9"/>
      <c r="P18013" s="9"/>
      <c r="Q18013" s="9"/>
      <c r="R18013" s="9"/>
      <c r="S18013" s="9"/>
      <c r="T18013" s="9"/>
      <c r="U18013" s="9"/>
      <c r="V18013" s="9"/>
      <c r="W18013" s="9"/>
      <c r="X18013" s="9"/>
      <c r="Y18013" s="9"/>
      <c r="Z18013" s="9"/>
      <c r="AA18013" s="9"/>
      <c r="AB18013" s="9"/>
      <c r="AC18013" s="9"/>
      <c r="AD18013" s="9"/>
      <c r="AE18013" s="9"/>
      <c r="AF18013" s="9"/>
      <c r="AG18013" s="3"/>
    </row>
    <row r="18014" spans="1:33">
      <c r="A18014" s="9"/>
      <c r="B18014" s="9"/>
      <c r="C18014" s="9"/>
      <c r="D18014" s="9"/>
      <c r="E18014" s="9"/>
      <c r="F18014" s="9"/>
      <c r="G18014" s="9"/>
      <c r="H18014" s="9"/>
      <c r="I18014" s="9"/>
      <c r="J18014" s="9"/>
      <c r="K18014" s="9"/>
      <c r="L18014" s="9"/>
      <c r="M18014" s="9"/>
      <c r="N18014" s="9"/>
      <c r="O18014" s="9"/>
      <c r="P18014" s="9"/>
      <c r="Q18014" s="9"/>
      <c r="R18014" s="9"/>
      <c r="S18014" s="9"/>
      <c r="T18014" s="9"/>
      <c r="U18014" s="9"/>
      <c r="V18014" s="9"/>
      <c r="W18014" s="9"/>
      <c r="X18014" s="9"/>
      <c r="Y18014" s="9"/>
      <c r="Z18014" s="9"/>
      <c r="AA18014" s="9"/>
      <c r="AB18014" s="9"/>
      <c r="AC18014" s="9"/>
      <c r="AD18014" s="9"/>
      <c r="AE18014" s="9"/>
      <c r="AF18014" s="9"/>
      <c r="AG18014" s="3"/>
    </row>
    <row r="18015" spans="1:33">
      <c r="A18015" s="9"/>
      <c r="B18015" s="9"/>
      <c r="C18015" s="9"/>
      <c r="D18015" s="9"/>
      <c r="E18015" s="9"/>
      <c r="F18015" s="9"/>
      <c r="G18015" s="9"/>
      <c r="H18015" s="9"/>
      <c r="I18015" s="9"/>
      <c r="J18015" s="9"/>
      <c r="K18015" s="9"/>
      <c r="L18015" s="9"/>
      <c r="M18015" s="9"/>
      <c r="N18015" s="9"/>
      <c r="O18015" s="9"/>
      <c r="P18015" s="9"/>
      <c r="Q18015" s="9"/>
      <c r="R18015" s="9"/>
      <c r="S18015" s="9"/>
      <c r="T18015" s="9"/>
      <c r="U18015" s="9"/>
      <c r="V18015" s="9"/>
      <c r="W18015" s="9"/>
      <c r="X18015" s="9"/>
      <c r="Y18015" s="9"/>
      <c r="Z18015" s="9"/>
      <c r="AA18015" s="9"/>
      <c r="AB18015" s="9"/>
      <c r="AC18015" s="9"/>
      <c r="AD18015" s="9"/>
      <c r="AE18015" s="9"/>
      <c r="AF18015" s="9"/>
      <c r="AG18015" s="3"/>
    </row>
    <row r="18016" spans="1:33">
      <c r="A18016" s="9"/>
      <c r="B18016" s="9"/>
      <c r="C18016" s="9"/>
      <c r="D18016" s="9"/>
      <c r="E18016" s="9"/>
      <c r="F18016" s="9"/>
      <c r="G18016" s="9"/>
      <c r="H18016" s="9"/>
      <c r="I18016" s="9"/>
      <c r="J18016" s="9"/>
      <c r="K18016" s="9"/>
      <c r="L18016" s="9"/>
      <c r="M18016" s="9"/>
      <c r="N18016" s="9"/>
      <c r="O18016" s="9"/>
      <c r="P18016" s="9"/>
      <c r="Q18016" s="9"/>
      <c r="R18016" s="9"/>
      <c r="S18016" s="9"/>
      <c r="T18016" s="9"/>
      <c r="U18016" s="9"/>
      <c r="V18016" s="9"/>
      <c r="W18016" s="9"/>
      <c r="X18016" s="9"/>
      <c r="Y18016" s="9"/>
      <c r="Z18016" s="9"/>
      <c r="AA18016" s="9"/>
      <c r="AB18016" s="9"/>
      <c r="AC18016" s="9"/>
      <c r="AD18016" s="9"/>
      <c r="AE18016" s="9"/>
      <c r="AF18016" s="9"/>
      <c r="AG18016" s="3"/>
    </row>
    <row r="18017" spans="1:33">
      <c r="A18017" s="9"/>
      <c r="B18017" s="9"/>
      <c r="C18017" s="9"/>
      <c r="D18017" s="9"/>
      <c r="E18017" s="9"/>
      <c r="F18017" s="9"/>
      <c r="G18017" s="9"/>
      <c r="H18017" s="9"/>
      <c r="I18017" s="9"/>
      <c r="J18017" s="9"/>
      <c r="K18017" s="9"/>
      <c r="L18017" s="9"/>
      <c r="M18017" s="9"/>
      <c r="N18017" s="9"/>
      <c r="O18017" s="9"/>
      <c r="P18017" s="9"/>
      <c r="Q18017" s="9"/>
      <c r="R18017" s="9"/>
      <c r="S18017" s="9"/>
      <c r="T18017" s="9"/>
      <c r="U18017" s="9"/>
      <c r="V18017" s="9"/>
      <c r="W18017" s="9"/>
      <c r="X18017" s="9"/>
      <c r="Y18017" s="9"/>
      <c r="Z18017" s="9"/>
      <c r="AA18017" s="9"/>
      <c r="AB18017" s="9"/>
      <c r="AC18017" s="9"/>
      <c r="AD18017" s="9"/>
      <c r="AE18017" s="9"/>
      <c r="AF18017" s="9"/>
      <c r="AG18017" s="3"/>
    </row>
    <row r="18018" spans="1:33">
      <c r="A18018" s="9"/>
      <c r="B18018" s="9"/>
      <c r="C18018" s="9"/>
      <c r="D18018" s="9"/>
      <c r="E18018" s="9"/>
      <c r="F18018" s="9"/>
      <c r="G18018" s="9"/>
      <c r="H18018" s="9"/>
      <c r="I18018" s="9"/>
      <c r="J18018" s="9"/>
      <c r="K18018" s="9"/>
      <c r="L18018" s="9"/>
      <c r="M18018" s="9"/>
      <c r="N18018" s="9"/>
      <c r="O18018" s="9"/>
      <c r="P18018" s="9"/>
      <c r="Q18018" s="9"/>
      <c r="R18018" s="9"/>
      <c r="S18018" s="9"/>
      <c r="T18018" s="9"/>
      <c r="U18018" s="9"/>
      <c r="V18018" s="9"/>
      <c r="W18018" s="9"/>
      <c r="X18018" s="9"/>
      <c r="Y18018" s="9"/>
      <c r="Z18018" s="9"/>
      <c r="AA18018" s="9"/>
      <c r="AB18018" s="9"/>
      <c r="AC18018" s="9"/>
      <c r="AD18018" s="9"/>
      <c r="AE18018" s="9"/>
      <c r="AF18018" s="9"/>
      <c r="AG18018" s="3"/>
    </row>
    <row r="18019" spans="1:33">
      <c r="A18019" s="9"/>
      <c r="B18019" s="9"/>
      <c r="C18019" s="9"/>
      <c r="D18019" s="9"/>
      <c r="E18019" s="9"/>
      <c r="F18019" s="9"/>
      <c r="G18019" s="9"/>
      <c r="H18019" s="9"/>
      <c r="I18019" s="9"/>
      <c r="J18019" s="9"/>
      <c r="K18019" s="9"/>
      <c r="L18019" s="9"/>
      <c r="M18019" s="9"/>
      <c r="N18019" s="9"/>
      <c r="O18019" s="9"/>
      <c r="P18019" s="9"/>
      <c r="Q18019" s="9"/>
      <c r="R18019" s="9"/>
      <c r="S18019" s="9"/>
      <c r="T18019" s="9"/>
      <c r="U18019" s="9"/>
      <c r="V18019" s="9"/>
      <c r="W18019" s="9"/>
      <c r="X18019" s="9"/>
      <c r="Y18019" s="9"/>
      <c r="Z18019" s="9"/>
      <c r="AA18019" s="9"/>
      <c r="AB18019" s="9"/>
      <c r="AC18019" s="9"/>
      <c r="AD18019" s="9"/>
      <c r="AE18019" s="9"/>
      <c r="AF18019" s="9"/>
      <c r="AG18019" s="3"/>
    </row>
    <row r="18020" spans="1:33">
      <c r="A18020" s="9"/>
      <c r="B18020" s="9"/>
      <c r="C18020" s="9"/>
      <c r="D18020" s="9"/>
      <c r="E18020" s="9"/>
      <c r="F18020" s="9"/>
      <c r="G18020" s="9"/>
      <c r="H18020" s="9"/>
      <c r="I18020" s="9"/>
      <c r="J18020" s="9"/>
      <c r="K18020" s="9"/>
      <c r="L18020" s="9"/>
      <c r="M18020" s="9"/>
      <c r="N18020" s="9"/>
      <c r="O18020" s="9"/>
      <c r="P18020" s="9"/>
      <c r="Q18020" s="9"/>
      <c r="R18020" s="9"/>
      <c r="S18020" s="9"/>
      <c r="T18020" s="9"/>
      <c r="U18020" s="9"/>
      <c r="V18020" s="9"/>
      <c r="W18020" s="9"/>
      <c r="X18020" s="9"/>
      <c r="Y18020" s="9"/>
      <c r="Z18020" s="9"/>
      <c r="AA18020" s="9"/>
      <c r="AB18020" s="9"/>
      <c r="AC18020" s="9"/>
      <c r="AD18020" s="9"/>
      <c r="AE18020" s="9"/>
      <c r="AF18020" s="9"/>
      <c r="AG18020" s="3"/>
    </row>
    <row r="18021" spans="1:33">
      <c r="A18021" s="9"/>
      <c r="B18021" s="9"/>
      <c r="C18021" s="9"/>
      <c r="D18021" s="9"/>
      <c r="E18021" s="9"/>
      <c r="F18021" s="9"/>
      <c r="G18021" s="9"/>
      <c r="H18021" s="9"/>
      <c r="I18021" s="9"/>
      <c r="J18021" s="9"/>
      <c r="K18021" s="9"/>
      <c r="L18021" s="9"/>
      <c r="M18021" s="9"/>
      <c r="N18021" s="9"/>
      <c r="O18021" s="9"/>
      <c r="P18021" s="9"/>
      <c r="Q18021" s="9"/>
      <c r="R18021" s="9"/>
      <c r="S18021" s="9"/>
      <c r="T18021" s="9"/>
      <c r="U18021" s="9"/>
      <c r="V18021" s="9"/>
      <c r="W18021" s="9"/>
      <c r="X18021" s="9"/>
      <c r="Y18021" s="9"/>
      <c r="Z18021" s="9"/>
      <c r="AA18021" s="9"/>
      <c r="AB18021" s="9"/>
      <c r="AC18021" s="9"/>
      <c r="AD18021" s="9"/>
      <c r="AE18021" s="9"/>
      <c r="AF18021" s="9"/>
      <c r="AG18021" s="3"/>
    </row>
    <row r="18022" spans="1:33">
      <c r="A18022" s="9"/>
      <c r="B18022" s="9"/>
      <c r="C18022" s="9"/>
      <c r="D18022" s="9"/>
      <c r="E18022" s="9"/>
      <c r="F18022" s="9"/>
      <c r="G18022" s="9"/>
      <c r="H18022" s="9"/>
      <c r="I18022" s="9"/>
      <c r="J18022" s="9"/>
      <c r="K18022" s="9"/>
      <c r="L18022" s="9"/>
      <c r="M18022" s="9"/>
      <c r="N18022" s="9"/>
      <c r="O18022" s="9"/>
      <c r="P18022" s="9"/>
      <c r="Q18022" s="9"/>
      <c r="R18022" s="9"/>
      <c r="S18022" s="9"/>
      <c r="T18022" s="9"/>
      <c r="U18022" s="9"/>
      <c r="V18022" s="9"/>
      <c r="W18022" s="9"/>
      <c r="X18022" s="9"/>
      <c r="Y18022" s="9"/>
      <c r="Z18022" s="9"/>
      <c r="AA18022" s="9"/>
      <c r="AB18022" s="9"/>
      <c r="AC18022" s="9"/>
      <c r="AD18022" s="9"/>
      <c r="AE18022" s="9"/>
      <c r="AF18022" s="9"/>
      <c r="AG18022" s="3"/>
    </row>
    <row r="18023" spans="1:33">
      <c r="A18023" s="9"/>
      <c r="B18023" s="9"/>
      <c r="C18023" s="9"/>
      <c r="D18023" s="9"/>
      <c r="E18023" s="9"/>
      <c r="F18023" s="9"/>
      <c r="G18023" s="9"/>
      <c r="H18023" s="9"/>
      <c r="I18023" s="9"/>
      <c r="J18023" s="9"/>
      <c r="K18023" s="9"/>
      <c r="L18023" s="9"/>
      <c r="M18023" s="9"/>
      <c r="N18023" s="9"/>
      <c r="O18023" s="9"/>
      <c r="P18023" s="9"/>
      <c r="Q18023" s="9"/>
      <c r="R18023" s="9"/>
      <c r="S18023" s="9"/>
      <c r="T18023" s="9"/>
      <c r="U18023" s="9"/>
      <c r="V18023" s="9"/>
      <c r="W18023" s="9"/>
      <c r="X18023" s="9"/>
      <c r="Y18023" s="9"/>
      <c r="Z18023" s="9"/>
      <c r="AA18023" s="9"/>
      <c r="AB18023" s="9"/>
      <c r="AC18023" s="9"/>
      <c r="AD18023" s="9"/>
      <c r="AE18023" s="9"/>
      <c r="AF18023" s="9"/>
      <c r="AG18023" s="3"/>
    </row>
    <row r="18024" spans="1:33">
      <c r="A18024" s="9"/>
      <c r="B18024" s="9"/>
      <c r="C18024" s="9"/>
      <c r="D18024" s="9"/>
      <c r="E18024" s="9"/>
      <c r="F18024" s="9"/>
      <c r="G18024" s="9"/>
      <c r="H18024" s="9"/>
      <c r="I18024" s="9"/>
      <c r="J18024" s="9"/>
      <c r="K18024" s="9"/>
      <c r="L18024" s="9"/>
      <c r="M18024" s="9"/>
      <c r="N18024" s="9"/>
      <c r="O18024" s="9"/>
      <c r="P18024" s="9"/>
      <c r="Q18024" s="9"/>
      <c r="R18024" s="9"/>
      <c r="S18024" s="9"/>
      <c r="T18024" s="9"/>
      <c r="U18024" s="9"/>
      <c r="V18024" s="9"/>
      <c r="W18024" s="9"/>
      <c r="X18024" s="9"/>
      <c r="Y18024" s="9"/>
      <c r="Z18024" s="9"/>
      <c r="AA18024" s="9"/>
      <c r="AB18024" s="9"/>
      <c r="AC18024" s="9"/>
      <c r="AD18024" s="9"/>
      <c r="AE18024" s="9"/>
      <c r="AF18024" s="9"/>
      <c r="AG18024" s="3"/>
    </row>
    <row r="18025" spans="1:33">
      <c r="A18025" s="9"/>
      <c r="B18025" s="9"/>
      <c r="C18025" s="9"/>
      <c r="D18025" s="9"/>
      <c r="E18025" s="9"/>
      <c r="F18025" s="9"/>
      <c r="G18025" s="9"/>
      <c r="H18025" s="9"/>
      <c r="I18025" s="9"/>
      <c r="J18025" s="9"/>
      <c r="K18025" s="9"/>
      <c r="L18025" s="9"/>
      <c r="M18025" s="9"/>
      <c r="N18025" s="9"/>
      <c r="O18025" s="9"/>
      <c r="P18025" s="9"/>
      <c r="Q18025" s="9"/>
      <c r="R18025" s="9"/>
      <c r="S18025" s="9"/>
      <c r="T18025" s="9"/>
      <c r="U18025" s="9"/>
      <c r="V18025" s="9"/>
      <c r="W18025" s="9"/>
      <c r="X18025" s="9"/>
      <c r="Y18025" s="9"/>
      <c r="Z18025" s="9"/>
      <c r="AA18025" s="9"/>
      <c r="AB18025" s="9"/>
      <c r="AC18025" s="9"/>
      <c r="AD18025" s="9"/>
      <c r="AE18025" s="9"/>
      <c r="AF18025" s="9"/>
      <c r="AG18025" s="3"/>
    </row>
    <row r="18026" spans="1:33">
      <c r="A18026" s="9"/>
      <c r="B18026" s="9"/>
      <c r="C18026" s="9"/>
      <c r="D18026" s="9"/>
      <c r="E18026" s="9"/>
      <c r="F18026" s="9"/>
      <c r="G18026" s="9"/>
      <c r="H18026" s="9"/>
      <c r="I18026" s="9"/>
      <c r="J18026" s="9"/>
      <c r="K18026" s="9"/>
      <c r="L18026" s="9"/>
      <c r="M18026" s="9"/>
      <c r="N18026" s="9"/>
      <c r="O18026" s="9"/>
      <c r="P18026" s="9"/>
      <c r="Q18026" s="9"/>
      <c r="R18026" s="9"/>
      <c r="S18026" s="9"/>
      <c r="T18026" s="9"/>
      <c r="U18026" s="9"/>
      <c r="V18026" s="9"/>
      <c r="W18026" s="9"/>
      <c r="X18026" s="9"/>
      <c r="Y18026" s="9"/>
      <c r="Z18026" s="9"/>
      <c r="AA18026" s="9"/>
      <c r="AB18026" s="9"/>
      <c r="AC18026" s="9"/>
      <c r="AD18026" s="9"/>
      <c r="AE18026" s="9"/>
      <c r="AF18026" s="9"/>
      <c r="AG18026" s="3"/>
    </row>
    <row r="18027" spans="1:33">
      <c r="A18027" s="9"/>
      <c r="B18027" s="9"/>
      <c r="C18027" s="9"/>
      <c r="D18027" s="9"/>
      <c r="E18027" s="9"/>
      <c r="F18027" s="9"/>
      <c r="G18027" s="9"/>
      <c r="H18027" s="9"/>
      <c r="I18027" s="9"/>
      <c r="J18027" s="9"/>
      <c r="K18027" s="9"/>
      <c r="L18027" s="9"/>
      <c r="M18027" s="9"/>
      <c r="N18027" s="9"/>
      <c r="O18027" s="9"/>
      <c r="P18027" s="9"/>
      <c r="Q18027" s="9"/>
      <c r="R18027" s="9"/>
      <c r="S18027" s="9"/>
      <c r="T18027" s="9"/>
      <c r="U18027" s="9"/>
      <c r="V18027" s="9"/>
      <c r="W18027" s="9"/>
      <c r="X18027" s="9"/>
      <c r="Y18027" s="9"/>
      <c r="Z18027" s="9"/>
      <c r="AA18027" s="9"/>
      <c r="AB18027" s="9"/>
      <c r="AC18027" s="9"/>
      <c r="AD18027" s="9"/>
      <c r="AE18027" s="9"/>
      <c r="AF18027" s="9"/>
      <c r="AG18027" s="3"/>
    </row>
    <row r="18028" spans="1:33">
      <c r="A18028" s="9"/>
      <c r="B18028" s="9"/>
      <c r="C18028" s="9"/>
      <c r="D18028" s="9"/>
      <c r="E18028" s="9"/>
      <c r="F18028" s="9"/>
      <c r="G18028" s="9"/>
      <c r="H18028" s="9"/>
      <c r="I18028" s="9"/>
      <c r="J18028" s="9"/>
      <c r="K18028" s="9"/>
      <c r="L18028" s="9"/>
      <c r="M18028" s="9"/>
      <c r="N18028" s="9"/>
      <c r="O18028" s="9"/>
      <c r="P18028" s="9"/>
      <c r="Q18028" s="9"/>
      <c r="R18028" s="9"/>
      <c r="S18028" s="9"/>
      <c r="T18028" s="9"/>
      <c r="U18028" s="9"/>
      <c r="V18028" s="9"/>
      <c r="W18028" s="9"/>
      <c r="X18028" s="9"/>
      <c r="Y18028" s="9"/>
      <c r="Z18028" s="9"/>
      <c r="AA18028" s="9"/>
      <c r="AB18028" s="9"/>
      <c r="AC18028" s="9"/>
      <c r="AD18028" s="9"/>
      <c r="AE18028" s="9"/>
      <c r="AF18028" s="9"/>
      <c r="AG18028" s="3"/>
    </row>
    <row r="18029" spans="1:33">
      <c r="A18029" s="9"/>
      <c r="B18029" s="9"/>
      <c r="C18029" s="9"/>
      <c r="D18029" s="9"/>
      <c r="E18029" s="9"/>
      <c r="F18029" s="9"/>
      <c r="G18029" s="9"/>
      <c r="H18029" s="9"/>
      <c r="I18029" s="9"/>
      <c r="J18029" s="9"/>
      <c r="K18029" s="9"/>
      <c r="L18029" s="9"/>
      <c r="M18029" s="9"/>
      <c r="N18029" s="9"/>
      <c r="O18029" s="9"/>
      <c r="P18029" s="9"/>
      <c r="Q18029" s="9"/>
      <c r="R18029" s="9"/>
      <c r="S18029" s="9"/>
      <c r="T18029" s="9"/>
      <c r="U18029" s="9"/>
      <c r="V18029" s="9"/>
      <c r="W18029" s="9"/>
      <c r="X18029" s="9"/>
      <c r="Y18029" s="9"/>
      <c r="Z18029" s="9"/>
      <c r="AA18029" s="9"/>
      <c r="AB18029" s="9"/>
      <c r="AC18029" s="9"/>
      <c r="AD18029" s="9"/>
      <c r="AE18029" s="9"/>
      <c r="AF18029" s="9"/>
      <c r="AG18029" s="3"/>
    </row>
    <row r="18030" spans="1:33">
      <c r="A18030" s="9"/>
      <c r="B18030" s="9"/>
      <c r="C18030" s="9"/>
      <c r="D18030" s="9"/>
      <c r="E18030" s="9"/>
      <c r="F18030" s="9"/>
      <c r="G18030" s="9"/>
      <c r="H18030" s="9"/>
      <c r="I18030" s="9"/>
      <c r="J18030" s="9"/>
      <c r="K18030" s="9"/>
      <c r="L18030" s="9"/>
      <c r="M18030" s="9"/>
      <c r="N18030" s="9"/>
      <c r="O18030" s="9"/>
      <c r="P18030" s="9"/>
      <c r="Q18030" s="9"/>
      <c r="R18030" s="9"/>
      <c r="S18030" s="9"/>
      <c r="T18030" s="9"/>
      <c r="U18030" s="9"/>
      <c r="V18030" s="9"/>
      <c r="W18030" s="9"/>
      <c r="X18030" s="9"/>
      <c r="Y18030" s="9"/>
      <c r="Z18030" s="9"/>
      <c r="AA18030" s="9"/>
      <c r="AB18030" s="9"/>
      <c r="AC18030" s="9"/>
      <c r="AD18030" s="9"/>
      <c r="AE18030" s="9"/>
      <c r="AF18030" s="9"/>
      <c r="AG18030" s="3"/>
    </row>
    <row r="18031" spans="1:33">
      <c r="A18031" s="9"/>
      <c r="B18031" s="9"/>
      <c r="C18031" s="9"/>
      <c r="D18031" s="9"/>
      <c r="E18031" s="9"/>
      <c r="F18031" s="9"/>
      <c r="G18031" s="9"/>
      <c r="H18031" s="9"/>
      <c r="I18031" s="9"/>
      <c r="J18031" s="9"/>
      <c r="K18031" s="9"/>
      <c r="L18031" s="9"/>
      <c r="M18031" s="9"/>
      <c r="N18031" s="9"/>
      <c r="O18031" s="9"/>
      <c r="P18031" s="9"/>
      <c r="Q18031" s="9"/>
      <c r="R18031" s="9"/>
      <c r="S18031" s="9"/>
      <c r="T18031" s="9"/>
      <c r="U18031" s="9"/>
      <c r="V18031" s="9"/>
      <c r="W18031" s="9"/>
      <c r="X18031" s="9"/>
      <c r="Y18031" s="9"/>
      <c r="Z18031" s="9"/>
      <c r="AA18031" s="9"/>
      <c r="AB18031" s="9"/>
      <c r="AC18031" s="9"/>
      <c r="AD18031" s="9"/>
      <c r="AE18031" s="9"/>
      <c r="AF18031" s="9"/>
      <c r="AG18031" s="3"/>
    </row>
    <row r="18032" spans="1:33">
      <c r="A18032" s="9"/>
      <c r="B18032" s="9"/>
      <c r="C18032" s="9"/>
      <c r="D18032" s="9"/>
      <c r="E18032" s="9"/>
      <c r="F18032" s="9"/>
      <c r="G18032" s="9"/>
      <c r="H18032" s="9"/>
      <c r="I18032" s="9"/>
      <c r="J18032" s="9"/>
      <c r="K18032" s="9"/>
      <c r="L18032" s="9"/>
      <c r="M18032" s="9"/>
      <c r="N18032" s="9"/>
      <c r="O18032" s="9"/>
      <c r="P18032" s="9"/>
      <c r="Q18032" s="9"/>
      <c r="R18032" s="9"/>
      <c r="S18032" s="9"/>
      <c r="T18032" s="9"/>
      <c r="U18032" s="9"/>
      <c r="V18032" s="9"/>
      <c r="W18032" s="9"/>
      <c r="X18032" s="9"/>
      <c r="Y18032" s="9"/>
      <c r="Z18032" s="9"/>
      <c r="AA18032" s="9"/>
      <c r="AB18032" s="9"/>
      <c r="AC18032" s="9"/>
      <c r="AD18032" s="9"/>
      <c r="AE18032" s="9"/>
      <c r="AF18032" s="9"/>
      <c r="AG18032" s="3"/>
    </row>
    <row r="18033" spans="1:33">
      <c r="A18033" s="9"/>
      <c r="B18033" s="9"/>
      <c r="C18033" s="9"/>
      <c r="D18033" s="9"/>
      <c r="E18033" s="9"/>
      <c r="F18033" s="9"/>
      <c r="G18033" s="9"/>
      <c r="H18033" s="9"/>
      <c r="I18033" s="9"/>
      <c r="J18033" s="9"/>
      <c r="K18033" s="9"/>
      <c r="L18033" s="9"/>
      <c r="M18033" s="9"/>
      <c r="N18033" s="9"/>
      <c r="O18033" s="9"/>
      <c r="P18033" s="9"/>
      <c r="Q18033" s="9"/>
      <c r="R18033" s="9"/>
      <c r="S18033" s="9"/>
      <c r="T18033" s="9"/>
      <c r="U18033" s="9"/>
      <c r="V18033" s="9"/>
      <c r="W18033" s="9"/>
      <c r="X18033" s="9"/>
      <c r="Y18033" s="9"/>
      <c r="Z18033" s="9"/>
      <c r="AA18033" s="9"/>
      <c r="AB18033" s="9"/>
      <c r="AC18033" s="9"/>
      <c r="AD18033" s="9"/>
      <c r="AE18033" s="9"/>
      <c r="AF18033" s="9"/>
      <c r="AG18033" s="3"/>
    </row>
    <row r="18034" spans="1:33">
      <c r="A18034" s="9"/>
      <c r="B18034" s="9"/>
      <c r="C18034" s="9"/>
      <c r="D18034" s="9"/>
      <c r="E18034" s="9"/>
      <c r="F18034" s="9"/>
      <c r="G18034" s="9"/>
      <c r="H18034" s="9"/>
      <c r="I18034" s="9"/>
      <c r="J18034" s="9"/>
      <c r="K18034" s="9"/>
      <c r="L18034" s="9"/>
      <c r="M18034" s="9"/>
      <c r="N18034" s="9"/>
      <c r="O18034" s="9"/>
      <c r="P18034" s="9"/>
      <c r="Q18034" s="9"/>
      <c r="R18034" s="9"/>
      <c r="S18034" s="9"/>
      <c r="T18034" s="9"/>
      <c r="U18034" s="9"/>
      <c r="V18034" s="9"/>
      <c r="W18034" s="9"/>
      <c r="X18034" s="9"/>
      <c r="Y18034" s="9"/>
      <c r="Z18034" s="9"/>
      <c r="AA18034" s="9"/>
      <c r="AB18034" s="9"/>
      <c r="AC18034" s="9"/>
      <c r="AD18034" s="9"/>
      <c r="AE18034" s="9"/>
      <c r="AF18034" s="9"/>
      <c r="AG18034" s="3"/>
    </row>
    <row r="18035" spans="1:33">
      <c r="A18035" s="9"/>
      <c r="B18035" s="9"/>
      <c r="C18035" s="9"/>
      <c r="D18035" s="9"/>
      <c r="E18035" s="9"/>
      <c r="F18035" s="9"/>
      <c r="G18035" s="9"/>
      <c r="H18035" s="9"/>
      <c r="I18035" s="9"/>
      <c r="J18035" s="9"/>
      <c r="K18035" s="9"/>
      <c r="L18035" s="9"/>
      <c r="M18035" s="9"/>
      <c r="N18035" s="9"/>
      <c r="O18035" s="9"/>
      <c r="P18035" s="9"/>
      <c r="Q18035" s="9"/>
      <c r="R18035" s="9"/>
      <c r="S18035" s="9"/>
      <c r="T18035" s="9"/>
      <c r="U18035" s="9"/>
      <c r="V18035" s="9"/>
      <c r="W18035" s="9"/>
      <c r="X18035" s="9"/>
      <c r="Y18035" s="9"/>
      <c r="Z18035" s="9"/>
      <c r="AA18035" s="9"/>
      <c r="AB18035" s="9"/>
      <c r="AC18035" s="9"/>
      <c r="AD18035" s="9"/>
      <c r="AE18035" s="9"/>
      <c r="AF18035" s="9"/>
      <c r="AG18035" s="3"/>
    </row>
    <row r="18036" spans="1:33">
      <c r="A18036" s="9"/>
      <c r="B18036" s="9"/>
      <c r="C18036" s="9"/>
      <c r="D18036" s="9"/>
      <c r="E18036" s="9"/>
      <c r="F18036" s="9"/>
      <c r="G18036" s="9"/>
      <c r="H18036" s="9"/>
      <c r="I18036" s="9"/>
      <c r="J18036" s="9"/>
      <c r="K18036" s="9"/>
      <c r="L18036" s="9"/>
      <c r="M18036" s="9"/>
      <c r="N18036" s="9"/>
      <c r="O18036" s="9"/>
      <c r="P18036" s="9"/>
      <c r="Q18036" s="9"/>
      <c r="R18036" s="9"/>
      <c r="S18036" s="9"/>
      <c r="T18036" s="9"/>
      <c r="U18036" s="9"/>
      <c r="V18036" s="9"/>
      <c r="W18036" s="9"/>
      <c r="X18036" s="9"/>
      <c r="Y18036" s="9"/>
      <c r="Z18036" s="9"/>
      <c r="AA18036" s="9"/>
      <c r="AB18036" s="9"/>
      <c r="AC18036" s="9"/>
      <c r="AD18036" s="9"/>
      <c r="AE18036" s="9"/>
      <c r="AF18036" s="9"/>
      <c r="AG18036" s="3"/>
    </row>
    <row r="18037" spans="1:33">
      <c r="A18037" s="9"/>
      <c r="B18037" s="9"/>
      <c r="C18037" s="9"/>
      <c r="D18037" s="9"/>
      <c r="E18037" s="9"/>
      <c r="F18037" s="9"/>
      <c r="G18037" s="9"/>
      <c r="H18037" s="9"/>
      <c r="I18037" s="9"/>
      <c r="J18037" s="9"/>
      <c r="K18037" s="9"/>
      <c r="L18037" s="9"/>
      <c r="M18037" s="9"/>
      <c r="N18037" s="9"/>
      <c r="O18037" s="9"/>
      <c r="P18037" s="9"/>
      <c r="Q18037" s="9"/>
      <c r="R18037" s="9"/>
      <c r="S18037" s="9"/>
      <c r="T18037" s="9"/>
      <c r="U18037" s="9"/>
      <c r="V18037" s="9"/>
      <c r="W18037" s="9"/>
      <c r="X18037" s="9"/>
      <c r="Y18037" s="9"/>
      <c r="Z18037" s="9"/>
      <c r="AA18037" s="9"/>
      <c r="AB18037" s="9"/>
      <c r="AC18037" s="9"/>
      <c r="AD18037" s="9"/>
      <c r="AE18037" s="9"/>
      <c r="AF18037" s="9"/>
      <c r="AG18037" s="3"/>
    </row>
    <row r="18038" spans="1:33">
      <c r="A18038" s="9"/>
      <c r="B18038" s="9"/>
      <c r="C18038" s="9"/>
      <c r="D18038" s="9"/>
      <c r="E18038" s="9"/>
      <c r="F18038" s="9"/>
      <c r="G18038" s="9"/>
      <c r="H18038" s="9"/>
      <c r="I18038" s="9"/>
      <c r="J18038" s="9"/>
      <c r="K18038" s="9"/>
      <c r="L18038" s="9"/>
      <c r="M18038" s="9"/>
      <c r="N18038" s="9"/>
      <c r="O18038" s="9"/>
      <c r="P18038" s="9"/>
      <c r="Q18038" s="9"/>
      <c r="R18038" s="9"/>
      <c r="S18038" s="9"/>
      <c r="T18038" s="9"/>
      <c r="U18038" s="9"/>
      <c r="V18038" s="9"/>
      <c r="W18038" s="9"/>
      <c r="X18038" s="9"/>
      <c r="Y18038" s="9"/>
      <c r="Z18038" s="9"/>
      <c r="AA18038" s="9"/>
      <c r="AB18038" s="9"/>
      <c r="AC18038" s="9"/>
      <c r="AD18038" s="9"/>
      <c r="AE18038" s="9"/>
      <c r="AF18038" s="9"/>
      <c r="AG18038" s="3"/>
    </row>
    <row r="18039" spans="1:33">
      <c r="A18039" s="9"/>
      <c r="B18039" s="9"/>
      <c r="C18039" s="9"/>
      <c r="D18039" s="9"/>
      <c r="E18039" s="9"/>
      <c r="F18039" s="9"/>
      <c r="G18039" s="9"/>
      <c r="H18039" s="9"/>
      <c r="I18039" s="9"/>
      <c r="J18039" s="9"/>
      <c r="K18039" s="9"/>
      <c r="L18039" s="9"/>
      <c r="M18039" s="9"/>
      <c r="N18039" s="9"/>
      <c r="O18039" s="9"/>
      <c r="P18039" s="9"/>
      <c r="Q18039" s="9"/>
      <c r="R18039" s="9"/>
      <c r="S18039" s="9"/>
      <c r="T18039" s="9"/>
      <c r="U18039" s="9"/>
      <c r="V18039" s="9"/>
      <c r="W18039" s="9"/>
      <c r="X18039" s="9"/>
      <c r="Y18039" s="9"/>
      <c r="Z18039" s="9"/>
      <c r="AA18039" s="9"/>
      <c r="AB18039" s="9"/>
      <c r="AC18039" s="9"/>
      <c r="AD18039" s="9"/>
      <c r="AE18039" s="9"/>
      <c r="AF18039" s="9"/>
      <c r="AG18039" s="3"/>
    </row>
    <row r="18040" spans="1:33">
      <c r="A18040" s="9"/>
      <c r="B18040" s="9"/>
      <c r="C18040" s="9"/>
      <c r="D18040" s="9"/>
      <c r="E18040" s="9"/>
      <c r="F18040" s="9"/>
      <c r="G18040" s="9"/>
      <c r="H18040" s="9"/>
      <c r="I18040" s="9"/>
      <c r="J18040" s="9"/>
      <c r="K18040" s="9"/>
      <c r="L18040" s="9"/>
      <c r="M18040" s="9"/>
      <c r="N18040" s="9"/>
      <c r="O18040" s="9"/>
      <c r="P18040" s="9"/>
      <c r="Q18040" s="9"/>
      <c r="R18040" s="9"/>
      <c r="S18040" s="9"/>
      <c r="T18040" s="9"/>
      <c r="U18040" s="9"/>
      <c r="V18040" s="9"/>
      <c r="W18040" s="9"/>
      <c r="X18040" s="9"/>
      <c r="Y18040" s="9"/>
      <c r="Z18040" s="9"/>
      <c r="AA18040" s="9"/>
      <c r="AB18040" s="9"/>
      <c r="AC18040" s="9"/>
      <c r="AD18040" s="9"/>
      <c r="AE18040" s="9"/>
      <c r="AF18040" s="9"/>
      <c r="AG18040" s="3"/>
    </row>
    <row r="18041" spans="1:33">
      <c r="A18041" s="9"/>
      <c r="B18041" s="9"/>
      <c r="C18041" s="9"/>
      <c r="D18041" s="9"/>
      <c r="E18041" s="9"/>
      <c r="F18041" s="9"/>
      <c r="G18041" s="9"/>
      <c r="H18041" s="9"/>
      <c r="I18041" s="9"/>
      <c r="J18041" s="9"/>
      <c r="K18041" s="9"/>
      <c r="L18041" s="9"/>
      <c r="M18041" s="9"/>
      <c r="N18041" s="9"/>
      <c r="O18041" s="9"/>
      <c r="P18041" s="9"/>
      <c r="Q18041" s="9"/>
      <c r="R18041" s="9"/>
      <c r="S18041" s="9"/>
      <c r="T18041" s="9"/>
      <c r="U18041" s="9"/>
      <c r="V18041" s="9"/>
      <c r="W18041" s="9"/>
      <c r="X18041" s="9"/>
      <c r="Y18041" s="9"/>
      <c r="Z18041" s="9"/>
      <c r="AA18041" s="9"/>
      <c r="AB18041" s="9"/>
      <c r="AC18041" s="9"/>
      <c r="AD18041" s="9"/>
      <c r="AE18041" s="9"/>
      <c r="AF18041" s="9"/>
      <c r="AG18041" s="3"/>
    </row>
    <row r="18042" spans="1:33">
      <c r="A18042" s="9"/>
      <c r="B18042" s="9"/>
      <c r="C18042" s="9"/>
      <c r="D18042" s="9"/>
      <c r="E18042" s="9"/>
      <c r="F18042" s="9"/>
      <c r="G18042" s="9"/>
      <c r="H18042" s="9"/>
      <c r="I18042" s="9"/>
      <c r="J18042" s="9"/>
      <c r="K18042" s="9"/>
      <c r="L18042" s="9"/>
      <c r="M18042" s="9"/>
      <c r="N18042" s="9"/>
      <c r="O18042" s="9"/>
      <c r="P18042" s="9"/>
      <c r="Q18042" s="9"/>
      <c r="R18042" s="9"/>
      <c r="S18042" s="9"/>
      <c r="T18042" s="9"/>
      <c r="U18042" s="9"/>
      <c r="V18042" s="9"/>
      <c r="W18042" s="9"/>
      <c r="X18042" s="9"/>
      <c r="Y18042" s="9"/>
      <c r="Z18042" s="9"/>
      <c r="AA18042" s="9"/>
      <c r="AB18042" s="9"/>
      <c r="AC18042" s="9"/>
      <c r="AD18042" s="9"/>
      <c r="AE18042" s="9"/>
      <c r="AF18042" s="9"/>
      <c r="AG18042" s="3"/>
    </row>
    <row r="18043" spans="1:33">
      <c r="A18043" s="9"/>
      <c r="B18043" s="9"/>
      <c r="C18043" s="9"/>
      <c r="D18043" s="9"/>
      <c r="E18043" s="9"/>
      <c r="F18043" s="9"/>
      <c r="G18043" s="9"/>
      <c r="H18043" s="9"/>
      <c r="I18043" s="9"/>
      <c r="J18043" s="9"/>
      <c r="K18043" s="9"/>
      <c r="L18043" s="9"/>
      <c r="M18043" s="9"/>
      <c r="N18043" s="9"/>
      <c r="O18043" s="9"/>
      <c r="P18043" s="9"/>
      <c r="Q18043" s="9"/>
      <c r="R18043" s="9"/>
      <c r="S18043" s="9"/>
      <c r="T18043" s="9"/>
      <c r="U18043" s="9"/>
      <c r="V18043" s="9"/>
      <c r="W18043" s="9"/>
      <c r="X18043" s="9"/>
      <c r="Y18043" s="9"/>
      <c r="Z18043" s="9"/>
      <c r="AA18043" s="9"/>
      <c r="AB18043" s="9"/>
      <c r="AC18043" s="9"/>
      <c r="AD18043" s="9"/>
      <c r="AE18043" s="9"/>
      <c r="AF18043" s="9"/>
      <c r="AG18043" s="3"/>
    </row>
    <row r="18044" spans="1:33">
      <c r="A18044" s="9"/>
      <c r="B18044" s="9"/>
      <c r="C18044" s="9"/>
      <c r="D18044" s="9"/>
      <c r="E18044" s="9"/>
      <c r="F18044" s="9"/>
      <c r="G18044" s="9"/>
      <c r="H18044" s="9"/>
      <c r="I18044" s="9"/>
      <c r="J18044" s="9"/>
      <c r="K18044" s="9"/>
      <c r="L18044" s="9"/>
      <c r="M18044" s="9"/>
      <c r="N18044" s="9"/>
      <c r="O18044" s="9"/>
      <c r="P18044" s="9"/>
      <c r="Q18044" s="9"/>
      <c r="R18044" s="9"/>
      <c r="S18044" s="9"/>
      <c r="T18044" s="9"/>
      <c r="U18044" s="9"/>
      <c r="V18044" s="9"/>
      <c r="W18044" s="9"/>
      <c r="X18044" s="9"/>
      <c r="Y18044" s="9"/>
      <c r="Z18044" s="9"/>
      <c r="AA18044" s="9"/>
      <c r="AB18044" s="9"/>
      <c r="AC18044" s="9"/>
      <c r="AD18044" s="9"/>
      <c r="AE18044" s="9"/>
      <c r="AF18044" s="9"/>
      <c r="AG18044" s="3"/>
    </row>
    <row r="18045" spans="1:33">
      <c r="A18045" s="9"/>
      <c r="B18045" s="9"/>
      <c r="C18045" s="9"/>
      <c r="D18045" s="9"/>
      <c r="E18045" s="9"/>
      <c r="F18045" s="9"/>
      <c r="G18045" s="9"/>
      <c r="H18045" s="9"/>
      <c r="I18045" s="9"/>
      <c r="J18045" s="9"/>
      <c r="K18045" s="9"/>
      <c r="L18045" s="9"/>
      <c r="M18045" s="9"/>
      <c r="N18045" s="9"/>
      <c r="O18045" s="9"/>
      <c r="P18045" s="9"/>
      <c r="Q18045" s="9"/>
      <c r="R18045" s="9"/>
      <c r="S18045" s="9"/>
      <c r="T18045" s="9"/>
      <c r="U18045" s="9"/>
      <c r="V18045" s="9"/>
      <c r="W18045" s="9"/>
      <c r="X18045" s="9"/>
      <c r="Y18045" s="9"/>
      <c r="Z18045" s="9"/>
      <c r="AA18045" s="9"/>
      <c r="AB18045" s="9"/>
      <c r="AC18045" s="9"/>
      <c r="AD18045" s="9"/>
      <c r="AE18045" s="9"/>
      <c r="AF18045" s="9"/>
      <c r="AG18045" s="3"/>
    </row>
    <row r="18046" spans="1:33">
      <c r="A18046" s="9"/>
      <c r="B18046" s="9"/>
      <c r="C18046" s="9"/>
      <c r="D18046" s="9"/>
      <c r="E18046" s="9"/>
      <c r="F18046" s="9"/>
      <c r="G18046" s="9"/>
      <c r="H18046" s="9"/>
      <c r="I18046" s="9"/>
      <c r="J18046" s="9"/>
      <c r="K18046" s="9"/>
      <c r="L18046" s="9"/>
      <c r="M18046" s="9"/>
      <c r="N18046" s="9"/>
      <c r="O18046" s="9"/>
      <c r="P18046" s="9"/>
      <c r="Q18046" s="9"/>
      <c r="R18046" s="9"/>
      <c r="S18046" s="9"/>
      <c r="T18046" s="9"/>
      <c r="U18046" s="9"/>
      <c r="V18046" s="9"/>
      <c r="W18046" s="9"/>
      <c r="X18046" s="9"/>
      <c r="Y18046" s="9"/>
      <c r="Z18046" s="9"/>
      <c r="AA18046" s="9"/>
      <c r="AB18046" s="9"/>
      <c r="AC18046" s="9"/>
      <c r="AD18046" s="9"/>
      <c r="AE18046" s="9"/>
      <c r="AF18046" s="9"/>
      <c r="AG18046" s="3"/>
    </row>
    <row r="18047" spans="1:33">
      <c r="A18047" s="9"/>
      <c r="B18047" s="9"/>
      <c r="C18047" s="9"/>
      <c r="D18047" s="9"/>
      <c r="E18047" s="9"/>
      <c r="F18047" s="9"/>
      <c r="G18047" s="9"/>
      <c r="H18047" s="9"/>
      <c r="I18047" s="9"/>
      <c r="J18047" s="9"/>
      <c r="K18047" s="9"/>
      <c r="L18047" s="9"/>
      <c r="M18047" s="9"/>
      <c r="N18047" s="9"/>
      <c r="O18047" s="9"/>
      <c r="P18047" s="9"/>
      <c r="Q18047" s="9"/>
      <c r="R18047" s="9"/>
      <c r="S18047" s="9"/>
      <c r="T18047" s="9"/>
      <c r="U18047" s="9"/>
      <c r="V18047" s="9"/>
      <c r="W18047" s="9"/>
      <c r="X18047" s="9"/>
      <c r="Y18047" s="9"/>
      <c r="Z18047" s="9"/>
      <c r="AA18047" s="9"/>
      <c r="AB18047" s="9"/>
      <c r="AC18047" s="9"/>
      <c r="AD18047" s="9"/>
      <c r="AE18047" s="9"/>
      <c r="AF18047" s="9"/>
      <c r="AG18047" s="3"/>
    </row>
    <row r="18048" spans="1:33">
      <c r="A18048" s="9"/>
      <c r="B18048" s="9"/>
      <c r="C18048" s="9"/>
      <c r="D18048" s="9"/>
      <c r="E18048" s="9"/>
      <c r="F18048" s="9"/>
      <c r="G18048" s="9"/>
      <c r="H18048" s="9"/>
      <c r="I18048" s="9"/>
      <c r="J18048" s="9"/>
      <c r="K18048" s="9"/>
      <c r="L18048" s="9"/>
      <c r="M18048" s="9"/>
      <c r="N18048" s="9"/>
      <c r="O18048" s="9"/>
      <c r="P18048" s="9"/>
      <c r="Q18048" s="9"/>
      <c r="R18048" s="9"/>
      <c r="S18048" s="9"/>
      <c r="T18048" s="9"/>
      <c r="U18048" s="9"/>
      <c r="V18048" s="9"/>
      <c r="W18048" s="9"/>
      <c r="X18048" s="9"/>
      <c r="Y18048" s="9"/>
      <c r="Z18048" s="9"/>
      <c r="AA18048" s="9"/>
      <c r="AB18048" s="9"/>
      <c r="AC18048" s="9"/>
      <c r="AD18048" s="9"/>
      <c r="AE18048" s="9"/>
      <c r="AF18048" s="9"/>
      <c r="AG18048" s="3"/>
    </row>
    <row r="18049" spans="1:33">
      <c r="A18049" s="9"/>
      <c r="B18049" s="9"/>
      <c r="C18049" s="9"/>
      <c r="D18049" s="9"/>
      <c r="E18049" s="9"/>
      <c r="F18049" s="9"/>
      <c r="G18049" s="9"/>
      <c r="H18049" s="9"/>
      <c r="I18049" s="9"/>
      <c r="J18049" s="9"/>
      <c r="K18049" s="9"/>
      <c r="L18049" s="9"/>
      <c r="M18049" s="9"/>
      <c r="N18049" s="9"/>
      <c r="O18049" s="9"/>
      <c r="P18049" s="9"/>
      <c r="Q18049" s="9"/>
      <c r="R18049" s="9"/>
      <c r="S18049" s="9"/>
      <c r="T18049" s="9"/>
      <c r="U18049" s="9"/>
      <c r="V18049" s="9"/>
      <c r="W18049" s="9"/>
      <c r="X18049" s="9"/>
      <c r="Y18049" s="9"/>
      <c r="Z18049" s="9"/>
      <c r="AA18049" s="9"/>
      <c r="AB18049" s="9"/>
      <c r="AC18049" s="9"/>
      <c r="AD18049" s="9"/>
      <c r="AE18049" s="9"/>
      <c r="AF18049" s="9"/>
      <c r="AG18049" s="3"/>
    </row>
    <row r="18050" spans="1:33">
      <c r="A18050" s="9"/>
      <c r="B18050" s="9"/>
      <c r="C18050" s="9"/>
      <c r="D18050" s="9"/>
      <c r="E18050" s="9"/>
      <c r="F18050" s="9"/>
      <c r="G18050" s="9"/>
      <c r="H18050" s="9"/>
      <c r="I18050" s="9"/>
      <c r="J18050" s="9"/>
      <c r="K18050" s="9"/>
      <c r="L18050" s="9"/>
      <c r="M18050" s="9"/>
      <c r="N18050" s="9"/>
      <c r="O18050" s="9"/>
      <c r="P18050" s="9"/>
      <c r="Q18050" s="9"/>
      <c r="R18050" s="9"/>
      <c r="S18050" s="9"/>
      <c r="T18050" s="9"/>
      <c r="U18050" s="9"/>
      <c r="V18050" s="9"/>
      <c r="W18050" s="9"/>
      <c r="X18050" s="9"/>
      <c r="Y18050" s="9"/>
      <c r="Z18050" s="9"/>
      <c r="AA18050" s="9"/>
      <c r="AB18050" s="9"/>
      <c r="AC18050" s="9"/>
      <c r="AD18050" s="9"/>
      <c r="AE18050" s="9"/>
      <c r="AF18050" s="9"/>
      <c r="AG18050" s="3"/>
    </row>
    <row r="18051" spans="1:33">
      <c r="A18051" s="9"/>
      <c r="B18051" s="9"/>
      <c r="C18051" s="9"/>
      <c r="D18051" s="9"/>
      <c r="E18051" s="9"/>
      <c r="F18051" s="9"/>
      <c r="G18051" s="9"/>
      <c r="H18051" s="9"/>
      <c r="I18051" s="9"/>
      <c r="J18051" s="9"/>
      <c r="K18051" s="9"/>
      <c r="L18051" s="9"/>
      <c r="M18051" s="9"/>
      <c r="N18051" s="9"/>
      <c r="O18051" s="9"/>
      <c r="P18051" s="9"/>
      <c r="Q18051" s="9"/>
      <c r="R18051" s="9"/>
      <c r="S18051" s="9"/>
      <c r="T18051" s="9"/>
      <c r="U18051" s="9"/>
      <c r="V18051" s="9"/>
      <c r="W18051" s="9"/>
      <c r="X18051" s="9"/>
      <c r="Y18051" s="9"/>
      <c r="Z18051" s="9"/>
      <c r="AA18051" s="9"/>
      <c r="AB18051" s="9"/>
      <c r="AC18051" s="9"/>
      <c r="AD18051" s="9"/>
      <c r="AE18051" s="9"/>
      <c r="AF18051" s="9"/>
      <c r="AG18051" s="3"/>
    </row>
    <row r="18052" spans="1:33">
      <c r="A18052" s="9"/>
      <c r="B18052" s="9"/>
      <c r="C18052" s="9"/>
      <c r="D18052" s="9"/>
      <c r="E18052" s="9"/>
      <c r="F18052" s="9"/>
      <c r="G18052" s="9"/>
      <c r="H18052" s="9"/>
      <c r="I18052" s="9"/>
      <c r="J18052" s="9"/>
      <c r="K18052" s="9"/>
      <c r="L18052" s="9"/>
      <c r="M18052" s="9"/>
      <c r="N18052" s="9"/>
      <c r="O18052" s="9"/>
      <c r="P18052" s="9"/>
      <c r="Q18052" s="9"/>
      <c r="R18052" s="9"/>
      <c r="S18052" s="9"/>
      <c r="T18052" s="9"/>
      <c r="U18052" s="9"/>
      <c r="V18052" s="9"/>
      <c r="W18052" s="9"/>
      <c r="X18052" s="9"/>
      <c r="Y18052" s="9"/>
      <c r="Z18052" s="9"/>
      <c r="AA18052" s="9"/>
      <c r="AB18052" s="9"/>
      <c r="AC18052" s="9"/>
      <c r="AD18052" s="9"/>
      <c r="AE18052" s="9"/>
      <c r="AF18052" s="9"/>
      <c r="AG18052" s="3"/>
    </row>
    <row r="18053" spans="1:33">
      <c r="A18053" s="9"/>
      <c r="B18053" s="9"/>
      <c r="C18053" s="9"/>
      <c r="D18053" s="9"/>
      <c r="E18053" s="9"/>
      <c r="F18053" s="9"/>
      <c r="G18053" s="9"/>
      <c r="H18053" s="9"/>
      <c r="I18053" s="9"/>
      <c r="J18053" s="9"/>
      <c r="K18053" s="9"/>
      <c r="L18053" s="9"/>
      <c r="M18053" s="9"/>
      <c r="N18053" s="9"/>
      <c r="O18053" s="9"/>
      <c r="P18053" s="9"/>
      <c r="Q18053" s="9"/>
      <c r="R18053" s="9"/>
      <c r="S18053" s="9"/>
      <c r="T18053" s="9"/>
      <c r="U18053" s="9"/>
      <c r="V18053" s="9"/>
      <c r="W18053" s="9"/>
      <c r="X18053" s="9"/>
      <c r="Y18053" s="9"/>
      <c r="Z18053" s="9"/>
      <c r="AA18053" s="9"/>
      <c r="AB18053" s="9"/>
      <c r="AC18053" s="9"/>
      <c r="AD18053" s="9"/>
      <c r="AE18053" s="9"/>
      <c r="AF18053" s="9"/>
      <c r="AG18053" s="3"/>
    </row>
    <row r="18054" spans="1:33">
      <c r="A18054" s="9"/>
      <c r="B18054" s="9"/>
      <c r="C18054" s="9"/>
      <c r="D18054" s="9"/>
      <c r="E18054" s="9"/>
      <c r="F18054" s="9"/>
      <c r="G18054" s="9"/>
      <c r="H18054" s="9"/>
      <c r="I18054" s="9"/>
      <c r="J18054" s="9"/>
      <c r="K18054" s="9"/>
      <c r="L18054" s="9"/>
      <c r="M18054" s="9"/>
      <c r="N18054" s="9"/>
      <c r="O18054" s="9"/>
      <c r="P18054" s="9"/>
      <c r="Q18054" s="9"/>
      <c r="R18054" s="9"/>
      <c r="S18054" s="9"/>
      <c r="T18054" s="9"/>
      <c r="U18054" s="9"/>
      <c r="V18054" s="9"/>
      <c r="W18054" s="9"/>
      <c r="X18054" s="9"/>
      <c r="Y18054" s="9"/>
      <c r="Z18054" s="9"/>
      <c r="AA18054" s="9"/>
      <c r="AB18054" s="9"/>
      <c r="AC18054" s="9"/>
      <c r="AD18054" s="9"/>
      <c r="AE18054" s="9"/>
      <c r="AF18054" s="9"/>
      <c r="AG18054" s="3"/>
    </row>
    <row r="18055" spans="1:33">
      <c r="A18055" s="9"/>
      <c r="B18055" s="9"/>
      <c r="C18055" s="9"/>
      <c r="D18055" s="9"/>
      <c r="E18055" s="9"/>
      <c r="F18055" s="9"/>
      <c r="G18055" s="9"/>
      <c r="H18055" s="9"/>
      <c r="I18055" s="9"/>
      <c r="J18055" s="9"/>
      <c r="K18055" s="9"/>
      <c r="L18055" s="9"/>
      <c r="M18055" s="9"/>
      <c r="N18055" s="9"/>
      <c r="O18055" s="9"/>
      <c r="P18055" s="9"/>
      <c r="Q18055" s="9"/>
      <c r="R18055" s="9"/>
      <c r="S18055" s="9"/>
      <c r="T18055" s="9"/>
      <c r="U18055" s="9"/>
      <c r="V18055" s="9"/>
      <c r="W18055" s="9"/>
      <c r="X18055" s="9"/>
      <c r="Y18055" s="9"/>
      <c r="Z18055" s="9"/>
      <c r="AA18055" s="9"/>
      <c r="AB18055" s="9"/>
      <c r="AC18055" s="9"/>
      <c r="AD18055" s="9"/>
      <c r="AE18055" s="9"/>
      <c r="AF18055" s="9"/>
      <c r="AG18055" s="3"/>
    </row>
    <row r="18056" spans="1:33">
      <c r="A18056" s="9"/>
      <c r="B18056" s="9"/>
      <c r="C18056" s="9"/>
      <c r="D18056" s="9"/>
      <c r="E18056" s="9"/>
      <c r="F18056" s="9"/>
      <c r="G18056" s="9"/>
      <c r="H18056" s="9"/>
      <c r="I18056" s="9"/>
      <c r="J18056" s="9"/>
      <c r="K18056" s="9"/>
      <c r="L18056" s="9"/>
      <c r="M18056" s="9"/>
      <c r="N18056" s="9"/>
      <c r="O18056" s="9"/>
      <c r="P18056" s="9"/>
      <c r="Q18056" s="9"/>
      <c r="R18056" s="9"/>
      <c r="S18056" s="9"/>
      <c r="T18056" s="9"/>
      <c r="U18056" s="9"/>
      <c r="V18056" s="9"/>
      <c r="W18056" s="9"/>
      <c r="X18056" s="9"/>
      <c r="Y18056" s="9"/>
      <c r="Z18056" s="9"/>
      <c r="AA18056" s="9"/>
      <c r="AB18056" s="9"/>
      <c r="AC18056" s="9"/>
      <c r="AD18056" s="9"/>
      <c r="AE18056" s="9"/>
      <c r="AF18056" s="9"/>
      <c r="AG18056" s="3"/>
    </row>
    <row r="18057" spans="1:33">
      <c r="A18057" s="9"/>
      <c r="B18057" s="9"/>
      <c r="C18057" s="9"/>
      <c r="D18057" s="9"/>
      <c r="E18057" s="9"/>
      <c r="F18057" s="9"/>
      <c r="G18057" s="9"/>
      <c r="H18057" s="9"/>
      <c r="I18057" s="9"/>
      <c r="J18057" s="9"/>
      <c r="K18057" s="9"/>
      <c r="L18057" s="9"/>
      <c r="M18057" s="9"/>
      <c r="N18057" s="9"/>
      <c r="O18057" s="9"/>
      <c r="P18057" s="9"/>
      <c r="Q18057" s="9"/>
      <c r="R18057" s="9"/>
      <c r="S18057" s="9"/>
      <c r="T18057" s="9"/>
      <c r="U18057" s="9"/>
      <c r="V18057" s="9"/>
      <c r="W18057" s="9"/>
      <c r="X18057" s="9"/>
      <c r="Y18057" s="9"/>
      <c r="Z18057" s="9"/>
      <c r="AA18057" s="9"/>
      <c r="AB18057" s="9"/>
      <c r="AC18057" s="9"/>
      <c r="AD18057" s="9"/>
      <c r="AE18057" s="9"/>
      <c r="AF18057" s="9"/>
      <c r="AG18057" s="3"/>
    </row>
    <row r="18058" spans="1:33">
      <c r="A18058" s="9"/>
      <c r="B18058" s="9"/>
      <c r="C18058" s="9"/>
      <c r="D18058" s="9"/>
      <c r="E18058" s="9"/>
      <c r="F18058" s="9"/>
      <c r="G18058" s="9"/>
      <c r="H18058" s="9"/>
      <c r="I18058" s="9"/>
      <c r="J18058" s="9"/>
      <c r="K18058" s="9"/>
      <c r="L18058" s="9"/>
      <c r="M18058" s="9"/>
      <c r="N18058" s="9"/>
      <c r="O18058" s="9"/>
      <c r="P18058" s="9"/>
      <c r="Q18058" s="9"/>
      <c r="R18058" s="9"/>
      <c r="S18058" s="9"/>
      <c r="T18058" s="9"/>
      <c r="U18058" s="9"/>
      <c r="V18058" s="9"/>
      <c r="W18058" s="9"/>
      <c r="X18058" s="9"/>
      <c r="Y18058" s="9"/>
      <c r="Z18058" s="9"/>
      <c r="AA18058" s="9"/>
      <c r="AB18058" s="9"/>
      <c r="AC18058" s="9"/>
      <c r="AD18058" s="9"/>
      <c r="AE18058" s="9"/>
      <c r="AF18058" s="9"/>
      <c r="AG18058" s="3"/>
    </row>
    <row r="18059" spans="1:33">
      <c r="A18059" s="9"/>
      <c r="B18059" s="9"/>
      <c r="C18059" s="9"/>
      <c r="D18059" s="9"/>
      <c r="E18059" s="9"/>
      <c r="F18059" s="9"/>
      <c r="G18059" s="9"/>
      <c r="H18059" s="9"/>
      <c r="I18059" s="9"/>
      <c r="J18059" s="9"/>
      <c r="K18059" s="9"/>
      <c r="L18059" s="9"/>
      <c r="M18059" s="9"/>
      <c r="N18059" s="9"/>
      <c r="O18059" s="9"/>
      <c r="P18059" s="9"/>
      <c r="Q18059" s="9"/>
      <c r="R18059" s="9"/>
      <c r="S18059" s="9"/>
      <c r="T18059" s="9"/>
      <c r="U18059" s="9"/>
      <c r="V18059" s="9"/>
      <c r="W18059" s="9"/>
      <c r="X18059" s="9"/>
      <c r="Y18059" s="9"/>
      <c r="Z18059" s="9"/>
      <c r="AA18059" s="9"/>
      <c r="AB18059" s="9"/>
      <c r="AC18059" s="9"/>
      <c r="AD18059" s="9"/>
      <c r="AE18059" s="9"/>
      <c r="AF18059" s="9"/>
      <c r="AG18059" s="3"/>
    </row>
    <row r="18060" spans="1:33">
      <c r="A18060" s="9"/>
      <c r="B18060" s="9"/>
      <c r="C18060" s="9"/>
      <c r="D18060" s="9"/>
      <c r="E18060" s="9"/>
      <c r="F18060" s="9"/>
      <c r="G18060" s="9"/>
      <c r="H18060" s="9"/>
      <c r="I18060" s="9"/>
      <c r="J18060" s="9"/>
      <c r="K18060" s="9"/>
      <c r="L18060" s="9"/>
      <c r="M18060" s="9"/>
      <c r="N18060" s="9"/>
      <c r="O18060" s="9"/>
      <c r="P18060" s="9"/>
      <c r="Q18060" s="9"/>
      <c r="R18060" s="9"/>
      <c r="S18060" s="9"/>
      <c r="T18060" s="9"/>
      <c r="U18060" s="9"/>
      <c r="V18060" s="9"/>
      <c r="W18060" s="9"/>
      <c r="X18060" s="9"/>
      <c r="Y18060" s="9"/>
      <c r="Z18060" s="9"/>
      <c r="AA18060" s="9"/>
      <c r="AB18060" s="9"/>
      <c r="AC18060" s="9"/>
      <c r="AD18060" s="9"/>
      <c r="AE18060" s="9"/>
      <c r="AF18060" s="9"/>
      <c r="AG18060" s="3"/>
    </row>
    <row r="18061" spans="1:33">
      <c r="A18061" s="9"/>
      <c r="B18061" s="9"/>
      <c r="C18061" s="9"/>
      <c r="D18061" s="9"/>
      <c r="E18061" s="9"/>
      <c r="F18061" s="9"/>
      <c r="G18061" s="9"/>
      <c r="H18061" s="9"/>
      <c r="I18061" s="9"/>
      <c r="J18061" s="9"/>
      <c r="K18061" s="9"/>
      <c r="L18061" s="9"/>
      <c r="M18061" s="9"/>
      <c r="N18061" s="9"/>
      <c r="O18061" s="9"/>
      <c r="P18061" s="9"/>
      <c r="Q18061" s="9"/>
      <c r="R18061" s="9"/>
      <c r="S18061" s="9"/>
      <c r="T18061" s="9"/>
      <c r="U18061" s="9"/>
      <c r="V18061" s="9"/>
      <c r="W18061" s="9"/>
      <c r="X18061" s="9"/>
      <c r="Y18061" s="9"/>
      <c r="Z18061" s="9"/>
      <c r="AA18061" s="9"/>
      <c r="AB18061" s="9"/>
      <c r="AC18061" s="9"/>
      <c r="AD18061" s="9"/>
      <c r="AE18061" s="9"/>
      <c r="AF18061" s="9"/>
      <c r="AG18061" s="3"/>
    </row>
    <row r="18062" spans="1:33">
      <c r="A18062" s="9"/>
      <c r="B18062" s="9"/>
      <c r="C18062" s="9"/>
      <c r="D18062" s="9"/>
      <c r="E18062" s="9"/>
      <c r="F18062" s="9"/>
      <c r="G18062" s="9"/>
      <c r="H18062" s="9"/>
      <c r="I18062" s="9"/>
      <c r="J18062" s="9"/>
      <c r="K18062" s="9"/>
      <c r="L18062" s="9"/>
      <c r="M18062" s="9"/>
      <c r="N18062" s="9"/>
      <c r="O18062" s="9"/>
      <c r="P18062" s="9"/>
      <c r="Q18062" s="9"/>
      <c r="R18062" s="9"/>
      <c r="S18062" s="9"/>
      <c r="T18062" s="9"/>
      <c r="U18062" s="9"/>
      <c r="V18062" s="9"/>
      <c r="W18062" s="9"/>
      <c r="X18062" s="9"/>
      <c r="Y18062" s="9"/>
      <c r="Z18062" s="9"/>
      <c r="AA18062" s="9"/>
      <c r="AB18062" s="9"/>
      <c r="AC18062" s="9"/>
      <c r="AD18062" s="9"/>
      <c r="AE18062" s="9"/>
      <c r="AF18062" s="9"/>
      <c r="AG18062" s="3"/>
    </row>
    <row r="18063" spans="1:33">
      <c r="A18063" s="9"/>
      <c r="B18063" s="9"/>
      <c r="C18063" s="9"/>
      <c r="D18063" s="9"/>
      <c r="E18063" s="9"/>
      <c r="F18063" s="9"/>
      <c r="G18063" s="9"/>
      <c r="H18063" s="9"/>
      <c r="I18063" s="9"/>
      <c r="J18063" s="9"/>
      <c r="K18063" s="9"/>
      <c r="L18063" s="9"/>
      <c r="M18063" s="9"/>
      <c r="N18063" s="9"/>
      <c r="O18063" s="9"/>
      <c r="P18063" s="9"/>
      <c r="Q18063" s="9"/>
      <c r="R18063" s="9"/>
      <c r="S18063" s="9"/>
      <c r="T18063" s="9"/>
      <c r="U18063" s="9"/>
      <c r="V18063" s="9"/>
      <c r="W18063" s="9"/>
      <c r="X18063" s="9"/>
      <c r="Y18063" s="9"/>
      <c r="Z18063" s="9"/>
      <c r="AA18063" s="9"/>
      <c r="AB18063" s="9"/>
      <c r="AC18063" s="9"/>
      <c r="AD18063" s="9"/>
      <c r="AE18063" s="9"/>
      <c r="AF18063" s="9"/>
      <c r="AG18063" s="3"/>
    </row>
    <row r="18064" spans="1:33">
      <c r="A18064" s="9"/>
      <c r="B18064" s="9"/>
      <c r="C18064" s="9"/>
      <c r="D18064" s="9"/>
      <c r="E18064" s="9"/>
      <c r="F18064" s="9"/>
      <c r="G18064" s="9"/>
      <c r="H18064" s="9"/>
      <c r="I18064" s="9"/>
      <c r="J18064" s="9"/>
      <c r="K18064" s="9"/>
      <c r="L18064" s="9"/>
      <c r="M18064" s="9"/>
      <c r="N18064" s="9"/>
      <c r="O18064" s="9"/>
      <c r="P18064" s="9"/>
      <c r="Q18064" s="9"/>
      <c r="R18064" s="9"/>
      <c r="S18064" s="9"/>
      <c r="T18064" s="9"/>
      <c r="U18064" s="9"/>
      <c r="V18064" s="9"/>
      <c r="W18064" s="9"/>
      <c r="X18064" s="9"/>
      <c r="Y18064" s="9"/>
      <c r="Z18064" s="9"/>
      <c r="AA18064" s="9"/>
      <c r="AB18064" s="9"/>
      <c r="AC18064" s="9"/>
      <c r="AD18064" s="9"/>
      <c r="AE18064" s="9"/>
      <c r="AF18064" s="9"/>
      <c r="AG18064" s="3"/>
    </row>
    <row r="18065" spans="1:33">
      <c r="A18065" s="9"/>
      <c r="B18065" s="9"/>
      <c r="C18065" s="9"/>
      <c r="D18065" s="9"/>
      <c r="E18065" s="9"/>
      <c r="F18065" s="9"/>
      <c r="G18065" s="9"/>
      <c r="H18065" s="9"/>
      <c r="I18065" s="9"/>
      <c r="J18065" s="9"/>
      <c r="K18065" s="9"/>
      <c r="L18065" s="9"/>
      <c r="M18065" s="9"/>
      <c r="N18065" s="9"/>
      <c r="O18065" s="9"/>
      <c r="P18065" s="9"/>
      <c r="Q18065" s="9"/>
      <c r="R18065" s="9"/>
      <c r="S18065" s="9"/>
      <c r="T18065" s="9"/>
      <c r="U18065" s="9"/>
      <c r="V18065" s="9"/>
      <c r="W18065" s="9"/>
      <c r="X18065" s="9"/>
      <c r="Y18065" s="9"/>
      <c r="Z18065" s="9"/>
      <c r="AA18065" s="9"/>
      <c r="AB18065" s="9"/>
      <c r="AC18065" s="9"/>
      <c r="AD18065" s="9"/>
      <c r="AE18065" s="9"/>
      <c r="AF18065" s="9"/>
      <c r="AG18065" s="3"/>
    </row>
    <row r="18066" spans="1:33">
      <c r="A18066" s="9"/>
      <c r="B18066" s="9"/>
      <c r="C18066" s="9"/>
      <c r="D18066" s="9"/>
      <c r="E18066" s="9"/>
      <c r="F18066" s="9"/>
      <c r="G18066" s="9"/>
      <c r="H18066" s="9"/>
      <c r="I18066" s="9"/>
      <c r="J18066" s="9"/>
      <c r="K18066" s="9"/>
      <c r="L18066" s="9"/>
      <c r="M18066" s="9"/>
      <c r="N18066" s="9"/>
      <c r="O18066" s="9"/>
      <c r="P18066" s="9"/>
      <c r="Q18066" s="9"/>
      <c r="R18066" s="9"/>
      <c r="S18066" s="9"/>
      <c r="T18066" s="9"/>
      <c r="U18066" s="9"/>
      <c r="V18066" s="9"/>
      <c r="W18066" s="9"/>
      <c r="X18066" s="9"/>
      <c r="Y18066" s="9"/>
      <c r="Z18066" s="9"/>
      <c r="AA18066" s="9"/>
      <c r="AB18066" s="9"/>
      <c r="AC18066" s="9"/>
      <c r="AD18066" s="9"/>
      <c r="AE18066" s="9"/>
      <c r="AF18066" s="9"/>
      <c r="AG18066" s="3"/>
    </row>
    <row r="18067" spans="1:33">
      <c r="A18067" s="9"/>
      <c r="B18067" s="9"/>
      <c r="C18067" s="9"/>
      <c r="D18067" s="9"/>
      <c r="E18067" s="9"/>
      <c r="F18067" s="9"/>
      <c r="G18067" s="9"/>
      <c r="H18067" s="9"/>
      <c r="I18067" s="9"/>
      <c r="J18067" s="9"/>
      <c r="K18067" s="9"/>
      <c r="L18067" s="9"/>
      <c r="M18067" s="9"/>
      <c r="N18067" s="9"/>
      <c r="O18067" s="9"/>
      <c r="P18067" s="9"/>
      <c r="Q18067" s="9"/>
      <c r="R18067" s="9"/>
      <c r="S18067" s="9"/>
      <c r="T18067" s="9"/>
      <c r="U18067" s="9"/>
      <c r="V18067" s="9"/>
      <c r="W18067" s="9"/>
      <c r="X18067" s="9"/>
      <c r="Y18067" s="9"/>
      <c r="Z18067" s="9"/>
      <c r="AA18067" s="9"/>
      <c r="AB18067" s="9"/>
      <c r="AC18067" s="9"/>
      <c r="AD18067" s="9"/>
      <c r="AE18067" s="9"/>
      <c r="AF18067" s="9"/>
      <c r="AG18067" s="3"/>
    </row>
    <row r="18068" spans="1:33">
      <c r="A18068" s="9"/>
      <c r="B18068" s="9"/>
      <c r="C18068" s="9"/>
      <c r="D18068" s="9"/>
      <c r="E18068" s="9"/>
      <c r="F18068" s="9"/>
      <c r="G18068" s="9"/>
      <c r="H18068" s="9"/>
      <c r="I18068" s="9"/>
      <c r="J18068" s="9"/>
      <c r="K18068" s="9"/>
      <c r="L18068" s="9"/>
      <c r="M18068" s="9"/>
      <c r="N18068" s="9"/>
      <c r="O18068" s="9"/>
      <c r="P18068" s="9"/>
      <c r="Q18068" s="9"/>
      <c r="R18068" s="9"/>
      <c r="S18068" s="9"/>
      <c r="T18068" s="9"/>
      <c r="U18068" s="9"/>
      <c r="V18068" s="9"/>
      <c r="W18068" s="9"/>
      <c r="X18068" s="9"/>
      <c r="Y18068" s="9"/>
      <c r="Z18068" s="9"/>
      <c r="AA18068" s="9"/>
      <c r="AB18068" s="9"/>
      <c r="AC18068" s="9"/>
      <c r="AD18068" s="9"/>
      <c r="AE18068" s="9"/>
      <c r="AF18068" s="9"/>
      <c r="AG18068" s="3"/>
    </row>
    <row r="18069" spans="1:33">
      <c r="A18069" s="9"/>
      <c r="B18069" s="9"/>
      <c r="C18069" s="9"/>
      <c r="D18069" s="9"/>
      <c r="E18069" s="9"/>
      <c r="F18069" s="9"/>
      <c r="G18069" s="9"/>
      <c r="H18069" s="9"/>
      <c r="I18069" s="9"/>
      <c r="J18069" s="9"/>
      <c r="K18069" s="9"/>
      <c r="L18069" s="9"/>
      <c r="M18069" s="9"/>
      <c r="N18069" s="9"/>
      <c r="O18069" s="9"/>
      <c r="P18069" s="9"/>
      <c r="Q18069" s="9"/>
      <c r="R18069" s="9"/>
      <c r="S18069" s="9"/>
      <c r="T18069" s="9"/>
      <c r="U18069" s="9"/>
      <c r="V18069" s="9"/>
      <c r="W18069" s="9"/>
      <c r="X18069" s="9"/>
      <c r="Y18069" s="9"/>
      <c r="Z18069" s="9"/>
      <c r="AA18069" s="9"/>
      <c r="AB18069" s="9"/>
      <c r="AC18069" s="9"/>
      <c r="AD18069" s="9"/>
      <c r="AE18069" s="9"/>
      <c r="AF18069" s="9"/>
      <c r="AG18069" s="3"/>
    </row>
    <row r="18070" spans="1:33">
      <c r="A18070" s="9"/>
      <c r="B18070" s="9"/>
      <c r="C18070" s="9"/>
      <c r="D18070" s="9"/>
      <c r="E18070" s="9"/>
      <c r="F18070" s="9"/>
      <c r="G18070" s="9"/>
      <c r="H18070" s="9"/>
      <c r="I18070" s="9"/>
      <c r="J18070" s="9"/>
      <c r="K18070" s="9"/>
      <c r="L18070" s="9"/>
      <c r="M18070" s="9"/>
      <c r="N18070" s="9"/>
      <c r="O18070" s="9"/>
      <c r="P18070" s="9"/>
      <c r="Q18070" s="9"/>
      <c r="R18070" s="9"/>
      <c r="S18070" s="9"/>
      <c r="T18070" s="9"/>
      <c r="U18070" s="9"/>
      <c r="V18070" s="9"/>
      <c r="W18070" s="9"/>
      <c r="X18070" s="9"/>
      <c r="Y18070" s="9"/>
      <c r="Z18070" s="9"/>
      <c r="AA18070" s="9"/>
      <c r="AB18070" s="9"/>
      <c r="AC18070" s="9"/>
      <c r="AD18070" s="9"/>
      <c r="AE18070" s="9"/>
      <c r="AF18070" s="9"/>
      <c r="AG18070" s="3"/>
    </row>
    <row r="18071" spans="1:33">
      <c r="A18071" s="9"/>
      <c r="B18071" s="9"/>
      <c r="C18071" s="9"/>
      <c r="D18071" s="9"/>
      <c r="E18071" s="9"/>
      <c r="F18071" s="9"/>
      <c r="G18071" s="9"/>
      <c r="H18071" s="9"/>
      <c r="I18071" s="9"/>
      <c r="J18071" s="9"/>
      <c r="K18071" s="9"/>
      <c r="L18071" s="9"/>
      <c r="M18071" s="9"/>
      <c r="N18071" s="9"/>
      <c r="O18071" s="9"/>
      <c r="P18071" s="9"/>
      <c r="Q18071" s="9"/>
      <c r="R18071" s="9"/>
      <c r="S18071" s="9"/>
      <c r="T18071" s="9"/>
      <c r="U18071" s="9"/>
      <c r="V18071" s="9"/>
      <c r="W18071" s="9"/>
      <c r="X18071" s="9"/>
      <c r="Y18071" s="9"/>
      <c r="Z18071" s="9"/>
      <c r="AA18071" s="9"/>
      <c r="AB18071" s="9"/>
      <c r="AC18071" s="9"/>
      <c r="AD18071" s="9"/>
      <c r="AE18071" s="9"/>
      <c r="AF18071" s="9"/>
      <c r="AG18071" s="3"/>
    </row>
    <row r="18072" spans="1:33">
      <c r="A18072" s="9"/>
      <c r="B18072" s="9"/>
      <c r="C18072" s="9"/>
      <c r="D18072" s="9"/>
      <c r="E18072" s="9"/>
      <c r="F18072" s="9"/>
      <c r="G18072" s="9"/>
      <c r="H18072" s="9"/>
      <c r="I18072" s="9"/>
      <c r="J18072" s="9"/>
      <c r="K18072" s="9"/>
      <c r="L18072" s="9"/>
      <c r="M18072" s="9"/>
      <c r="N18072" s="9"/>
      <c r="O18072" s="9"/>
      <c r="P18072" s="9"/>
      <c r="Q18072" s="9"/>
      <c r="R18072" s="9"/>
      <c r="S18072" s="9"/>
      <c r="T18072" s="9"/>
      <c r="U18072" s="9"/>
      <c r="V18072" s="9"/>
      <c r="W18072" s="9"/>
      <c r="X18072" s="9"/>
      <c r="Y18072" s="9"/>
      <c r="Z18072" s="9"/>
      <c r="AA18072" s="9"/>
      <c r="AB18072" s="9"/>
      <c r="AC18072" s="9"/>
      <c r="AD18072" s="9"/>
      <c r="AE18072" s="9"/>
      <c r="AF18072" s="9"/>
      <c r="AG18072" s="3"/>
    </row>
    <row r="18073" spans="1:33">
      <c r="A18073" s="9"/>
      <c r="B18073" s="9"/>
      <c r="C18073" s="9"/>
      <c r="D18073" s="9"/>
      <c r="E18073" s="9"/>
      <c r="F18073" s="9"/>
      <c r="G18073" s="9"/>
      <c r="H18073" s="9"/>
      <c r="I18073" s="9"/>
      <c r="J18073" s="9"/>
      <c r="K18073" s="9"/>
      <c r="L18073" s="9"/>
      <c r="M18073" s="9"/>
      <c r="N18073" s="9"/>
      <c r="O18073" s="9"/>
      <c r="P18073" s="9"/>
      <c r="Q18073" s="9"/>
      <c r="R18073" s="9"/>
      <c r="S18073" s="9"/>
      <c r="T18073" s="9"/>
      <c r="U18073" s="9"/>
      <c r="V18073" s="9"/>
      <c r="W18073" s="9"/>
      <c r="X18073" s="9"/>
      <c r="Y18073" s="9"/>
      <c r="Z18073" s="9"/>
      <c r="AA18073" s="9"/>
      <c r="AB18073" s="9"/>
      <c r="AC18073" s="9"/>
      <c r="AD18073" s="9"/>
      <c r="AE18073" s="9"/>
      <c r="AF18073" s="9"/>
      <c r="AG18073" s="3"/>
    </row>
    <row r="18074" spans="1:33">
      <c r="A18074" s="9"/>
      <c r="B18074" s="9"/>
      <c r="C18074" s="9"/>
      <c r="D18074" s="9"/>
      <c r="E18074" s="9"/>
      <c r="F18074" s="9"/>
      <c r="G18074" s="9"/>
      <c r="H18074" s="9"/>
      <c r="I18074" s="9"/>
      <c r="J18074" s="9"/>
      <c r="K18074" s="9"/>
      <c r="L18074" s="9"/>
      <c r="M18074" s="9"/>
      <c r="N18074" s="9"/>
      <c r="O18074" s="9"/>
      <c r="P18074" s="9"/>
      <c r="Q18074" s="9"/>
      <c r="R18074" s="9"/>
      <c r="S18074" s="9"/>
      <c r="T18074" s="9"/>
      <c r="U18074" s="9"/>
      <c r="V18074" s="9"/>
      <c r="W18074" s="9"/>
      <c r="X18074" s="9"/>
      <c r="Y18074" s="9"/>
      <c r="Z18074" s="9"/>
      <c r="AA18074" s="9"/>
      <c r="AB18074" s="9"/>
      <c r="AC18074" s="9"/>
      <c r="AD18074" s="9"/>
      <c r="AE18074" s="9"/>
      <c r="AF18074" s="9"/>
      <c r="AG18074" s="3"/>
    </row>
    <row r="18075" spans="1:33">
      <c r="A18075" s="9"/>
      <c r="B18075" s="9"/>
      <c r="C18075" s="9"/>
      <c r="D18075" s="9"/>
      <c r="E18075" s="9"/>
      <c r="F18075" s="9"/>
      <c r="G18075" s="9"/>
      <c r="H18075" s="9"/>
      <c r="I18075" s="9"/>
      <c r="J18075" s="9"/>
      <c r="K18075" s="9"/>
      <c r="L18075" s="9"/>
      <c r="M18075" s="9"/>
      <c r="N18075" s="9"/>
      <c r="O18075" s="9"/>
      <c r="P18075" s="9"/>
      <c r="Q18075" s="9"/>
      <c r="R18075" s="9"/>
      <c r="S18075" s="9"/>
      <c r="T18075" s="9"/>
      <c r="U18075" s="9"/>
      <c r="V18075" s="9"/>
      <c r="W18075" s="9"/>
      <c r="X18075" s="9"/>
      <c r="Y18075" s="9"/>
      <c r="Z18075" s="9"/>
      <c r="AA18075" s="9"/>
      <c r="AB18075" s="9"/>
      <c r="AC18075" s="9"/>
      <c r="AD18075" s="9"/>
      <c r="AE18075" s="9"/>
      <c r="AF18075" s="9"/>
      <c r="AG18075" s="3"/>
    </row>
    <row r="18076" spans="1:33">
      <c r="A18076" s="9"/>
      <c r="B18076" s="9"/>
      <c r="C18076" s="9"/>
      <c r="D18076" s="9"/>
      <c r="E18076" s="9"/>
      <c r="F18076" s="9"/>
      <c r="G18076" s="9"/>
      <c r="H18076" s="9"/>
      <c r="I18076" s="9"/>
      <c r="J18076" s="9"/>
      <c r="K18076" s="9"/>
      <c r="L18076" s="9"/>
      <c r="M18076" s="9"/>
      <c r="N18076" s="9"/>
      <c r="O18076" s="9"/>
      <c r="P18076" s="9"/>
      <c r="Q18076" s="9"/>
      <c r="R18076" s="9"/>
      <c r="S18076" s="9"/>
      <c r="T18076" s="9"/>
      <c r="U18076" s="9"/>
      <c r="V18076" s="9"/>
      <c r="W18076" s="9"/>
      <c r="X18076" s="9"/>
      <c r="Y18076" s="9"/>
      <c r="Z18076" s="9"/>
      <c r="AA18076" s="9"/>
      <c r="AB18076" s="9"/>
      <c r="AC18076" s="9"/>
      <c r="AD18076" s="9"/>
      <c r="AE18076" s="9"/>
      <c r="AF18076" s="9"/>
      <c r="AG18076" s="3"/>
    </row>
    <row r="18077" spans="1:33">
      <c r="A18077" s="9"/>
      <c r="B18077" s="9"/>
      <c r="C18077" s="9"/>
      <c r="D18077" s="9"/>
      <c r="E18077" s="9"/>
      <c r="F18077" s="9"/>
      <c r="G18077" s="9"/>
      <c r="H18077" s="9"/>
      <c r="I18077" s="9"/>
      <c r="J18077" s="9"/>
      <c r="K18077" s="9"/>
      <c r="L18077" s="9"/>
      <c r="M18077" s="9"/>
      <c r="N18077" s="9"/>
      <c r="O18077" s="9"/>
      <c r="P18077" s="9"/>
      <c r="Q18077" s="9"/>
      <c r="R18077" s="9"/>
      <c r="S18077" s="9"/>
      <c r="T18077" s="9"/>
      <c r="U18077" s="9"/>
      <c r="V18077" s="9"/>
      <c r="W18077" s="9"/>
      <c r="X18077" s="9"/>
      <c r="Y18077" s="9"/>
      <c r="Z18077" s="9"/>
      <c r="AA18077" s="9"/>
      <c r="AB18077" s="9"/>
      <c r="AC18077" s="9"/>
      <c r="AD18077" s="9"/>
      <c r="AE18077" s="9"/>
      <c r="AF18077" s="9"/>
      <c r="AG18077" s="3"/>
    </row>
    <row r="18078" spans="1:33">
      <c r="A18078" s="9"/>
      <c r="B18078" s="9"/>
      <c r="C18078" s="9"/>
      <c r="D18078" s="9"/>
      <c r="E18078" s="9"/>
      <c r="F18078" s="9"/>
      <c r="G18078" s="9"/>
      <c r="H18078" s="9"/>
      <c r="I18078" s="9"/>
      <c r="J18078" s="9"/>
      <c r="K18078" s="9"/>
      <c r="L18078" s="9"/>
      <c r="M18078" s="9"/>
      <c r="N18078" s="9"/>
      <c r="O18078" s="9"/>
      <c r="P18078" s="9"/>
      <c r="Q18078" s="9"/>
      <c r="R18078" s="9"/>
      <c r="S18078" s="9"/>
      <c r="T18078" s="9"/>
      <c r="U18078" s="9"/>
      <c r="V18078" s="9"/>
      <c r="W18078" s="9"/>
      <c r="X18078" s="9"/>
      <c r="Y18078" s="9"/>
      <c r="Z18078" s="9"/>
      <c r="AA18078" s="9"/>
      <c r="AB18078" s="9"/>
      <c r="AC18078" s="9"/>
      <c r="AD18078" s="9"/>
      <c r="AE18078" s="9"/>
      <c r="AF18078" s="9"/>
      <c r="AG18078" s="3"/>
    </row>
    <row r="18079" spans="1:33">
      <c r="A18079" s="9"/>
      <c r="B18079" s="9"/>
      <c r="C18079" s="9"/>
      <c r="D18079" s="9"/>
      <c r="E18079" s="9"/>
      <c r="F18079" s="9"/>
      <c r="G18079" s="9"/>
      <c r="H18079" s="9"/>
      <c r="I18079" s="9"/>
      <c r="J18079" s="9"/>
      <c r="K18079" s="9"/>
      <c r="L18079" s="9"/>
      <c r="M18079" s="9"/>
      <c r="N18079" s="9"/>
      <c r="O18079" s="9"/>
      <c r="P18079" s="9"/>
      <c r="Q18079" s="9"/>
      <c r="R18079" s="9"/>
      <c r="S18079" s="9"/>
      <c r="T18079" s="9"/>
      <c r="U18079" s="9"/>
      <c r="V18079" s="9"/>
      <c r="W18079" s="9"/>
      <c r="X18079" s="9"/>
      <c r="Y18079" s="9"/>
      <c r="Z18079" s="9"/>
      <c r="AA18079" s="9"/>
      <c r="AB18079" s="9"/>
      <c r="AC18079" s="9"/>
      <c r="AD18079" s="9"/>
      <c r="AE18079" s="9"/>
      <c r="AF18079" s="9"/>
      <c r="AG18079" s="3"/>
    </row>
    <row r="18080" spans="1:33">
      <c r="A18080" s="9"/>
      <c r="B18080" s="9"/>
      <c r="C18080" s="9"/>
      <c r="D18080" s="9"/>
      <c r="E18080" s="9"/>
      <c r="F18080" s="9"/>
      <c r="G18080" s="9"/>
      <c r="H18080" s="9"/>
      <c r="I18080" s="9"/>
      <c r="J18080" s="9"/>
      <c r="K18080" s="9"/>
      <c r="L18080" s="9"/>
      <c r="M18080" s="9"/>
      <c r="N18080" s="9"/>
      <c r="O18080" s="9"/>
      <c r="P18080" s="9"/>
      <c r="Q18080" s="9"/>
      <c r="R18080" s="9"/>
      <c r="S18080" s="9"/>
      <c r="T18080" s="9"/>
      <c r="U18080" s="9"/>
      <c r="V18080" s="9"/>
      <c r="W18080" s="9"/>
      <c r="X18080" s="9"/>
      <c r="Y18080" s="9"/>
      <c r="Z18080" s="9"/>
      <c r="AA18080" s="9"/>
      <c r="AB18080" s="9"/>
      <c r="AC18080" s="9"/>
      <c r="AD18080" s="9"/>
      <c r="AE18080" s="9"/>
      <c r="AF18080" s="9"/>
      <c r="AG18080" s="3"/>
    </row>
    <row r="18081" spans="1:33">
      <c r="A18081" s="9"/>
      <c r="B18081" s="9"/>
      <c r="C18081" s="9"/>
      <c r="D18081" s="9"/>
      <c r="E18081" s="9"/>
      <c r="F18081" s="9"/>
      <c r="G18081" s="9"/>
      <c r="H18081" s="9"/>
      <c r="I18081" s="9"/>
      <c r="J18081" s="9"/>
      <c r="K18081" s="9"/>
      <c r="L18081" s="9"/>
      <c r="M18081" s="9"/>
      <c r="N18081" s="9"/>
      <c r="O18081" s="9"/>
      <c r="P18081" s="9"/>
      <c r="Q18081" s="9"/>
      <c r="R18081" s="9"/>
      <c r="S18081" s="9"/>
      <c r="T18081" s="9"/>
      <c r="U18081" s="9"/>
      <c r="V18081" s="9"/>
      <c r="W18081" s="9"/>
      <c r="X18081" s="9"/>
      <c r="Y18081" s="9"/>
      <c r="Z18081" s="9"/>
      <c r="AA18081" s="9"/>
      <c r="AB18081" s="9"/>
      <c r="AC18081" s="9"/>
      <c r="AD18081" s="9"/>
      <c r="AE18081" s="9"/>
      <c r="AF18081" s="9"/>
      <c r="AG18081" s="3"/>
    </row>
    <row r="18082" spans="1:33">
      <c r="A18082" s="9"/>
      <c r="B18082" s="9"/>
      <c r="C18082" s="9"/>
      <c r="D18082" s="9"/>
      <c r="E18082" s="9"/>
      <c r="F18082" s="9"/>
      <c r="G18082" s="9"/>
      <c r="H18082" s="9"/>
      <c r="I18082" s="9"/>
      <c r="J18082" s="9"/>
      <c r="K18082" s="9"/>
      <c r="L18082" s="9"/>
      <c r="M18082" s="9"/>
      <c r="N18082" s="9"/>
      <c r="O18082" s="9"/>
      <c r="P18082" s="9"/>
      <c r="Q18082" s="9"/>
      <c r="R18082" s="9"/>
      <c r="S18082" s="9"/>
      <c r="T18082" s="9"/>
      <c r="U18082" s="9"/>
      <c r="V18082" s="9"/>
      <c r="W18082" s="9"/>
      <c r="X18082" s="9"/>
      <c r="Y18082" s="9"/>
      <c r="Z18082" s="9"/>
      <c r="AA18082" s="9"/>
      <c r="AB18082" s="9"/>
      <c r="AC18082" s="9"/>
      <c r="AD18082" s="9"/>
      <c r="AE18082" s="9"/>
      <c r="AF18082" s="9"/>
      <c r="AG18082" s="3"/>
    </row>
    <row r="18083" spans="1:33">
      <c r="A18083" s="9"/>
      <c r="B18083" s="9"/>
      <c r="C18083" s="9"/>
      <c r="D18083" s="9"/>
      <c r="E18083" s="9"/>
      <c r="F18083" s="9"/>
      <c r="G18083" s="9"/>
      <c r="H18083" s="9"/>
      <c r="I18083" s="9"/>
      <c r="J18083" s="9"/>
      <c r="K18083" s="9"/>
      <c r="L18083" s="9"/>
      <c r="M18083" s="9"/>
      <c r="N18083" s="9"/>
      <c r="O18083" s="9"/>
      <c r="P18083" s="9"/>
      <c r="Q18083" s="9"/>
      <c r="R18083" s="9"/>
      <c r="S18083" s="9"/>
      <c r="T18083" s="9"/>
      <c r="U18083" s="9"/>
      <c r="V18083" s="9"/>
      <c r="W18083" s="9"/>
      <c r="X18083" s="9"/>
      <c r="Y18083" s="9"/>
      <c r="Z18083" s="9"/>
      <c r="AA18083" s="9"/>
      <c r="AB18083" s="9"/>
      <c r="AC18083" s="9"/>
      <c r="AD18083" s="9"/>
      <c r="AE18083" s="9"/>
      <c r="AF18083" s="9"/>
      <c r="AG18083" s="3"/>
    </row>
    <row r="18084" spans="1:33">
      <c r="A18084" s="9"/>
      <c r="B18084" s="9"/>
      <c r="C18084" s="9"/>
      <c r="D18084" s="9"/>
      <c r="E18084" s="9"/>
      <c r="F18084" s="9"/>
      <c r="G18084" s="9"/>
      <c r="H18084" s="9"/>
      <c r="I18084" s="9"/>
      <c r="J18084" s="9"/>
      <c r="K18084" s="9"/>
      <c r="L18084" s="9"/>
      <c r="M18084" s="9"/>
      <c r="N18084" s="9"/>
      <c r="O18084" s="9"/>
      <c r="P18084" s="9"/>
      <c r="Q18084" s="9"/>
      <c r="R18084" s="9"/>
      <c r="S18084" s="9"/>
      <c r="T18084" s="9"/>
      <c r="U18084" s="9"/>
      <c r="V18084" s="9"/>
      <c r="W18084" s="9"/>
      <c r="X18084" s="9"/>
      <c r="Y18084" s="9"/>
      <c r="Z18084" s="9"/>
      <c r="AA18084" s="9"/>
      <c r="AB18084" s="9"/>
      <c r="AC18084" s="9"/>
      <c r="AD18084" s="9"/>
      <c r="AE18084" s="9"/>
      <c r="AF18084" s="9"/>
      <c r="AG18084" s="3"/>
    </row>
    <row r="18085" spans="1:33">
      <c r="A18085" s="9"/>
      <c r="B18085" s="9"/>
      <c r="C18085" s="9"/>
      <c r="D18085" s="9"/>
      <c r="E18085" s="9"/>
      <c r="F18085" s="9"/>
      <c r="G18085" s="9"/>
      <c r="H18085" s="9"/>
      <c r="I18085" s="9"/>
      <c r="J18085" s="9"/>
      <c r="K18085" s="9"/>
      <c r="L18085" s="9"/>
      <c r="M18085" s="9"/>
      <c r="N18085" s="9"/>
      <c r="O18085" s="9"/>
      <c r="P18085" s="9"/>
      <c r="Q18085" s="9"/>
      <c r="R18085" s="9"/>
      <c r="S18085" s="9"/>
      <c r="T18085" s="9"/>
      <c r="U18085" s="9"/>
      <c r="V18085" s="9"/>
      <c r="W18085" s="9"/>
      <c r="X18085" s="9"/>
      <c r="Y18085" s="9"/>
      <c r="Z18085" s="9"/>
      <c r="AA18085" s="9"/>
      <c r="AB18085" s="9"/>
      <c r="AC18085" s="9"/>
      <c r="AD18085" s="9"/>
      <c r="AE18085" s="9"/>
      <c r="AF18085" s="9"/>
      <c r="AG18085" s="3"/>
    </row>
    <row r="18086" spans="1:33">
      <c r="A18086" s="9"/>
      <c r="B18086" s="9"/>
      <c r="C18086" s="9"/>
      <c r="D18086" s="9"/>
      <c r="E18086" s="9"/>
      <c r="F18086" s="9"/>
      <c r="G18086" s="9"/>
      <c r="H18086" s="9"/>
      <c r="I18086" s="9"/>
      <c r="J18086" s="9"/>
      <c r="K18086" s="9"/>
      <c r="L18086" s="9"/>
      <c r="M18086" s="9"/>
      <c r="N18086" s="9"/>
      <c r="O18086" s="9"/>
      <c r="P18086" s="9"/>
      <c r="Q18086" s="9"/>
      <c r="R18086" s="9"/>
      <c r="S18086" s="9"/>
      <c r="T18086" s="9"/>
      <c r="U18086" s="9"/>
      <c r="V18086" s="9"/>
      <c r="W18086" s="9"/>
      <c r="X18086" s="9"/>
      <c r="Y18086" s="9"/>
      <c r="Z18086" s="9"/>
      <c r="AA18086" s="9"/>
      <c r="AB18086" s="9"/>
      <c r="AC18086" s="9"/>
      <c r="AD18086" s="9"/>
      <c r="AE18086" s="9"/>
      <c r="AF18086" s="9"/>
      <c r="AG18086" s="3"/>
    </row>
    <row r="18087" spans="1:33">
      <c r="A18087" s="9"/>
      <c r="B18087" s="9"/>
      <c r="C18087" s="9"/>
      <c r="D18087" s="9"/>
      <c r="E18087" s="9"/>
      <c r="F18087" s="9"/>
      <c r="G18087" s="9"/>
      <c r="H18087" s="9"/>
      <c r="I18087" s="9"/>
      <c r="J18087" s="9"/>
      <c r="K18087" s="9"/>
      <c r="L18087" s="9"/>
      <c r="M18087" s="9"/>
      <c r="N18087" s="9"/>
      <c r="O18087" s="9"/>
      <c r="P18087" s="9"/>
      <c r="Q18087" s="9"/>
      <c r="R18087" s="9"/>
      <c r="S18087" s="9"/>
      <c r="T18087" s="9"/>
      <c r="U18087" s="9"/>
      <c r="V18087" s="9"/>
      <c r="W18087" s="9"/>
      <c r="X18087" s="9"/>
      <c r="Y18087" s="9"/>
      <c r="Z18087" s="9"/>
      <c r="AA18087" s="9"/>
      <c r="AB18087" s="9"/>
      <c r="AC18087" s="9"/>
      <c r="AD18087" s="9"/>
      <c r="AE18087" s="9"/>
      <c r="AF18087" s="9"/>
      <c r="AG18087" s="3"/>
    </row>
    <row r="18088" spans="1:33">
      <c r="A18088" s="9"/>
      <c r="B18088" s="9"/>
      <c r="C18088" s="9"/>
      <c r="D18088" s="9"/>
      <c r="E18088" s="9"/>
      <c r="F18088" s="9"/>
      <c r="G18088" s="9"/>
      <c r="H18088" s="9"/>
      <c r="I18088" s="9"/>
      <c r="J18088" s="9"/>
      <c r="K18088" s="9"/>
      <c r="L18088" s="9"/>
      <c r="M18088" s="9"/>
      <c r="N18088" s="9"/>
      <c r="O18088" s="9"/>
      <c r="P18088" s="9"/>
      <c r="Q18088" s="9"/>
      <c r="R18088" s="9"/>
      <c r="S18088" s="9"/>
      <c r="T18088" s="9"/>
      <c r="U18088" s="9"/>
      <c r="V18088" s="9"/>
      <c r="W18088" s="9"/>
      <c r="X18088" s="9"/>
      <c r="Y18088" s="9"/>
      <c r="Z18088" s="9"/>
      <c r="AA18088" s="9"/>
      <c r="AB18088" s="9"/>
      <c r="AC18088" s="9"/>
      <c r="AD18088" s="9"/>
      <c r="AE18088" s="9"/>
      <c r="AF18088" s="9"/>
      <c r="AG18088" s="3"/>
    </row>
    <row r="18089" spans="1:33">
      <c r="A18089" s="9"/>
      <c r="B18089" s="9"/>
      <c r="C18089" s="9"/>
      <c r="D18089" s="9"/>
      <c r="E18089" s="9"/>
      <c r="F18089" s="9"/>
      <c r="G18089" s="9"/>
      <c r="H18089" s="9"/>
      <c r="I18089" s="9"/>
      <c r="J18089" s="9"/>
      <c r="K18089" s="9"/>
      <c r="L18089" s="9"/>
      <c r="M18089" s="9"/>
      <c r="N18089" s="9"/>
      <c r="O18089" s="9"/>
      <c r="P18089" s="9"/>
      <c r="Q18089" s="9"/>
      <c r="R18089" s="9"/>
      <c r="S18089" s="9"/>
      <c r="T18089" s="9"/>
      <c r="U18089" s="9"/>
      <c r="V18089" s="9"/>
      <c r="W18089" s="9"/>
      <c r="X18089" s="9"/>
      <c r="Y18089" s="9"/>
      <c r="Z18089" s="9"/>
      <c r="AA18089" s="9"/>
      <c r="AB18089" s="9"/>
      <c r="AC18089" s="9"/>
      <c r="AD18089" s="9"/>
      <c r="AE18089" s="9"/>
      <c r="AF18089" s="9"/>
      <c r="AG18089" s="3"/>
    </row>
    <row r="18090" spans="1:33">
      <c r="A18090" s="9"/>
      <c r="B18090" s="9"/>
      <c r="C18090" s="9"/>
      <c r="D18090" s="9"/>
      <c r="E18090" s="9"/>
      <c r="F18090" s="9"/>
      <c r="G18090" s="9"/>
      <c r="H18090" s="9"/>
      <c r="I18090" s="9"/>
      <c r="J18090" s="9"/>
      <c r="K18090" s="9"/>
      <c r="L18090" s="9"/>
      <c r="M18090" s="9"/>
      <c r="N18090" s="9"/>
      <c r="O18090" s="9"/>
      <c r="P18090" s="9"/>
      <c r="Q18090" s="9"/>
      <c r="R18090" s="9"/>
      <c r="S18090" s="9"/>
      <c r="T18090" s="9"/>
      <c r="U18090" s="9"/>
      <c r="V18090" s="9"/>
      <c r="W18090" s="9"/>
      <c r="X18090" s="9"/>
      <c r="Y18090" s="9"/>
      <c r="Z18090" s="9"/>
      <c r="AA18090" s="9"/>
      <c r="AB18090" s="9"/>
      <c r="AC18090" s="9"/>
      <c r="AD18090" s="9"/>
      <c r="AE18090" s="9"/>
      <c r="AF18090" s="9"/>
      <c r="AG18090" s="3"/>
    </row>
    <row r="18091" spans="1:33">
      <c r="A18091" s="9"/>
      <c r="B18091" s="9"/>
      <c r="C18091" s="9"/>
      <c r="D18091" s="9"/>
      <c r="E18091" s="9"/>
      <c r="F18091" s="9"/>
      <c r="G18091" s="9"/>
      <c r="H18091" s="9"/>
      <c r="I18091" s="9"/>
      <c r="J18091" s="9"/>
      <c r="K18091" s="9"/>
      <c r="L18091" s="9"/>
      <c r="M18091" s="9"/>
      <c r="N18091" s="9"/>
      <c r="O18091" s="9"/>
      <c r="P18091" s="9"/>
      <c r="Q18091" s="9"/>
      <c r="R18091" s="9"/>
      <c r="S18091" s="9"/>
      <c r="T18091" s="9"/>
      <c r="U18091" s="9"/>
      <c r="V18091" s="9"/>
      <c r="W18091" s="9"/>
      <c r="X18091" s="9"/>
      <c r="Y18091" s="9"/>
      <c r="Z18091" s="9"/>
      <c r="AA18091" s="9"/>
      <c r="AB18091" s="9"/>
      <c r="AC18091" s="9"/>
      <c r="AD18091" s="9"/>
      <c r="AE18091" s="9"/>
      <c r="AF18091" s="9"/>
      <c r="AG18091" s="3"/>
    </row>
    <row r="18092" spans="1:33">
      <c r="A18092" s="9"/>
      <c r="B18092" s="9"/>
      <c r="C18092" s="9"/>
      <c r="D18092" s="9"/>
      <c r="E18092" s="9"/>
      <c r="F18092" s="9"/>
      <c r="G18092" s="9"/>
      <c r="H18092" s="9"/>
      <c r="I18092" s="9"/>
      <c r="J18092" s="9"/>
      <c r="K18092" s="9"/>
      <c r="L18092" s="9"/>
      <c r="M18092" s="9"/>
      <c r="N18092" s="9"/>
      <c r="O18092" s="9"/>
      <c r="P18092" s="9"/>
      <c r="Q18092" s="9"/>
      <c r="R18092" s="9"/>
      <c r="S18092" s="9"/>
      <c r="T18092" s="9"/>
      <c r="U18092" s="9"/>
      <c r="V18092" s="9"/>
      <c r="W18092" s="9"/>
      <c r="X18092" s="9"/>
      <c r="Y18092" s="9"/>
      <c r="Z18092" s="9"/>
      <c r="AA18092" s="9"/>
      <c r="AB18092" s="9"/>
      <c r="AC18092" s="9"/>
      <c r="AD18092" s="9"/>
      <c r="AE18092" s="9"/>
      <c r="AF18092" s="9"/>
      <c r="AG18092" s="3"/>
    </row>
    <row r="18093" spans="1:33">
      <c r="A18093" s="9"/>
      <c r="B18093" s="9"/>
      <c r="C18093" s="9"/>
      <c r="D18093" s="9"/>
      <c r="E18093" s="9"/>
      <c r="F18093" s="9"/>
      <c r="G18093" s="9"/>
      <c r="H18093" s="9"/>
      <c r="I18093" s="9"/>
      <c r="J18093" s="9"/>
      <c r="K18093" s="9"/>
      <c r="L18093" s="9"/>
      <c r="M18093" s="9"/>
      <c r="N18093" s="9"/>
      <c r="O18093" s="9"/>
      <c r="P18093" s="9"/>
      <c r="Q18093" s="9"/>
      <c r="R18093" s="9"/>
      <c r="S18093" s="9"/>
      <c r="T18093" s="9"/>
      <c r="U18093" s="9"/>
      <c r="V18093" s="9"/>
      <c r="W18093" s="9"/>
      <c r="X18093" s="9"/>
      <c r="Y18093" s="9"/>
      <c r="Z18093" s="9"/>
      <c r="AA18093" s="9"/>
      <c r="AB18093" s="9"/>
      <c r="AC18093" s="9"/>
      <c r="AD18093" s="9"/>
      <c r="AE18093" s="9"/>
      <c r="AF18093" s="9"/>
      <c r="AG18093" s="3"/>
    </row>
    <row r="18094" spans="1:33">
      <c r="A18094" s="9"/>
      <c r="B18094" s="9"/>
      <c r="C18094" s="9"/>
      <c r="D18094" s="9"/>
      <c r="E18094" s="9"/>
      <c r="F18094" s="9"/>
      <c r="G18094" s="9"/>
      <c r="H18094" s="9"/>
      <c r="I18094" s="9"/>
      <c r="J18094" s="9"/>
      <c r="K18094" s="9"/>
      <c r="L18094" s="9"/>
      <c r="M18094" s="9"/>
      <c r="N18094" s="9"/>
      <c r="O18094" s="9"/>
      <c r="P18094" s="9"/>
      <c r="Q18094" s="9"/>
      <c r="R18094" s="9"/>
      <c r="S18094" s="9"/>
      <c r="T18094" s="9"/>
      <c r="U18094" s="9"/>
      <c r="V18094" s="9"/>
      <c r="W18094" s="9"/>
      <c r="X18094" s="9"/>
      <c r="Y18094" s="9"/>
      <c r="Z18094" s="9"/>
      <c r="AA18094" s="9"/>
      <c r="AB18094" s="9"/>
      <c r="AC18094" s="9"/>
      <c r="AD18094" s="9"/>
      <c r="AE18094" s="9"/>
      <c r="AF18094" s="9"/>
      <c r="AG18094" s="3"/>
    </row>
    <row r="18095" spans="1:33">
      <c r="A18095" s="9"/>
      <c r="B18095" s="9"/>
      <c r="C18095" s="9"/>
      <c r="D18095" s="9"/>
      <c r="E18095" s="9"/>
      <c r="F18095" s="9"/>
      <c r="G18095" s="9"/>
      <c r="H18095" s="9"/>
      <c r="I18095" s="9"/>
      <c r="J18095" s="9"/>
      <c r="K18095" s="9"/>
      <c r="L18095" s="9"/>
      <c r="M18095" s="9"/>
      <c r="N18095" s="9"/>
      <c r="O18095" s="9"/>
      <c r="P18095" s="9"/>
      <c r="Q18095" s="9"/>
      <c r="R18095" s="9"/>
      <c r="S18095" s="9"/>
      <c r="T18095" s="9"/>
      <c r="U18095" s="9"/>
      <c r="V18095" s="9"/>
      <c r="W18095" s="9"/>
      <c r="X18095" s="9"/>
      <c r="Y18095" s="9"/>
      <c r="Z18095" s="9"/>
      <c r="AA18095" s="9"/>
      <c r="AB18095" s="9"/>
      <c r="AC18095" s="9"/>
      <c r="AD18095" s="9"/>
      <c r="AE18095" s="9"/>
      <c r="AF18095" s="9"/>
      <c r="AG18095" s="3"/>
    </row>
    <row r="18096" spans="1:33">
      <c r="A18096" s="9"/>
      <c r="B18096" s="9"/>
      <c r="C18096" s="9"/>
      <c r="D18096" s="9"/>
      <c r="E18096" s="9"/>
      <c r="F18096" s="9"/>
      <c r="G18096" s="9"/>
      <c r="H18096" s="9"/>
      <c r="I18096" s="9"/>
      <c r="J18096" s="9"/>
      <c r="K18096" s="9"/>
      <c r="L18096" s="9"/>
      <c r="M18096" s="9"/>
      <c r="N18096" s="9"/>
      <c r="O18096" s="9"/>
      <c r="P18096" s="9"/>
      <c r="Q18096" s="9"/>
      <c r="R18096" s="9"/>
      <c r="S18096" s="9"/>
      <c r="T18096" s="9"/>
      <c r="U18096" s="9"/>
      <c r="V18096" s="9"/>
      <c r="W18096" s="9"/>
      <c r="X18096" s="9"/>
      <c r="Y18096" s="9"/>
      <c r="Z18096" s="9"/>
      <c r="AA18096" s="9"/>
      <c r="AB18096" s="9"/>
      <c r="AC18096" s="9"/>
      <c r="AD18096" s="9"/>
      <c r="AE18096" s="9"/>
      <c r="AF18096" s="9"/>
      <c r="AG18096" s="3"/>
    </row>
    <row r="18097" spans="1:33">
      <c r="A18097" s="9"/>
      <c r="B18097" s="9"/>
      <c r="C18097" s="9"/>
      <c r="D18097" s="9"/>
      <c r="E18097" s="9"/>
      <c r="F18097" s="9"/>
      <c r="G18097" s="9"/>
      <c r="H18097" s="9"/>
      <c r="I18097" s="9"/>
      <c r="J18097" s="9"/>
      <c r="K18097" s="9"/>
      <c r="L18097" s="9"/>
      <c r="M18097" s="9"/>
      <c r="N18097" s="9"/>
      <c r="O18097" s="9"/>
      <c r="P18097" s="9"/>
      <c r="Q18097" s="9"/>
      <c r="R18097" s="9"/>
      <c r="S18097" s="9"/>
      <c r="T18097" s="9"/>
      <c r="U18097" s="9"/>
      <c r="V18097" s="9"/>
      <c r="W18097" s="9"/>
      <c r="X18097" s="9"/>
      <c r="Y18097" s="9"/>
      <c r="Z18097" s="9"/>
      <c r="AA18097" s="9"/>
      <c r="AB18097" s="9"/>
      <c r="AC18097" s="9"/>
      <c r="AD18097" s="9"/>
      <c r="AE18097" s="9"/>
      <c r="AF18097" s="9"/>
      <c r="AG18097" s="3"/>
    </row>
    <row r="18098" spans="1:33">
      <c r="A18098" s="9"/>
      <c r="B18098" s="9"/>
      <c r="C18098" s="9"/>
      <c r="D18098" s="9"/>
      <c r="E18098" s="9"/>
      <c r="F18098" s="9"/>
      <c r="G18098" s="9"/>
      <c r="H18098" s="9"/>
      <c r="I18098" s="9"/>
      <c r="J18098" s="9"/>
      <c r="K18098" s="9"/>
      <c r="L18098" s="9"/>
      <c r="M18098" s="9"/>
      <c r="N18098" s="9"/>
      <c r="O18098" s="9"/>
      <c r="P18098" s="9"/>
      <c r="Q18098" s="9"/>
      <c r="R18098" s="9"/>
      <c r="S18098" s="9"/>
      <c r="T18098" s="9"/>
      <c r="U18098" s="9"/>
      <c r="V18098" s="9"/>
      <c r="W18098" s="9"/>
      <c r="X18098" s="9"/>
      <c r="Y18098" s="9"/>
      <c r="Z18098" s="9"/>
      <c r="AA18098" s="9"/>
      <c r="AB18098" s="9"/>
      <c r="AC18098" s="9"/>
      <c r="AD18098" s="9"/>
      <c r="AE18098" s="9"/>
      <c r="AF18098" s="9"/>
      <c r="AG18098" s="3"/>
    </row>
    <row r="18099" spans="1:33">
      <c r="A18099" s="9"/>
      <c r="B18099" s="9"/>
      <c r="C18099" s="9"/>
      <c r="D18099" s="9"/>
      <c r="E18099" s="9"/>
      <c r="F18099" s="9"/>
      <c r="G18099" s="9"/>
      <c r="H18099" s="9"/>
      <c r="I18099" s="9"/>
      <c r="J18099" s="9"/>
      <c r="K18099" s="9"/>
      <c r="L18099" s="9"/>
      <c r="M18099" s="9"/>
      <c r="N18099" s="9"/>
      <c r="O18099" s="9"/>
      <c r="P18099" s="9"/>
      <c r="Q18099" s="9"/>
      <c r="R18099" s="9"/>
      <c r="S18099" s="9"/>
      <c r="T18099" s="9"/>
      <c r="U18099" s="9"/>
      <c r="V18099" s="9"/>
      <c r="W18099" s="9"/>
      <c r="X18099" s="9"/>
      <c r="Y18099" s="9"/>
      <c r="Z18099" s="9"/>
      <c r="AA18099" s="9"/>
      <c r="AB18099" s="9"/>
      <c r="AC18099" s="9"/>
      <c r="AD18099" s="9"/>
      <c r="AE18099" s="9"/>
      <c r="AF18099" s="9"/>
      <c r="AG18099" s="3"/>
    </row>
    <row r="18100" spans="1:33">
      <c r="A18100" s="9"/>
      <c r="B18100" s="9"/>
      <c r="C18100" s="9"/>
      <c r="D18100" s="9"/>
      <c r="E18100" s="9"/>
      <c r="F18100" s="9"/>
      <c r="G18100" s="9"/>
      <c r="H18100" s="9"/>
      <c r="I18100" s="9"/>
      <c r="J18100" s="9"/>
      <c r="K18100" s="9"/>
      <c r="L18100" s="9"/>
      <c r="M18100" s="9"/>
      <c r="N18100" s="9"/>
      <c r="O18100" s="9"/>
      <c r="P18100" s="9"/>
      <c r="Q18100" s="9"/>
      <c r="R18100" s="9"/>
      <c r="S18100" s="9"/>
      <c r="T18100" s="9"/>
      <c r="U18100" s="9"/>
      <c r="V18100" s="9"/>
      <c r="W18100" s="9"/>
      <c r="X18100" s="9"/>
      <c r="Y18100" s="9"/>
      <c r="Z18100" s="9"/>
      <c r="AA18100" s="9"/>
      <c r="AB18100" s="9"/>
      <c r="AC18100" s="9"/>
      <c r="AD18100" s="9"/>
      <c r="AE18100" s="9"/>
      <c r="AF18100" s="9"/>
      <c r="AG18100" s="3"/>
    </row>
    <row r="18101" spans="1:33">
      <c r="A18101" s="9"/>
      <c r="B18101" s="9"/>
      <c r="C18101" s="9"/>
      <c r="D18101" s="9"/>
      <c r="E18101" s="9"/>
      <c r="F18101" s="9"/>
      <c r="G18101" s="9"/>
      <c r="H18101" s="9"/>
      <c r="I18101" s="9"/>
      <c r="J18101" s="9"/>
      <c r="K18101" s="9"/>
      <c r="L18101" s="9"/>
      <c r="M18101" s="9"/>
      <c r="N18101" s="9"/>
      <c r="O18101" s="9"/>
      <c r="P18101" s="9"/>
      <c r="Q18101" s="9"/>
      <c r="R18101" s="9"/>
      <c r="S18101" s="9"/>
      <c r="T18101" s="9"/>
      <c r="U18101" s="9"/>
      <c r="V18101" s="9"/>
      <c r="W18101" s="9"/>
      <c r="X18101" s="9"/>
      <c r="Y18101" s="9"/>
      <c r="Z18101" s="9"/>
      <c r="AA18101" s="9"/>
      <c r="AB18101" s="9"/>
      <c r="AC18101" s="9"/>
      <c r="AD18101" s="9"/>
      <c r="AE18101" s="9"/>
      <c r="AF18101" s="9"/>
      <c r="AG18101" s="3"/>
    </row>
    <row r="18102" spans="1:33">
      <c r="A18102" s="9"/>
      <c r="B18102" s="9"/>
      <c r="C18102" s="9"/>
      <c r="D18102" s="9"/>
      <c r="E18102" s="9"/>
      <c r="F18102" s="9"/>
      <c r="G18102" s="9"/>
      <c r="H18102" s="9"/>
      <c r="I18102" s="9"/>
      <c r="J18102" s="9"/>
      <c r="K18102" s="9"/>
      <c r="L18102" s="9"/>
      <c r="M18102" s="9"/>
      <c r="N18102" s="9"/>
      <c r="O18102" s="9"/>
      <c r="P18102" s="9"/>
      <c r="Q18102" s="9"/>
      <c r="R18102" s="9"/>
      <c r="S18102" s="9"/>
      <c r="T18102" s="9"/>
      <c r="U18102" s="9"/>
      <c r="V18102" s="9"/>
      <c r="W18102" s="9"/>
      <c r="X18102" s="9"/>
      <c r="Y18102" s="9"/>
      <c r="Z18102" s="9"/>
      <c r="AA18102" s="9"/>
      <c r="AB18102" s="9"/>
      <c r="AC18102" s="9"/>
      <c r="AD18102" s="9"/>
      <c r="AE18102" s="9"/>
      <c r="AF18102" s="9"/>
      <c r="AG18102" s="3"/>
    </row>
    <row r="18103" spans="1:33">
      <c r="A18103" s="9"/>
      <c r="B18103" s="9"/>
      <c r="C18103" s="9"/>
      <c r="D18103" s="9"/>
      <c r="E18103" s="9"/>
      <c r="F18103" s="9"/>
      <c r="G18103" s="9"/>
      <c r="H18103" s="9"/>
      <c r="I18103" s="9"/>
      <c r="J18103" s="9"/>
      <c r="K18103" s="9"/>
      <c r="L18103" s="9"/>
      <c r="M18103" s="9"/>
      <c r="N18103" s="9"/>
      <c r="O18103" s="9"/>
      <c r="P18103" s="9"/>
      <c r="Q18103" s="9"/>
      <c r="R18103" s="9"/>
      <c r="S18103" s="9"/>
      <c r="T18103" s="9"/>
      <c r="U18103" s="9"/>
      <c r="V18103" s="9"/>
      <c r="W18103" s="9"/>
      <c r="X18103" s="9"/>
      <c r="Y18103" s="9"/>
      <c r="Z18103" s="9"/>
      <c r="AA18103" s="9"/>
      <c r="AB18103" s="9"/>
      <c r="AC18103" s="9"/>
      <c r="AD18103" s="9"/>
      <c r="AE18103" s="9"/>
      <c r="AF18103" s="9"/>
      <c r="AG18103" s="3"/>
    </row>
    <row r="18104" spans="1:33">
      <c r="A18104" s="9"/>
      <c r="B18104" s="9"/>
      <c r="C18104" s="9"/>
      <c r="D18104" s="9"/>
      <c r="E18104" s="9"/>
      <c r="F18104" s="9"/>
      <c r="G18104" s="9"/>
      <c r="H18104" s="9"/>
      <c r="I18104" s="9"/>
      <c r="J18104" s="9"/>
      <c r="K18104" s="9"/>
      <c r="L18104" s="9"/>
      <c r="M18104" s="9"/>
      <c r="N18104" s="9"/>
      <c r="O18104" s="9"/>
      <c r="P18104" s="9"/>
      <c r="Q18104" s="9"/>
      <c r="R18104" s="9"/>
      <c r="S18104" s="9"/>
      <c r="T18104" s="9"/>
      <c r="U18104" s="9"/>
      <c r="V18104" s="9"/>
      <c r="W18104" s="9"/>
      <c r="X18104" s="9"/>
      <c r="Y18104" s="9"/>
      <c r="Z18104" s="9"/>
      <c r="AA18104" s="9"/>
      <c r="AB18104" s="9"/>
      <c r="AC18104" s="9"/>
      <c r="AD18104" s="9"/>
      <c r="AE18104" s="9"/>
      <c r="AF18104" s="9"/>
      <c r="AG18104" s="3"/>
    </row>
    <row r="18105" spans="1:33">
      <c r="A18105" s="9"/>
      <c r="B18105" s="9"/>
      <c r="C18105" s="9"/>
      <c r="D18105" s="9"/>
      <c r="E18105" s="9"/>
      <c r="F18105" s="9"/>
      <c r="G18105" s="9"/>
      <c r="H18105" s="9"/>
      <c r="I18105" s="9"/>
      <c r="J18105" s="9"/>
      <c r="K18105" s="9"/>
      <c r="L18105" s="9"/>
      <c r="M18105" s="9"/>
      <c r="N18105" s="9"/>
      <c r="O18105" s="9"/>
      <c r="P18105" s="9"/>
      <c r="Q18105" s="9"/>
      <c r="R18105" s="9"/>
      <c r="S18105" s="9"/>
      <c r="T18105" s="9"/>
      <c r="U18105" s="9"/>
      <c r="V18105" s="9"/>
      <c r="W18105" s="9"/>
      <c r="X18105" s="9"/>
      <c r="Y18105" s="9"/>
      <c r="Z18105" s="9"/>
      <c r="AA18105" s="9"/>
      <c r="AB18105" s="9"/>
      <c r="AC18105" s="9"/>
      <c r="AD18105" s="9"/>
      <c r="AE18105" s="9"/>
      <c r="AF18105" s="9"/>
      <c r="AG18105" s="3"/>
    </row>
    <row r="18106" spans="1:33">
      <c r="A18106" s="9"/>
      <c r="B18106" s="9"/>
      <c r="C18106" s="9"/>
      <c r="D18106" s="9"/>
      <c r="E18106" s="9"/>
      <c r="F18106" s="9"/>
      <c r="G18106" s="9"/>
      <c r="H18106" s="9"/>
      <c r="I18106" s="9"/>
      <c r="J18106" s="9"/>
      <c r="K18106" s="9"/>
      <c r="L18106" s="9"/>
      <c r="M18106" s="9"/>
      <c r="N18106" s="9"/>
      <c r="O18106" s="9"/>
      <c r="P18106" s="9"/>
      <c r="Q18106" s="9"/>
      <c r="R18106" s="9"/>
      <c r="S18106" s="9"/>
      <c r="T18106" s="9"/>
      <c r="U18106" s="9"/>
      <c r="V18106" s="9"/>
      <c r="W18106" s="9"/>
      <c r="X18106" s="9"/>
      <c r="Y18106" s="9"/>
      <c r="Z18106" s="9"/>
      <c r="AA18106" s="9"/>
      <c r="AB18106" s="9"/>
      <c r="AC18106" s="9"/>
      <c r="AD18106" s="9"/>
      <c r="AE18106" s="9"/>
      <c r="AF18106" s="9"/>
      <c r="AG18106" s="3"/>
    </row>
    <row r="18107" spans="1:33">
      <c r="A18107" s="9"/>
      <c r="B18107" s="9"/>
      <c r="C18107" s="9"/>
      <c r="D18107" s="9"/>
      <c r="E18107" s="9"/>
      <c r="F18107" s="9"/>
      <c r="G18107" s="9"/>
      <c r="H18107" s="9"/>
      <c r="I18107" s="9"/>
      <c r="J18107" s="9"/>
      <c r="K18107" s="9"/>
      <c r="L18107" s="9"/>
      <c r="M18107" s="9"/>
      <c r="N18107" s="9"/>
      <c r="O18107" s="9"/>
      <c r="P18107" s="9"/>
      <c r="Q18107" s="9"/>
      <c r="R18107" s="9"/>
      <c r="S18107" s="9"/>
      <c r="T18107" s="9"/>
      <c r="U18107" s="9"/>
      <c r="V18107" s="9"/>
      <c r="W18107" s="9"/>
      <c r="X18107" s="9"/>
      <c r="Y18107" s="9"/>
      <c r="Z18107" s="9"/>
      <c r="AA18107" s="9"/>
      <c r="AB18107" s="9"/>
      <c r="AC18107" s="9"/>
      <c r="AD18107" s="9"/>
      <c r="AE18107" s="9"/>
      <c r="AF18107" s="9"/>
      <c r="AG18107" s="3"/>
    </row>
    <row r="18108" spans="1:33">
      <c r="A18108" s="9"/>
      <c r="B18108" s="9"/>
      <c r="C18108" s="9"/>
      <c r="D18108" s="9"/>
      <c r="E18108" s="9"/>
      <c r="F18108" s="9"/>
      <c r="G18108" s="9"/>
      <c r="H18108" s="9"/>
      <c r="I18108" s="9"/>
      <c r="J18108" s="9"/>
      <c r="K18108" s="9"/>
      <c r="L18108" s="9"/>
      <c r="M18108" s="9"/>
      <c r="N18108" s="9"/>
      <c r="O18108" s="9"/>
      <c r="P18108" s="9"/>
      <c r="Q18108" s="9"/>
      <c r="R18108" s="9"/>
      <c r="S18108" s="9"/>
      <c r="T18108" s="9"/>
      <c r="U18108" s="9"/>
      <c r="V18108" s="9"/>
      <c r="W18108" s="9"/>
      <c r="X18108" s="9"/>
      <c r="Y18108" s="9"/>
      <c r="Z18108" s="9"/>
      <c r="AA18108" s="9"/>
      <c r="AB18108" s="9"/>
      <c r="AC18108" s="9"/>
      <c r="AD18108" s="9"/>
      <c r="AE18108" s="9"/>
      <c r="AF18108" s="9"/>
      <c r="AG18108" s="3"/>
    </row>
    <row r="18109" spans="1:33">
      <c r="A18109" s="9"/>
      <c r="B18109" s="9"/>
      <c r="C18109" s="9"/>
      <c r="D18109" s="9"/>
      <c r="E18109" s="9"/>
      <c r="F18109" s="9"/>
      <c r="G18109" s="9"/>
      <c r="H18109" s="9"/>
      <c r="I18109" s="9"/>
      <c r="J18109" s="9"/>
      <c r="K18109" s="9"/>
      <c r="L18109" s="9"/>
      <c r="M18109" s="9"/>
      <c r="N18109" s="9"/>
      <c r="O18109" s="9"/>
      <c r="P18109" s="9"/>
      <c r="Q18109" s="9"/>
      <c r="R18109" s="9"/>
      <c r="S18109" s="9"/>
      <c r="T18109" s="9"/>
      <c r="U18109" s="9"/>
      <c r="V18109" s="9"/>
      <c r="W18109" s="9"/>
      <c r="X18109" s="9"/>
      <c r="Y18109" s="9"/>
      <c r="Z18109" s="9"/>
      <c r="AA18109" s="9"/>
      <c r="AB18109" s="9"/>
      <c r="AC18109" s="9"/>
      <c r="AD18109" s="9"/>
      <c r="AE18109" s="9"/>
      <c r="AF18109" s="9"/>
      <c r="AG18109" s="3"/>
    </row>
    <row r="18110" spans="1:33">
      <c r="A18110" s="9"/>
      <c r="B18110" s="9"/>
      <c r="C18110" s="9"/>
      <c r="D18110" s="9"/>
      <c r="E18110" s="9"/>
      <c r="F18110" s="9"/>
      <c r="G18110" s="9"/>
      <c r="H18110" s="9"/>
      <c r="I18110" s="9"/>
      <c r="J18110" s="9"/>
      <c r="K18110" s="9"/>
      <c r="L18110" s="9"/>
      <c r="M18110" s="9"/>
      <c r="N18110" s="9"/>
      <c r="O18110" s="9"/>
      <c r="P18110" s="9"/>
      <c r="Q18110" s="9"/>
      <c r="R18110" s="9"/>
      <c r="S18110" s="9"/>
      <c r="T18110" s="9"/>
      <c r="U18110" s="9"/>
      <c r="V18110" s="9"/>
      <c r="W18110" s="9"/>
      <c r="X18110" s="9"/>
      <c r="Y18110" s="9"/>
      <c r="Z18110" s="9"/>
      <c r="AA18110" s="9"/>
      <c r="AB18110" s="9"/>
      <c r="AC18110" s="9"/>
      <c r="AD18110" s="9"/>
      <c r="AE18110" s="9"/>
      <c r="AF18110" s="9"/>
      <c r="AG18110" s="3"/>
    </row>
    <row r="18111" spans="1:33">
      <c r="A18111" s="9"/>
      <c r="B18111" s="9"/>
      <c r="C18111" s="9"/>
      <c r="D18111" s="9"/>
      <c r="E18111" s="9"/>
      <c r="F18111" s="9"/>
      <c r="G18111" s="9"/>
      <c r="H18111" s="9"/>
      <c r="I18111" s="9"/>
      <c r="J18111" s="9"/>
      <c r="K18111" s="9"/>
      <c r="L18111" s="9"/>
      <c r="M18111" s="9"/>
      <c r="N18111" s="9"/>
      <c r="O18111" s="9"/>
      <c r="P18111" s="9"/>
      <c r="Q18111" s="9"/>
      <c r="R18111" s="9"/>
      <c r="S18111" s="9"/>
      <c r="T18111" s="9"/>
      <c r="U18111" s="9"/>
      <c r="V18111" s="9"/>
      <c r="W18111" s="9"/>
      <c r="X18111" s="9"/>
      <c r="Y18111" s="9"/>
      <c r="Z18111" s="9"/>
      <c r="AA18111" s="9"/>
      <c r="AB18111" s="9"/>
      <c r="AC18111" s="9"/>
      <c r="AD18111" s="9"/>
      <c r="AE18111" s="9"/>
      <c r="AF18111" s="9"/>
      <c r="AG18111" s="3"/>
    </row>
    <row r="18112" spans="1:33">
      <c r="A18112" s="9"/>
      <c r="B18112" s="9"/>
      <c r="C18112" s="9"/>
      <c r="D18112" s="9"/>
      <c r="E18112" s="9"/>
      <c r="F18112" s="9"/>
      <c r="G18112" s="9"/>
      <c r="H18112" s="9"/>
      <c r="I18112" s="9"/>
      <c r="J18112" s="9"/>
      <c r="K18112" s="9"/>
      <c r="L18112" s="9"/>
      <c r="M18112" s="9"/>
      <c r="N18112" s="9"/>
      <c r="O18112" s="9"/>
      <c r="P18112" s="9"/>
      <c r="Q18112" s="9"/>
      <c r="R18112" s="9"/>
      <c r="S18112" s="9"/>
      <c r="T18112" s="9"/>
      <c r="U18112" s="9"/>
      <c r="V18112" s="9"/>
      <c r="W18112" s="9"/>
      <c r="X18112" s="9"/>
      <c r="Y18112" s="9"/>
      <c r="Z18112" s="9"/>
      <c r="AA18112" s="9"/>
      <c r="AB18112" s="9"/>
      <c r="AC18112" s="9"/>
      <c r="AD18112" s="9"/>
      <c r="AE18112" s="9"/>
      <c r="AF18112" s="9"/>
      <c r="AG18112" s="3"/>
    </row>
    <row r="18113" spans="1:33">
      <c r="A18113" s="9"/>
      <c r="B18113" s="9"/>
      <c r="C18113" s="9"/>
      <c r="D18113" s="9"/>
      <c r="E18113" s="9"/>
      <c r="F18113" s="9"/>
      <c r="G18113" s="9"/>
      <c r="H18113" s="9"/>
      <c r="I18113" s="9"/>
      <c r="J18113" s="9"/>
      <c r="K18113" s="9"/>
      <c r="L18113" s="9"/>
      <c r="M18113" s="9"/>
      <c r="N18113" s="9"/>
      <c r="O18113" s="9"/>
      <c r="P18113" s="9"/>
      <c r="Q18113" s="9"/>
      <c r="R18113" s="9"/>
      <c r="S18113" s="9"/>
      <c r="T18113" s="9"/>
      <c r="U18113" s="9"/>
      <c r="V18113" s="9"/>
      <c r="W18113" s="9"/>
      <c r="X18113" s="9"/>
      <c r="Y18113" s="9"/>
      <c r="Z18113" s="9"/>
      <c r="AA18113" s="9"/>
      <c r="AB18113" s="9"/>
      <c r="AC18113" s="9"/>
      <c r="AD18113" s="9"/>
      <c r="AE18113" s="9"/>
      <c r="AF18113" s="9"/>
      <c r="AG18113" s="3"/>
    </row>
    <row r="18114" spans="1:33">
      <c r="A18114" s="9"/>
      <c r="B18114" s="9"/>
      <c r="C18114" s="9"/>
      <c r="D18114" s="9"/>
      <c r="E18114" s="9"/>
      <c r="F18114" s="9"/>
      <c r="G18114" s="9"/>
      <c r="H18114" s="9"/>
      <c r="I18114" s="9"/>
      <c r="J18114" s="9"/>
      <c r="K18114" s="9"/>
      <c r="L18114" s="9"/>
      <c r="M18114" s="9"/>
      <c r="N18114" s="9"/>
      <c r="O18114" s="9"/>
      <c r="P18114" s="9"/>
      <c r="Q18114" s="9"/>
      <c r="R18114" s="9"/>
      <c r="S18114" s="9"/>
      <c r="T18114" s="9"/>
      <c r="U18114" s="9"/>
      <c r="V18114" s="9"/>
      <c r="W18114" s="9"/>
      <c r="X18114" s="9"/>
      <c r="Y18114" s="9"/>
      <c r="Z18114" s="9"/>
      <c r="AA18114" s="9"/>
      <c r="AB18114" s="9"/>
      <c r="AC18114" s="9"/>
      <c r="AD18114" s="9"/>
      <c r="AE18114" s="9"/>
      <c r="AF18114" s="9"/>
      <c r="AG18114" s="3"/>
    </row>
    <row r="18115" spans="1:33">
      <c r="A18115" s="9"/>
      <c r="B18115" s="9"/>
      <c r="C18115" s="9"/>
      <c r="D18115" s="9"/>
      <c r="E18115" s="9"/>
      <c r="F18115" s="9"/>
      <c r="G18115" s="9"/>
      <c r="H18115" s="9"/>
      <c r="I18115" s="9"/>
      <c r="J18115" s="9"/>
      <c r="K18115" s="9"/>
      <c r="L18115" s="9"/>
      <c r="M18115" s="9"/>
      <c r="N18115" s="9"/>
      <c r="O18115" s="9"/>
      <c r="P18115" s="9"/>
      <c r="Q18115" s="9"/>
      <c r="R18115" s="9"/>
      <c r="S18115" s="9"/>
      <c r="T18115" s="9"/>
      <c r="U18115" s="9"/>
      <c r="V18115" s="9"/>
      <c r="W18115" s="9"/>
      <c r="X18115" s="9"/>
      <c r="Y18115" s="9"/>
      <c r="Z18115" s="9"/>
      <c r="AA18115" s="9"/>
      <c r="AB18115" s="9"/>
      <c r="AC18115" s="9"/>
      <c r="AD18115" s="9"/>
      <c r="AE18115" s="9"/>
      <c r="AF18115" s="9"/>
      <c r="AG18115" s="3"/>
    </row>
    <row r="18116" spans="1:33">
      <c r="A18116" s="9"/>
      <c r="B18116" s="9"/>
      <c r="C18116" s="9"/>
      <c r="D18116" s="9"/>
      <c r="E18116" s="9"/>
      <c r="F18116" s="9"/>
      <c r="G18116" s="9"/>
      <c r="H18116" s="9"/>
      <c r="I18116" s="9"/>
      <c r="J18116" s="9"/>
      <c r="K18116" s="9"/>
      <c r="L18116" s="9"/>
      <c r="M18116" s="9"/>
      <c r="N18116" s="9"/>
      <c r="O18116" s="9"/>
      <c r="P18116" s="9"/>
      <c r="Q18116" s="9"/>
      <c r="R18116" s="9"/>
      <c r="S18116" s="9"/>
      <c r="T18116" s="9"/>
      <c r="U18116" s="9"/>
      <c r="V18116" s="9"/>
      <c r="W18116" s="9"/>
      <c r="X18116" s="9"/>
      <c r="Y18116" s="9"/>
      <c r="Z18116" s="9"/>
      <c r="AA18116" s="9"/>
      <c r="AB18116" s="9"/>
      <c r="AC18116" s="9"/>
      <c r="AD18116" s="9"/>
      <c r="AE18116" s="9"/>
      <c r="AF18116" s="9"/>
      <c r="AG18116" s="3"/>
    </row>
    <row r="18117" spans="1:33">
      <c r="A18117" s="9"/>
      <c r="B18117" s="9"/>
      <c r="C18117" s="9"/>
      <c r="D18117" s="9"/>
      <c r="E18117" s="9"/>
      <c r="F18117" s="9"/>
      <c r="G18117" s="9"/>
      <c r="H18117" s="9"/>
      <c r="I18117" s="9"/>
      <c r="J18117" s="9"/>
      <c r="K18117" s="9"/>
      <c r="L18117" s="9"/>
      <c r="M18117" s="9"/>
      <c r="N18117" s="9"/>
      <c r="O18117" s="9"/>
      <c r="P18117" s="9"/>
      <c r="Q18117" s="9"/>
      <c r="R18117" s="9"/>
      <c r="S18117" s="9"/>
      <c r="T18117" s="9"/>
      <c r="U18117" s="9"/>
      <c r="V18117" s="9"/>
      <c r="W18117" s="9"/>
      <c r="X18117" s="9"/>
      <c r="Y18117" s="9"/>
      <c r="Z18117" s="9"/>
      <c r="AA18117" s="9"/>
      <c r="AB18117" s="9"/>
      <c r="AC18117" s="9"/>
      <c r="AD18117" s="9"/>
      <c r="AE18117" s="9"/>
      <c r="AF18117" s="9"/>
      <c r="AG18117" s="3"/>
    </row>
    <row r="18118" spans="1:33">
      <c r="A18118" s="9"/>
      <c r="B18118" s="9"/>
      <c r="C18118" s="9"/>
      <c r="D18118" s="9"/>
      <c r="E18118" s="9"/>
      <c r="F18118" s="9"/>
      <c r="G18118" s="9"/>
      <c r="H18118" s="9"/>
      <c r="I18118" s="9"/>
      <c r="J18118" s="9"/>
      <c r="K18118" s="9"/>
      <c r="L18118" s="9"/>
      <c r="M18118" s="9"/>
      <c r="N18118" s="9"/>
      <c r="O18118" s="9"/>
      <c r="P18118" s="9"/>
      <c r="Q18118" s="9"/>
      <c r="R18118" s="9"/>
      <c r="S18118" s="9"/>
      <c r="T18118" s="9"/>
      <c r="U18118" s="9"/>
      <c r="V18118" s="9"/>
      <c r="W18118" s="9"/>
      <c r="X18118" s="9"/>
      <c r="Y18118" s="9"/>
      <c r="Z18118" s="9"/>
      <c r="AA18118" s="9"/>
      <c r="AB18118" s="9"/>
      <c r="AC18118" s="9"/>
      <c r="AD18118" s="9"/>
      <c r="AE18118" s="9"/>
      <c r="AF18118" s="9"/>
      <c r="AG18118" s="3"/>
    </row>
    <row r="18119" spans="1:33">
      <c r="A18119" s="9"/>
      <c r="B18119" s="9"/>
      <c r="C18119" s="9"/>
      <c r="D18119" s="9"/>
      <c r="E18119" s="9"/>
      <c r="F18119" s="9"/>
      <c r="G18119" s="9"/>
      <c r="H18119" s="9"/>
      <c r="I18119" s="9"/>
      <c r="J18119" s="9"/>
      <c r="K18119" s="9"/>
      <c r="L18119" s="9"/>
      <c r="M18119" s="9"/>
      <c r="N18119" s="9"/>
      <c r="O18119" s="9"/>
      <c r="P18119" s="9"/>
      <c r="Q18119" s="9"/>
      <c r="R18119" s="9"/>
      <c r="S18119" s="9"/>
      <c r="T18119" s="9"/>
      <c r="U18119" s="9"/>
      <c r="V18119" s="9"/>
      <c r="W18119" s="9"/>
      <c r="X18119" s="9"/>
      <c r="Y18119" s="9"/>
      <c r="Z18119" s="9"/>
      <c r="AA18119" s="9"/>
      <c r="AB18119" s="9"/>
      <c r="AC18119" s="9"/>
      <c r="AD18119" s="9"/>
      <c r="AE18119" s="9"/>
      <c r="AF18119" s="9"/>
      <c r="AG18119" s="3"/>
    </row>
    <row r="18120" spans="1:33">
      <c r="A18120" s="9"/>
      <c r="B18120" s="9"/>
      <c r="C18120" s="9"/>
      <c r="D18120" s="9"/>
      <c r="E18120" s="9"/>
      <c r="F18120" s="9"/>
      <c r="G18120" s="9"/>
      <c r="H18120" s="9"/>
      <c r="I18120" s="9"/>
      <c r="J18120" s="9"/>
      <c r="K18120" s="9"/>
      <c r="L18120" s="9"/>
      <c r="M18120" s="9"/>
      <c r="N18120" s="9"/>
      <c r="O18120" s="9"/>
      <c r="P18120" s="9"/>
      <c r="Q18120" s="9"/>
      <c r="R18120" s="9"/>
      <c r="S18120" s="9"/>
      <c r="T18120" s="9"/>
      <c r="U18120" s="9"/>
      <c r="V18120" s="9"/>
      <c r="W18120" s="9"/>
      <c r="X18120" s="9"/>
      <c r="Y18120" s="9"/>
      <c r="Z18120" s="9"/>
      <c r="AA18120" s="9"/>
      <c r="AB18120" s="9"/>
      <c r="AC18120" s="9"/>
      <c r="AD18120" s="9"/>
      <c r="AE18120" s="9"/>
      <c r="AF18120" s="9"/>
      <c r="AG18120" s="3"/>
    </row>
    <row r="18121" spans="1:33">
      <c r="A18121" s="9"/>
      <c r="B18121" s="9"/>
      <c r="C18121" s="9"/>
      <c r="D18121" s="9"/>
      <c r="E18121" s="9"/>
      <c r="F18121" s="9"/>
      <c r="G18121" s="9"/>
      <c r="H18121" s="9"/>
      <c r="I18121" s="9"/>
      <c r="J18121" s="9"/>
      <c r="K18121" s="9"/>
      <c r="L18121" s="9"/>
      <c r="M18121" s="9"/>
      <c r="N18121" s="9"/>
      <c r="O18121" s="9"/>
      <c r="P18121" s="9"/>
      <c r="Q18121" s="9"/>
      <c r="R18121" s="9"/>
      <c r="S18121" s="9"/>
      <c r="T18121" s="9"/>
      <c r="U18121" s="9"/>
      <c r="V18121" s="9"/>
      <c r="W18121" s="9"/>
      <c r="X18121" s="9"/>
      <c r="Y18121" s="9"/>
      <c r="Z18121" s="9"/>
      <c r="AA18121" s="9"/>
      <c r="AB18121" s="9"/>
      <c r="AC18121" s="9"/>
      <c r="AD18121" s="9"/>
      <c r="AE18121" s="9"/>
      <c r="AF18121" s="9"/>
      <c r="AG18121" s="3"/>
    </row>
    <row r="18122" spans="1:33">
      <c r="A18122" s="9"/>
      <c r="B18122" s="9"/>
      <c r="C18122" s="9"/>
      <c r="D18122" s="9"/>
      <c r="E18122" s="9"/>
      <c r="F18122" s="9"/>
      <c r="G18122" s="9"/>
      <c r="H18122" s="9"/>
      <c r="I18122" s="9"/>
      <c r="J18122" s="9"/>
      <c r="K18122" s="9"/>
      <c r="L18122" s="9"/>
      <c r="M18122" s="9"/>
      <c r="N18122" s="9"/>
      <c r="O18122" s="9"/>
      <c r="P18122" s="9"/>
      <c r="Q18122" s="9"/>
      <c r="R18122" s="9"/>
      <c r="S18122" s="9"/>
      <c r="T18122" s="9"/>
      <c r="U18122" s="9"/>
      <c r="V18122" s="9"/>
      <c r="W18122" s="9"/>
      <c r="X18122" s="9"/>
      <c r="Y18122" s="9"/>
      <c r="Z18122" s="9"/>
      <c r="AA18122" s="9"/>
      <c r="AB18122" s="9"/>
      <c r="AC18122" s="9"/>
      <c r="AD18122" s="9"/>
      <c r="AE18122" s="9"/>
      <c r="AF18122" s="9"/>
      <c r="AG18122" s="3"/>
    </row>
    <row r="18123" spans="1:33">
      <c r="A18123" s="9"/>
      <c r="B18123" s="9"/>
      <c r="C18123" s="9"/>
      <c r="D18123" s="9"/>
      <c r="E18123" s="9"/>
      <c r="F18123" s="9"/>
      <c r="G18123" s="9"/>
      <c r="H18123" s="9"/>
      <c r="I18123" s="9"/>
      <c r="J18123" s="9"/>
      <c r="K18123" s="9"/>
      <c r="L18123" s="9"/>
      <c r="M18123" s="9"/>
      <c r="N18123" s="9"/>
      <c r="O18123" s="9"/>
      <c r="P18123" s="9"/>
      <c r="Q18123" s="9"/>
      <c r="R18123" s="9"/>
      <c r="S18123" s="9"/>
      <c r="T18123" s="9"/>
      <c r="U18123" s="9"/>
      <c r="V18123" s="9"/>
      <c r="W18123" s="9"/>
      <c r="X18123" s="9"/>
      <c r="Y18123" s="9"/>
      <c r="Z18123" s="9"/>
      <c r="AA18123" s="9"/>
      <c r="AB18123" s="9"/>
      <c r="AC18123" s="9"/>
      <c r="AD18123" s="9"/>
      <c r="AE18123" s="9"/>
      <c r="AF18123" s="9"/>
      <c r="AG18123" s="3"/>
    </row>
    <row r="18124" spans="1:33">
      <c r="A18124" s="9"/>
      <c r="B18124" s="9"/>
      <c r="C18124" s="9"/>
      <c r="D18124" s="9"/>
      <c r="E18124" s="9"/>
      <c r="F18124" s="9"/>
      <c r="G18124" s="9"/>
      <c r="H18124" s="9"/>
      <c r="I18124" s="9"/>
      <c r="J18124" s="9"/>
      <c r="K18124" s="9"/>
      <c r="L18124" s="9"/>
      <c r="M18124" s="9"/>
      <c r="N18124" s="9"/>
      <c r="O18124" s="9"/>
      <c r="P18124" s="9"/>
      <c r="Q18124" s="9"/>
      <c r="R18124" s="9"/>
      <c r="S18124" s="9"/>
      <c r="T18124" s="9"/>
      <c r="U18124" s="9"/>
      <c r="V18124" s="9"/>
      <c r="W18124" s="9"/>
      <c r="X18124" s="9"/>
      <c r="Y18124" s="9"/>
      <c r="Z18124" s="9"/>
      <c r="AA18124" s="9"/>
      <c r="AB18124" s="9"/>
      <c r="AC18124" s="9"/>
      <c r="AD18124" s="9"/>
      <c r="AE18124" s="9"/>
      <c r="AF18124" s="9"/>
      <c r="AG18124" s="3"/>
    </row>
    <row r="18125" spans="1:33">
      <c r="A18125" s="9"/>
      <c r="B18125" s="9"/>
      <c r="C18125" s="9"/>
      <c r="D18125" s="9"/>
      <c r="E18125" s="9"/>
      <c r="F18125" s="9"/>
      <c r="G18125" s="9"/>
      <c r="H18125" s="9"/>
      <c r="I18125" s="9"/>
      <c r="J18125" s="9"/>
      <c r="K18125" s="9"/>
      <c r="L18125" s="9"/>
      <c r="M18125" s="9"/>
      <c r="N18125" s="9"/>
      <c r="O18125" s="9"/>
      <c r="P18125" s="9"/>
      <c r="Q18125" s="9"/>
      <c r="R18125" s="9"/>
      <c r="S18125" s="9"/>
      <c r="T18125" s="9"/>
      <c r="U18125" s="9"/>
      <c r="V18125" s="9"/>
      <c r="W18125" s="9"/>
      <c r="X18125" s="9"/>
      <c r="Y18125" s="9"/>
      <c r="Z18125" s="9"/>
      <c r="AA18125" s="9"/>
      <c r="AB18125" s="9"/>
      <c r="AC18125" s="9"/>
      <c r="AD18125" s="9"/>
      <c r="AE18125" s="9"/>
      <c r="AF18125" s="9"/>
      <c r="AG18125" s="3"/>
    </row>
    <row r="18126" spans="1:33">
      <c r="A18126" s="9"/>
      <c r="B18126" s="9"/>
      <c r="C18126" s="9"/>
      <c r="D18126" s="9"/>
      <c r="E18126" s="9"/>
      <c r="F18126" s="9"/>
      <c r="G18126" s="9"/>
      <c r="H18126" s="9"/>
      <c r="I18126" s="9"/>
      <c r="J18126" s="9"/>
      <c r="K18126" s="9"/>
      <c r="L18126" s="9"/>
      <c r="M18126" s="9"/>
      <c r="N18126" s="9"/>
      <c r="O18126" s="9"/>
      <c r="P18126" s="9"/>
      <c r="Q18126" s="9"/>
      <c r="R18126" s="9"/>
      <c r="S18126" s="9"/>
      <c r="T18126" s="9"/>
      <c r="U18126" s="9"/>
      <c r="V18126" s="9"/>
      <c r="W18126" s="9"/>
      <c r="X18126" s="9"/>
      <c r="Y18126" s="9"/>
      <c r="Z18126" s="9"/>
      <c r="AA18126" s="9"/>
      <c r="AB18126" s="9"/>
      <c r="AC18126" s="9"/>
      <c r="AD18126" s="9"/>
      <c r="AE18126" s="9"/>
      <c r="AF18126" s="9"/>
      <c r="AG18126" s="3"/>
    </row>
    <row r="18127" spans="1:33">
      <c r="A18127" s="9"/>
      <c r="B18127" s="9"/>
      <c r="C18127" s="9"/>
      <c r="D18127" s="9"/>
      <c r="E18127" s="9"/>
      <c r="F18127" s="9"/>
      <c r="G18127" s="9"/>
      <c r="H18127" s="9"/>
      <c r="I18127" s="9"/>
      <c r="J18127" s="9"/>
      <c r="K18127" s="9"/>
      <c r="L18127" s="9"/>
      <c r="M18127" s="9"/>
      <c r="N18127" s="9"/>
      <c r="O18127" s="9"/>
      <c r="P18127" s="9"/>
      <c r="Q18127" s="9"/>
      <c r="R18127" s="9"/>
      <c r="S18127" s="9"/>
      <c r="T18127" s="9"/>
      <c r="U18127" s="9"/>
      <c r="V18127" s="9"/>
      <c r="W18127" s="9"/>
      <c r="X18127" s="9"/>
      <c r="Y18127" s="9"/>
      <c r="Z18127" s="9"/>
      <c r="AA18127" s="9"/>
      <c r="AB18127" s="9"/>
      <c r="AC18127" s="9"/>
      <c r="AD18127" s="9"/>
      <c r="AE18127" s="9"/>
      <c r="AF18127" s="9"/>
      <c r="AG18127" s="3"/>
    </row>
    <row r="18128" spans="1:33">
      <c r="A18128" s="9"/>
      <c r="B18128" s="9"/>
      <c r="C18128" s="9"/>
      <c r="D18128" s="9"/>
      <c r="E18128" s="9"/>
      <c r="F18128" s="9"/>
      <c r="G18128" s="9"/>
      <c r="H18128" s="9"/>
      <c r="I18128" s="9"/>
      <c r="J18128" s="9"/>
      <c r="K18128" s="9"/>
      <c r="L18128" s="9"/>
      <c r="M18128" s="9"/>
      <c r="N18128" s="9"/>
      <c r="O18128" s="9"/>
      <c r="P18128" s="9"/>
      <c r="Q18128" s="9"/>
      <c r="R18128" s="9"/>
      <c r="S18128" s="9"/>
      <c r="T18128" s="9"/>
      <c r="U18128" s="9"/>
      <c r="V18128" s="9"/>
      <c r="W18128" s="9"/>
      <c r="X18128" s="9"/>
      <c r="Y18128" s="9"/>
      <c r="Z18128" s="9"/>
      <c r="AA18128" s="9"/>
      <c r="AB18128" s="9"/>
      <c r="AC18128" s="9"/>
      <c r="AD18128" s="9"/>
      <c r="AE18128" s="9"/>
      <c r="AF18128" s="9"/>
      <c r="AG18128" s="3"/>
    </row>
    <row r="18129" spans="1:33">
      <c r="A18129" s="9"/>
      <c r="B18129" s="9"/>
      <c r="C18129" s="9"/>
      <c r="D18129" s="9"/>
      <c r="E18129" s="9"/>
      <c r="F18129" s="9"/>
      <c r="G18129" s="9"/>
      <c r="H18129" s="9"/>
      <c r="I18129" s="9"/>
      <c r="J18129" s="9"/>
      <c r="K18129" s="9"/>
      <c r="L18129" s="9"/>
      <c r="M18129" s="9"/>
      <c r="N18129" s="9"/>
      <c r="O18129" s="9"/>
      <c r="P18129" s="9"/>
      <c r="Q18129" s="9"/>
      <c r="R18129" s="9"/>
      <c r="S18129" s="9"/>
      <c r="T18129" s="9"/>
      <c r="U18129" s="9"/>
      <c r="V18129" s="9"/>
      <c r="W18129" s="9"/>
      <c r="X18129" s="9"/>
      <c r="Y18129" s="9"/>
      <c r="Z18129" s="9"/>
      <c r="AA18129" s="9"/>
      <c r="AB18129" s="9"/>
      <c r="AC18129" s="9"/>
      <c r="AD18129" s="9"/>
      <c r="AE18129" s="9"/>
      <c r="AF18129" s="9"/>
      <c r="AG18129" s="3"/>
    </row>
    <row r="18130" spans="1:33">
      <c r="A18130" s="9"/>
      <c r="B18130" s="9"/>
      <c r="C18130" s="9"/>
      <c r="D18130" s="9"/>
      <c r="E18130" s="9"/>
      <c r="F18130" s="9"/>
      <c r="G18130" s="9"/>
      <c r="H18130" s="9"/>
      <c r="I18130" s="9"/>
      <c r="J18130" s="9"/>
      <c r="K18130" s="9"/>
      <c r="L18130" s="9"/>
      <c r="M18130" s="9"/>
      <c r="N18130" s="9"/>
      <c r="O18130" s="9"/>
      <c r="P18130" s="9"/>
      <c r="Q18130" s="9"/>
      <c r="R18130" s="9"/>
      <c r="S18130" s="9"/>
      <c r="T18130" s="9"/>
      <c r="U18130" s="9"/>
      <c r="V18130" s="9"/>
      <c r="W18130" s="9"/>
      <c r="X18130" s="9"/>
      <c r="Y18130" s="9"/>
      <c r="Z18130" s="9"/>
      <c r="AA18130" s="9"/>
      <c r="AB18130" s="9"/>
      <c r="AC18130" s="9"/>
      <c r="AD18130" s="9"/>
      <c r="AE18130" s="9"/>
      <c r="AF18130" s="9"/>
      <c r="AG18130" s="3"/>
    </row>
    <row r="18131" spans="1:33">
      <c r="A18131" s="9"/>
      <c r="B18131" s="9"/>
      <c r="C18131" s="9"/>
      <c r="D18131" s="9"/>
      <c r="E18131" s="9"/>
      <c r="F18131" s="9"/>
      <c r="G18131" s="9"/>
      <c r="H18131" s="9"/>
      <c r="I18131" s="9"/>
      <c r="J18131" s="9"/>
      <c r="K18131" s="9"/>
      <c r="L18131" s="9"/>
      <c r="M18131" s="9"/>
      <c r="N18131" s="9"/>
      <c r="O18131" s="9"/>
      <c r="P18131" s="9"/>
      <c r="Q18131" s="9"/>
      <c r="R18131" s="9"/>
      <c r="S18131" s="9"/>
      <c r="T18131" s="9"/>
      <c r="U18131" s="9"/>
      <c r="V18131" s="9"/>
      <c r="W18131" s="9"/>
      <c r="X18131" s="9"/>
      <c r="Y18131" s="9"/>
      <c r="Z18131" s="9"/>
      <c r="AA18131" s="9"/>
      <c r="AB18131" s="9"/>
      <c r="AC18131" s="9"/>
      <c r="AD18131" s="9"/>
      <c r="AE18131" s="9"/>
      <c r="AF18131" s="9"/>
      <c r="AG18131" s="3"/>
    </row>
    <row r="18132" spans="1:33">
      <c r="A18132" s="9"/>
      <c r="B18132" s="9"/>
      <c r="C18132" s="9"/>
      <c r="D18132" s="9"/>
      <c r="E18132" s="9"/>
      <c r="F18132" s="9"/>
      <c r="G18132" s="9"/>
      <c r="H18132" s="9"/>
      <c r="I18132" s="9"/>
      <c r="J18132" s="9"/>
      <c r="K18132" s="9"/>
      <c r="L18132" s="9"/>
      <c r="M18132" s="9"/>
      <c r="N18132" s="9"/>
      <c r="O18132" s="9"/>
      <c r="P18132" s="9"/>
      <c r="Q18132" s="9"/>
      <c r="R18132" s="9"/>
      <c r="S18132" s="9"/>
      <c r="T18132" s="9"/>
      <c r="U18132" s="9"/>
      <c r="V18132" s="9"/>
      <c r="W18132" s="9"/>
      <c r="X18132" s="9"/>
      <c r="Y18132" s="9"/>
      <c r="Z18132" s="9"/>
      <c r="AA18132" s="9"/>
      <c r="AB18132" s="9"/>
      <c r="AC18132" s="9"/>
      <c r="AD18132" s="9"/>
      <c r="AE18132" s="9"/>
      <c r="AF18132" s="9"/>
      <c r="AG18132" s="3"/>
    </row>
    <row r="18133" spans="1:33">
      <c r="A18133" s="9"/>
      <c r="B18133" s="9"/>
      <c r="C18133" s="9"/>
      <c r="D18133" s="9"/>
      <c r="E18133" s="9"/>
      <c r="F18133" s="9"/>
      <c r="G18133" s="9"/>
      <c r="H18133" s="9"/>
      <c r="I18133" s="9"/>
      <c r="J18133" s="9"/>
      <c r="K18133" s="9"/>
      <c r="L18133" s="9"/>
      <c r="M18133" s="9"/>
      <c r="N18133" s="9"/>
      <c r="O18133" s="9"/>
      <c r="P18133" s="9"/>
      <c r="Q18133" s="9"/>
      <c r="R18133" s="9"/>
      <c r="S18133" s="9"/>
      <c r="T18133" s="9"/>
      <c r="U18133" s="9"/>
      <c r="V18133" s="9"/>
      <c r="W18133" s="9"/>
      <c r="X18133" s="9"/>
      <c r="Y18133" s="9"/>
      <c r="Z18133" s="9"/>
      <c r="AA18133" s="9"/>
      <c r="AB18133" s="9"/>
      <c r="AC18133" s="9"/>
      <c r="AD18133" s="9"/>
      <c r="AE18133" s="9"/>
      <c r="AF18133" s="9"/>
      <c r="AG18133" s="3"/>
    </row>
    <row r="18134" spans="1:33">
      <c r="A18134" s="9"/>
      <c r="B18134" s="9"/>
      <c r="C18134" s="9"/>
      <c r="D18134" s="9"/>
      <c r="E18134" s="9"/>
      <c r="F18134" s="9"/>
      <c r="G18134" s="9"/>
      <c r="H18134" s="9"/>
      <c r="I18134" s="9"/>
      <c r="J18134" s="9"/>
      <c r="K18134" s="9"/>
      <c r="L18134" s="9"/>
      <c r="M18134" s="9"/>
      <c r="N18134" s="9"/>
      <c r="O18134" s="9"/>
      <c r="P18134" s="9"/>
      <c r="Q18134" s="9"/>
      <c r="R18134" s="9"/>
      <c r="S18134" s="9"/>
      <c r="T18134" s="9"/>
      <c r="U18134" s="9"/>
      <c r="V18134" s="9"/>
      <c r="W18134" s="9"/>
      <c r="X18134" s="9"/>
      <c r="Y18134" s="9"/>
      <c r="Z18134" s="9"/>
      <c r="AA18134" s="9"/>
      <c r="AB18134" s="9"/>
      <c r="AC18134" s="9"/>
      <c r="AD18134" s="9"/>
      <c r="AE18134" s="9"/>
      <c r="AF18134" s="9"/>
      <c r="AG18134" s="3"/>
    </row>
    <row r="18135" spans="1:33">
      <c r="A18135" s="9"/>
      <c r="B18135" s="9"/>
      <c r="C18135" s="9"/>
      <c r="D18135" s="9"/>
      <c r="E18135" s="9"/>
      <c r="F18135" s="9"/>
      <c r="G18135" s="9"/>
      <c r="H18135" s="9"/>
      <c r="I18135" s="9"/>
      <c r="J18135" s="9"/>
      <c r="K18135" s="9"/>
      <c r="L18135" s="9"/>
      <c r="M18135" s="9"/>
      <c r="N18135" s="9"/>
      <c r="O18135" s="9"/>
      <c r="P18135" s="9"/>
      <c r="Q18135" s="9"/>
      <c r="R18135" s="9"/>
      <c r="S18135" s="9"/>
      <c r="T18135" s="9"/>
      <c r="U18135" s="9"/>
      <c r="V18135" s="9"/>
      <c r="W18135" s="9"/>
      <c r="X18135" s="9"/>
      <c r="Y18135" s="9"/>
      <c r="Z18135" s="9"/>
      <c r="AA18135" s="9"/>
      <c r="AB18135" s="9"/>
      <c r="AC18135" s="9"/>
      <c r="AD18135" s="9"/>
      <c r="AE18135" s="9"/>
      <c r="AF18135" s="9"/>
      <c r="AG18135" s="3"/>
    </row>
    <row r="18136" spans="1:33">
      <c r="A18136" s="9"/>
      <c r="B18136" s="9"/>
      <c r="C18136" s="9"/>
      <c r="D18136" s="9"/>
      <c r="E18136" s="9"/>
      <c r="F18136" s="9"/>
      <c r="G18136" s="9"/>
      <c r="H18136" s="9"/>
      <c r="I18136" s="9"/>
      <c r="J18136" s="9"/>
      <c r="K18136" s="9"/>
      <c r="L18136" s="9"/>
      <c r="M18136" s="9"/>
      <c r="N18136" s="9"/>
      <c r="O18136" s="9"/>
      <c r="P18136" s="9"/>
      <c r="Q18136" s="9"/>
      <c r="R18136" s="9"/>
      <c r="S18136" s="9"/>
      <c r="T18136" s="9"/>
      <c r="U18136" s="9"/>
      <c r="V18136" s="9"/>
      <c r="W18136" s="9"/>
      <c r="X18136" s="9"/>
      <c r="Y18136" s="9"/>
      <c r="Z18136" s="9"/>
      <c r="AA18136" s="9"/>
      <c r="AB18136" s="9"/>
      <c r="AC18136" s="9"/>
      <c r="AD18136" s="9"/>
      <c r="AE18136" s="9"/>
      <c r="AF18136" s="9"/>
      <c r="AG18136" s="3"/>
    </row>
    <row r="18137" spans="1:33">
      <c r="A18137" s="9"/>
      <c r="B18137" s="9"/>
      <c r="C18137" s="9"/>
      <c r="D18137" s="9"/>
      <c r="E18137" s="9"/>
      <c r="F18137" s="9"/>
      <c r="G18137" s="9"/>
      <c r="H18137" s="9"/>
      <c r="I18137" s="9"/>
      <c r="J18137" s="9"/>
      <c r="K18137" s="9"/>
      <c r="L18137" s="9"/>
      <c r="M18137" s="9"/>
      <c r="N18137" s="9"/>
      <c r="O18137" s="9"/>
      <c r="P18137" s="9"/>
      <c r="Q18137" s="9"/>
      <c r="R18137" s="9"/>
      <c r="S18137" s="9"/>
      <c r="T18137" s="9"/>
      <c r="U18137" s="9"/>
      <c r="V18137" s="9"/>
      <c r="W18137" s="9"/>
      <c r="X18137" s="9"/>
      <c r="Y18137" s="9"/>
      <c r="Z18137" s="9"/>
      <c r="AA18137" s="9"/>
      <c r="AB18137" s="9"/>
      <c r="AC18137" s="9"/>
      <c r="AD18137" s="9"/>
      <c r="AE18137" s="9"/>
      <c r="AF18137" s="9"/>
      <c r="AG18137" s="3"/>
    </row>
    <row r="18138" spans="1:33">
      <c r="A18138" s="9"/>
      <c r="B18138" s="9"/>
      <c r="C18138" s="9"/>
      <c r="D18138" s="9"/>
      <c r="E18138" s="9"/>
      <c r="F18138" s="9"/>
      <c r="G18138" s="9"/>
      <c r="H18138" s="9"/>
      <c r="I18138" s="9"/>
      <c r="J18138" s="9"/>
      <c r="K18138" s="9"/>
      <c r="L18138" s="9"/>
      <c r="M18138" s="9"/>
      <c r="N18138" s="9"/>
      <c r="O18138" s="9"/>
      <c r="P18138" s="9"/>
      <c r="Q18138" s="9"/>
      <c r="R18138" s="9"/>
      <c r="S18138" s="9"/>
      <c r="T18138" s="9"/>
      <c r="U18138" s="9"/>
      <c r="V18138" s="9"/>
      <c r="W18138" s="9"/>
      <c r="X18138" s="9"/>
      <c r="Y18138" s="9"/>
      <c r="Z18138" s="9"/>
      <c r="AA18138" s="9"/>
      <c r="AB18138" s="9"/>
      <c r="AC18138" s="9"/>
      <c r="AD18138" s="9"/>
      <c r="AE18138" s="9"/>
      <c r="AF18138" s="9"/>
      <c r="AG18138" s="3"/>
    </row>
    <row r="18139" spans="1:33">
      <c r="A18139" s="9"/>
      <c r="B18139" s="9"/>
      <c r="C18139" s="9"/>
      <c r="D18139" s="9"/>
      <c r="E18139" s="9"/>
      <c r="F18139" s="9"/>
      <c r="G18139" s="9"/>
      <c r="H18139" s="9"/>
      <c r="I18139" s="9"/>
      <c r="J18139" s="9"/>
      <c r="K18139" s="9"/>
      <c r="L18139" s="9"/>
      <c r="M18139" s="9"/>
      <c r="N18139" s="9"/>
      <c r="O18139" s="9"/>
      <c r="P18139" s="9"/>
      <c r="Q18139" s="9"/>
      <c r="R18139" s="9"/>
      <c r="S18139" s="9"/>
      <c r="T18139" s="9"/>
      <c r="U18139" s="9"/>
      <c r="V18139" s="9"/>
      <c r="W18139" s="9"/>
      <c r="X18139" s="9"/>
      <c r="Y18139" s="9"/>
      <c r="Z18139" s="9"/>
      <c r="AA18139" s="9"/>
      <c r="AB18139" s="9"/>
      <c r="AC18139" s="9"/>
      <c r="AD18139" s="9"/>
      <c r="AE18139" s="9"/>
      <c r="AF18139" s="9"/>
      <c r="AG18139" s="3"/>
    </row>
    <row r="18140" spans="1:33">
      <c r="A18140" s="9"/>
      <c r="B18140" s="9"/>
      <c r="C18140" s="9"/>
      <c r="D18140" s="9"/>
      <c r="E18140" s="9"/>
      <c r="F18140" s="9"/>
      <c r="G18140" s="9"/>
      <c r="H18140" s="9"/>
      <c r="I18140" s="9"/>
      <c r="J18140" s="9"/>
      <c r="K18140" s="9"/>
      <c r="L18140" s="9"/>
      <c r="M18140" s="9"/>
      <c r="N18140" s="9"/>
      <c r="O18140" s="9"/>
      <c r="P18140" s="9"/>
      <c r="Q18140" s="9"/>
      <c r="R18140" s="9"/>
      <c r="S18140" s="9"/>
      <c r="T18140" s="9"/>
      <c r="U18140" s="9"/>
      <c r="V18140" s="9"/>
      <c r="W18140" s="9"/>
      <c r="X18140" s="9"/>
      <c r="Y18140" s="9"/>
      <c r="Z18140" s="9"/>
      <c r="AA18140" s="9"/>
      <c r="AB18140" s="9"/>
      <c r="AC18140" s="9"/>
      <c r="AD18140" s="9"/>
      <c r="AE18140" s="9"/>
      <c r="AF18140" s="9"/>
      <c r="AG18140" s="3"/>
    </row>
    <row r="18141" spans="1:33">
      <c r="A18141" s="9"/>
      <c r="B18141" s="9"/>
      <c r="C18141" s="9"/>
      <c r="D18141" s="9"/>
      <c r="E18141" s="9"/>
      <c r="F18141" s="9"/>
      <c r="G18141" s="9"/>
      <c r="H18141" s="9"/>
      <c r="I18141" s="9"/>
      <c r="J18141" s="9"/>
      <c r="K18141" s="9"/>
      <c r="L18141" s="9"/>
      <c r="M18141" s="9"/>
      <c r="N18141" s="9"/>
      <c r="O18141" s="9"/>
      <c r="P18141" s="9"/>
      <c r="Q18141" s="9"/>
      <c r="R18141" s="9"/>
      <c r="S18141" s="9"/>
      <c r="T18141" s="9"/>
      <c r="U18141" s="9"/>
      <c r="V18141" s="9"/>
      <c r="W18141" s="9"/>
      <c r="X18141" s="9"/>
      <c r="Y18141" s="9"/>
      <c r="Z18141" s="9"/>
      <c r="AA18141" s="9"/>
      <c r="AB18141" s="9"/>
      <c r="AC18141" s="9"/>
      <c r="AD18141" s="9"/>
      <c r="AE18141" s="9"/>
      <c r="AF18141" s="9"/>
      <c r="AG18141" s="3"/>
    </row>
    <row r="18142" spans="1:33">
      <c r="A18142" s="9"/>
      <c r="B18142" s="9"/>
      <c r="C18142" s="9"/>
      <c r="D18142" s="9"/>
      <c r="E18142" s="9"/>
      <c r="F18142" s="9"/>
      <c r="G18142" s="9"/>
      <c r="H18142" s="9"/>
      <c r="I18142" s="9"/>
      <c r="J18142" s="9"/>
      <c r="K18142" s="9"/>
      <c r="L18142" s="9"/>
      <c r="M18142" s="9"/>
      <c r="N18142" s="9"/>
      <c r="O18142" s="9"/>
      <c r="P18142" s="9"/>
      <c r="Q18142" s="9"/>
      <c r="R18142" s="9"/>
      <c r="S18142" s="9"/>
      <c r="T18142" s="9"/>
      <c r="U18142" s="9"/>
      <c r="V18142" s="9"/>
      <c r="W18142" s="9"/>
      <c r="X18142" s="9"/>
      <c r="Y18142" s="9"/>
      <c r="Z18142" s="9"/>
      <c r="AA18142" s="9"/>
      <c r="AB18142" s="9"/>
      <c r="AC18142" s="9"/>
      <c r="AD18142" s="9"/>
      <c r="AE18142" s="9"/>
      <c r="AF18142" s="9"/>
      <c r="AG18142" s="3"/>
    </row>
    <row r="18143" spans="1:33">
      <c r="A18143" s="9"/>
      <c r="B18143" s="9"/>
      <c r="C18143" s="9"/>
      <c r="D18143" s="9"/>
      <c r="E18143" s="9"/>
      <c r="F18143" s="9"/>
      <c r="G18143" s="9"/>
      <c r="H18143" s="9"/>
      <c r="I18143" s="9"/>
      <c r="J18143" s="9"/>
      <c r="K18143" s="9"/>
      <c r="L18143" s="9"/>
      <c r="M18143" s="9"/>
      <c r="N18143" s="9"/>
      <c r="O18143" s="9"/>
      <c r="P18143" s="9"/>
      <c r="Q18143" s="9"/>
      <c r="R18143" s="9"/>
      <c r="S18143" s="9"/>
      <c r="T18143" s="9"/>
      <c r="U18143" s="9"/>
      <c r="V18143" s="9"/>
      <c r="W18143" s="9"/>
      <c r="X18143" s="9"/>
      <c r="Y18143" s="9"/>
      <c r="Z18143" s="9"/>
      <c r="AA18143" s="9"/>
      <c r="AB18143" s="9"/>
      <c r="AC18143" s="9"/>
      <c r="AD18143" s="9"/>
      <c r="AE18143" s="9"/>
      <c r="AF18143" s="9"/>
      <c r="AG18143" s="3"/>
    </row>
    <row r="18144" spans="1:33">
      <c r="A18144" s="9"/>
      <c r="B18144" s="9"/>
      <c r="C18144" s="9"/>
      <c r="D18144" s="9"/>
      <c r="E18144" s="9"/>
      <c r="F18144" s="9"/>
      <c r="G18144" s="9"/>
      <c r="H18144" s="9"/>
      <c r="I18144" s="9"/>
      <c r="J18144" s="9"/>
      <c r="K18144" s="9"/>
      <c r="L18144" s="9"/>
      <c r="M18144" s="9"/>
      <c r="N18144" s="9"/>
      <c r="O18144" s="9"/>
      <c r="P18144" s="9"/>
      <c r="Q18144" s="9"/>
      <c r="R18144" s="9"/>
      <c r="S18144" s="9"/>
      <c r="T18144" s="9"/>
      <c r="U18144" s="9"/>
      <c r="V18144" s="9"/>
      <c r="W18144" s="9"/>
      <c r="X18144" s="9"/>
      <c r="Y18144" s="9"/>
      <c r="Z18144" s="9"/>
      <c r="AA18144" s="9"/>
      <c r="AB18144" s="9"/>
      <c r="AC18144" s="9"/>
      <c r="AD18144" s="9"/>
      <c r="AE18144" s="9"/>
      <c r="AF18144" s="9"/>
      <c r="AG18144" s="3"/>
    </row>
    <row r="18145" spans="1:33">
      <c r="A18145" s="9"/>
      <c r="B18145" s="9"/>
      <c r="C18145" s="9"/>
      <c r="D18145" s="9"/>
      <c r="E18145" s="9"/>
      <c r="F18145" s="9"/>
      <c r="G18145" s="9"/>
      <c r="H18145" s="9"/>
      <c r="I18145" s="9"/>
      <c r="J18145" s="9"/>
      <c r="K18145" s="9"/>
      <c r="L18145" s="9"/>
      <c r="M18145" s="9"/>
      <c r="N18145" s="9"/>
      <c r="O18145" s="9"/>
      <c r="P18145" s="9"/>
      <c r="Q18145" s="9"/>
      <c r="R18145" s="9"/>
      <c r="S18145" s="9"/>
      <c r="T18145" s="9"/>
      <c r="U18145" s="9"/>
      <c r="V18145" s="9"/>
      <c r="W18145" s="9"/>
      <c r="X18145" s="9"/>
      <c r="Y18145" s="9"/>
      <c r="Z18145" s="9"/>
      <c r="AA18145" s="9"/>
      <c r="AB18145" s="9"/>
      <c r="AC18145" s="9"/>
      <c r="AD18145" s="9"/>
      <c r="AE18145" s="9"/>
      <c r="AF18145" s="9"/>
      <c r="AG18145" s="3"/>
    </row>
    <row r="18146" spans="1:33">
      <c r="A18146" s="9"/>
      <c r="B18146" s="9"/>
      <c r="C18146" s="9"/>
      <c r="D18146" s="9"/>
      <c r="E18146" s="9"/>
      <c r="F18146" s="9"/>
      <c r="G18146" s="9"/>
      <c r="H18146" s="9"/>
      <c r="I18146" s="9"/>
      <c r="J18146" s="9"/>
      <c r="K18146" s="9"/>
      <c r="L18146" s="9"/>
      <c r="M18146" s="9"/>
      <c r="N18146" s="9"/>
      <c r="O18146" s="9"/>
      <c r="P18146" s="9"/>
      <c r="Q18146" s="9"/>
      <c r="R18146" s="9"/>
      <c r="S18146" s="9"/>
      <c r="T18146" s="9"/>
      <c r="U18146" s="9"/>
      <c r="V18146" s="9"/>
      <c r="W18146" s="9"/>
      <c r="X18146" s="9"/>
      <c r="Y18146" s="9"/>
      <c r="Z18146" s="9"/>
      <c r="AA18146" s="9"/>
      <c r="AB18146" s="9"/>
      <c r="AC18146" s="9"/>
      <c r="AD18146" s="9"/>
      <c r="AE18146" s="9"/>
      <c r="AF18146" s="9"/>
      <c r="AG18146" s="3"/>
    </row>
    <row r="18147" spans="1:33">
      <c r="A18147" s="9"/>
      <c r="B18147" s="9"/>
      <c r="C18147" s="9"/>
      <c r="D18147" s="9"/>
      <c r="E18147" s="9"/>
      <c r="F18147" s="9"/>
      <c r="G18147" s="9"/>
      <c r="H18147" s="9"/>
      <c r="I18147" s="9"/>
      <c r="J18147" s="9"/>
      <c r="K18147" s="9"/>
      <c r="L18147" s="9"/>
      <c r="M18147" s="9"/>
      <c r="N18147" s="9"/>
      <c r="O18147" s="9"/>
      <c r="P18147" s="9"/>
      <c r="Q18147" s="9"/>
      <c r="R18147" s="9"/>
      <c r="S18147" s="9"/>
      <c r="T18147" s="9"/>
      <c r="U18147" s="9"/>
      <c r="V18147" s="9"/>
      <c r="W18147" s="9"/>
      <c r="X18147" s="9"/>
      <c r="Y18147" s="9"/>
      <c r="Z18147" s="9"/>
      <c r="AA18147" s="9"/>
      <c r="AB18147" s="9"/>
      <c r="AC18147" s="9"/>
      <c r="AD18147" s="9"/>
      <c r="AE18147" s="9"/>
      <c r="AF18147" s="9"/>
      <c r="AG18147" s="3"/>
    </row>
    <row r="18148" spans="1:33">
      <c r="A18148" s="9"/>
      <c r="B18148" s="9"/>
      <c r="C18148" s="9"/>
      <c r="D18148" s="9"/>
      <c r="E18148" s="9"/>
      <c r="F18148" s="9"/>
      <c r="G18148" s="9"/>
      <c r="H18148" s="9"/>
      <c r="I18148" s="9"/>
      <c r="J18148" s="9"/>
      <c r="K18148" s="9"/>
      <c r="L18148" s="9"/>
      <c r="M18148" s="9"/>
      <c r="N18148" s="9"/>
      <c r="O18148" s="9"/>
      <c r="P18148" s="9"/>
      <c r="Q18148" s="9"/>
      <c r="R18148" s="9"/>
      <c r="S18148" s="9"/>
      <c r="T18148" s="9"/>
      <c r="U18148" s="9"/>
      <c r="V18148" s="9"/>
      <c r="W18148" s="9"/>
      <c r="X18148" s="9"/>
      <c r="Y18148" s="9"/>
      <c r="Z18148" s="9"/>
      <c r="AA18148" s="9"/>
      <c r="AB18148" s="9"/>
      <c r="AC18148" s="9"/>
      <c r="AD18148" s="9"/>
      <c r="AE18148" s="9"/>
      <c r="AF18148" s="9"/>
      <c r="AG18148" s="3"/>
    </row>
    <row r="18149" spans="1:33">
      <c r="A18149" s="9"/>
      <c r="B18149" s="9"/>
      <c r="C18149" s="9"/>
      <c r="D18149" s="9"/>
      <c r="E18149" s="9"/>
      <c r="F18149" s="9"/>
      <c r="G18149" s="9"/>
      <c r="H18149" s="9"/>
      <c r="I18149" s="9"/>
      <c r="J18149" s="9"/>
      <c r="K18149" s="9"/>
      <c r="L18149" s="9"/>
      <c r="M18149" s="9"/>
      <c r="N18149" s="9"/>
      <c r="O18149" s="9"/>
      <c r="P18149" s="9"/>
      <c r="Q18149" s="9"/>
      <c r="R18149" s="9"/>
      <c r="S18149" s="9"/>
      <c r="T18149" s="9"/>
      <c r="U18149" s="9"/>
      <c r="V18149" s="9"/>
      <c r="W18149" s="9"/>
      <c r="X18149" s="9"/>
      <c r="Y18149" s="9"/>
      <c r="Z18149" s="9"/>
      <c r="AA18149" s="9"/>
      <c r="AB18149" s="9"/>
      <c r="AC18149" s="9"/>
      <c r="AD18149" s="9"/>
      <c r="AE18149" s="9"/>
      <c r="AF18149" s="9"/>
      <c r="AG18149" s="3"/>
    </row>
    <row r="18150" spans="1:33">
      <c r="A18150" s="9"/>
      <c r="B18150" s="9"/>
      <c r="C18150" s="9"/>
      <c r="D18150" s="9"/>
      <c r="E18150" s="9"/>
      <c r="F18150" s="9"/>
      <c r="G18150" s="9"/>
      <c r="H18150" s="9"/>
      <c r="I18150" s="9"/>
      <c r="J18150" s="9"/>
      <c r="K18150" s="9"/>
      <c r="L18150" s="9"/>
      <c r="M18150" s="9"/>
      <c r="N18150" s="9"/>
      <c r="O18150" s="9"/>
      <c r="P18150" s="9"/>
      <c r="Q18150" s="9"/>
      <c r="R18150" s="9"/>
      <c r="S18150" s="9"/>
      <c r="T18150" s="9"/>
      <c r="U18150" s="9"/>
      <c r="V18150" s="9"/>
      <c r="W18150" s="9"/>
      <c r="X18150" s="9"/>
      <c r="Y18150" s="9"/>
      <c r="Z18150" s="9"/>
      <c r="AA18150" s="9"/>
      <c r="AB18150" s="9"/>
      <c r="AC18150" s="9"/>
      <c r="AD18150" s="9"/>
      <c r="AE18150" s="9"/>
      <c r="AF18150" s="9"/>
      <c r="AG18150" s="3"/>
    </row>
    <row r="18151" spans="1:33">
      <c r="A18151" s="9"/>
      <c r="B18151" s="9"/>
      <c r="C18151" s="9"/>
      <c r="D18151" s="9"/>
      <c r="E18151" s="9"/>
      <c r="F18151" s="9"/>
      <c r="G18151" s="9"/>
      <c r="H18151" s="9"/>
      <c r="I18151" s="9"/>
      <c r="J18151" s="9"/>
      <c r="K18151" s="9"/>
      <c r="L18151" s="9"/>
      <c r="M18151" s="9"/>
      <c r="N18151" s="9"/>
      <c r="O18151" s="9"/>
      <c r="P18151" s="9"/>
      <c r="Q18151" s="9"/>
      <c r="R18151" s="9"/>
      <c r="S18151" s="9"/>
      <c r="T18151" s="9"/>
      <c r="U18151" s="9"/>
      <c r="V18151" s="9"/>
      <c r="W18151" s="9"/>
      <c r="X18151" s="9"/>
      <c r="Y18151" s="9"/>
      <c r="Z18151" s="9"/>
      <c r="AA18151" s="9"/>
      <c r="AB18151" s="9"/>
      <c r="AC18151" s="9"/>
      <c r="AD18151" s="9"/>
      <c r="AE18151" s="9"/>
      <c r="AF18151" s="9"/>
      <c r="AG18151" s="3"/>
    </row>
    <row r="18152" spans="1:33">
      <c r="A18152" s="9"/>
      <c r="B18152" s="9"/>
      <c r="C18152" s="9"/>
      <c r="D18152" s="9"/>
      <c r="E18152" s="9"/>
      <c r="F18152" s="9"/>
      <c r="G18152" s="9"/>
      <c r="H18152" s="9"/>
      <c r="I18152" s="9"/>
      <c r="J18152" s="9"/>
      <c r="K18152" s="9"/>
      <c r="L18152" s="9"/>
      <c r="M18152" s="9"/>
      <c r="N18152" s="9"/>
      <c r="O18152" s="9"/>
      <c r="P18152" s="9"/>
      <c r="Q18152" s="9"/>
      <c r="R18152" s="9"/>
      <c r="S18152" s="9"/>
      <c r="T18152" s="9"/>
      <c r="U18152" s="9"/>
      <c r="V18152" s="9"/>
      <c r="W18152" s="9"/>
      <c r="X18152" s="9"/>
      <c r="Y18152" s="9"/>
      <c r="Z18152" s="9"/>
      <c r="AA18152" s="9"/>
      <c r="AB18152" s="9"/>
      <c r="AC18152" s="9"/>
      <c r="AD18152" s="9"/>
      <c r="AE18152" s="9"/>
      <c r="AF18152" s="9"/>
      <c r="AG18152" s="3"/>
    </row>
    <row r="18153" spans="1:33">
      <c r="A18153" s="9"/>
      <c r="B18153" s="9"/>
      <c r="C18153" s="9"/>
      <c r="D18153" s="9"/>
      <c r="E18153" s="9"/>
      <c r="F18153" s="9"/>
      <c r="G18153" s="9"/>
      <c r="H18153" s="9"/>
      <c r="I18153" s="9"/>
      <c r="J18153" s="9"/>
      <c r="K18153" s="9"/>
      <c r="L18153" s="9"/>
      <c r="M18153" s="9"/>
      <c r="N18153" s="9"/>
      <c r="O18153" s="9"/>
      <c r="P18153" s="9"/>
      <c r="Q18153" s="9"/>
      <c r="R18153" s="9"/>
      <c r="S18153" s="9"/>
      <c r="T18153" s="9"/>
      <c r="U18153" s="9"/>
      <c r="V18153" s="9"/>
      <c r="W18153" s="9"/>
      <c r="X18153" s="9"/>
      <c r="Y18153" s="9"/>
      <c r="Z18153" s="9"/>
      <c r="AA18153" s="9"/>
      <c r="AB18153" s="9"/>
      <c r="AC18153" s="9"/>
      <c r="AD18153" s="9"/>
      <c r="AE18153" s="9"/>
      <c r="AF18153" s="9"/>
      <c r="AG18153" s="3"/>
    </row>
    <row r="18154" spans="1:33">
      <c r="A18154" s="9"/>
      <c r="B18154" s="9"/>
      <c r="C18154" s="9"/>
      <c r="D18154" s="9"/>
      <c r="E18154" s="9"/>
      <c r="F18154" s="9"/>
      <c r="G18154" s="9"/>
      <c r="H18154" s="9"/>
      <c r="I18154" s="9"/>
      <c r="J18154" s="9"/>
      <c r="K18154" s="9"/>
      <c r="L18154" s="9"/>
      <c r="M18154" s="9"/>
      <c r="N18154" s="9"/>
      <c r="O18154" s="9"/>
      <c r="P18154" s="9"/>
      <c r="Q18154" s="9"/>
      <c r="R18154" s="9"/>
      <c r="S18154" s="9"/>
      <c r="T18154" s="9"/>
      <c r="U18154" s="9"/>
      <c r="V18154" s="9"/>
      <c r="W18154" s="9"/>
      <c r="X18154" s="9"/>
      <c r="Y18154" s="9"/>
      <c r="Z18154" s="9"/>
      <c r="AA18154" s="9"/>
      <c r="AB18154" s="9"/>
      <c r="AC18154" s="9"/>
      <c r="AD18154" s="9"/>
      <c r="AE18154" s="9"/>
      <c r="AF18154" s="9"/>
      <c r="AG18154" s="3"/>
    </row>
    <row r="18155" spans="1:33">
      <c r="A18155" s="9"/>
      <c r="B18155" s="9"/>
      <c r="C18155" s="9"/>
      <c r="D18155" s="9"/>
      <c r="E18155" s="9"/>
      <c r="F18155" s="9"/>
      <c r="G18155" s="9"/>
      <c r="H18155" s="9"/>
      <c r="I18155" s="9"/>
      <c r="J18155" s="9"/>
      <c r="K18155" s="9"/>
      <c r="L18155" s="9"/>
      <c r="M18155" s="9"/>
      <c r="N18155" s="9"/>
      <c r="O18155" s="9"/>
      <c r="P18155" s="9"/>
      <c r="Q18155" s="9"/>
      <c r="R18155" s="9"/>
      <c r="S18155" s="9"/>
      <c r="T18155" s="9"/>
      <c r="U18155" s="9"/>
      <c r="V18155" s="9"/>
      <c r="W18155" s="9"/>
      <c r="X18155" s="9"/>
      <c r="Y18155" s="9"/>
      <c r="Z18155" s="9"/>
      <c r="AA18155" s="9"/>
      <c r="AB18155" s="9"/>
      <c r="AC18155" s="9"/>
      <c r="AD18155" s="9"/>
      <c r="AE18155" s="9"/>
      <c r="AF18155" s="9"/>
      <c r="AG18155" s="3"/>
    </row>
    <row r="18156" spans="1:33">
      <c r="A18156" s="9"/>
      <c r="B18156" s="9"/>
      <c r="C18156" s="9"/>
      <c r="D18156" s="9"/>
      <c r="E18156" s="9"/>
      <c r="F18156" s="9"/>
      <c r="G18156" s="9"/>
      <c r="H18156" s="9"/>
      <c r="I18156" s="9"/>
      <c r="J18156" s="9"/>
      <c r="K18156" s="9"/>
      <c r="L18156" s="9"/>
      <c r="M18156" s="9"/>
      <c r="N18156" s="9"/>
      <c r="O18156" s="9"/>
      <c r="P18156" s="9"/>
      <c r="Q18156" s="9"/>
      <c r="R18156" s="9"/>
      <c r="S18156" s="9"/>
      <c r="T18156" s="9"/>
      <c r="U18156" s="9"/>
      <c r="V18156" s="9"/>
      <c r="W18156" s="9"/>
      <c r="X18156" s="9"/>
      <c r="Y18156" s="9"/>
      <c r="Z18156" s="9"/>
      <c r="AA18156" s="9"/>
      <c r="AB18156" s="9"/>
      <c r="AC18156" s="9"/>
      <c r="AD18156" s="9"/>
      <c r="AE18156" s="9"/>
      <c r="AF18156" s="9"/>
      <c r="AG18156" s="3"/>
    </row>
    <row r="18157" spans="1:33">
      <c r="A18157" s="9"/>
      <c r="B18157" s="9"/>
      <c r="C18157" s="9"/>
      <c r="D18157" s="9"/>
      <c r="E18157" s="9"/>
      <c r="F18157" s="9"/>
      <c r="G18157" s="9"/>
      <c r="H18157" s="9"/>
      <c r="I18157" s="9"/>
      <c r="J18157" s="9"/>
      <c r="K18157" s="9"/>
      <c r="L18157" s="9"/>
      <c r="M18157" s="9"/>
      <c r="N18157" s="9"/>
      <c r="O18157" s="9"/>
      <c r="P18157" s="9"/>
      <c r="Q18157" s="9"/>
      <c r="R18157" s="9"/>
      <c r="S18157" s="9"/>
      <c r="T18157" s="9"/>
      <c r="U18157" s="9"/>
      <c r="V18157" s="9"/>
      <c r="W18157" s="9"/>
      <c r="X18157" s="9"/>
      <c r="Y18157" s="9"/>
      <c r="Z18157" s="9"/>
      <c r="AA18157" s="9"/>
      <c r="AB18157" s="9"/>
      <c r="AC18157" s="9"/>
      <c r="AD18157" s="9"/>
      <c r="AE18157" s="9"/>
      <c r="AF18157" s="9"/>
      <c r="AG18157" s="3"/>
    </row>
    <row r="18158" spans="1:33">
      <c r="A18158" s="9"/>
      <c r="B18158" s="9"/>
      <c r="C18158" s="9"/>
      <c r="D18158" s="9"/>
      <c r="E18158" s="9"/>
      <c r="F18158" s="9"/>
      <c r="G18158" s="9"/>
      <c r="H18158" s="9"/>
      <c r="I18158" s="9"/>
      <c r="J18158" s="9"/>
      <c r="K18158" s="9"/>
      <c r="L18158" s="9"/>
      <c r="M18158" s="9"/>
      <c r="N18158" s="9"/>
      <c r="O18158" s="9"/>
      <c r="P18158" s="9"/>
      <c r="Q18158" s="9"/>
      <c r="R18158" s="9"/>
      <c r="S18158" s="9"/>
      <c r="T18158" s="9"/>
      <c r="U18158" s="9"/>
      <c r="V18158" s="9"/>
      <c r="W18158" s="9"/>
      <c r="X18158" s="9"/>
      <c r="Y18158" s="9"/>
      <c r="Z18158" s="9"/>
      <c r="AA18158" s="9"/>
      <c r="AB18158" s="9"/>
      <c r="AC18158" s="9"/>
      <c r="AD18158" s="9"/>
      <c r="AE18158" s="9"/>
      <c r="AF18158" s="9"/>
      <c r="AG18158" s="3"/>
    </row>
    <row r="18159" spans="1:33">
      <c r="A18159" s="9"/>
      <c r="B18159" s="9"/>
      <c r="C18159" s="9"/>
      <c r="D18159" s="9"/>
      <c r="E18159" s="9"/>
      <c r="F18159" s="9"/>
      <c r="G18159" s="9"/>
      <c r="H18159" s="9"/>
      <c r="I18159" s="9"/>
      <c r="J18159" s="9"/>
      <c r="K18159" s="9"/>
      <c r="L18159" s="9"/>
      <c r="M18159" s="9"/>
      <c r="N18159" s="9"/>
      <c r="O18159" s="9"/>
      <c r="P18159" s="9"/>
      <c r="Q18159" s="9"/>
      <c r="R18159" s="9"/>
      <c r="S18159" s="9"/>
      <c r="T18159" s="9"/>
      <c r="U18159" s="9"/>
      <c r="V18159" s="9"/>
      <c r="W18159" s="9"/>
      <c r="X18159" s="9"/>
      <c r="Y18159" s="9"/>
      <c r="Z18159" s="9"/>
      <c r="AA18159" s="9"/>
      <c r="AB18159" s="9"/>
      <c r="AC18159" s="9"/>
      <c r="AD18159" s="9"/>
      <c r="AE18159" s="9"/>
      <c r="AF18159" s="9"/>
      <c r="AG18159" s="3"/>
    </row>
    <row r="18160" spans="1:33">
      <c r="A18160" s="9"/>
      <c r="B18160" s="9"/>
      <c r="C18160" s="9"/>
      <c r="D18160" s="9"/>
      <c r="E18160" s="9"/>
      <c r="F18160" s="9"/>
      <c r="G18160" s="9"/>
      <c r="H18160" s="9"/>
      <c r="I18160" s="9"/>
      <c r="J18160" s="9"/>
      <c r="K18160" s="9"/>
      <c r="L18160" s="9"/>
      <c r="M18160" s="9"/>
      <c r="N18160" s="9"/>
      <c r="O18160" s="9"/>
      <c r="P18160" s="9"/>
      <c r="Q18160" s="9"/>
      <c r="R18160" s="9"/>
      <c r="S18160" s="9"/>
      <c r="T18160" s="9"/>
      <c r="U18160" s="9"/>
      <c r="V18160" s="9"/>
      <c r="W18160" s="9"/>
      <c r="X18160" s="9"/>
      <c r="Y18160" s="9"/>
      <c r="Z18160" s="9"/>
      <c r="AA18160" s="9"/>
      <c r="AB18160" s="9"/>
      <c r="AC18160" s="9"/>
      <c r="AD18160" s="9"/>
      <c r="AE18160" s="9"/>
      <c r="AF18160" s="9"/>
      <c r="AG18160" s="3"/>
    </row>
    <row r="18161" spans="1:33">
      <c r="A18161" s="9"/>
      <c r="B18161" s="9"/>
      <c r="C18161" s="9"/>
      <c r="D18161" s="9"/>
      <c r="E18161" s="9"/>
      <c r="F18161" s="9"/>
      <c r="G18161" s="9"/>
      <c r="H18161" s="9"/>
      <c r="I18161" s="9"/>
      <c r="J18161" s="9"/>
      <c r="K18161" s="9"/>
      <c r="L18161" s="9"/>
      <c r="M18161" s="9"/>
      <c r="N18161" s="9"/>
      <c r="O18161" s="9"/>
      <c r="P18161" s="9"/>
      <c r="Q18161" s="9"/>
      <c r="R18161" s="9"/>
      <c r="S18161" s="9"/>
      <c r="T18161" s="9"/>
      <c r="U18161" s="9"/>
      <c r="V18161" s="9"/>
      <c r="W18161" s="9"/>
      <c r="X18161" s="9"/>
      <c r="Y18161" s="9"/>
      <c r="Z18161" s="9"/>
      <c r="AA18161" s="9"/>
      <c r="AB18161" s="9"/>
      <c r="AC18161" s="9"/>
      <c r="AD18161" s="9"/>
      <c r="AE18161" s="9"/>
      <c r="AF18161" s="9"/>
      <c r="AG18161" s="3"/>
    </row>
    <row r="18162" spans="1:33">
      <c r="A18162" s="9"/>
      <c r="B18162" s="9"/>
      <c r="C18162" s="9"/>
      <c r="D18162" s="9"/>
      <c r="E18162" s="9"/>
      <c r="F18162" s="9"/>
      <c r="G18162" s="9"/>
      <c r="H18162" s="9"/>
      <c r="I18162" s="9"/>
      <c r="J18162" s="9"/>
      <c r="K18162" s="9"/>
      <c r="L18162" s="9"/>
      <c r="M18162" s="9"/>
      <c r="N18162" s="9"/>
      <c r="O18162" s="9"/>
      <c r="P18162" s="9"/>
      <c r="Q18162" s="9"/>
      <c r="R18162" s="9"/>
      <c r="S18162" s="9"/>
      <c r="T18162" s="9"/>
      <c r="U18162" s="9"/>
      <c r="V18162" s="9"/>
      <c r="W18162" s="9"/>
      <c r="X18162" s="9"/>
      <c r="Y18162" s="9"/>
      <c r="Z18162" s="9"/>
      <c r="AA18162" s="9"/>
      <c r="AB18162" s="9"/>
      <c r="AC18162" s="9"/>
      <c r="AD18162" s="9"/>
      <c r="AE18162" s="9"/>
      <c r="AF18162" s="9"/>
      <c r="AG18162" s="3"/>
    </row>
    <row r="18163" spans="1:33">
      <c r="A18163" s="9"/>
      <c r="B18163" s="9"/>
      <c r="C18163" s="9"/>
      <c r="D18163" s="9"/>
      <c r="E18163" s="9"/>
      <c r="F18163" s="9"/>
      <c r="G18163" s="9"/>
      <c r="H18163" s="9"/>
      <c r="I18163" s="9"/>
      <c r="J18163" s="9"/>
      <c r="K18163" s="9"/>
      <c r="L18163" s="9"/>
      <c r="M18163" s="9"/>
      <c r="N18163" s="9"/>
      <c r="O18163" s="9"/>
      <c r="P18163" s="9"/>
      <c r="Q18163" s="9"/>
      <c r="R18163" s="9"/>
      <c r="S18163" s="9"/>
      <c r="T18163" s="9"/>
      <c r="U18163" s="9"/>
      <c r="V18163" s="9"/>
      <c r="W18163" s="9"/>
      <c r="X18163" s="9"/>
      <c r="Y18163" s="9"/>
      <c r="Z18163" s="9"/>
      <c r="AA18163" s="9"/>
      <c r="AB18163" s="9"/>
      <c r="AC18163" s="9"/>
      <c r="AD18163" s="9"/>
      <c r="AE18163" s="9"/>
      <c r="AF18163" s="9"/>
      <c r="AG18163" s="3"/>
    </row>
    <row r="18164" spans="1:33">
      <c r="A18164" s="9"/>
      <c r="B18164" s="9"/>
      <c r="C18164" s="9"/>
      <c r="D18164" s="9"/>
      <c r="E18164" s="9"/>
      <c r="F18164" s="9"/>
      <c r="G18164" s="9"/>
      <c r="H18164" s="9"/>
      <c r="I18164" s="9"/>
      <c r="J18164" s="9"/>
      <c r="K18164" s="9"/>
      <c r="L18164" s="9"/>
      <c r="M18164" s="9"/>
      <c r="N18164" s="9"/>
      <c r="O18164" s="9"/>
      <c r="P18164" s="9"/>
      <c r="Q18164" s="9"/>
      <c r="R18164" s="9"/>
      <c r="S18164" s="9"/>
      <c r="T18164" s="9"/>
      <c r="U18164" s="9"/>
      <c r="V18164" s="9"/>
      <c r="W18164" s="9"/>
      <c r="X18164" s="9"/>
      <c r="Y18164" s="9"/>
      <c r="Z18164" s="9"/>
      <c r="AA18164" s="9"/>
      <c r="AB18164" s="9"/>
      <c r="AC18164" s="9"/>
      <c r="AD18164" s="9"/>
      <c r="AE18164" s="9"/>
      <c r="AF18164" s="9"/>
      <c r="AG18164" s="3"/>
    </row>
    <row r="18165" spans="1:33">
      <c r="A18165" s="9"/>
      <c r="B18165" s="9"/>
      <c r="C18165" s="9"/>
      <c r="D18165" s="9"/>
      <c r="E18165" s="9"/>
      <c r="F18165" s="9"/>
      <c r="G18165" s="9"/>
      <c r="H18165" s="9"/>
      <c r="I18165" s="9"/>
      <c r="J18165" s="9"/>
      <c r="K18165" s="9"/>
      <c r="L18165" s="9"/>
      <c r="M18165" s="9"/>
      <c r="N18165" s="9"/>
      <c r="O18165" s="9"/>
      <c r="P18165" s="9"/>
      <c r="Q18165" s="9"/>
      <c r="R18165" s="9"/>
      <c r="S18165" s="9"/>
      <c r="T18165" s="9"/>
      <c r="U18165" s="9"/>
      <c r="V18165" s="9"/>
      <c r="W18165" s="9"/>
      <c r="X18165" s="9"/>
      <c r="Y18165" s="9"/>
      <c r="Z18165" s="9"/>
      <c r="AA18165" s="9"/>
      <c r="AB18165" s="9"/>
      <c r="AC18165" s="9"/>
      <c r="AD18165" s="9"/>
      <c r="AE18165" s="9"/>
      <c r="AF18165" s="9"/>
      <c r="AG18165" s="3"/>
    </row>
    <row r="18166" spans="1:33">
      <c r="A18166" s="9"/>
      <c r="B18166" s="9"/>
      <c r="C18166" s="9"/>
      <c r="D18166" s="9"/>
      <c r="E18166" s="9"/>
      <c r="F18166" s="9"/>
      <c r="G18166" s="9"/>
      <c r="H18166" s="9"/>
      <c r="I18166" s="9"/>
      <c r="J18166" s="9"/>
      <c r="K18166" s="9"/>
      <c r="L18166" s="9"/>
      <c r="M18166" s="9"/>
      <c r="N18166" s="9"/>
      <c r="O18166" s="9"/>
      <c r="P18166" s="9"/>
      <c r="Q18166" s="9"/>
      <c r="R18166" s="9"/>
      <c r="S18166" s="9"/>
      <c r="T18166" s="9"/>
      <c r="U18166" s="9"/>
      <c r="V18166" s="9"/>
      <c r="W18166" s="9"/>
      <c r="X18166" s="9"/>
      <c r="Y18166" s="9"/>
      <c r="Z18166" s="9"/>
      <c r="AA18166" s="9"/>
      <c r="AB18166" s="9"/>
      <c r="AC18166" s="9"/>
      <c r="AD18166" s="9"/>
      <c r="AE18166" s="9"/>
      <c r="AF18166" s="9"/>
      <c r="AG18166" s="3"/>
    </row>
    <row r="18167" spans="1:33">
      <c r="A18167" s="9"/>
      <c r="B18167" s="9"/>
      <c r="C18167" s="9"/>
      <c r="D18167" s="9"/>
      <c r="E18167" s="9"/>
      <c r="F18167" s="9"/>
      <c r="G18167" s="9"/>
      <c r="H18167" s="9"/>
      <c r="I18167" s="9"/>
      <c r="J18167" s="9"/>
      <c r="K18167" s="9"/>
      <c r="L18167" s="9"/>
      <c r="M18167" s="9"/>
      <c r="N18167" s="9"/>
      <c r="O18167" s="9"/>
      <c r="P18167" s="9"/>
      <c r="Q18167" s="9"/>
      <c r="R18167" s="9"/>
      <c r="S18167" s="9"/>
      <c r="T18167" s="9"/>
      <c r="U18167" s="9"/>
      <c r="V18167" s="9"/>
      <c r="W18167" s="9"/>
      <c r="X18167" s="9"/>
      <c r="Y18167" s="9"/>
      <c r="Z18167" s="9"/>
      <c r="AA18167" s="9"/>
      <c r="AB18167" s="9"/>
      <c r="AC18167" s="9"/>
      <c r="AD18167" s="9"/>
      <c r="AE18167" s="9"/>
      <c r="AF18167" s="9"/>
      <c r="AG18167" s="3"/>
    </row>
    <row r="18168" spans="1:33">
      <c r="A18168" s="9"/>
      <c r="B18168" s="9"/>
      <c r="C18168" s="9"/>
      <c r="D18168" s="9"/>
      <c r="E18168" s="9"/>
      <c r="F18168" s="9"/>
      <c r="G18168" s="9"/>
      <c r="H18168" s="9"/>
      <c r="I18168" s="9"/>
      <c r="J18168" s="9"/>
      <c r="K18168" s="9"/>
      <c r="L18168" s="9"/>
      <c r="M18168" s="9"/>
      <c r="N18168" s="9"/>
      <c r="O18168" s="9"/>
      <c r="P18168" s="9"/>
      <c r="Q18168" s="9"/>
      <c r="R18168" s="9"/>
      <c r="S18168" s="9"/>
      <c r="T18168" s="9"/>
      <c r="U18168" s="9"/>
      <c r="V18168" s="9"/>
      <c r="W18168" s="9"/>
      <c r="X18168" s="9"/>
      <c r="Y18168" s="9"/>
      <c r="Z18168" s="9"/>
      <c r="AA18168" s="9"/>
      <c r="AB18168" s="9"/>
      <c r="AC18168" s="9"/>
      <c r="AD18168" s="9"/>
      <c r="AE18168" s="9"/>
      <c r="AF18168" s="9"/>
      <c r="AG18168" s="3"/>
    </row>
    <row r="18169" spans="1:33">
      <c r="A18169" s="9"/>
      <c r="B18169" s="9"/>
      <c r="C18169" s="9"/>
      <c r="D18169" s="9"/>
      <c r="E18169" s="9"/>
      <c r="F18169" s="9"/>
      <c r="G18169" s="9"/>
      <c r="H18169" s="9"/>
      <c r="I18169" s="9"/>
      <c r="J18169" s="9"/>
      <c r="K18169" s="9"/>
      <c r="L18169" s="9"/>
      <c r="M18169" s="9"/>
      <c r="N18169" s="9"/>
      <c r="O18169" s="9"/>
      <c r="P18169" s="9"/>
      <c r="Q18169" s="9"/>
      <c r="R18169" s="9"/>
      <c r="S18169" s="9"/>
      <c r="T18169" s="9"/>
      <c r="U18169" s="9"/>
      <c r="V18169" s="9"/>
      <c r="W18169" s="9"/>
      <c r="X18169" s="9"/>
      <c r="Y18169" s="9"/>
      <c r="Z18169" s="9"/>
      <c r="AA18169" s="9"/>
      <c r="AB18169" s="9"/>
      <c r="AC18169" s="9"/>
      <c r="AD18169" s="9"/>
      <c r="AE18169" s="9"/>
      <c r="AF18169" s="9"/>
      <c r="AG18169" s="3"/>
    </row>
    <row r="18170" spans="1:33">
      <c r="A18170" s="9"/>
      <c r="B18170" s="9"/>
      <c r="C18170" s="9"/>
      <c r="D18170" s="9"/>
      <c r="E18170" s="9"/>
      <c r="F18170" s="9"/>
      <c r="G18170" s="9"/>
      <c r="H18170" s="9"/>
      <c r="I18170" s="9"/>
      <c r="J18170" s="9"/>
      <c r="K18170" s="9"/>
      <c r="L18170" s="9"/>
      <c r="M18170" s="9"/>
      <c r="N18170" s="9"/>
      <c r="O18170" s="9"/>
      <c r="P18170" s="9"/>
      <c r="Q18170" s="9"/>
      <c r="R18170" s="9"/>
      <c r="S18170" s="9"/>
      <c r="T18170" s="9"/>
      <c r="U18170" s="9"/>
      <c r="V18170" s="9"/>
      <c r="W18170" s="9"/>
      <c r="X18170" s="9"/>
      <c r="Y18170" s="9"/>
      <c r="Z18170" s="9"/>
      <c r="AA18170" s="9"/>
      <c r="AB18170" s="9"/>
      <c r="AC18170" s="9"/>
      <c r="AD18170" s="9"/>
      <c r="AE18170" s="9"/>
      <c r="AF18170" s="9"/>
      <c r="AG18170" s="3"/>
    </row>
    <row r="18171" spans="1:33">
      <c r="A18171" s="9"/>
      <c r="B18171" s="9"/>
      <c r="C18171" s="9"/>
      <c r="D18171" s="9"/>
      <c r="E18171" s="9"/>
      <c r="F18171" s="9"/>
      <c r="G18171" s="9"/>
      <c r="H18171" s="9"/>
      <c r="I18171" s="9"/>
      <c r="J18171" s="9"/>
      <c r="K18171" s="9"/>
      <c r="L18171" s="9"/>
      <c r="M18171" s="9"/>
      <c r="N18171" s="9"/>
      <c r="O18171" s="9"/>
      <c r="P18171" s="9"/>
      <c r="Q18171" s="9"/>
      <c r="R18171" s="9"/>
      <c r="S18171" s="9"/>
      <c r="T18171" s="9"/>
      <c r="U18171" s="9"/>
      <c r="V18171" s="9"/>
      <c r="W18171" s="9"/>
      <c r="X18171" s="9"/>
      <c r="Y18171" s="9"/>
      <c r="Z18171" s="9"/>
      <c r="AA18171" s="9"/>
      <c r="AB18171" s="9"/>
      <c r="AC18171" s="9"/>
      <c r="AD18171" s="9"/>
      <c r="AE18171" s="9"/>
      <c r="AF18171" s="9"/>
      <c r="AG18171" s="3"/>
    </row>
    <row r="18172" spans="1:33">
      <c r="A18172" s="9"/>
      <c r="B18172" s="9"/>
      <c r="C18172" s="9"/>
      <c r="D18172" s="9"/>
      <c r="E18172" s="9"/>
      <c r="F18172" s="9"/>
      <c r="G18172" s="9"/>
      <c r="H18172" s="9"/>
      <c r="I18172" s="9"/>
      <c r="J18172" s="9"/>
      <c r="K18172" s="9"/>
      <c r="L18172" s="9"/>
      <c r="M18172" s="9"/>
      <c r="N18172" s="9"/>
      <c r="O18172" s="9"/>
      <c r="P18172" s="9"/>
      <c r="Q18172" s="9"/>
      <c r="R18172" s="9"/>
      <c r="S18172" s="9"/>
      <c r="T18172" s="9"/>
      <c r="U18172" s="9"/>
      <c r="V18172" s="9"/>
      <c r="W18172" s="9"/>
      <c r="X18172" s="9"/>
      <c r="Y18172" s="9"/>
      <c r="Z18172" s="9"/>
      <c r="AA18172" s="9"/>
      <c r="AB18172" s="9"/>
      <c r="AC18172" s="9"/>
      <c r="AD18172" s="9"/>
      <c r="AE18172" s="9"/>
      <c r="AF18172" s="9"/>
      <c r="AG18172" s="3"/>
    </row>
    <row r="18173" spans="1:33">
      <c r="A18173" s="9"/>
      <c r="B18173" s="9"/>
      <c r="C18173" s="9"/>
      <c r="D18173" s="9"/>
      <c r="E18173" s="9"/>
      <c r="F18173" s="9"/>
      <c r="G18173" s="9"/>
      <c r="H18173" s="9"/>
      <c r="I18173" s="9"/>
      <c r="J18173" s="9"/>
      <c r="K18173" s="9"/>
      <c r="L18173" s="9"/>
      <c r="M18173" s="9"/>
      <c r="N18173" s="9"/>
      <c r="O18173" s="9"/>
      <c r="P18173" s="9"/>
      <c r="Q18173" s="9"/>
      <c r="R18173" s="9"/>
      <c r="S18173" s="9"/>
      <c r="T18173" s="9"/>
      <c r="U18173" s="9"/>
      <c r="V18173" s="9"/>
      <c r="W18173" s="9"/>
      <c r="X18173" s="9"/>
      <c r="Y18173" s="9"/>
      <c r="Z18173" s="9"/>
      <c r="AA18173" s="9"/>
      <c r="AB18173" s="9"/>
      <c r="AC18173" s="9"/>
      <c r="AD18173" s="9"/>
      <c r="AE18173" s="9"/>
      <c r="AF18173" s="9"/>
      <c r="AG18173" s="3"/>
    </row>
    <row r="18174" spans="1:33">
      <c r="A18174" s="9"/>
      <c r="B18174" s="9"/>
      <c r="C18174" s="9"/>
      <c r="D18174" s="9"/>
      <c r="E18174" s="9"/>
      <c r="F18174" s="9"/>
      <c r="G18174" s="9"/>
      <c r="H18174" s="9"/>
      <c r="I18174" s="9"/>
      <c r="J18174" s="9"/>
      <c r="K18174" s="9"/>
      <c r="L18174" s="9"/>
      <c r="M18174" s="9"/>
      <c r="N18174" s="9"/>
      <c r="O18174" s="9"/>
      <c r="P18174" s="9"/>
      <c r="Q18174" s="9"/>
      <c r="R18174" s="9"/>
      <c r="S18174" s="9"/>
      <c r="T18174" s="9"/>
      <c r="U18174" s="9"/>
      <c r="V18174" s="9"/>
      <c r="W18174" s="9"/>
      <c r="X18174" s="9"/>
      <c r="Y18174" s="9"/>
      <c r="Z18174" s="9"/>
      <c r="AA18174" s="9"/>
      <c r="AB18174" s="9"/>
      <c r="AC18174" s="9"/>
      <c r="AD18174" s="9"/>
      <c r="AE18174" s="9"/>
      <c r="AF18174" s="9"/>
      <c r="AG18174" s="3"/>
    </row>
    <row r="18175" spans="1:33">
      <c r="A18175" s="9"/>
      <c r="B18175" s="9"/>
      <c r="C18175" s="9"/>
      <c r="D18175" s="9"/>
      <c r="E18175" s="9"/>
      <c r="F18175" s="9"/>
      <c r="G18175" s="9"/>
      <c r="H18175" s="9"/>
      <c r="I18175" s="9"/>
      <c r="J18175" s="9"/>
      <c r="K18175" s="9"/>
      <c r="L18175" s="9"/>
      <c r="M18175" s="9"/>
      <c r="N18175" s="9"/>
      <c r="O18175" s="9"/>
      <c r="P18175" s="9"/>
      <c r="Q18175" s="9"/>
      <c r="R18175" s="9"/>
      <c r="S18175" s="9"/>
      <c r="T18175" s="9"/>
      <c r="U18175" s="9"/>
      <c r="V18175" s="9"/>
      <c r="W18175" s="9"/>
      <c r="X18175" s="9"/>
      <c r="Y18175" s="9"/>
      <c r="Z18175" s="9"/>
      <c r="AA18175" s="9"/>
      <c r="AB18175" s="9"/>
      <c r="AC18175" s="9"/>
      <c r="AD18175" s="9"/>
      <c r="AE18175" s="9"/>
      <c r="AF18175" s="9"/>
      <c r="AG18175" s="3"/>
    </row>
    <row r="18176" spans="1:33">
      <c r="A18176" s="9"/>
      <c r="B18176" s="9"/>
      <c r="C18176" s="9"/>
      <c r="D18176" s="9"/>
      <c r="E18176" s="9"/>
      <c r="F18176" s="9"/>
      <c r="G18176" s="9"/>
      <c r="H18176" s="9"/>
      <c r="I18176" s="9"/>
      <c r="J18176" s="9"/>
      <c r="K18176" s="9"/>
      <c r="L18176" s="9"/>
      <c r="M18176" s="9"/>
      <c r="N18176" s="9"/>
      <c r="O18176" s="9"/>
      <c r="P18176" s="9"/>
      <c r="Q18176" s="9"/>
      <c r="R18176" s="9"/>
      <c r="S18176" s="9"/>
      <c r="T18176" s="9"/>
      <c r="U18176" s="9"/>
      <c r="V18176" s="9"/>
      <c r="W18176" s="9"/>
      <c r="X18176" s="9"/>
      <c r="Y18176" s="9"/>
      <c r="Z18176" s="9"/>
      <c r="AA18176" s="9"/>
      <c r="AB18176" s="9"/>
      <c r="AC18176" s="9"/>
      <c r="AD18176" s="9"/>
      <c r="AE18176" s="9"/>
      <c r="AF18176" s="9"/>
      <c r="AG18176" s="3"/>
    </row>
    <row r="18177" spans="1:33">
      <c r="A18177" s="9"/>
      <c r="B18177" s="9"/>
      <c r="C18177" s="9"/>
      <c r="D18177" s="9"/>
      <c r="E18177" s="9"/>
      <c r="F18177" s="9"/>
      <c r="G18177" s="9"/>
      <c r="H18177" s="9"/>
      <c r="I18177" s="9"/>
      <c r="J18177" s="9"/>
      <c r="K18177" s="9"/>
      <c r="L18177" s="9"/>
      <c r="M18177" s="9"/>
      <c r="N18177" s="9"/>
      <c r="O18177" s="9"/>
      <c r="P18177" s="9"/>
      <c r="Q18177" s="9"/>
      <c r="R18177" s="9"/>
      <c r="S18177" s="9"/>
      <c r="T18177" s="9"/>
      <c r="U18177" s="9"/>
      <c r="V18177" s="9"/>
      <c r="W18177" s="9"/>
      <c r="X18177" s="9"/>
      <c r="Y18177" s="9"/>
      <c r="Z18177" s="9"/>
      <c r="AA18177" s="9"/>
      <c r="AB18177" s="9"/>
      <c r="AC18177" s="9"/>
      <c r="AD18177" s="9"/>
      <c r="AE18177" s="9"/>
      <c r="AF18177" s="9"/>
      <c r="AG18177" s="3"/>
    </row>
    <row r="18178" spans="1:33">
      <c r="A18178" s="9"/>
      <c r="B18178" s="9"/>
      <c r="C18178" s="9"/>
      <c r="D18178" s="9"/>
      <c r="E18178" s="9"/>
      <c r="F18178" s="9"/>
      <c r="G18178" s="9"/>
      <c r="H18178" s="9"/>
      <c r="I18178" s="9"/>
      <c r="J18178" s="9"/>
      <c r="K18178" s="9"/>
      <c r="L18178" s="9"/>
      <c r="M18178" s="9"/>
      <c r="N18178" s="9"/>
      <c r="O18178" s="9"/>
      <c r="P18178" s="9"/>
      <c r="Q18178" s="9"/>
      <c r="R18178" s="9"/>
      <c r="S18178" s="9"/>
      <c r="T18178" s="9"/>
      <c r="U18178" s="9"/>
      <c r="V18178" s="9"/>
      <c r="W18178" s="9"/>
      <c r="X18178" s="9"/>
      <c r="Y18178" s="9"/>
      <c r="Z18178" s="9"/>
      <c r="AA18178" s="9"/>
      <c r="AB18178" s="9"/>
      <c r="AC18178" s="9"/>
      <c r="AD18178" s="9"/>
      <c r="AE18178" s="9"/>
      <c r="AF18178" s="9"/>
      <c r="AG18178" s="3"/>
    </row>
    <row r="18179" spans="1:33">
      <c r="A18179" s="9"/>
      <c r="B18179" s="9"/>
      <c r="C18179" s="9"/>
      <c r="D18179" s="9"/>
      <c r="E18179" s="9"/>
      <c r="F18179" s="9"/>
      <c r="G18179" s="9"/>
      <c r="H18179" s="9"/>
      <c r="I18179" s="9"/>
      <c r="J18179" s="9"/>
      <c r="K18179" s="9"/>
      <c r="L18179" s="9"/>
      <c r="M18179" s="9"/>
      <c r="N18179" s="9"/>
      <c r="O18179" s="9"/>
      <c r="P18179" s="9"/>
      <c r="Q18179" s="9"/>
      <c r="R18179" s="9"/>
      <c r="S18179" s="9"/>
      <c r="T18179" s="9"/>
      <c r="U18179" s="9"/>
      <c r="V18179" s="9"/>
      <c r="W18179" s="9"/>
      <c r="X18179" s="9"/>
      <c r="Y18179" s="9"/>
      <c r="Z18179" s="9"/>
      <c r="AA18179" s="9"/>
      <c r="AB18179" s="9"/>
      <c r="AC18179" s="9"/>
      <c r="AD18179" s="9"/>
      <c r="AE18179" s="9"/>
      <c r="AF18179" s="9"/>
      <c r="AG18179" s="3"/>
    </row>
    <row r="18180" spans="1:33">
      <c r="A18180" s="9"/>
      <c r="B18180" s="9"/>
      <c r="C18180" s="9"/>
      <c r="D18180" s="9"/>
      <c r="E18180" s="9"/>
      <c r="F18180" s="9"/>
      <c r="G18180" s="9"/>
      <c r="H18180" s="9"/>
      <c r="I18180" s="9"/>
      <c r="J18180" s="9"/>
      <c r="K18180" s="9"/>
      <c r="L18180" s="9"/>
      <c r="M18180" s="9"/>
      <c r="N18180" s="9"/>
      <c r="O18180" s="9"/>
      <c r="P18180" s="9"/>
      <c r="Q18180" s="9"/>
      <c r="R18180" s="9"/>
      <c r="S18180" s="9"/>
      <c r="T18180" s="9"/>
      <c r="U18180" s="9"/>
      <c r="V18180" s="9"/>
      <c r="W18180" s="9"/>
      <c r="X18180" s="9"/>
      <c r="Y18180" s="9"/>
      <c r="Z18180" s="9"/>
      <c r="AA18180" s="9"/>
      <c r="AB18180" s="9"/>
      <c r="AC18180" s="9"/>
      <c r="AD18180" s="9"/>
      <c r="AE18180" s="9"/>
      <c r="AF18180" s="9"/>
      <c r="AG18180" s="3"/>
    </row>
    <row r="18181" spans="1:33">
      <c r="A18181" s="9"/>
      <c r="B18181" s="9"/>
      <c r="C18181" s="9"/>
      <c r="D18181" s="9"/>
      <c r="E18181" s="9"/>
      <c r="F18181" s="9"/>
      <c r="G18181" s="9"/>
      <c r="H18181" s="9"/>
      <c r="I18181" s="9"/>
      <c r="J18181" s="9"/>
      <c r="K18181" s="9"/>
      <c r="L18181" s="9"/>
      <c r="M18181" s="9"/>
      <c r="N18181" s="9"/>
      <c r="O18181" s="9"/>
      <c r="P18181" s="9"/>
      <c r="Q18181" s="9"/>
      <c r="R18181" s="9"/>
      <c r="S18181" s="9"/>
      <c r="T18181" s="9"/>
      <c r="U18181" s="9"/>
      <c r="V18181" s="9"/>
      <c r="W18181" s="9"/>
      <c r="X18181" s="9"/>
      <c r="Y18181" s="9"/>
      <c r="Z18181" s="9"/>
      <c r="AA18181" s="9"/>
      <c r="AB18181" s="9"/>
      <c r="AC18181" s="9"/>
      <c r="AD18181" s="9"/>
      <c r="AE18181" s="9"/>
      <c r="AF18181" s="9"/>
      <c r="AG18181" s="3"/>
    </row>
    <row r="18182" spans="1:33">
      <c r="A18182" s="9"/>
      <c r="B18182" s="9"/>
      <c r="C18182" s="9"/>
      <c r="D18182" s="9"/>
      <c r="E18182" s="9"/>
      <c r="F18182" s="9"/>
      <c r="G18182" s="9"/>
      <c r="H18182" s="9"/>
      <c r="I18182" s="9"/>
      <c r="J18182" s="9"/>
      <c r="K18182" s="9"/>
      <c r="L18182" s="9"/>
      <c r="M18182" s="9"/>
      <c r="N18182" s="9"/>
      <c r="O18182" s="9"/>
      <c r="P18182" s="9"/>
      <c r="Q18182" s="9"/>
      <c r="R18182" s="9"/>
      <c r="S18182" s="9"/>
      <c r="T18182" s="9"/>
      <c r="U18182" s="9"/>
      <c r="V18182" s="9"/>
      <c r="W18182" s="9"/>
      <c r="X18182" s="9"/>
      <c r="Y18182" s="9"/>
      <c r="Z18182" s="9"/>
      <c r="AA18182" s="9"/>
      <c r="AB18182" s="9"/>
      <c r="AC18182" s="9"/>
      <c r="AD18182" s="9"/>
      <c r="AE18182" s="9"/>
      <c r="AF18182" s="9"/>
      <c r="AG18182" s="3"/>
    </row>
    <row r="18183" spans="1:33">
      <c r="A18183" s="9"/>
      <c r="B18183" s="9"/>
      <c r="C18183" s="9"/>
      <c r="D18183" s="9"/>
      <c r="E18183" s="9"/>
      <c r="F18183" s="9"/>
      <c r="G18183" s="9"/>
      <c r="H18183" s="9"/>
      <c r="I18183" s="9"/>
      <c r="J18183" s="9"/>
      <c r="K18183" s="9"/>
      <c r="L18183" s="9"/>
      <c r="M18183" s="9"/>
      <c r="N18183" s="9"/>
      <c r="O18183" s="9"/>
      <c r="P18183" s="9"/>
      <c r="Q18183" s="9"/>
      <c r="R18183" s="9"/>
      <c r="S18183" s="9"/>
      <c r="T18183" s="9"/>
      <c r="U18183" s="9"/>
      <c r="V18183" s="9"/>
      <c r="W18183" s="9"/>
      <c r="X18183" s="9"/>
      <c r="Y18183" s="9"/>
      <c r="Z18183" s="9"/>
      <c r="AA18183" s="9"/>
      <c r="AB18183" s="9"/>
      <c r="AC18183" s="9"/>
      <c r="AD18183" s="9"/>
      <c r="AE18183" s="9"/>
      <c r="AF18183" s="9"/>
      <c r="AG18183" s="3"/>
    </row>
    <row r="18184" spans="1:33">
      <c r="A18184" s="9"/>
      <c r="B18184" s="9"/>
      <c r="C18184" s="9"/>
      <c r="D18184" s="9"/>
      <c r="E18184" s="9"/>
      <c r="F18184" s="9"/>
      <c r="G18184" s="9"/>
      <c r="H18184" s="9"/>
      <c r="I18184" s="9"/>
      <c r="J18184" s="9"/>
      <c r="K18184" s="9"/>
      <c r="L18184" s="9"/>
      <c r="M18184" s="9"/>
      <c r="N18184" s="9"/>
      <c r="O18184" s="9"/>
      <c r="P18184" s="9"/>
      <c r="Q18184" s="9"/>
      <c r="R18184" s="9"/>
      <c r="S18184" s="9"/>
      <c r="T18184" s="9"/>
      <c r="U18184" s="9"/>
      <c r="V18184" s="9"/>
      <c r="W18184" s="9"/>
      <c r="X18184" s="9"/>
      <c r="Y18184" s="9"/>
      <c r="Z18184" s="9"/>
      <c r="AA18184" s="9"/>
      <c r="AB18184" s="9"/>
      <c r="AC18184" s="9"/>
      <c r="AD18184" s="9"/>
      <c r="AE18184" s="9"/>
      <c r="AF18184" s="9"/>
      <c r="AG18184" s="3"/>
    </row>
    <row r="18185" spans="1:33">
      <c r="A18185" s="9"/>
      <c r="B18185" s="9"/>
      <c r="C18185" s="9"/>
      <c r="D18185" s="9"/>
      <c r="E18185" s="9"/>
      <c r="F18185" s="9"/>
      <c r="G18185" s="9"/>
      <c r="H18185" s="9"/>
      <c r="I18185" s="9"/>
      <c r="J18185" s="9"/>
      <c r="K18185" s="9"/>
      <c r="L18185" s="9"/>
      <c r="M18185" s="9"/>
      <c r="N18185" s="9"/>
      <c r="O18185" s="9"/>
      <c r="P18185" s="9"/>
      <c r="Q18185" s="9"/>
      <c r="R18185" s="9"/>
      <c r="S18185" s="9"/>
      <c r="T18185" s="9"/>
      <c r="U18185" s="9"/>
      <c r="V18185" s="9"/>
      <c r="W18185" s="9"/>
      <c r="X18185" s="9"/>
      <c r="Y18185" s="9"/>
      <c r="Z18185" s="9"/>
      <c r="AA18185" s="9"/>
      <c r="AB18185" s="9"/>
      <c r="AC18185" s="9"/>
      <c r="AD18185" s="9"/>
      <c r="AE18185" s="9"/>
      <c r="AF18185" s="9"/>
      <c r="AG18185" s="3"/>
    </row>
    <row r="18186" spans="1:33">
      <c r="A18186" s="9"/>
      <c r="B18186" s="9"/>
      <c r="C18186" s="9"/>
      <c r="D18186" s="9"/>
      <c r="E18186" s="9"/>
      <c r="F18186" s="9"/>
      <c r="G18186" s="9"/>
      <c r="H18186" s="9"/>
      <c r="I18186" s="9"/>
      <c r="J18186" s="9"/>
      <c r="K18186" s="9"/>
      <c r="L18186" s="9"/>
      <c r="M18186" s="9"/>
      <c r="N18186" s="9"/>
      <c r="O18186" s="9"/>
      <c r="P18186" s="9"/>
      <c r="Q18186" s="9"/>
      <c r="R18186" s="9"/>
      <c r="S18186" s="9"/>
      <c r="T18186" s="9"/>
      <c r="U18186" s="9"/>
      <c r="V18186" s="9"/>
      <c r="W18186" s="9"/>
      <c r="X18186" s="9"/>
      <c r="Y18186" s="9"/>
      <c r="Z18186" s="9"/>
      <c r="AA18186" s="9"/>
      <c r="AB18186" s="9"/>
      <c r="AC18186" s="9"/>
      <c r="AD18186" s="9"/>
      <c r="AE18186" s="9"/>
      <c r="AF18186" s="9"/>
      <c r="AG18186" s="3"/>
    </row>
    <row r="18187" spans="1:33">
      <c r="A18187" s="9"/>
      <c r="B18187" s="9"/>
      <c r="C18187" s="9"/>
      <c r="D18187" s="9"/>
      <c r="E18187" s="9"/>
      <c r="F18187" s="9"/>
      <c r="G18187" s="9"/>
      <c r="H18187" s="9"/>
      <c r="I18187" s="9"/>
      <c r="J18187" s="9"/>
      <c r="K18187" s="9"/>
      <c r="L18187" s="9"/>
      <c r="M18187" s="9"/>
      <c r="N18187" s="9"/>
      <c r="O18187" s="9"/>
      <c r="P18187" s="9"/>
      <c r="Q18187" s="9"/>
      <c r="R18187" s="9"/>
      <c r="S18187" s="9"/>
      <c r="T18187" s="9"/>
      <c r="U18187" s="9"/>
      <c r="V18187" s="9"/>
      <c r="W18187" s="9"/>
      <c r="X18187" s="9"/>
      <c r="Y18187" s="9"/>
      <c r="Z18187" s="9"/>
      <c r="AA18187" s="9"/>
      <c r="AB18187" s="9"/>
      <c r="AC18187" s="9"/>
      <c r="AD18187" s="9"/>
      <c r="AE18187" s="9"/>
      <c r="AF18187" s="9"/>
      <c r="AG18187" s="3"/>
    </row>
    <row r="18188" spans="1:33">
      <c r="A18188" s="9"/>
      <c r="B18188" s="9"/>
      <c r="C18188" s="9"/>
      <c r="D18188" s="9"/>
      <c r="E18188" s="9"/>
      <c r="F18188" s="9"/>
      <c r="G18188" s="9"/>
      <c r="H18188" s="9"/>
      <c r="I18188" s="9"/>
      <c r="J18188" s="9"/>
      <c r="K18188" s="9"/>
      <c r="L18188" s="9"/>
      <c r="M18188" s="9"/>
      <c r="N18188" s="9"/>
      <c r="O18188" s="9"/>
      <c r="P18188" s="9"/>
      <c r="Q18188" s="9"/>
      <c r="R18188" s="9"/>
      <c r="S18188" s="9"/>
      <c r="T18188" s="9"/>
      <c r="U18188" s="9"/>
      <c r="V18188" s="9"/>
      <c r="W18188" s="9"/>
      <c r="X18188" s="9"/>
      <c r="Y18188" s="9"/>
      <c r="Z18188" s="9"/>
      <c r="AA18188" s="9"/>
      <c r="AB18188" s="9"/>
      <c r="AC18188" s="9"/>
      <c r="AD18188" s="9"/>
      <c r="AE18188" s="9"/>
      <c r="AF18188" s="9"/>
      <c r="AG18188" s="3"/>
    </row>
    <row r="18189" spans="1:33">
      <c r="A18189" s="9"/>
      <c r="B18189" s="9"/>
      <c r="C18189" s="9"/>
      <c r="D18189" s="9"/>
      <c r="E18189" s="9"/>
      <c r="F18189" s="9"/>
      <c r="G18189" s="9"/>
      <c r="H18189" s="9"/>
      <c r="I18189" s="9"/>
      <c r="J18189" s="9"/>
      <c r="K18189" s="9"/>
      <c r="L18189" s="9"/>
      <c r="M18189" s="9"/>
      <c r="N18189" s="9"/>
      <c r="O18189" s="9"/>
      <c r="P18189" s="9"/>
      <c r="Q18189" s="9"/>
      <c r="R18189" s="9"/>
      <c r="S18189" s="9"/>
      <c r="T18189" s="9"/>
      <c r="U18189" s="9"/>
      <c r="V18189" s="9"/>
      <c r="W18189" s="9"/>
      <c r="X18189" s="9"/>
      <c r="Y18189" s="9"/>
      <c r="Z18189" s="9"/>
      <c r="AA18189" s="9"/>
      <c r="AB18189" s="9"/>
      <c r="AC18189" s="9"/>
      <c r="AD18189" s="9"/>
      <c r="AE18189" s="9"/>
      <c r="AF18189" s="9"/>
      <c r="AG18189" s="3"/>
    </row>
    <row r="18190" spans="1:33">
      <c r="A18190" s="9"/>
      <c r="B18190" s="9"/>
      <c r="C18190" s="9"/>
      <c r="D18190" s="9"/>
      <c r="E18190" s="9"/>
      <c r="F18190" s="9"/>
      <c r="G18190" s="9"/>
      <c r="H18190" s="9"/>
      <c r="I18190" s="9"/>
      <c r="J18190" s="9"/>
      <c r="K18190" s="9"/>
      <c r="L18190" s="9"/>
      <c r="M18190" s="9"/>
      <c r="N18190" s="9"/>
      <c r="O18190" s="9"/>
      <c r="P18190" s="9"/>
      <c r="Q18190" s="9"/>
      <c r="R18190" s="9"/>
      <c r="S18190" s="9"/>
      <c r="T18190" s="9"/>
      <c r="U18190" s="9"/>
      <c r="V18190" s="9"/>
      <c r="W18190" s="9"/>
      <c r="X18190" s="9"/>
      <c r="Y18190" s="9"/>
      <c r="Z18190" s="9"/>
      <c r="AA18190" s="9"/>
      <c r="AB18190" s="9"/>
      <c r="AC18190" s="9"/>
      <c r="AD18190" s="9"/>
      <c r="AE18190" s="9"/>
      <c r="AF18190" s="9"/>
      <c r="AG18190" s="3"/>
    </row>
    <row r="18191" spans="1:33">
      <c r="A18191" s="9"/>
      <c r="B18191" s="9"/>
      <c r="C18191" s="9"/>
      <c r="D18191" s="9"/>
      <c r="E18191" s="9"/>
      <c r="F18191" s="9"/>
      <c r="G18191" s="9"/>
      <c r="H18191" s="9"/>
      <c r="I18191" s="9"/>
      <c r="J18191" s="9"/>
      <c r="K18191" s="9"/>
      <c r="L18191" s="9"/>
      <c r="M18191" s="9"/>
      <c r="N18191" s="9"/>
      <c r="O18191" s="9"/>
      <c r="P18191" s="9"/>
      <c r="Q18191" s="9"/>
      <c r="R18191" s="9"/>
      <c r="S18191" s="9"/>
      <c r="T18191" s="9"/>
      <c r="U18191" s="9"/>
      <c r="V18191" s="9"/>
      <c r="W18191" s="9"/>
      <c r="X18191" s="9"/>
      <c r="Y18191" s="9"/>
      <c r="Z18191" s="9"/>
      <c r="AA18191" s="9"/>
      <c r="AB18191" s="9"/>
      <c r="AC18191" s="9"/>
      <c r="AD18191" s="9"/>
      <c r="AE18191" s="9"/>
      <c r="AF18191" s="9"/>
      <c r="AG18191" s="3"/>
    </row>
    <row r="18192" spans="1:33">
      <c r="A18192" s="9"/>
      <c r="B18192" s="9"/>
      <c r="C18192" s="9"/>
      <c r="D18192" s="9"/>
      <c r="E18192" s="9"/>
      <c r="F18192" s="9"/>
      <c r="G18192" s="9"/>
      <c r="H18192" s="9"/>
      <c r="I18192" s="9"/>
      <c r="J18192" s="9"/>
      <c r="K18192" s="9"/>
      <c r="L18192" s="9"/>
      <c r="M18192" s="9"/>
      <c r="N18192" s="9"/>
      <c r="O18192" s="9"/>
      <c r="P18192" s="9"/>
      <c r="Q18192" s="9"/>
      <c r="R18192" s="9"/>
      <c r="S18192" s="9"/>
      <c r="T18192" s="9"/>
      <c r="U18192" s="9"/>
      <c r="V18192" s="9"/>
      <c r="W18192" s="9"/>
      <c r="X18192" s="9"/>
      <c r="Y18192" s="9"/>
      <c r="Z18192" s="9"/>
      <c r="AA18192" s="9"/>
      <c r="AB18192" s="9"/>
      <c r="AC18192" s="9"/>
      <c r="AD18192" s="9"/>
      <c r="AE18192" s="9"/>
      <c r="AF18192" s="9"/>
      <c r="AG18192" s="3"/>
    </row>
    <row r="18193" spans="1:33">
      <c r="A18193" s="9"/>
      <c r="B18193" s="9"/>
      <c r="C18193" s="9"/>
      <c r="D18193" s="9"/>
      <c r="E18193" s="9"/>
      <c r="F18193" s="9"/>
      <c r="G18193" s="9"/>
      <c r="H18193" s="9"/>
      <c r="I18193" s="9"/>
      <c r="J18193" s="9"/>
      <c r="K18193" s="9"/>
      <c r="L18193" s="9"/>
      <c r="M18193" s="9"/>
      <c r="N18193" s="9"/>
      <c r="O18193" s="9"/>
      <c r="P18193" s="9"/>
      <c r="Q18193" s="9"/>
      <c r="R18193" s="9"/>
      <c r="S18193" s="9"/>
      <c r="T18193" s="9"/>
      <c r="U18193" s="9"/>
      <c r="V18193" s="9"/>
      <c r="W18193" s="9"/>
      <c r="X18193" s="9"/>
      <c r="Y18193" s="9"/>
      <c r="Z18193" s="9"/>
      <c r="AA18193" s="9"/>
      <c r="AB18193" s="9"/>
      <c r="AC18193" s="9"/>
      <c r="AD18193" s="9"/>
      <c r="AE18193" s="9"/>
      <c r="AF18193" s="9"/>
      <c r="AG18193" s="3"/>
    </row>
    <row r="18194" spans="1:33">
      <c r="A18194" s="9"/>
      <c r="B18194" s="9"/>
      <c r="C18194" s="9"/>
      <c r="D18194" s="9"/>
      <c r="E18194" s="9"/>
      <c r="F18194" s="9"/>
      <c r="G18194" s="9"/>
      <c r="H18194" s="9"/>
      <c r="I18194" s="9"/>
      <c r="J18194" s="9"/>
      <c r="K18194" s="9"/>
      <c r="L18194" s="9"/>
      <c r="M18194" s="9"/>
      <c r="N18194" s="9"/>
      <c r="O18194" s="9"/>
      <c r="P18194" s="9"/>
      <c r="Q18194" s="9"/>
      <c r="R18194" s="9"/>
      <c r="S18194" s="9"/>
      <c r="T18194" s="9"/>
      <c r="U18194" s="9"/>
      <c r="V18194" s="9"/>
      <c r="W18194" s="9"/>
      <c r="X18194" s="9"/>
      <c r="Y18194" s="9"/>
      <c r="Z18194" s="9"/>
      <c r="AA18194" s="9"/>
      <c r="AB18194" s="9"/>
      <c r="AC18194" s="9"/>
      <c r="AD18194" s="9"/>
      <c r="AE18194" s="9"/>
      <c r="AF18194" s="9"/>
      <c r="AG18194" s="3"/>
    </row>
    <row r="18195" spans="1:33">
      <c r="A18195" s="9"/>
      <c r="B18195" s="9"/>
      <c r="C18195" s="9"/>
      <c r="D18195" s="9"/>
      <c r="E18195" s="9"/>
      <c r="F18195" s="9"/>
      <c r="G18195" s="9"/>
      <c r="H18195" s="9"/>
      <c r="I18195" s="9"/>
      <c r="J18195" s="9"/>
      <c r="K18195" s="9"/>
      <c r="L18195" s="9"/>
      <c r="M18195" s="9"/>
      <c r="N18195" s="9"/>
      <c r="O18195" s="9"/>
      <c r="P18195" s="9"/>
      <c r="Q18195" s="9"/>
      <c r="R18195" s="9"/>
      <c r="S18195" s="9"/>
      <c r="T18195" s="9"/>
      <c r="U18195" s="9"/>
      <c r="V18195" s="9"/>
      <c r="W18195" s="9"/>
      <c r="X18195" s="9"/>
      <c r="Y18195" s="9"/>
      <c r="Z18195" s="9"/>
      <c r="AA18195" s="9"/>
      <c r="AB18195" s="9"/>
      <c r="AC18195" s="9"/>
      <c r="AD18195" s="9"/>
      <c r="AE18195" s="9"/>
      <c r="AF18195" s="9"/>
      <c r="AG18195" s="3"/>
    </row>
    <row r="18196" spans="1:33">
      <c r="A18196" s="9"/>
      <c r="B18196" s="9"/>
      <c r="C18196" s="9"/>
      <c r="D18196" s="9"/>
      <c r="E18196" s="9"/>
      <c r="F18196" s="9"/>
      <c r="G18196" s="9"/>
      <c r="H18196" s="9"/>
      <c r="I18196" s="9"/>
      <c r="J18196" s="9"/>
      <c r="K18196" s="9"/>
      <c r="L18196" s="9"/>
      <c r="M18196" s="9"/>
      <c r="N18196" s="9"/>
      <c r="O18196" s="9"/>
      <c r="P18196" s="9"/>
      <c r="Q18196" s="9"/>
      <c r="R18196" s="9"/>
      <c r="S18196" s="9"/>
      <c r="T18196" s="9"/>
      <c r="U18196" s="9"/>
      <c r="V18196" s="9"/>
      <c r="W18196" s="9"/>
      <c r="X18196" s="9"/>
      <c r="Y18196" s="9"/>
      <c r="Z18196" s="9"/>
      <c r="AA18196" s="9"/>
      <c r="AB18196" s="9"/>
      <c r="AC18196" s="9"/>
      <c r="AD18196" s="9"/>
      <c r="AE18196" s="9"/>
      <c r="AF18196" s="9"/>
      <c r="AG18196" s="3"/>
    </row>
    <row r="18197" spans="1:33">
      <c r="A18197" s="9"/>
      <c r="B18197" s="9"/>
      <c r="C18197" s="9"/>
      <c r="D18197" s="9"/>
      <c r="E18197" s="9"/>
      <c r="F18197" s="9"/>
      <c r="G18197" s="9"/>
      <c r="H18197" s="9"/>
      <c r="I18197" s="9"/>
      <c r="J18197" s="9"/>
      <c r="K18197" s="9"/>
      <c r="L18197" s="9"/>
      <c r="M18197" s="9"/>
      <c r="N18197" s="9"/>
      <c r="O18197" s="9"/>
      <c r="P18197" s="9"/>
      <c r="Q18197" s="9"/>
      <c r="R18197" s="9"/>
      <c r="S18197" s="9"/>
      <c r="T18197" s="9"/>
      <c r="U18197" s="9"/>
      <c r="V18197" s="9"/>
      <c r="W18197" s="9"/>
      <c r="X18197" s="9"/>
      <c r="Y18197" s="9"/>
      <c r="Z18197" s="9"/>
      <c r="AA18197" s="9"/>
      <c r="AB18197" s="9"/>
      <c r="AC18197" s="9"/>
      <c r="AD18197" s="9"/>
      <c r="AE18197" s="9"/>
      <c r="AF18197" s="9"/>
      <c r="AG18197" s="3"/>
    </row>
    <row r="18198" spans="1:33">
      <c r="A18198" s="9"/>
      <c r="B18198" s="9"/>
      <c r="C18198" s="9"/>
      <c r="D18198" s="9"/>
      <c r="E18198" s="9"/>
      <c r="F18198" s="9"/>
      <c r="G18198" s="9"/>
      <c r="H18198" s="9"/>
      <c r="I18198" s="9"/>
      <c r="J18198" s="9"/>
      <c r="K18198" s="9"/>
      <c r="L18198" s="9"/>
      <c r="M18198" s="9"/>
      <c r="N18198" s="9"/>
      <c r="O18198" s="9"/>
      <c r="P18198" s="9"/>
      <c r="Q18198" s="9"/>
      <c r="R18198" s="9"/>
      <c r="S18198" s="9"/>
      <c r="T18198" s="9"/>
      <c r="U18198" s="9"/>
      <c r="V18198" s="9"/>
      <c r="W18198" s="9"/>
      <c r="X18198" s="9"/>
      <c r="Y18198" s="9"/>
      <c r="Z18198" s="9"/>
      <c r="AA18198" s="9"/>
      <c r="AB18198" s="9"/>
      <c r="AC18198" s="9"/>
      <c r="AD18198" s="9"/>
      <c r="AE18198" s="9"/>
      <c r="AF18198" s="9"/>
      <c r="AG18198" s="3"/>
    </row>
    <row r="18199" spans="1:33">
      <c r="A18199" s="9"/>
      <c r="B18199" s="9"/>
      <c r="C18199" s="9"/>
      <c r="D18199" s="9"/>
      <c r="E18199" s="9"/>
      <c r="F18199" s="9"/>
      <c r="G18199" s="9"/>
      <c r="H18199" s="9"/>
      <c r="I18199" s="9"/>
      <c r="J18199" s="9"/>
      <c r="K18199" s="9"/>
      <c r="L18199" s="9"/>
      <c r="M18199" s="9"/>
      <c r="N18199" s="9"/>
      <c r="O18199" s="9"/>
      <c r="P18199" s="9"/>
      <c r="Q18199" s="9"/>
      <c r="R18199" s="9"/>
      <c r="S18199" s="9"/>
      <c r="T18199" s="9"/>
      <c r="U18199" s="9"/>
      <c r="V18199" s="9"/>
      <c r="W18199" s="9"/>
      <c r="X18199" s="9"/>
      <c r="Y18199" s="9"/>
      <c r="Z18199" s="9"/>
      <c r="AA18199" s="9"/>
      <c r="AB18199" s="9"/>
      <c r="AC18199" s="9"/>
      <c r="AD18199" s="9"/>
      <c r="AE18199" s="9"/>
      <c r="AF18199" s="9"/>
      <c r="AG18199" s="3"/>
    </row>
    <row r="18200" spans="1:33">
      <c r="A18200" s="9"/>
      <c r="B18200" s="9"/>
      <c r="C18200" s="9"/>
      <c r="D18200" s="9"/>
      <c r="E18200" s="9"/>
      <c r="F18200" s="9"/>
      <c r="G18200" s="9"/>
      <c r="H18200" s="9"/>
      <c r="I18200" s="9"/>
      <c r="J18200" s="9"/>
      <c r="K18200" s="9"/>
      <c r="L18200" s="9"/>
      <c r="M18200" s="9"/>
      <c r="N18200" s="9"/>
      <c r="O18200" s="9"/>
      <c r="P18200" s="9"/>
      <c r="Q18200" s="9"/>
      <c r="R18200" s="9"/>
      <c r="S18200" s="9"/>
      <c r="T18200" s="9"/>
      <c r="U18200" s="9"/>
      <c r="V18200" s="9"/>
      <c r="W18200" s="9"/>
      <c r="X18200" s="9"/>
      <c r="Y18200" s="9"/>
      <c r="Z18200" s="9"/>
      <c r="AA18200" s="9"/>
      <c r="AB18200" s="9"/>
      <c r="AC18200" s="9"/>
      <c r="AD18200" s="9"/>
      <c r="AE18200" s="9"/>
      <c r="AF18200" s="9"/>
      <c r="AG18200" s="3"/>
    </row>
    <row r="18201" spans="1:33">
      <c r="A18201" s="9"/>
      <c r="B18201" s="9"/>
      <c r="C18201" s="9"/>
      <c r="D18201" s="9"/>
      <c r="E18201" s="9"/>
      <c r="F18201" s="9"/>
      <c r="G18201" s="9"/>
      <c r="H18201" s="9"/>
      <c r="I18201" s="9"/>
      <c r="J18201" s="9"/>
      <c r="K18201" s="9"/>
      <c r="L18201" s="9"/>
      <c r="M18201" s="9"/>
      <c r="N18201" s="9"/>
      <c r="O18201" s="9"/>
      <c r="P18201" s="9"/>
      <c r="Q18201" s="9"/>
      <c r="R18201" s="9"/>
      <c r="S18201" s="9"/>
      <c r="T18201" s="9"/>
      <c r="U18201" s="9"/>
      <c r="V18201" s="9"/>
      <c r="W18201" s="9"/>
      <c r="X18201" s="9"/>
      <c r="Y18201" s="9"/>
      <c r="Z18201" s="9"/>
      <c r="AA18201" s="9"/>
      <c r="AB18201" s="9"/>
      <c r="AC18201" s="9"/>
      <c r="AD18201" s="9"/>
      <c r="AE18201" s="9"/>
      <c r="AF18201" s="9"/>
      <c r="AG18201" s="3"/>
    </row>
    <row r="18202" spans="1:33">
      <c r="A18202" s="9"/>
      <c r="B18202" s="9"/>
      <c r="C18202" s="9"/>
      <c r="D18202" s="9"/>
      <c r="E18202" s="9"/>
      <c r="F18202" s="9"/>
      <c r="G18202" s="9"/>
      <c r="H18202" s="9"/>
      <c r="I18202" s="9"/>
      <c r="J18202" s="9"/>
      <c r="K18202" s="9"/>
      <c r="L18202" s="9"/>
      <c r="M18202" s="9"/>
      <c r="N18202" s="9"/>
      <c r="O18202" s="9"/>
      <c r="P18202" s="9"/>
      <c r="Q18202" s="9"/>
      <c r="R18202" s="9"/>
      <c r="S18202" s="9"/>
      <c r="T18202" s="9"/>
      <c r="U18202" s="9"/>
      <c r="V18202" s="9"/>
      <c r="W18202" s="9"/>
      <c r="X18202" s="9"/>
      <c r="Y18202" s="9"/>
      <c r="Z18202" s="9"/>
      <c r="AA18202" s="9"/>
      <c r="AB18202" s="9"/>
      <c r="AC18202" s="9"/>
      <c r="AD18202" s="9"/>
      <c r="AE18202" s="9"/>
      <c r="AF18202" s="9"/>
      <c r="AG18202" s="3"/>
    </row>
    <row r="18203" spans="1:33">
      <c r="A18203" s="9"/>
      <c r="B18203" s="9"/>
      <c r="C18203" s="9"/>
      <c r="D18203" s="9"/>
      <c r="E18203" s="9"/>
      <c r="F18203" s="9"/>
      <c r="G18203" s="9"/>
      <c r="H18203" s="9"/>
      <c r="I18203" s="9"/>
      <c r="J18203" s="9"/>
      <c r="K18203" s="9"/>
      <c r="L18203" s="9"/>
      <c r="M18203" s="9"/>
      <c r="N18203" s="9"/>
      <c r="O18203" s="9"/>
      <c r="P18203" s="9"/>
      <c r="Q18203" s="9"/>
      <c r="R18203" s="9"/>
      <c r="S18203" s="9"/>
      <c r="T18203" s="9"/>
      <c r="U18203" s="9"/>
      <c r="V18203" s="9"/>
      <c r="W18203" s="9"/>
      <c r="X18203" s="9"/>
      <c r="Y18203" s="9"/>
      <c r="Z18203" s="9"/>
      <c r="AA18203" s="9"/>
      <c r="AB18203" s="9"/>
      <c r="AC18203" s="9"/>
      <c r="AD18203" s="9"/>
      <c r="AE18203" s="9"/>
      <c r="AF18203" s="9"/>
      <c r="AG18203" s="3"/>
    </row>
    <row r="18204" spans="1:33">
      <c r="A18204" s="9"/>
      <c r="B18204" s="9"/>
      <c r="C18204" s="9"/>
      <c r="D18204" s="9"/>
      <c r="E18204" s="9"/>
      <c r="F18204" s="9"/>
      <c r="G18204" s="9"/>
      <c r="H18204" s="9"/>
      <c r="I18204" s="9"/>
      <c r="J18204" s="9"/>
      <c r="K18204" s="9"/>
      <c r="L18204" s="9"/>
      <c r="M18204" s="9"/>
      <c r="N18204" s="9"/>
      <c r="O18204" s="9"/>
      <c r="P18204" s="9"/>
      <c r="Q18204" s="9"/>
      <c r="R18204" s="9"/>
      <c r="S18204" s="9"/>
      <c r="T18204" s="9"/>
      <c r="U18204" s="9"/>
      <c r="V18204" s="9"/>
      <c r="W18204" s="9"/>
      <c r="X18204" s="9"/>
      <c r="Y18204" s="9"/>
      <c r="Z18204" s="9"/>
      <c r="AA18204" s="9"/>
      <c r="AB18204" s="9"/>
      <c r="AC18204" s="9"/>
      <c r="AD18204" s="9"/>
      <c r="AE18204" s="9"/>
      <c r="AF18204" s="9"/>
      <c r="AG18204" s="3"/>
    </row>
    <row r="18205" spans="1:33">
      <c r="A18205" s="9"/>
      <c r="B18205" s="9"/>
      <c r="C18205" s="9"/>
      <c r="D18205" s="9"/>
      <c r="E18205" s="9"/>
      <c r="F18205" s="9"/>
      <c r="G18205" s="9"/>
      <c r="H18205" s="9"/>
      <c r="I18205" s="9"/>
      <c r="J18205" s="9"/>
      <c r="K18205" s="9"/>
      <c r="L18205" s="9"/>
      <c r="M18205" s="9"/>
      <c r="N18205" s="9"/>
      <c r="O18205" s="9"/>
      <c r="P18205" s="9"/>
      <c r="Q18205" s="9"/>
      <c r="R18205" s="9"/>
      <c r="S18205" s="9"/>
      <c r="T18205" s="9"/>
      <c r="U18205" s="9"/>
      <c r="V18205" s="9"/>
      <c r="W18205" s="9"/>
      <c r="X18205" s="9"/>
      <c r="Y18205" s="9"/>
      <c r="Z18205" s="9"/>
      <c r="AA18205" s="9"/>
      <c r="AB18205" s="9"/>
      <c r="AC18205" s="9"/>
      <c r="AD18205" s="9"/>
      <c r="AE18205" s="9"/>
      <c r="AF18205" s="9"/>
      <c r="AG18205" s="3"/>
    </row>
    <row r="18206" spans="1:33">
      <c r="A18206" s="9"/>
      <c r="B18206" s="9"/>
      <c r="C18206" s="9"/>
      <c r="D18206" s="9"/>
      <c r="E18206" s="9"/>
      <c r="F18206" s="9"/>
      <c r="G18206" s="9"/>
      <c r="H18206" s="9"/>
      <c r="I18206" s="9"/>
      <c r="J18206" s="9"/>
      <c r="K18206" s="9"/>
      <c r="L18206" s="9"/>
      <c r="M18206" s="9"/>
      <c r="N18206" s="9"/>
      <c r="O18206" s="9"/>
      <c r="P18206" s="9"/>
      <c r="Q18206" s="9"/>
      <c r="R18206" s="9"/>
      <c r="S18206" s="9"/>
      <c r="T18206" s="9"/>
      <c r="U18206" s="9"/>
      <c r="V18206" s="9"/>
      <c r="W18206" s="9"/>
      <c r="X18206" s="9"/>
      <c r="Y18206" s="9"/>
      <c r="Z18206" s="9"/>
      <c r="AA18206" s="9"/>
      <c r="AB18206" s="9"/>
      <c r="AC18206" s="9"/>
      <c r="AD18206" s="9"/>
      <c r="AE18206" s="9"/>
      <c r="AF18206" s="9"/>
      <c r="AG18206" s="3"/>
    </row>
    <row r="18207" spans="1:33">
      <c r="A18207" s="9"/>
      <c r="B18207" s="9"/>
      <c r="C18207" s="9"/>
      <c r="D18207" s="9"/>
      <c r="E18207" s="9"/>
      <c r="F18207" s="9"/>
      <c r="G18207" s="9"/>
      <c r="H18207" s="9"/>
      <c r="I18207" s="9"/>
      <c r="J18207" s="9"/>
      <c r="K18207" s="9"/>
      <c r="L18207" s="9"/>
      <c r="M18207" s="9"/>
      <c r="N18207" s="9"/>
      <c r="O18207" s="9"/>
      <c r="P18207" s="9"/>
      <c r="Q18207" s="9"/>
      <c r="R18207" s="9"/>
      <c r="S18207" s="9"/>
      <c r="T18207" s="9"/>
      <c r="U18207" s="9"/>
      <c r="V18207" s="9"/>
      <c r="W18207" s="9"/>
      <c r="X18207" s="9"/>
      <c r="Y18207" s="9"/>
      <c r="Z18207" s="9"/>
      <c r="AA18207" s="9"/>
      <c r="AB18207" s="9"/>
      <c r="AC18207" s="9"/>
      <c r="AD18207" s="9"/>
      <c r="AE18207" s="9"/>
      <c r="AF18207" s="9"/>
      <c r="AG18207" s="3"/>
    </row>
    <row r="18208" spans="1:33">
      <c r="A18208" s="9"/>
      <c r="B18208" s="9"/>
      <c r="C18208" s="9"/>
      <c r="D18208" s="9"/>
      <c r="E18208" s="9"/>
      <c r="F18208" s="9"/>
      <c r="G18208" s="9"/>
      <c r="H18208" s="9"/>
      <c r="I18208" s="9"/>
      <c r="J18208" s="9"/>
      <c r="K18208" s="9"/>
      <c r="L18208" s="9"/>
      <c r="M18208" s="9"/>
      <c r="N18208" s="9"/>
      <c r="O18208" s="9"/>
      <c r="P18208" s="9"/>
      <c r="Q18208" s="9"/>
      <c r="R18208" s="9"/>
      <c r="S18208" s="9"/>
      <c r="T18208" s="9"/>
      <c r="U18208" s="9"/>
      <c r="V18208" s="9"/>
      <c r="W18208" s="9"/>
      <c r="X18208" s="9"/>
      <c r="Y18208" s="9"/>
      <c r="Z18208" s="9"/>
      <c r="AA18208" s="9"/>
      <c r="AB18208" s="9"/>
      <c r="AC18208" s="9"/>
      <c r="AD18208" s="9"/>
      <c r="AE18208" s="9"/>
      <c r="AF18208" s="9"/>
      <c r="AG18208" s="3"/>
    </row>
    <row r="18209" spans="1:33">
      <c r="A18209" s="9"/>
      <c r="B18209" s="9"/>
      <c r="C18209" s="9"/>
      <c r="D18209" s="9"/>
      <c r="E18209" s="9"/>
      <c r="F18209" s="9"/>
      <c r="G18209" s="9"/>
      <c r="H18209" s="9"/>
      <c r="I18209" s="9"/>
      <c r="J18209" s="9"/>
      <c r="K18209" s="9"/>
      <c r="L18209" s="9"/>
      <c r="M18209" s="9"/>
      <c r="N18209" s="9"/>
      <c r="O18209" s="9"/>
      <c r="P18209" s="9"/>
      <c r="Q18209" s="9"/>
      <c r="R18209" s="9"/>
      <c r="S18209" s="9"/>
      <c r="T18209" s="9"/>
      <c r="U18209" s="9"/>
      <c r="V18209" s="9"/>
      <c r="W18209" s="9"/>
      <c r="X18209" s="9"/>
      <c r="Y18209" s="9"/>
      <c r="Z18209" s="9"/>
      <c r="AA18209" s="9"/>
      <c r="AB18209" s="9"/>
      <c r="AC18209" s="9"/>
      <c r="AD18209" s="9"/>
      <c r="AE18209" s="9"/>
      <c r="AF18209" s="9"/>
      <c r="AG18209" s="3"/>
    </row>
    <row r="18210" spans="1:33">
      <c r="A18210" s="9"/>
      <c r="B18210" s="9"/>
      <c r="C18210" s="9"/>
      <c r="D18210" s="9"/>
      <c r="E18210" s="9"/>
      <c r="F18210" s="9"/>
      <c r="G18210" s="9"/>
      <c r="H18210" s="9"/>
      <c r="I18210" s="9"/>
      <c r="J18210" s="9"/>
      <c r="K18210" s="9"/>
      <c r="L18210" s="9"/>
      <c r="M18210" s="9"/>
      <c r="N18210" s="9"/>
      <c r="O18210" s="9"/>
      <c r="P18210" s="9"/>
      <c r="Q18210" s="9"/>
      <c r="R18210" s="9"/>
      <c r="S18210" s="9"/>
      <c r="T18210" s="9"/>
      <c r="U18210" s="9"/>
      <c r="V18210" s="9"/>
      <c r="W18210" s="9"/>
      <c r="X18210" s="9"/>
      <c r="Y18210" s="9"/>
      <c r="Z18210" s="9"/>
      <c r="AA18210" s="9"/>
      <c r="AB18210" s="9"/>
      <c r="AC18210" s="9"/>
      <c r="AD18210" s="9"/>
      <c r="AE18210" s="9"/>
      <c r="AF18210" s="9"/>
      <c r="AG18210" s="3"/>
    </row>
    <row r="18211" spans="1:33">
      <c r="A18211" s="9"/>
      <c r="B18211" s="9"/>
      <c r="C18211" s="9"/>
      <c r="D18211" s="9"/>
      <c r="E18211" s="9"/>
      <c r="F18211" s="9"/>
      <c r="G18211" s="9"/>
      <c r="H18211" s="9"/>
      <c r="I18211" s="9"/>
      <c r="J18211" s="9"/>
      <c r="K18211" s="9"/>
      <c r="L18211" s="9"/>
      <c r="M18211" s="9"/>
      <c r="N18211" s="9"/>
      <c r="O18211" s="9"/>
      <c r="P18211" s="9"/>
      <c r="Q18211" s="9"/>
      <c r="R18211" s="9"/>
      <c r="S18211" s="9"/>
      <c r="T18211" s="9"/>
      <c r="U18211" s="9"/>
      <c r="V18211" s="9"/>
      <c r="W18211" s="9"/>
      <c r="X18211" s="9"/>
      <c r="Y18211" s="9"/>
      <c r="Z18211" s="9"/>
      <c r="AA18211" s="9"/>
      <c r="AB18211" s="9"/>
      <c r="AC18211" s="9"/>
      <c r="AD18211" s="9"/>
      <c r="AE18211" s="9"/>
      <c r="AF18211" s="9"/>
      <c r="AG18211" s="3"/>
    </row>
    <row r="18212" spans="1:33">
      <c r="A18212" s="9"/>
      <c r="B18212" s="9"/>
      <c r="C18212" s="9"/>
      <c r="D18212" s="9"/>
      <c r="E18212" s="9"/>
      <c r="F18212" s="9"/>
      <c r="G18212" s="9"/>
      <c r="H18212" s="9"/>
      <c r="I18212" s="9"/>
      <c r="J18212" s="9"/>
      <c r="K18212" s="9"/>
      <c r="L18212" s="9"/>
      <c r="M18212" s="9"/>
      <c r="N18212" s="9"/>
      <c r="O18212" s="9"/>
      <c r="P18212" s="9"/>
      <c r="Q18212" s="9"/>
      <c r="R18212" s="9"/>
      <c r="S18212" s="9"/>
      <c r="T18212" s="9"/>
      <c r="U18212" s="9"/>
      <c r="V18212" s="9"/>
      <c r="W18212" s="9"/>
      <c r="X18212" s="9"/>
      <c r="Y18212" s="9"/>
      <c r="Z18212" s="9"/>
      <c r="AA18212" s="9"/>
      <c r="AB18212" s="9"/>
      <c r="AC18212" s="9"/>
      <c r="AD18212" s="9"/>
      <c r="AE18212" s="9"/>
      <c r="AF18212" s="9"/>
      <c r="AG18212" s="3"/>
    </row>
    <row r="18213" spans="1:33">
      <c r="A18213" s="9"/>
      <c r="B18213" s="9"/>
      <c r="C18213" s="9"/>
      <c r="D18213" s="9"/>
      <c r="E18213" s="9"/>
      <c r="F18213" s="9"/>
      <c r="G18213" s="9"/>
      <c r="H18213" s="9"/>
      <c r="I18213" s="9"/>
      <c r="J18213" s="9"/>
      <c r="K18213" s="9"/>
      <c r="L18213" s="9"/>
      <c r="M18213" s="9"/>
      <c r="N18213" s="9"/>
      <c r="O18213" s="9"/>
      <c r="P18213" s="9"/>
      <c r="Q18213" s="9"/>
      <c r="R18213" s="9"/>
      <c r="S18213" s="9"/>
      <c r="T18213" s="9"/>
      <c r="U18213" s="9"/>
      <c r="V18213" s="9"/>
      <c r="W18213" s="9"/>
      <c r="X18213" s="9"/>
      <c r="Y18213" s="9"/>
      <c r="Z18213" s="9"/>
      <c r="AA18213" s="9"/>
      <c r="AB18213" s="9"/>
      <c r="AC18213" s="9"/>
      <c r="AD18213" s="9"/>
      <c r="AE18213" s="9"/>
      <c r="AF18213" s="9"/>
      <c r="AG18213" s="3"/>
    </row>
    <row r="18214" spans="1:33">
      <c r="A18214" s="9"/>
      <c r="B18214" s="9"/>
      <c r="C18214" s="9"/>
      <c r="D18214" s="9"/>
      <c r="E18214" s="9"/>
      <c r="F18214" s="9"/>
      <c r="G18214" s="9"/>
      <c r="H18214" s="9"/>
      <c r="I18214" s="9"/>
      <c r="J18214" s="9"/>
      <c r="K18214" s="9"/>
      <c r="L18214" s="9"/>
      <c r="M18214" s="9"/>
      <c r="N18214" s="9"/>
      <c r="O18214" s="9"/>
      <c r="P18214" s="9"/>
      <c r="Q18214" s="9"/>
      <c r="R18214" s="9"/>
      <c r="S18214" s="9"/>
      <c r="T18214" s="9"/>
      <c r="U18214" s="9"/>
      <c r="V18214" s="9"/>
      <c r="W18214" s="9"/>
      <c r="X18214" s="9"/>
      <c r="Y18214" s="9"/>
      <c r="Z18214" s="9"/>
      <c r="AA18214" s="9"/>
      <c r="AB18214" s="9"/>
      <c r="AC18214" s="9"/>
      <c r="AD18214" s="9"/>
      <c r="AE18214" s="9"/>
      <c r="AF18214" s="9"/>
      <c r="AG18214" s="3"/>
    </row>
    <row r="18215" spans="1:33">
      <c r="A18215" s="9"/>
      <c r="B18215" s="9"/>
      <c r="C18215" s="9"/>
      <c r="D18215" s="9"/>
      <c r="E18215" s="9"/>
      <c r="F18215" s="9"/>
      <c r="G18215" s="9"/>
      <c r="H18215" s="9"/>
      <c r="I18215" s="9"/>
      <c r="J18215" s="9"/>
      <c r="K18215" s="9"/>
      <c r="L18215" s="9"/>
      <c r="M18215" s="9"/>
      <c r="N18215" s="9"/>
      <c r="O18215" s="9"/>
      <c r="P18215" s="9"/>
      <c r="Q18215" s="9"/>
      <c r="R18215" s="9"/>
      <c r="S18215" s="9"/>
      <c r="T18215" s="9"/>
      <c r="U18215" s="9"/>
      <c r="V18215" s="9"/>
      <c r="W18215" s="9"/>
      <c r="X18215" s="9"/>
      <c r="Y18215" s="9"/>
      <c r="Z18215" s="9"/>
      <c r="AA18215" s="9"/>
      <c r="AB18215" s="9"/>
      <c r="AC18215" s="9"/>
      <c r="AD18215" s="9"/>
      <c r="AE18215" s="9"/>
      <c r="AF18215" s="9"/>
      <c r="AG18215" s="3"/>
    </row>
    <row r="18216" spans="1:33">
      <c r="A18216" s="9"/>
      <c r="B18216" s="9"/>
      <c r="C18216" s="9"/>
      <c r="D18216" s="9"/>
      <c r="E18216" s="9"/>
      <c r="F18216" s="9"/>
      <c r="G18216" s="9"/>
      <c r="H18216" s="9"/>
      <c r="I18216" s="9"/>
      <c r="J18216" s="9"/>
      <c r="K18216" s="9"/>
      <c r="L18216" s="9"/>
      <c r="M18216" s="9"/>
      <c r="N18216" s="9"/>
      <c r="O18216" s="9"/>
      <c r="P18216" s="9"/>
      <c r="Q18216" s="9"/>
      <c r="R18216" s="9"/>
      <c r="S18216" s="9"/>
      <c r="T18216" s="9"/>
      <c r="U18216" s="9"/>
      <c r="V18216" s="9"/>
      <c r="W18216" s="9"/>
      <c r="X18216" s="9"/>
      <c r="Y18216" s="9"/>
      <c r="Z18216" s="9"/>
      <c r="AA18216" s="9"/>
      <c r="AB18216" s="9"/>
      <c r="AC18216" s="9"/>
      <c r="AD18216" s="9"/>
      <c r="AE18216" s="9"/>
      <c r="AF18216" s="9"/>
      <c r="AG18216" s="3"/>
    </row>
    <row r="18217" spans="1:33">
      <c r="A18217" s="9"/>
      <c r="B18217" s="9"/>
      <c r="C18217" s="9"/>
      <c r="D18217" s="9"/>
      <c r="E18217" s="9"/>
      <c r="F18217" s="9"/>
      <c r="G18217" s="9"/>
      <c r="H18217" s="9"/>
      <c r="I18217" s="9"/>
      <c r="J18217" s="9"/>
      <c r="K18217" s="9"/>
      <c r="L18217" s="9"/>
      <c r="M18217" s="9"/>
      <c r="N18217" s="9"/>
      <c r="O18217" s="9"/>
      <c r="P18217" s="9"/>
      <c r="Q18217" s="9"/>
      <c r="R18217" s="9"/>
      <c r="S18217" s="9"/>
      <c r="T18217" s="9"/>
      <c r="U18217" s="9"/>
      <c r="V18217" s="9"/>
      <c r="W18217" s="9"/>
      <c r="X18217" s="9"/>
      <c r="Y18217" s="9"/>
      <c r="Z18217" s="9"/>
      <c r="AA18217" s="9"/>
      <c r="AB18217" s="9"/>
      <c r="AC18217" s="9"/>
      <c r="AD18217" s="9"/>
      <c r="AE18217" s="9"/>
      <c r="AF18217" s="9"/>
      <c r="AG18217" s="3"/>
    </row>
    <row r="18218" spans="1:33">
      <c r="A18218" s="9"/>
      <c r="B18218" s="9"/>
      <c r="C18218" s="9"/>
      <c r="D18218" s="9"/>
      <c r="E18218" s="9"/>
      <c r="F18218" s="9"/>
      <c r="G18218" s="9"/>
      <c r="H18218" s="9"/>
      <c r="I18218" s="9"/>
      <c r="J18218" s="9"/>
      <c r="K18218" s="9"/>
      <c r="L18218" s="9"/>
      <c r="M18218" s="9"/>
      <c r="N18218" s="9"/>
      <c r="O18218" s="9"/>
      <c r="P18218" s="9"/>
      <c r="Q18218" s="9"/>
      <c r="R18218" s="9"/>
      <c r="S18218" s="9"/>
      <c r="T18218" s="9"/>
      <c r="U18218" s="9"/>
      <c r="V18218" s="9"/>
      <c r="W18218" s="9"/>
      <c r="X18218" s="9"/>
      <c r="Y18218" s="9"/>
      <c r="Z18218" s="9"/>
      <c r="AA18218" s="9"/>
      <c r="AB18218" s="9"/>
      <c r="AC18218" s="9"/>
      <c r="AD18218" s="9"/>
      <c r="AE18218" s="9"/>
      <c r="AF18218" s="9"/>
      <c r="AG18218" s="3"/>
    </row>
    <row r="18219" spans="1:33">
      <c r="A18219" s="9"/>
      <c r="B18219" s="9"/>
      <c r="C18219" s="9"/>
      <c r="D18219" s="9"/>
      <c r="E18219" s="9"/>
      <c r="F18219" s="9"/>
      <c r="G18219" s="9"/>
      <c r="H18219" s="9"/>
      <c r="I18219" s="9"/>
      <c r="J18219" s="9"/>
      <c r="K18219" s="9"/>
      <c r="L18219" s="9"/>
      <c r="M18219" s="9"/>
      <c r="N18219" s="9"/>
      <c r="O18219" s="9"/>
      <c r="P18219" s="9"/>
      <c r="Q18219" s="9"/>
      <c r="R18219" s="9"/>
      <c r="S18219" s="9"/>
      <c r="T18219" s="9"/>
      <c r="U18219" s="9"/>
      <c r="V18219" s="9"/>
      <c r="W18219" s="9"/>
      <c r="X18219" s="9"/>
      <c r="Y18219" s="9"/>
      <c r="Z18219" s="9"/>
      <c r="AA18219" s="9"/>
      <c r="AB18219" s="9"/>
      <c r="AC18219" s="9"/>
      <c r="AD18219" s="9"/>
      <c r="AE18219" s="9"/>
      <c r="AF18219" s="9"/>
      <c r="AG18219" s="3"/>
    </row>
    <row r="18220" spans="1:33">
      <c r="A18220" s="9"/>
      <c r="B18220" s="9"/>
      <c r="C18220" s="9"/>
      <c r="D18220" s="9"/>
      <c r="E18220" s="9"/>
      <c r="F18220" s="9"/>
      <c r="G18220" s="9"/>
      <c r="H18220" s="9"/>
      <c r="I18220" s="9"/>
      <c r="J18220" s="9"/>
      <c r="K18220" s="9"/>
      <c r="L18220" s="9"/>
      <c r="M18220" s="9"/>
      <c r="N18220" s="9"/>
      <c r="O18220" s="9"/>
      <c r="P18220" s="9"/>
      <c r="Q18220" s="9"/>
      <c r="R18220" s="9"/>
      <c r="S18220" s="9"/>
      <c r="T18220" s="9"/>
      <c r="U18220" s="9"/>
      <c r="V18220" s="9"/>
      <c r="W18220" s="9"/>
      <c r="X18220" s="9"/>
      <c r="Y18220" s="9"/>
      <c r="Z18220" s="9"/>
      <c r="AA18220" s="9"/>
      <c r="AB18220" s="9"/>
      <c r="AC18220" s="9"/>
      <c r="AD18220" s="9"/>
      <c r="AE18220" s="9"/>
      <c r="AF18220" s="9"/>
      <c r="AG18220" s="3"/>
    </row>
    <row r="18221" spans="1:33">
      <c r="A18221" s="9"/>
      <c r="B18221" s="9"/>
      <c r="C18221" s="9"/>
      <c r="D18221" s="9"/>
      <c r="E18221" s="9"/>
      <c r="F18221" s="9"/>
      <c r="G18221" s="9"/>
      <c r="H18221" s="9"/>
      <c r="I18221" s="9"/>
      <c r="J18221" s="9"/>
      <c r="K18221" s="9"/>
      <c r="L18221" s="9"/>
      <c r="M18221" s="9"/>
      <c r="N18221" s="9"/>
      <c r="O18221" s="9"/>
      <c r="P18221" s="9"/>
      <c r="Q18221" s="9"/>
      <c r="R18221" s="9"/>
      <c r="S18221" s="9"/>
      <c r="T18221" s="9"/>
      <c r="U18221" s="9"/>
      <c r="V18221" s="9"/>
      <c r="W18221" s="9"/>
      <c r="X18221" s="9"/>
      <c r="Y18221" s="9"/>
      <c r="Z18221" s="9"/>
      <c r="AA18221" s="9"/>
      <c r="AB18221" s="9"/>
      <c r="AC18221" s="9"/>
      <c r="AD18221" s="9"/>
      <c r="AE18221" s="9"/>
      <c r="AF18221" s="9"/>
      <c r="AG18221" s="3"/>
    </row>
    <row r="18222" spans="1:33">
      <c r="A18222" s="9"/>
      <c r="B18222" s="9"/>
      <c r="C18222" s="9"/>
      <c r="D18222" s="9"/>
      <c r="E18222" s="9"/>
      <c r="F18222" s="9"/>
      <c r="G18222" s="9"/>
      <c r="H18222" s="9"/>
      <c r="I18222" s="9"/>
      <c r="J18222" s="9"/>
      <c r="K18222" s="9"/>
      <c r="L18222" s="9"/>
      <c r="M18222" s="9"/>
      <c r="N18222" s="9"/>
      <c r="O18222" s="9"/>
      <c r="P18222" s="9"/>
      <c r="Q18222" s="9"/>
      <c r="R18222" s="9"/>
      <c r="S18222" s="9"/>
      <c r="T18222" s="9"/>
      <c r="U18222" s="9"/>
      <c r="V18222" s="9"/>
      <c r="W18222" s="9"/>
      <c r="X18222" s="9"/>
      <c r="Y18222" s="9"/>
      <c r="Z18222" s="9"/>
      <c r="AA18222" s="9"/>
      <c r="AB18222" s="9"/>
      <c r="AC18222" s="9"/>
      <c r="AD18222" s="9"/>
      <c r="AE18222" s="9"/>
      <c r="AF18222" s="9"/>
      <c r="AG18222" s="3"/>
    </row>
    <row r="18223" spans="1:33">
      <c r="A18223" s="9"/>
      <c r="B18223" s="9"/>
      <c r="C18223" s="9"/>
      <c r="D18223" s="9"/>
      <c r="E18223" s="9"/>
      <c r="F18223" s="9"/>
      <c r="G18223" s="9"/>
      <c r="H18223" s="9"/>
      <c r="I18223" s="9"/>
      <c r="J18223" s="9"/>
      <c r="K18223" s="9"/>
      <c r="L18223" s="9"/>
      <c r="M18223" s="9"/>
      <c r="N18223" s="9"/>
      <c r="O18223" s="9"/>
      <c r="P18223" s="9"/>
      <c r="Q18223" s="9"/>
      <c r="R18223" s="9"/>
      <c r="S18223" s="9"/>
      <c r="T18223" s="9"/>
      <c r="U18223" s="9"/>
      <c r="V18223" s="9"/>
      <c r="W18223" s="9"/>
      <c r="X18223" s="9"/>
      <c r="Y18223" s="9"/>
      <c r="Z18223" s="9"/>
      <c r="AA18223" s="9"/>
      <c r="AB18223" s="9"/>
      <c r="AC18223" s="9"/>
      <c r="AD18223" s="9"/>
      <c r="AE18223" s="9"/>
      <c r="AF18223" s="9"/>
      <c r="AG18223" s="3"/>
    </row>
    <row r="18224" spans="1:33">
      <c r="A18224" s="9"/>
      <c r="B18224" s="9"/>
      <c r="C18224" s="9"/>
      <c r="D18224" s="9"/>
      <c r="E18224" s="9"/>
      <c r="F18224" s="9"/>
      <c r="G18224" s="9"/>
      <c r="H18224" s="9"/>
      <c r="I18224" s="9"/>
      <c r="J18224" s="9"/>
      <c r="K18224" s="9"/>
      <c r="L18224" s="9"/>
      <c r="M18224" s="9"/>
      <c r="N18224" s="9"/>
      <c r="O18224" s="9"/>
      <c r="P18224" s="9"/>
      <c r="Q18224" s="9"/>
      <c r="R18224" s="9"/>
      <c r="S18224" s="9"/>
      <c r="T18224" s="9"/>
      <c r="U18224" s="9"/>
      <c r="V18224" s="9"/>
      <c r="W18224" s="9"/>
      <c r="X18224" s="9"/>
      <c r="Y18224" s="9"/>
      <c r="Z18224" s="9"/>
      <c r="AA18224" s="9"/>
      <c r="AB18224" s="9"/>
      <c r="AC18224" s="9"/>
      <c r="AD18224" s="9"/>
      <c r="AE18224" s="9"/>
      <c r="AF18224" s="9"/>
      <c r="AG18224" s="3"/>
    </row>
    <row r="18225" spans="1:33">
      <c r="A18225" s="9"/>
      <c r="B18225" s="9"/>
      <c r="C18225" s="9"/>
      <c r="D18225" s="9"/>
      <c r="E18225" s="9"/>
      <c r="F18225" s="9"/>
      <c r="G18225" s="9"/>
      <c r="H18225" s="9"/>
      <c r="I18225" s="9"/>
      <c r="J18225" s="9"/>
      <c r="K18225" s="9"/>
      <c r="L18225" s="9"/>
      <c r="M18225" s="9"/>
      <c r="N18225" s="9"/>
      <c r="O18225" s="9"/>
      <c r="P18225" s="9"/>
      <c r="Q18225" s="9"/>
      <c r="R18225" s="9"/>
      <c r="S18225" s="9"/>
      <c r="T18225" s="9"/>
      <c r="U18225" s="9"/>
      <c r="V18225" s="9"/>
      <c r="W18225" s="9"/>
      <c r="X18225" s="9"/>
      <c r="Y18225" s="9"/>
      <c r="Z18225" s="9"/>
      <c r="AA18225" s="9"/>
      <c r="AB18225" s="9"/>
      <c r="AC18225" s="9"/>
      <c r="AD18225" s="9"/>
      <c r="AE18225" s="9"/>
      <c r="AF18225" s="9"/>
      <c r="AG18225" s="3"/>
    </row>
    <row r="18226" spans="1:33">
      <c r="A18226" s="9"/>
      <c r="B18226" s="9"/>
      <c r="C18226" s="9"/>
      <c r="D18226" s="9"/>
      <c r="E18226" s="9"/>
      <c r="F18226" s="9"/>
      <c r="G18226" s="9"/>
      <c r="H18226" s="9"/>
      <c r="I18226" s="9"/>
      <c r="J18226" s="9"/>
      <c r="K18226" s="9"/>
      <c r="L18226" s="9"/>
      <c r="M18226" s="9"/>
      <c r="N18226" s="9"/>
      <c r="O18226" s="9"/>
      <c r="P18226" s="9"/>
      <c r="Q18226" s="9"/>
      <c r="R18226" s="9"/>
      <c r="S18226" s="9"/>
      <c r="T18226" s="9"/>
      <c r="U18226" s="9"/>
      <c r="V18226" s="9"/>
      <c r="W18226" s="9"/>
      <c r="X18226" s="9"/>
      <c r="Y18226" s="9"/>
      <c r="Z18226" s="9"/>
      <c r="AA18226" s="9"/>
      <c r="AB18226" s="9"/>
      <c r="AC18226" s="9"/>
      <c r="AD18226" s="9"/>
      <c r="AE18226" s="9"/>
      <c r="AF18226" s="9"/>
      <c r="AG18226" s="3"/>
    </row>
    <row r="18227" spans="1:33">
      <c r="A18227" s="9"/>
      <c r="B18227" s="9"/>
      <c r="C18227" s="9"/>
      <c r="D18227" s="9"/>
      <c r="E18227" s="9"/>
      <c r="F18227" s="9"/>
      <c r="G18227" s="9"/>
      <c r="H18227" s="9"/>
      <c r="I18227" s="9"/>
      <c r="J18227" s="9"/>
      <c r="K18227" s="9"/>
      <c r="L18227" s="9"/>
      <c r="M18227" s="9"/>
      <c r="N18227" s="9"/>
      <c r="O18227" s="9"/>
      <c r="P18227" s="9"/>
      <c r="Q18227" s="9"/>
      <c r="R18227" s="9"/>
      <c r="S18227" s="9"/>
      <c r="T18227" s="9"/>
      <c r="U18227" s="9"/>
      <c r="V18227" s="9"/>
      <c r="W18227" s="9"/>
      <c r="X18227" s="9"/>
      <c r="Y18227" s="9"/>
      <c r="Z18227" s="9"/>
      <c r="AA18227" s="9"/>
      <c r="AB18227" s="9"/>
      <c r="AC18227" s="9"/>
      <c r="AD18227" s="9"/>
      <c r="AE18227" s="9"/>
      <c r="AF18227" s="9"/>
      <c r="AG18227" s="3"/>
    </row>
    <row r="18228" spans="1:33">
      <c r="A18228" s="9"/>
      <c r="B18228" s="9"/>
      <c r="C18228" s="9"/>
      <c r="D18228" s="9"/>
      <c r="E18228" s="9"/>
      <c r="F18228" s="9"/>
      <c r="G18228" s="9"/>
      <c r="H18228" s="9"/>
      <c r="I18228" s="9"/>
      <c r="J18228" s="9"/>
      <c r="K18228" s="9"/>
      <c r="L18228" s="9"/>
      <c r="M18228" s="9"/>
      <c r="N18228" s="9"/>
      <c r="O18228" s="9"/>
      <c r="P18228" s="9"/>
      <c r="Q18228" s="9"/>
      <c r="R18228" s="9"/>
      <c r="S18228" s="9"/>
      <c r="T18228" s="9"/>
      <c r="U18228" s="9"/>
      <c r="V18228" s="9"/>
      <c r="W18228" s="9"/>
      <c r="X18228" s="9"/>
      <c r="Y18228" s="9"/>
      <c r="Z18228" s="9"/>
      <c r="AA18228" s="9"/>
      <c r="AB18228" s="9"/>
      <c r="AC18228" s="9"/>
      <c r="AD18228" s="9"/>
      <c r="AE18228" s="9"/>
      <c r="AF18228" s="9"/>
      <c r="AG18228" s="3"/>
    </row>
    <row r="18229" spans="1:33">
      <c r="A18229" s="9"/>
      <c r="B18229" s="9"/>
      <c r="C18229" s="9"/>
      <c r="D18229" s="9"/>
      <c r="E18229" s="9"/>
      <c r="F18229" s="9"/>
      <c r="G18229" s="9"/>
      <c r="H18229" s="9"/>
      <c r="I18229" s="9"/>
      <c r="J18229" s="9"/>
      <c r="K18229" s="9"/>
      <c r="L18229" s="9"/>
      <c r="M18229" s="9"/>
      <c r="N18229" s="9"/>
      <c r="O18229" s="9"/>
      <c r="P18229" s="9"/>
      <c r="Q18229" s="9"/>
      <c r="R18229" s="9"/>
      <c r="S18229" s="9"/>
      <c r="T18229" s="9"/>
      <c r="U18229" s="9"/>
      <c r="V18229" s="9"/>
      <c r="W18229" s="9"/>
      <c r="X18229" s="9"/>
      <c r="Y18229" s="9"/>
      <c r="Z18229" s="9"/>
      <c r="AA18229" s="9"/>
      <c r="AB18229" s="9"/>
      <c r="AC18229" s="9"/>
      <c r="AD18229" s="9"/>
      <c r="AE18229" s="9"/>
      <c r="AF18229" s="9"/>
      <c r="AG18229" s="3"/>
    </row>
    <row r="18230" spans="1:33">
      <c r="A18230" s="9"/>
      <c r="B18230" s="9"/>
      <c r="C18230" s="9"/>
      <c r="D18230" s="9"/>
      <c r="E18230" s="9"/>
      <c r="F18230" s="9"/>
      <c r="G18230" s="9"/>
      <c r="H18230" s="9"/>
      <c r="I18230" s="9"/>
      <c r="J18230" s="9"/>
      <c r="K18230" s="9"/>
      <c r="L18230" s="9"/>
      <c r="M18230" s="9"/>
      <c r="N18230" s="9"/>
      <c r="O18230" s="9"/>
      <c r="P18230" s="9"/>
      <c r="Q18230" s="9"/>
      <c r="R18230" s="9"/>
      <c r="S18230" s="9"/>
      <c r="T18230" s="9"/>
      <c r="U18230" s="9"/>
      <c r="V18230" s="9"/>
      <c r="W18230" s="9"/>
      <c r="X18230" s="9"/>
      <c r="Y18230" s="9"/>
      <c r="Z18230" s="9"/>
      <c r="AA18230" s="9"/>
      <c r="AB18230" s="9"/>
      <c r="AC18230" s="9"/>
      <c r="AD18230" s="9"/>
      <c r="AE18230" s="9"/>
      <c r="AF18230" s="9"/>
      <c r="AG18230" s="3"/>
    </row>
    <row r="18231" spans="1:33">
      <c r="A18231" s="9"/>
      <c r="B18231" s="9"/>
      <c r="C18231" s="9"/>
      <c r="D18231" s="9"/>
      <c r="E18231" s="9"/>
      <c r="F18231" s="9"/>
      <c r="G18231" s="9"/>
      <c r="H18231" s="9"/>
      <c r="I18231" s="9"/>
      <c r="J18231" s="9"/>
      <c r="K18231" s="9"/>
      <c r="L18231" s="9"/>
      <c r="M18231" s="9"/>
      <c r="N18231" s="9"/>
      <c r="O18231" s="9"/>
      <c r="P18231" s="9"/>
      <c r="Q18231" s="9"/>
      <c r="R18231" s="9"/>
      <c r="S18231" s="9"/>
      <c r="T18231" s="9"/>
      <c r="U18231" s="9"/>
      <c r="V18231" s="9"/>
      <c r="W18231" s="9"/>
      <c r="X18231" s="9"/>
      <c r="Y18231" s="9"/>
      <c r="Z18231" s="9"/>
      <c r="AA18231" s="9"/>
      <c r="AB18231" s="9"/>
      <c r="AC18231" s="9"/>
      <c r="AD18231" s="9"/>
      <c r="AE18231" s="9"/>
      <c r="AF18231" s="9"/>
      <c r="AG18231" s="3"/>
    </row>
    <row r="18232" spans="1:33">
      <c r="A18232" s="9"/>
      <c r="B18232" s="9"/>
      <c r="C18232" s="9"/>
      <c r="D18232" s="9"/>
      <c r="E18232" s="9"/>
      <c r="F18232" s="9"/>
      <c r="G18232" s="9"/>
      <c r="H18232" s="9"/>
      <c r="I18232" s="9"/>
      <c r="J18232" s="9"/>
      <c r="K18232" s="9"/>
      <c r="L18232" s="9"/>
      <c r="M18232" s="9"/>
      <c r="N18232" s="9"/>
      <c r="O18232" s="9"/>
      <c r="P18232" s="9"/>
      <c r="Q18232" s="9"/>
      <c r="R18232" s="9"/>
      <c r="S18232" s="9"/>
      <c r="T18232" s="9"/>
      <c r="U18232" s="9"/>
      <c r="V18232" s="9"/>
      <c r="W18232" s="9"/>
      <c r="X18232" s="9"/>
      <c r="Y18232" s="9"/>
      <c r="Z18232" s="9"/>
      <c r="AA18232" s="9"/>
      <c r="AB18232" s="9"/>
      <c r="AC18232" s="9"/>
      <c r="AD18232" s="9"/>
      <c r="AE18232" s="9"/>
      <c r="AF18232" s="9"/>
      <c r="AG18232" s="3"/>
    </row>
    <row r="18233" spans="1:33">
      <c r="A18233" s="9"/>
      <c r="B18233" s="9"/>
      <c r="C18233" s="9"/>
      <c r="D18233" s="9"/>
      <c r="E18233" s="9"/>
      <c r="F18233" s="9"/>
      <c r="G18233" s="9"/>
      <c r="H18233" s="9"/>
      <c r="I18233" s="9"/>
      <c r="J18233" s="9"/>
      <c r="K18233" s="9"/>
      <c r="L18233" s="9"/>
      <c r="M18233" s="9"/>
      <c r="N18233" s="9"/>
      <c r="O18233" s="9"/>
      <c r="P18233" s="9"/>
      <c r="Q18233" s="9"/>
      <c r="R18233" s="9"/>
      <c r="S18233" s="9"/>
      <c r="T18233" s="9"/>
      <c r="U18233" s="9"/>
      <c r="V18233" s="9"/>
      <c r="W18233" s="9"/>
      <c r="X18233" s="9"/>
      <c r="Y18233" s="9"/>
      <c r="Z18233" s="9"/>
      <c r="AA18233" s="9"/>
      <c r="AB18233" s="9"/>
      <c r="AC18233" s="9"/>
      <c r="AD18233" s="9"/>
      <c r="AE18233" s="9"/>
      <c r="AF18233" s="9"/>
      <c r="AG18233" s="3"/>
    </row>
    <row r="18234" spans="1:33">
      <c r="A18234" s="9"/>
      <c r="B18234" s="9"/>
      <c r="C18234" s="9"/>
      <c r="D18234" s="9"/>
      <c r="E18234" s="9"/>
      <c r="F18234" s="9"/>
      <c r="G18234" s="9"/>
      <c r="H18234" s="9"/>
      <c r="I18234" s="9"/>
      <c r="J18234" s="9"/>
      <c r="K18234" s="9"/>
      <c r="L18234" s="9"/>
      <c r="M18234" s="9"/>
      <c r="N18234" s="9"/>
      <c r="O18234" s="9"/>
      <c r="P18234" s="9"/>
      <c r="Q18234" s="9"/>
      <c r="R18234" s="9"/>
      <c r="S18234" s="9"/>
      <c r="T18234" s="9"/>
      <c r="U18234" s="9"/>
      <c r="V18234" s="9"/>
      <c r="W18234" s="9"/>
      <c r="X18234" s="9"/>
      <c r="Y18234" s="9"/>
      <c r="Z18234" s="9"/>
      <c r="AA18234" s="9"/>
      <c r="AB18234" s="9"/>
      <c r="AC18234" s="9"/>
      <c r="AD18234" s="9"/>
      <c r="AE18234" s="9"/>
      <c r="AF18234" s="9"/>
      <c r="AG18234" s="3"/>
    </row>
    <row r="18235" spans="1:33">
      <c r="A18235" s="9"/>
      <c r="B18235" s="9"/>
      <c r="C18235" s="9"/>
      <c r="D18235" s="9"/>
      <c r="E18235" s="9"/>
      <c r="F18235" s="9"/>
      <c r="G18235" s="9"/>
      <c r="H18235" s="9"/>
      <c r="I18235" s="9"/>
      <c r="J18235" s="9"/>
      <c r="K18235" s="9"/>
      <c r="L18235" s="9"/>
      <c r="M18235" s="9"/>
      <c r="N18235" s="9"/>
      <c r="O18235" s="9"/>
      <c r="P18235" s="9"/>
      <c r="Q18235" s="9"/>
      <c r="R18235" s="9"/>
      <c r="S18235" s="9"/>
      <c r="T18235" s="9"/>
      <c r="U18235" s="9"/>
      <c r="V18235" s="9"/>
      <c r="W18235" s="9"/>
      <c r="X18235" s="9"/>
      <c r="Y18235" s="9"/>
      <c r="Z18235" s="9"/>
      <c r="AA18235" s="9"/>
      <c r="AB18235" s="9"/>
      <c r="AC18235" s="9"/>
      <c r="AD18235" s="9"/>
      <c r="AE18235" s="9"/>
      <c r="AF18235" s="9"/>
      <c r="AG18235" s="3"/>
    </row>
    <row r="18236" spans="1:33">
      <c r="A18236" s="9"/>
      <c r="B18236" s="9"/>
      <c r="C18236" s="9"/>
      <c r="D18236" s="9"/>
      <c r="E18236" s="9"/>
      <c r="F18236" s="9"/>
      <c r="G18236" s="9"/>
      <c r="H18236" s="9"/>
      <c r="I18236" s="9"/>
      <c r="J18236" s="9"/>
      <c r="K18236" s="9"/>
      <c r="L18236" s="9"/>
      <c r="M18236" s="9"/>
      <c r="N18236" s="9"/>
      <c r="O18236" s="9"/>
      <c r="P18236" s="9"/>
      <c r="Q18236" s="9"/>
      <c r="R18236" s="9"/>
      <c r="S18236" s="9"/>
      <c r="T18236" s="9"/>
      <c r="U18236" s="9"/>
      <c r="V18236" s="9"/>
      <c r="W18236" s="9"/>
      <c r="X18236" s="9"/>
      <c r="Y18236" s="9"/>
      <c r="Z18236" s="9"/>
      <c r="AA18236" s="9"/>
      <c r="AB18236" s="9"/>
      <c r="AC18236" s="9"/>
      <c r="AD18236" s="9"/>
      <c r="AE18236" s="9"/>
      <c r="AF18236" s="9"/>
      <c r="AG18236" s="3"/>
    </row>
    <row r="18237" spans="1:33">
      <c r="A18237" s="9"/>
      <c r="B18237" s="9"/>
      <c r="C18237" s="9"/>
      <c r="D18237" s="9"/>
      <c r="E18237" s="9"/>
      <c r="F18237" s="9"/>
      <c r="G18237" s="9"/>
      <c r="H18237" s="9"/>
      <c r="I18237" s="9"/>
      <c r="J18237" s="9"/>
      <c r="K18237" s="9"/>
      <c r="L18237" s="9"/>
      <c r="M18237" s="9"/>
      <c r="N18237" s="9"/>
      <c r="O18237" s="9"/>
      <c r="P18237" s="9"/>
      <c r="Q18237" s="9"/>
      <c r="R18237" s="9"/>
      <c r="S18237" s="9"/>
      <c r="T18237" s="9"/>
      <c r="U18237" s="9"/>
      <c r="V18237" s="9"/>
      <c r="W18237" s="9"/>
      <c r="X18237" s="9"/>
      <c r="Y18237" s="9"/>
      <c r="Z18237" s="9"/>
      <c r="AA18237" s="9"/>
      <c r="AB18237" s="9"/>
      <c r="AC18237" s="9"/>
      <c r="AD18237" s="9"/>
      <c r="AE18237" s="9"/>
      <c r="AF18237" s="9"/>
      <c r="AG18237" s="3"/>
    </row>
    <row r="18238" spans="1:33">
      <c r="A18238" s="9"/>
      <c r="B18238" s="9"/>
      <c r="C18238" s="9"/>
      <c r="D18238" s="9"/>
      <c r="E18238" s="9"/>
      <c r="F18238" s="9"/>
      <c r="G18238" s="9"/>
      <c r="H18238" s="9"/>
      <c r="I18238" s="9"/>
      <c r="J18238" s="9"/>
      <c r="K18238" s="9"/>
      <c r="L18238" s="9"/>
      <c r="M18238" s="9"/>
      <c r="N18238" s="9"/>
      <c r="O18238" s="9"/>
      <c r="P18238" s="9"/>
      <c r="Q18238" s="9"/>
      <c r="R18238" s="9"/>
      <c r="S18238" s="9"/>
      <c r="T18238" s="9"/>
      <c r="U18238" s="9"/>
      <c r="V18238" s="9"/>
      <c r="W18238" s="9"/>
      <c r="X18238" s="9"/>
      <c r="Y18238" s="9"/>
      <c r="Z18238" s="9"/>
      <c r="AA18238" s="9"/>
      <c r="AB18238" s="9"/>
      <c r="AC18238" s="9"/>
      <c r="AD18238" s="9"/>
      <c r="AE18238" s="9"/>
      <c r="AF18238" s="9"/>
      <c r="AG18238" s="3"/>
    </row>
    <row r="18239" spans="1:33">
      <c r="A18239" s="9"/>
      <c r="B18239" s="9"/>
      <c r="C18239" s="9"/>
      <c r="D18239" s="9"/>
      <c r="E18239" s="9"/>
      <c r="F18239" s="9"/>
      <c r="G18239" s="9"/>
      <c r="H18239" s="9"/>
      <c r="I18239" s="9"/>
      <c r="J18239" s="9"/>
      <c r="K18239" s="9"/>
      <c r="L18239" s="9"/>
      <c r="M18239" s="9"/>
      <c r="N18239" s="9"/>
      <c r="O18239" s="9"/>
      <c r="P18239" s="9"/>
      <c r="Q18239" s="9"/>
      <c r="R18239" s="9"/>
      <c r="S18239" s="9"/>
      <c r="T18239" s="9"/>
      <c r="U18239" s="9"/>
      <c r="V18239" s="9"/>
      <c r="W18239" s="9"/>
      <c r="X18239" s="9"/>
      <c r="Y18239" s="9"/>
      <c r="Z18239" s="9"/>
      <c r="AA18239" s="9"/>
      <c r="AB18239" s="9"/>
      <c r="AC18239" s="9"/>
      <c r="AD18239" s="9"/>
      <c r="AE18239" s="9"/>
      <c r="AF18239" s="9"/>
      <c r="AG18239" s="3"/>
    </row>
    <row r="18240" spans="1:33">
      <c r="A18240" s="9"/>
      <c r="B18240" s="9"/>
      <c r="C18240" s="9"/>
      <c r="D18240" s="9"/>
      <c r="E18240" s="9"/>
      <c r="F18240" s="9"/>
      <c r="G18240" s="9"/>
      <c r="H18240" s="9"/>
      <c r="I18240" s="9"/>
      <c r="J18240" s="9"/>
      <c r="K18240" s="9"/>
      <c r="L18240" s="9"/>
      <c r="M18240" s="9"/>
      <c r="N18240" s="9"/>
      <c r="O18240" s="9"/>
      <c r="P18240" s="9"/>
      <c r="Q18240" s="9"/>
      <c r="R18240" s="9"/>
      <c r="S18240" s="9"/>
      <c r="T18240" s="9"/>
      <c r="U18240" s="9"/>
      <c r="V18240" s="9"/>
      <c r="W18240" s="9"/>
      <c r="X18240" s="9"/>
      <c r="Y18240" s="9"/>
      <c r="Z18240" s="9"/>
      <c r="AA18240" s="9"/>
      <c r="AB18240" s="9"/>
      <c r="AC18240" s="9"/>
      <c r="AD18240" s="9"/>
      <c r="AE18240" s="9"/>
      <c r="AF18240" s="9"/>
      <c r="AG18240" s="3"/>
    </row>
    <row r="18241" spans="1:33">
      <c r="A18241" s="9"/>
      <c r="B18241" s="9"/>
      <c r="C18241" s="9"/>
      <c r="D18241" s="9"/>
      <c r="E18241" s="9"/>
      <c r="F18241" s="9"/>
      <c r="G18241" s="9"/>
      <c r="H18241" s="9"/>
      <c r="I18241" s="9"/>
      <c r="J18241" s="9"/>
      <c r="K18241" s="9"/>
      <c r="L18241" s="9"/>
      <c r="M18241" s="9"/>
      <c r="N18241" s="9"/>
      <c r="O18241" s="9"/>
      <c r="P18241" s="9"/>
      <c r="Q18241" s="9"/>
      <c r="R18241" s="9"/>
      <c r="S18241" s="9"/>
      <c r="T18241" s="9"/>
      <c r="U18241" s="9"/>
      <c r="V18241" s="9"/>
      <c r="W18241" s="9"/>
      <c r="X18241" s="9"/>
      <c r="Y18241" s="9"/>
      <c r="Z18241" s="9"/>
      <c r="AA18241" s="9"/>
      <c r="AB18241" s="9"/>
      <c r="AC18241" s="9"/>
      <c r="AD18241" s="9"/>
      <c r="AE18241" s="9"/>
      <c r="AF18241" s="9"/>
      <c r="AG18241" s="3"/>
    </row>
    <row r="18242" spans="1:33">
      <c r="A18242" s="9"/>
      <c r="B18242" s="9"/>
      <c r="C18242" s="9"/>
      <c r="D18242" s="9"/>
      <c r="E18242" s="9"/>
      <c r="F18242" s="9"/>
      <c r="G18242" s="9"/>
      <c r="H18242" s="9"/>
      <c r="I18242" s="9"/>
      <c r="J18242" s="9"/>
      <c r="K18242" s="9"/>
      <c r="L18242" s="9"/>
      <c r="M18242" s="9"/>
      <c r="N18242" s="9"/>
      <c r="O18242" s="9"/>
      <c r="P18242" s="9"/>
      <c r="Q18242" s="9"/>
      <c r="R18242" s="9"/>
      <c r="S18242" s="9"/>
      <c r="T18242" s="9"/>
      <c r="U18242" s="9"/>
      <c r="V18242" s="9"/>
      <c r="W18242" s="9"/>
      <c r="X18242" s="9"/>
      <c r="Y18242" s="9"/>
      <c r="Z18242" s="9"/>
      <c r="AA18242" s="9"/>
      <c r="AB18242" s="9"/>
      <c r="AC18242" s="9"/>
      <c r="AD18242" s="9"/>
      <c r="AE18242" s="9"/>
      <c r="AF18242" s="9"/>
      <c r="AG18242" s="3"/>
    </row>
    <row r="18243" spans="1:33">
      <c r="A18243" s="9"/>
      <c r="B18243" s="9"/>
      <c r="C18243" s="9"/>
      <c r="D18243" s="9"/>
      <c r="E18243" s="9"/>
      <c r="F18243" s="9"/>
      <c r="G18243" s="9"/>
      <c r="H18243" s="9"/>
      <c r="I18243" s="9"/>
      <c r="J18243" s="9"/>
      <c r="K18243" s="9"/>
      <c r="L18243" s="9"/>
      <c r="M18243" s="9"/>
      <c r="N18243" s="9"/>
      <c r="O18243" s="9"/>
      <c r="P18243" s="9"/>
      <c r="Q18243" s="9"/>
      <c r="R18243" s="9"/>
      <c r="S18243" s="9"/>
      <c r="T18243" s="9"/>
      <c r="U18243" s="9"/>
      <c r="V18243" s="9"/>
      <c r="W18243" s="9"/>
      <c r="X18243" s="9"/>
      <c r="Y18243" s="9"/>
      <c r="Z18243" s="9"/>
      <c r="AA18243" s="9"/>
      <c r="AB18243" s="9"/>
      <c r="AC18243" s="9"/>
      <c r="AD18243" s="9"/>
      <c r="AE18243" s="9"/>
      <c r="AF18243" s="9"/>
      <c r="AG18243" s="3"/>
    </row>
    <row r="18244" spans="1:33">
      <c r="A18244" s="9"/>
      <c r="B18244" s="9"/>
      <c r="C18244" s="9"/>
      <c r="D18244" s="9"/>
      <c r="E18244" s="9"/>
      <c r="F18244" s="9"/>
      <c r="G18244" s="9"/>
      <c r="H18244" s="9"/>
      <c r="I18244" s="9"/>
      <c r="J18244" s="9"/>
      <c r="K18244" s="9"/>
      <c r="L18244" s="9"/>
      <c r="M18244" s="9"/>
      <c r="N18244" s="9"/>
      <c r="O18244" s="9"/>
      <c r="P18244" s="9"/>
      <c r="Q18244" s="9"/>
      <c r="R18244" s="9"/>
      <c r="S18244" s="9"/>
      <c r="T18244" s="9"/>
      <c r="U18244" s="9"/>
      <c r="V18244" s="9"/>
      <c r="W18244" s="9"/>
      <c r="X18244" s="9"/>
      <c r="Y18244" s="9"/>
      <c r="Z18244" s="9"/>
      <c r="AA18244" s="9"/>
      <c r="AB18244" s="9"/>
      <c r="AC18244" s="9"/>
      <c r="AD18244" s="9"/>
      <c r="AE18244" s="9"/>
      <c r="AF18244" s="9"/>
      <c r="AG18244" s="3"/>
    </row>
    <row r="18245" spans="1:33">
      <c r="A18245" s="9"/>
      <c r="B18245" s="9"/>
      <c r="C18245" s="9"/>
      <c r="D18245" s="9"/>
      <c r="E18245" s="9"/>
      <c r="F18245" s="9"/>
      <c r="G18245" s="9"/>
      <c r="H18245" s="9"/>
      <c r="I18245" s="9"/>
      <c r="J18245" s="9"/>
      <c r="K18245" s="9"/>
      <c r="L18245" s="9"/>
      <c r="M18245" s="9"/>
      <c r="N18245" s="9"/>
      <c r="O18245" s="9"/>
      <c r="P18245" s="9"/>
      <c r="Q18245" s="9"/>
      <c r="R18245" s="9"/>
      <c r="S18245" s="9"/>
      <c r="T18245" s="9"/>
      <c r="U18245" s="9"/>
      <c r="V18245" s="9"/>
      <c r="W18245" s="9"/>
      <c r="X18245" s="9"/>
      <c r="Y18245" s="9"/>
      <c r="Z18245" s="9"/>
      <c r="AA18245" s="9"/>
      <c r="AB18245" s="9"/>
      <c r="AC18245" s="9"/>
      <c r="AD18245" s="9"/>
      <c r="AE18245" s="9"/>
      <c r="AF18245" s="9"/>
      <c r="AG18245" s="3"/>
    </row>
    <row r="18246" spans="1:33">
      <c r="A18246" s="9"/>
      <c r="B18246" s="9"/>
      <c r="C18246" s="9"/>
      <c r="D18246" s="9"/>
      <c r="E18246" s="9"/>
      <c r="F18246" s="9"/>
      <c r="G18246" s="9"/>
      <c r="H18246" s="9"/>
      <c r="I18246" s="9"/>
      <c r="J18246" s="9"/>
      <c r="K18246" s="9"/>
      <c r="L18246" s="9"/>
      <c r="M18246" s="9"/>
      <c r="N18246" s="9"/>
      <c r="O18246" s="9"/>
      <c r="P18246" s="9"/>
      <c r="Q18246" s="9"/>
      <c r="R18246" s="9"/>
      <c r="S18246" s="9"/>
      <c r="T18246" s="9"/>
      <c r="U18246" s="9"/>
      <c r="V18246" s="9"/>
      <c r="W18246" s="9"/>
      <c r="X18246" s="9"/>
      <c r="Y18246" s="9"/>
      <c r="Z18246" s="9"/>
      <c r="AA18246" s="9"/>
      <c r="AB18246" s="9"/>
      <c r="AC18246" s="9"/>
      <c r="AD18246" s="9"/>
      <c r="AE18246" s="9"/>
      <c r="AF18246" s="9"/>
      <c r="AG18246" s="3"/>
    </row>
    <row r="18247" spans="1:33">
      <c r="A18247" s="9"/>
      <c r="B18247" s="9"/>
      <c r="C18247" s="9"/>
      <c r="D18247" s="9"/>
      <c r="E18247" s="9"/>
      <c r="F18247" s="9"/>
      <c r="G18247" s="9"/>
      <c r="H18247" s="9"/>
      <c r="I18247" s="9"/>
      <c r="J18247" s="9"/>
      <c r="K18247" s="9"/>
      <c r="L18247" s="9"/>
      <c r="M18247" s="9"/>
      <c r="N18247" s="9"/>
      <c r="O18247" s="9"/>
      <c r="P18247" s="9"/>
      <c r="Q18247" s="9"/>
      <c r="R18247" s="9"/>
      <c r="S18247" s="9"/>
      <c r="T18247" s="9"/>
      <c r="U18247" s="9"/>
      <c r="V18247" s="9"/>
      <c r="W18247" s="9"/>
      <c r="X18247" s="9"/>
      <c r="Y18247" s="9"/>
      <c r="Z18247" s="9"/>
      <c r="AA18247" s="9"/>
      <c r="AB18247" s="9"/>
      <c r="AC18247" s="9"/>
      <c r="AD18247" s="9"/>
      <c r="AE18247" s="9"/>
      <c r="AF18247" s="9"/>
      <c r="AG18247" s="3"/>
    </row>
    <row r="18248" spans="1:33">
      <c r="A18248" s="9"/>
      <c r="B18248" s="9"/>
      <c r="C18248" s="9"/>
      <c r="D18248" s="9"/>
      <c r="E18248" s="9"/>
      <c r="F18248" s="9"/>
      <c r="G18248" s="9"/>
      <c r="H18248" s="9"/>
      <c r="I18248" s="9"/>
      <c r="J18248" s="9"/>
      <c r="K18248" s="9"/>
      <c r="L18248" s="9"/>
      <c r="M18248" s="9"/>
      <c r="N18248" s="9"/>
      <c r="O18248" s="9"/>
      <c r="P18248" s="9"/>
      <c r="Q18248" s="9"/>
      <c r="R18248" s="9"/>
      <c r="S18248" s="9"/>
      <c r="T18248" s="9"/>
      <c r="U18248" s="9"/>
      <c r="V18248" s="9"/>
      <c r="W18248" s="9"/>
      <c r="X18248" s="9"/>
      <c r="Y18248" s="9"/>
      <c r="Z18248" s="9"/>
      <c r="AA18248" s="9"/>
      <c r="AB18248" s="9"/>
      <c r="AC18248" s="9"/>
      <c r="AD18248" s="9"/>
      <c r="AE18248" s="9"/>
      <c r="AF18248" s="9"/>
      <c r="AG18248" s="3"/>
    </row>
    <row r="18249" spans="1:33">
      <c r="A18249" s="9"/>
      <c r="B18249" s="9"/>
      <c r="C18249" s="9"/>
      <c r="D18249" s="9"/>
      <c r="E18249" s="9"/>
      <c r="F18249" s="9"/>
      <c r="G18249" s="9"/>
      <c r="H18249" s="9"/>
      <c r="I18249" s="9"/>
      <c r="J18249" s="9"/>
      <c r="K18249" s="9"/>
      <c r="L18249" s="9"/>
      <c r="M18249" s="9"/>
      <c r="N18249" s="9"/>
      <c r="O18249" s="9"/>
      <c r="P18249" s="9"/>
      <c r="Q18249" s="9"/>
      <c r="R18249" s="9"/>
      <c r="S18249" s="9"/>
      <c r="T18249" s="9"/>
      <c r="U18249" s="9"/>
      <c r="V18249" s="9"/>
      <c r="W18249" s="9"/>
      <c r="X18249" s="9"/>
      <c r="Y18249" s="9"/>
      <c r="Z18249" s="9"/>
      <c r="AA18249" s="9"/>
      <c r="AB18249" s="9"/>
      <c r="AC18249" s="9"/>
      <c r="AD18249" s="9"/>
      <c r="AE18249" s="9"/>
      <c r="AF18249" s="9"/>
      <c r="AG18249" s="3"/>
    </row>
    <row r="18250" spans="1:33">
      <c r="A18250" s="9"/>
      <c r="B18250" s="9"/>
      <c r="C18250" s="9"/>
      <c r="D18250" s="9"/>
      <c r="E18250" s="9"/>
      <c r="F18250" s="9"/>
      <c r="G18250" s="9"/>
      <c r="H18250" s="9"/>
      <c r="I18250" s="9"/>
      <c r="J18250" s="9"/>
      <c r="K18250" s="9"/>
      <c r="L18250" s="9"/>
      <c r="M18250" s="9"/>
      <c r="N18250" s="9"/>
      <c r="O18250" s="9"/>
      <c r="P18250" s="9"/>
      <c r="Q18250" s="9"/>
      <c r="R18250" s="9"/>
      <c r="S18250" s="9"/>
      <c r="T18250" s="9"/>
      <c r="U18250" s="9"/>
      <c r="V18250" s="9"/>
      <c r="W18250" s="9"/>
      <c r="X18250" s="9"/>
      <c r="Y18250" s="9"/>
      <c r="Z18250" s="9"/>
      <c r="AA18250" s="9"/>
      <c r="AB18250" s="9"/>
      <c r="AC18250" s="9"/>
      <c r="AD18250" s="9"/>
      <c r="AE18250" s="9"/>
      <c r="AF18250" s="9"/>
      <c r="AG18250" s="3"/>
    </row>
    <row r="18251" spans="1:33">
      <c r="A18251" s="9"/>
      <c r="B18251" s="9"/>
      <c r="C18251" s="9"/>
      <c r="D18251" s="9"/>
      <c r="E18251" s="9"/>
      <c r="F18251" s="9"/>
      <c r="G18251" s="9"/>
      <c r="H18251" s="9"/>
      <c r="I18251" s="9"/>
      <c r="J18251" s="9"/>
      <c r="K18251" s="9"/>
      <c r="L18251" s="9"/>
      <c r="M18251" s="9"/>
      <c r="N18251" s="9"/>
      <c r="O18251" s="9"/>
      <c r="P18251" s="9"/>
      <c r="Q18251" s="9"/>
      <c r="R18251" s="9"/>
      <c r="S18251" s="9"/>
      <c r="T18251" s="9"/>
      <c r="U18251" s="9"/>
      <c r="V18251" s="9"/>
      <c r="W18251" s="9"/>
      <c r="X18251" s="9"/>
      <c r="Y18251" s="9"/>
      <c r="Z18251" s="9"/>
      <c r="AA18251" s="9"/>
      <c r="AB18251" s="9"/>
      <c r="AC18251" s="9"/>
      <c r="AD18251" s="9"/>
      <c r="AE18251" s="9"/>
      <c r="AF18251" s="9"/>
      <c r="AG18251" s="3"/>
    </row>
    <row r="18252" spans="1:33">
      <c r="A18252" s="9"/>
      <c r="B18252" s="9"/>
      <c r="C18252" s="9"/>
      <c r="D18252" s="9"/>
      <c r="E18252" s="9"/>
      <c r="F18252" s="9"/>
      <c r="G18252" s="9"/>
      <c r="H18252" s="9"/>
      <c r="I18252" s="9"/>
      <c r="J18252" s="9"/>
      <c r="K18252" s="9"/>
      <c r="L18252" s="9"/>
      <c r="M18252" s="9"/>
      <c r="N18252" s="9"/>
      <c r="O18252" s="9"/>
      <c r="P18252" s="9"/>
      <c r="Q18252" s="9"/>
      <c r="R18252" s="9"/>
      <c r="S18252" s="9"/>
      <c r="T18252" s="9"/>
      <c r="U18252" s="9"/>
      <c r="V18252" s="9"/>
      <c r="W18252" s="9"/>
      <c r="X18252" s="9"/>
      <c r="Y18252" s="9"/>
      <c r="Z18252" s="9"/>
      <c r="AA18252" s="9"/>
      <c r="AB18252" s="9"/>
      <c r="AC18252" s="9"/>
      <c r="AD18252" s="9"/>
      <c r="AE18252" s="9"/>
      <c r="AF18252" s="9"/>
      <c r="AG18252" s="3"/>
    </row>
    <row r="18253" spans="1:33">
      <c r="A18253" s="9"/>
      <c r="B18253" s="9"/>
      <c r="C18253" s="9"/>
      <c r="D18253" s="9"/>
      <c r="E18253" s="9"/>
      <c r="F18253" s="9"/>
      <c r="G18253" s="9"/>
      <c r="H18253" s="9"/>
      <c r="I18253" s="9"/>
      <c r="J18253" s="9"/>
      <c r="K18253" s="9"/>
      <c r="L18253" s="9"/>
      <c r="M18253" s="9"/>
      <c r="N18253" s="9"/>
      <c r="O18253" s="9"/>
      <c r="P18253" s="9"/>
      <c r="Q18253" s="9"/>
      <c r="R18253" s="9"/>
      <c r="S18253" s="9"/>
      <c r="T18253" s="9"/>
      <c r="U18253" s="9"/>
      <c r="V18253" s="9"/>
      <c r="W18253" s="9"/>
      <c r="X18253" s="9"/>
      <c r="Y18253" s="9"/>
      <c r="Z18253" s="9"/>
      <c r="AA18253" s="9"/>
      <c r="AB18253" s="9"/>
      <c r="AC18253" s="9"/>
      <c r="AD18253" s="9"/>
      <c r="AE18253" s="9"/>
      <c r="AF18253" s="9"/>
      <c r="AG18253" s="3"/>
    </row>
    <row r="18254" spans="1:33">
      <c r="A18254" s="9"/>
      <c r="B18254" s="9"/>
      <c r="C18254" s="9"/>
      <c r="D18254" s="9"/>
      <c r="E18254" s="9"/>
      <c r="F18254" s="9"/>
      <c r="G18254" s="9"/>
      <c r="H18254" s="9"/>
      <c r="I18254" s="9"/>
      <c r="J18254" s="9"/>
      <c r="K18254" s="9"/>
      <c r="L18254" s="9"/>
      <c r="M18254" s="9"/>
      <c r="N18254" s="9"/>
      <c r="O18254" s="9"/>
      <c r="P18254" s="9"/>
      <c r="Q18254" s="9"/>
      <c r="R18254" s="9"/>
      <c r="S18254" s="9"/>
      <c r="T18254" s="9"/>
      <c r="U18254" s="9"/>
      <c r="V18254" s="9"/>
      <c r="W18254" s="9"/>
      <c r="X18254" s="9"/>
      <c r="Y18254" s="9"/>
      <c r="Z18254" s="9"/>
      <c r="AA18254" s="9"/>
      <c r="AB18254" s="9"/>
      <c r="AC18254" s="9"/>
      <c r="AD18254" s="9"/>
      <c r="AE18254" s="9"/>
      <c r="AF18254" s="9"/>
      <c r="AG18254" s="3"/>
    </row>
    <row r="18255" spans="1:33">
      <c r="A18255" s="9"/>
      <c r="B18255" s="9"/>
      <c r="C18255" s="9"/>
      <c r="D18255" s="9"/>
      <c r="E18255" s="9"/>
      <c r="F18255" s="9"/>
      <c r="G18255" s="9"/>
      <c r="H18255" s="9"/>
      <c r="I18255" s="9"/>
      <c r="J18255" s="9"/>
      <c r="K18255" s="9"/>
      <c r="L18255" s="9"/>
      <c r="M18255" s="9"/>
      <c r="N18255" s="9"/>
      <c r="O18255" s="9"/>
      <c r="P18255" s="9"/>
      <c r="Q18255" s="9"/>
      <c r="R18255" s="9"/>
      <c r="S18255" s="9"/>
      <c r="T18255" s="9"/>
      <c r="U18255" s="9"/>
      <c r="V18255" s="9"/>
      <c r="W18255" s="9"/>
      <c r="X18255" s="9"/>
      <c r="Y18255" s="9"/>
      <c r="Z18255" s="9"/>
      <c r="AA18255" s="9"/>
      <c r="AB18255" s="9"/>
      <c r="AC18255" s="9"/>
      <c r="AD18255" s="9"/>
      <c r="AE18255" s="9"/>
      <c r="AF18255" s="9"/>
      <c r="AG18255" s="3"/>
    </row>
    <row r="18256" spans="1:33">
      <c r="A18256" s="9"/>
      <c r="B18256" s="9"/>
      <c r="C18256" s="9"/>
      <c r="D18256" s="9"/>
      <c r="E18256" s="9"/>
      <c r="F18256" s="9"/>
      <c r="G18256" s="9"/>
      <c r="H18256" s="9"/>
      <c r="I18256" s="9"/>
      <c r="J18256" s="9"/>
      <c r="K18256" s="9"/>
      <c r="L18256" s="9"/>
      <c r="M18256" s="9"/>
      <c r="N18256" s="9"/>
      <c r="O18256" s="9"/>
      <c r="P18256" s="9"/>
      <c r="Q18256" s="9"/>
      <c r="R18256" s="9"/>
      <c r="S18256" s="9"/>
      <c r="T18256" s="9"/>
      <c r="U18256" s="9"/>
      <c r="V18256" s="9"/>
      <c r="W18256" s="9"/>
      <c r="X18256" s="9"/>
      <c r="Y18256" s="9"/>
      <c r="Z18256" s="9"/>
      <c r="AA18256" s="9"/>
      <c r="AB18256" s="9"/>
      <c r="AC18256" s="9"/>
      <c r="AD18256" s="9"/>
      <c r="AE18256" s="9"/>
      <c r="AF18256" s="9"/>
      <c r="AG18256" s="3"/>
    </row>
    <row r="18257" spans="1:33">
      <c r="A18257" s="9"/>
      <c r="B18257" s="9"/>
      <c r="C18257" s="9"/>
      <c r="D18257" s="9"/>
      <c r="E18257" s="9"/>
      <c r="F18257" s="9"/>
      <c r="G18257" s="9"/>
      <c r="H18257" s="9"/>
      <c r="I18257" s="9"/>
      <c r="J18257" s="9"/>
      <c r="K18257" s="9"/>
      <c r="L18257" s="9"/>
      <c r="M18257" s="9"/>
      <c r="N18257" s="9"/>
      <c r="O18257" s="9"/>
      <c r="P18257" s="9"/>
      <c r="Q18257" s="9"/>
      <c r="R18257" s="9"/>
      <c r="S18257" s="9"/>
      <c r="T18257" s="9"/>
      <c r="U18257" s="9"/>
      <c r="V18257" s="9"/>
      <c r="W18257" s="9"/>
      <c r="X18257" s="9"/>
      <c r="Y18257" s="9"/>
      <c r="Z18257" s="9"/>
      <c r="AA18257" s="9"/>
      <c r="AB18257" s="9"/>
      <c r="AC18257" s="9"/>
      <c r="AD18257" s="9"/>
      <c r="AE18257" s="9"/>
      <c r="AF18257" s="9"/>
      <c r="AG18257" s="3"/>
    </row>
    <row r="18258" spans="1:33">
      <c r="A18258" s="9"/>
      <c r="B18258" s="9"/>
      <c r="C18258" s="9"/>
      <c r="D18258" s="9"/>
      <c r="E18258" s="9"/>
      <c r="F18258" s="9"/>
      <c r="G18258" s="9"/>
      <c r="H18258" s="9"/>
      <c r="I18258" s="9"/>
      <c r="J18258" s="9"/>
      <c r="K18258" s="9"/>
      <c r="L18258" s="9"/>
      <c r="M18258" s="9"/>
      <c r="N18258" s="9"/>
      <c r="O18258" s="9"/>
      <c r="P18258" s="9"/>
      <c r="Q18258" s="9"/>
      <c r="R18258" s="9"/>
      <c r="S18258" s="9"/>
      <c r="T18258" s="9"/>
      <c r="U18258" s="9"/>
      <c r="V18258" s="9"/>
      <c r="W18258" s="9"/>
      <c r="X18258" s="9"/>
      <c r="Y18258" s="9"/>
      <c r="Z18258" s="9"/>
      <c r="AA18258" s="9"/>
      <c r="AB18258" s="9"/>
      <c r="AC18258" s="9"/>
      <c r="AD18258" s="9"/>
      <c r="AE18258" s="9"/>
      <c r="AF18258" s="9"/>
      <c r="AG18258" s="3"/>
    </row>
    <row r="18259" spans="1:33">
      <c r="A18259" s="9"/>
      <c r="B18259" s="9"/>
      <c r="C18259" s="9"/>
      <c r="D18259" s="9"/>
      <c r="E18259" s="9"/>
      <c r="F18259" s="9"/>
      <c r="G18259" s="9"/>
      <c r="H18259" s="9"/>
      <c r="I18259" s="9"/>
      <c r="J18259" s="9"/>
      <c r="K18259" s="9"/>
      <c r="L18259" s="9"/>
      <c r="M18259" s="9"/>
      <c r="N18259" s="9"/>
      <c r="O18259" s="9"/>
      <c r="P18259" s="9"/>
      <c r="Q18259" s="9"/>
      <c r="R18259" s="9"/>
      <c r="S18259" s="9"/>
      <c r="T18259" s="9"/>
      <c r="U18259" s="9"/>
      <c r="V18259" s="9"/>
      <c r="W18259" s="9"/>
      <c r="X18259" s="9"/>
      <c r="Y18259" s="9"/>
      <c r="Z18259" s="9"/>
      <c r="AA18259" s="9"/>
      <c r="AB18259" s="9"/>
      <c r="AC18259" s="9"/>
      <c r="AD18259" s="9"/>
      <c r="AE18259" s="9"/>
      <c r="AF18259" s="9"/>
      <c r="AG18259" s="3"/>
    </row>
    <row r="18260" spans="1:33">
      <c r="A18260" s="9"/>
      <c r="B18260" s="9"/>
      <c r="C18260" s="9"/>
      <c r="D18260" s="9"/>
      <c r="E18260" s="9"/>
      <c r="F18260" s="9"/>
      <c r="G18260" s="9"/>
      <c r="H18260" s="9"/>
      <c r="I18260" s="9"/>
      <c r="J18260" s="9"/>
      <c r="K18260" s="9"/>
      <c r="L18260" s="9"/>
      <c r="M18260" s="9"/>
      <c r="N18260" s="9"/>
      <c r="O18260" s="9"/>
      <c r="P18260" s="9"/>
      <c r="Q18260" s="9"/>
      <c r="R18260" s="9"/>
      <c r="S18260" s="9"/>
      <c r="T18260" s="9"/>
      <c r="U18260" s="9"/>
      <c r="V18260" s="9"/>
      <c r="W18260" s="9"/>
      <c r="X18260" s="9"/>
      <c r="Y18260" s="9"/>
      <c r="Z18260" s="9"/>
      <c r="AA18260" s="9"/>
      <c r="AB18260" s="9"/>
      <c r="AC18260" s="9"/>
      <c r="AD18260" s="9"/>
      <c r="AE18260" s="9"/>
      <c r="AF18260" s="9"/>
      <c r="AG18260" s="3"/>
    </row>
    <row r="18261" spans="1:33">
      <c r="A18261" s="9"/>
      <c r="B18261" s="9"/>
      <c r="C18261" s="9"/>
      <c r="D18261" s="9"/>
      <c r="E18261" s="9"/>
      <c r="F18261" s="9"/>
      <c r="G18261" s="9"/>
      <c r="H18261" s="9"/>
      <c r="I18261" s="9"/>
      <c r="J18261" s="9"/>
      <c r="K18261" s="9"/>
      <c r="L18261" s="9"/>
      <c r="M18261" s="9"/>
      <c r="N18261" s="9"/>
      <c r="O18261" s="9"/>
      <c r="P18261" s="9"/>
      <c r="Q18261" s="9"/>
      <c r="R18261" s="9"/>
      <c r="S18261" s="9"/>
      <c r="T18261" s="9"/>
      <c r="U18261" s="9"/>
      <c r="V18261" s="9"/>
      <c r="W18261" s="9"/>
      <c r="X18261" s="9"/>
      <c r="Y18261" s="9"/>
      <c r="Z18261" s="9"/>
      <c r="AA18261" s="9"/>
      <c r="AB18261" s="9"/>
      <c r="AC18261" s="9"/>
      <c r="AD18261" s="9"/>
      <c r="AE18261" s="9"/>
      <c r="AF18261" s="9"/>
      <c r="AG18261" s="3"/>
    </row>
    <row r="18262" spans="1:33">
      <c r="A18262" s="9"/>
      <c r="B18262" s="9"/>
      <c r="C18262" s="9"/>
      <c r="D18262" s="9"/>
      <c r="E18262" s="9"/>
      <c r="F18262" s="9"/>
      <c r="G18262" s="9"/>
      <c r="H18262" s="9"/>
      <c r="I18262" s="9"/>
      <c r="J18262" s="9"/>
      <c r="K18262" s="9"/>
      <c r="L18262" s="9"/>
      <c r="M18262" s="9"/>
      <c r="N18262" s="9"/>
      <c r="O18262" s="9"/>
      <c r="P18262" s="9"/>
      <c r="Q18262" s="9"/>
      <c r="R18262" s="9"/>
      <c r="S18262" s="9"/>
      <c r="T18262" s="9"/>
      <c r="U18262" s="9"/>
      <c r="V18262" s="9"/>
      <c r="W18262" s="9"/>
      <c r="X18262" s="9"/>
      <c r="Y18262" s="9"/>
      <c r="Z18262" s="9"/>
      <c r="AA18262" s="9"/>
      <c r="AB18262" s="9"/>
      <c r="AC18262" s="9"/>
      <c r="AD18262" s="9"/>
      <c r="AE18262" s="9"/>
      <c r="AF18262" s="9"/>
      <c r="AG18262" s="3"/>
    </row>
    <row r="18263" spans="1:33">
      <c r="A18263" s="9"/>
      <c r="B18263" s="9"/>
      <c r="C18263" s="9"/>
      <c r="D18263" s="9"/>
      <c r="E18263" s="9"/>
      <c r="F18263" s="9"/>
      <c r="G18263" s="9"/>
      <c r="H18263" s="9"/>
      <c r="I18263" s="9"/>
      <c r="J18263" s="9"/>
      <c r="K18263" s="9"/>
      <c r="L18263" s="9"/>
      <c r="M18263" s="9"/>
      <c r="N18263" s="9"/>
      <c r="O18263" s="9"/>
      <c r="P18263" s="9"/>
      <c r="Q18263" s="9"/>
      <c r="R18263" s="9"/>
      <c r="S18263" s="9"/>
      <c r="T18263" s="9"/>
      <c r="U18263" s="9"/>
      <c r="V18263" s="9"/>
      <c r="W18263" s="9"/>
      <c r="X18263" s="9"/>
      <c r="Y18263" s="9"/>
      <c r="Z18263" s="9"/>
      <c r="AA18263" s="9"/>
      <c r="AB18263" s="9"/>
      <c r="AC18263" s="9"/>
      <c r="AD18263" s="9"/>
      <c r="AE18263" s="9"/>
      <c r="AF18263" s="9"/>
      <c r="AG18263" s="3"/>
    </row>
    <row r="18264" spans="1:33">
      <c r="A18264" s="9"/>
      <c r="B18264" s="9"/>
      <c r="C18264" s="9"/>
      <c r="D18264" s="9"/>
      <c r="E18264" s="9"/>
      <c r="F18264" s="9"/>
      <c r="G18264" s="9"/>
      <c r="H18264" s="9"/>
      <c r="I18264" s="9"/>
      <c r="J18264" s="9"/>
      <c r="K18264" s="9"/>
      <c r="L18264" s="9"/>
      <c r="M18264" s="9"/>
      <c r="N18264" s="9"/>
      <c r="O18264" s="9"/>
      <c r="P18264" s="9"/>
      <c r="Q18264" s="9"/>
      <c r="R18264" s="9"/>
      <c r="S18264" s="9"/>
      <c r="T18264" s="9"/>
      <c r="U18264" s="9"/>
      <c r="V18264" s="9"/>
      <c r="W18264" s="9"/>
      <c r="X18264" s="9"/>
      <c r="Y18264" s="9"/>
      <c r="Z18264" s="9"/>
      <c r="AA18264" s="9"/>
      <c r="AB18264" s="9"/>
      <c r="AC18264" s="9"/>
      <c r="AD18264" s="9"/>
      <c r="AE18264" s="9"/>
      <c r="AF18264" s="9"/>
      <c r="AG18264" s="3"/>
    </row>
    <row r="18265" spans="1:33">
      <c r="A18265" s="9"/>
      <c r="B18265" s="9"/>
      <c r="C18265" s="9"/>
      <c r="D18265" s="9"/>
      <c r="E18265" s="9"/>
      <c r="F18265" s="9"/>
      <c r="G18265" s="9"/>
      <c r="H18265" s="9"/>
      <c r="I18265" s="9"/>
      <c r="J18265" s="9"/>
      <c r="K18265" s="9"/>
      <c r="L18265" s="9"/>
      <c r="M18265" s="9"/>
      <c r="N18265" s="9"/>
      <c r="O18265" s="9"/>
      <c r="P18265" s="9"/>
      <c r="Q18265" s="9"/>
      <c r="R18265" s="9"/>
      <c r="S18265" s="9"/>
      <c r="T18265" s="9"/>
      <c r="U18265" s="9"/>
      <c r="V18265" s="9"/>
      <c r="W18265" s="9"/>
      <c r="X18265" s="9"/>
      <c r="Y18265" s="9"/>
      <c r="Z18265" s="9"/>
      <c r="AA18265" s="9"/>
      <c r="AB18265" s="9"/>
      <c r="AC18265" s="9"/>
      <c r="AD18265" s="9"/>
      <c r="AE18265" s="9"/>
      <c r="AF18265" s="9"/>
      <c r="AG18265" s="3"/>
    </row>
    <row r="18266" spans="1:33">
      <c r="A18266" s="9"/>
      <c r="B18266" s="9"/>
      <c r="C18266" s="9"/>
      <c r="D18266" s="9"/>
      <c r="E18266" s="9"/>
      <c r="F18266" s="9"/>
      <c r="G18266" s="9"/>
      <c r="H18266" s="9"/>
      <c r="I18266" s="9"/>
      <c r="J18266" s="9"/>
      <c r="K18266" s="9"/>
      <c r="L18266" s="9"/>
      <c r="M18266" s="9"/>
      <c r="N18266" s="9"/>
      <c r="O18266" s="9"/>
      <c r="P18266" s="9"/>
      <c r="Q18266" s="9"/>
      <c r="R18266" s="9"/>
      <c r="S18266" s="9"/>
      <c r="T18266" s="9"/>
      <c r="U18266" s="9"/>
      <c r="V18266" s="9"/>
      <c r="W18266" s="9"/>
      <c r="X18266" s="9"/>
      <c r="Y18266" s="9"/>
      <c r="Z18266" s="9"/>
      <c r="AA18266" s="9"/>
      <c r="AB18266" s="9"/>
      <c r="AC18266" s="9"/>
      <c r="AD18266" s="9"/>
      <c r="AE18266" s="9"/>
      <c r="AF18266" s="9"/>
      <c r="AG18266" s="3"/>
    </row>
    <row r="18267" spans="1:33">
      <c r="A18267" s="9"/>
      <c r="B18267" s="9"/>
      <c r="C18267" s="9"/>
      <c r="D18267" s="9"/>
      <c r="E18267" s="9"/>
      <c r="F18267" s="9"/>
      <c r="G18267" s="9"/>
      <c r="H18267" s="9"/>
      <c r="I18267" s="9"/>
      <c r="J18267" s="9"/>
      <c r="K18267" s="9"/>
      <c r="L18267" s="9"/>
      <c r="M18267" s="9"/>
      <c r="N18267" s="9"/>
      <c r="O18267" s="9"/>
      <c r="P18267" s="9"/>
      <c r="Q18267" s="9"/>
      <c r="R18267" s="9"/>
      <c r="S18267" s="9"/>
      <c r="T18267" s="9"/>
      <c r="U18267" s="9"/>
      <c r="V18267" s="9"/>
      <c r="W18267" s="9"/>
      <c r="X18267" s="9"/>
      <c r="Y18267" s="9"/>
      <c r="Z18267" s="9"/>
      <c r="AA18267" s="9"/>
      <c r="AB18267" s="9"/>
      <c r="AC18267" s="9"/>
      <c r="AD18267" s="9"/>
      <c r="AE18267" s="9"/>
      <c r="AF18267" s="9"/>
      <c r="AG18267" s="3"/>
    </row>
    <row r="18268" spans="1:33">
      <c r="A18268" s="9"/>
      <c r="B18268" s="9"/>
      <c r="C18268" s="9"/>
      <c r="D18268" s="9"/>
      <c r="E18268" s="9"/>
      <c r="F18268" s="9"/>
      <c r="G18268" s="9"/>
      <c r="H18268" s="9"/>
      <c r="I18268" s="9"/>
      <c r="J18268" s="9"/>
      <c r="K18268" s="9"/>
      <c r="L18268" s="9"/>
      <c r="M18268" s="9"/>
      <c r="N18268" s="9"/>
      <c r="O18268" s="9"/>
      <c r="P18268" s="9"/>
      <c r="Q18268" s="9"/>
      <c r="R18268" s="9"/>
      <c r="S18268" s="9"/>
      <c r="T18268" s="9"/>
      <c r="U18268" s="9"/>
      <c r="V18268" s="9"/>
      <c r="W18268" s="9"/>
      <c r="X18268" s="9"/>
      <c r="Y18268" s="9"/>
      <c r="Z18268" s="9"/>
      <c r="AA18268" s="9"/>
      <c r="AB18268" s="9"/>
      <c r="AC18268" s="9"/>
      <c r="AD18268" s="9"/>
      <c r="AE18268" s="9"/>
      <c r="AF18268" s="9"/>
      <c r="AG18268" s="3"/>
    </row>
    <row r="18269" spans="1:33">
      <c r="A18269" s="9"/>
      <c r="B18269" s="9"/>
      <c r="C18269" s="9"/>
      <c r="D18269" s="9"/>
      <c r="E18269" s="9"/>
      <c r="F18269" s="9"/>
      <c r="G18269" s="9"/>
      <c r="H18269" s="9"/>
      <c r="I18269" s="9"/>
      <c r="J18269" s="9"/>
      <c r="K18269" s="9"/>
      <c r="L18269" s="9"/>
      <c r="M18269" s="9"/>
      <c r="N18269" s="9"/>
      <c r="O18269" s="9"/>
      <c r="P18269" s="9"/>
      <c r="Q18269" s="9"/>
      <c r="R18269" s="9"/>
      <c r="S18269" s="9"/>
      <c r="T18269" s="9"/>
      <c r="U18269" s="9"/>
      <c r="V18269" s="9"/>
      <c r="W18269" s="9"/>
      <c r="X18269" s="9"/>
      <c r="Y18269" s="9"/>
      <c r="Z18269" s="9"/>
      <c r="AA18269" s="9"/>
      <c r="AB18269" s="9"/>
      <c r="AC18269" s="9"/>
      <c r="AD18269" s="9"/>
      <c r="AE18269" s="9"/>
      <c r="AF18269" s="9"/>
      <c r="AG18269" s="3"/>
    </row>
    <row r="18270" spans="1:33">
      <c r="A18270" s="9"/>
      <c r="B18270" s="9"/>
      <c r="C18270" s="9"/>
      <c r="D18270" s="9"/>
      <c r="E18270" s="9"/>
      <c r="F18270" s="9"/>
      <c r="G18270" s="9"/>
      <c r="H18270" s="9"/>
      <c r="I18270" s="9"/>
      <c r="J18270" s="9"/>
      <c r="K18270" s="9"/>
      <c r="L18270" s="9"/>
      <c r="M18270" s="9"/>
      <c r="N18270" s="9"/>
      <c r="O18270" s="9"/>
      <c r="P18270" s="9"/>
      <c r="Q18270" s="9"/>
      <c r="R18270" s="9"/>
      <c r="S18270" s="9"/>
      <c r="T18270" s="9"/>
      <c r="U18270" s="9"/>
      <c r="V18270" s="9"/>
      <c r="W18270" s="9"/>
      <c r="X18270" s="9"/>
      <c r="Y18270" s="9"/>
      <c r="Z18270" s="9"/>
      <c r="AA18270" s="9"/>
      <c r="AB18270" s="9"/>
      <c r="AC18270" s="9"/>
      <c r="AD18270" s="9"/>
      <c r="AE18270" s="9"/>
      <c r="AF18270" s="9"/>
      <c r="AG18270" s="3"/>
    </row>
    <row r="18271" spans="1:33">
      <c r="A18271" s="9"/>
      <c r="B18271" s="9"/>
      <c r="C18271" s="9"/>
      <c r="D18271" s="9"/>
      <c r="E18271" s="9"/>
      <c r="F18271" s="9"/>
      <c r="G18271" s="9"/>
      <c r="H18271" s="9"/>
      <c r="I18271" s="9"/>
      <c r="J18271" s="9"/>
      <c r="K18271" s="9"/>
      <c r="L18271" s="9"/>
      <c r="M18271" s="9"/>
      <c r="N18271" s="9"/>
      <c r="O18271" s="9"/>
      <c r="P18271" s="9"/>
      <c r="Q18271" s="9"/>
      <c r="R18271" s="9"/>
      <c r="S18271" s="9"/>
      <c r="T18271" s="9"/>
      <c r="U18271" s="9"/>
      <c r="V18271" s="9"/>
      <c r="W18271" s="9"/>
      <c r="X18271" s="9"/>
      <c r="Y18271" s="9"/>
      <c r="Z18271" s="9"/>
      <c r="AA18271" s="9"/>
      <c r="AB18271" s="9"/>
      <c r="AC18271" s="9"/>
      <c r="AD18271" s="9"/>
      <c r="AE18271" s="9"/>
      <c r="AF18271" s="9"/>
      <c r="AG18271" s="3"/>
    </row>
    <row r="18272" spans="1:33">
      <c r="A18272" s="9"/>
      <c r="B18272" s="9"/>
      <c r="C18272" s="9"/>
      <c r="D18272" s="9"/>
      <c r="E18272" s="9"/>
      <c r="F18272" s="9"/>
      <c r="G18272" s="9"/>
      <c r="H18272" s="9"/>
      <c r="I18272" s="9"/>
      <c r="J18272" s="9"/>
      <c r="K18272" s="9"/>
      <c r="L18272" s="9"/>
      <c r="M18272" s="9"/>
      <c r="N18272" s="9"/>
      <c r="O18272" s="9"/>
      <c r="P18272" s="9"/>
      <c r="Q18272" s="9"/>
      <c r="R18272" s="9"/>
      <c r="S18272" s="9"/>
      <c r="T18272" s="9"/>
      <c r="U18272" s="9"/>
      <c r="V18272" s="9"/>
      <c r="W18272" s="9"/>
      <c r="X18272" s="9"/>
      <c r="Y18272" s="9"/>
      <c r="Z18272" s="9"/>
      <c r="AA18272" s="9"/>
      <c r="AB18272" s="9"/>
      <c r="AC18272" s="9"/>
      <c r="AD18272" s="9"/>
      <c r="AE18272" s="9"/>
      <c r="AF18272" s="9"/>
      <c r="AG18272" s="3"/>
    </row>
    <row r="18273" spans="1:33">
      <c r="A18273" s="9"/>
      <c r="B18273" s="9"/>
      <c r="C18273" s="9"/>
      <c r="D18273" s="9"/>
      <c r="E18273" s="9"/>
      <c r="F18273" s="9"/>
      <c r="G18273" s="9"/>
      <c r="H18273" s="9"/>
      <c r="I18273" s="9"/>
      <c r="J18273" s="9"/>
      <c r="K18273" s="9"/>
      <c r="L18273" s="9"/>
      <c r="M18273" s="9"/>
      <c r="N18273" s="9"/>
      <c r="O18273" s="9"/>
      <c r="P18273" s="9"/>
      <c r="Q18273" s="9"/>
      <c r="R18273" s="9"/>
      <c r="S18273" s="9"/>
      <c r="T18273" s="9"/>
      <c r="U18273" s="9"/>
      <c r="V18273" s="9"/>
      <c r="W18273" s="9"/>
      <c r="X18273" s="9"/>
      <c r="Y18273" s="9"/>
      <c r="Z18273" s="9"/>
      <c r="AA18273" s="9"/>
      <c r="AB18273" s="9"/>
      <c r="AC18273" s="9"/>
      <c r="AD18273" s="9"/>
      <c r="AE18273" s="9"/>
      <c r="AF18273" s="9"/>
      <c r="AG18273" s="3"/>
    </row>
    <row r="18274" spans="1:33">
      <c r="A18274" s="9"/>
      <c r="B18274" s="9"/>
      <c r="C18274" s="9"/>
      <c r="D18274" s="9"/>
      <c r="E18274" s="9"/>
      <c r="F18274" s="9"/>
      <c r="G18274" s="9"/>
      <c r="H18274" s="9"/>
      <c r="I18274" s="9"/>
      <c r="J18274" s="9"/>
      <c r="K18274" s="9"/>
      <c r="L18274" s="9"/>
      <c r="M18274" s="9"/>
      <c r="N18274" s="9"/>
      <c r="O18274" s="9"/>
      <c r="P18274" s="9"/>
      <c r="Q18274" s="9"/>
      <c r="R18274" s="9"/>
      <c r="S18274" s="9"/>
      <c r="T18274" s="9"/>
      <c r="U18274" s="9"/>
      <c r="V18274" s="9"/>
      <c r="W18274" s="9"/>
      <c r="X18274" s="9"/>
      <c r="Y18274" s="9"/>
      <c r="Z18274" s="9"/>
      <c r="AA18274" s="9"/>
      <c r="AB18274" s="9"/>
      <c r="AC18274" s="9"/>
      <c r="AD18274" s="9"/>
      <c r="AE18274" s="9"/>
      <c r="AF18274" s="9"/>
      <c r="AG18274" s="3"/>
    </row>
    <row r="18275" spans="1:33">
      <c r="A18275" s="9"/>
      <c r="B18275" s="9"/>
      <c r="C18275" s="9"/>
      <c r="D18275" s="9"/>
      <c r="E18275" s="9"/>
      <c r="F18275" s="9"/>
      <c r="G18275" s="9"/>
      <c r="H18275" s="9"/>
      <c r="I18275" s="9"/>
      <c r="J18275" s="9"/>
      <c r="K18275" s="9"/>
      <c r="L18275" s="9"/>
      <c r="M18275" s="9"/>
      <c r="N18275" s="9"/>
      <c r="O18275" s="9"/>
      <c r="P18275" s="9"/>
      <c r="Q18275" s="9"/>
      <c r="R18275" s="9"/>
      <c r="S18275" s="9"/>
      <c r="T18275" s="9"/>
      <c r="U18275" s="9"/>
      <c r="V18275" s="9"/>
      <c r="W18275" s="9"/>
      <c r="X18275" s="9"/>
      <c r="Y18275" s="9"/>
      <c r="Z18275" s="9"/>
      <c r="AA18275" s="9"/>
      <c r="AB18275" s="9"/>
      <c r="AC18275" s="9"/>
      <c r="AD18275" s="9"/>
      <c r="AE18275" s="9"/>
      <c r="AF18275" s="9"/>
      <c r="AG18275" s="3"/>
    </row>
    <row r="18276" spans="1:33">
      <c r="A18276" s="9"/>
      <c r="B18276" s="9"/>
      <c r="C18276" s="9"/>
      <c r="D18276" s="9"/>
      <c r="E18276" s="9"/>
      <c r="F18276" s="9"/>
      <c r="G18276" s="9"/>
      <c r="H18276" s="9"/>
      <c r="I18276" s="9"/>
      <c r="J18276" s="9"/>
      <c r="K18276" s="9"/>
      <c r="L18276" s="9"/>
      <c r="M18276" s="9"/>
      <c r="N18276" s="9"/>
      <c r="O18276" s="9"/>
      <c r="P18276" s="9"/>
      <c r="Q18276" s="9"/>
      <c r="R18276" s="9"/>
      <c r="S18276" s="9"/>
      <c r="T18276" s="9"/>
      <c r="U18276" s="9"/>
      <c r="V18276" s="9"/>
      <c r="W18276" s="9"/>
      <c r="X18276" s="9"/>
      <c r="Y18276" s="9"/>
      <c r="Z18276" s="9"/>
      <c r="AA18276" s="9"/>
      <c r="AB18276" s="9"/>
      <c r="AC18276" s="9"/>
      <c r="AD18276" s="9"/>
      <c r="AE18276" s="9"/>
      <c r="AF18276" s="9"/>
      <c r="AG18276" s="3"/>
    </row>
    <row r="18277" spans="1:33">
      <c r="A18277" s="9"/>
      <c r="B18277" s="9"/>
      <c r="C18277" s="9"/>
      <c r="D18277" s="9"/>
      <c r="E18277" s="9"/>
      <c r="F18277" s="9"/>
      <c r="G18277" s="9"/>
      <c r="H18277" s="9"/>
      <c r="I18277" s="9"/>
      <c r="J18277" s="9"/>
      <c r="K18277" s="9"/>
      <c r="L18277" s="9"/>
      <c r="M18277" s="9"/>
      <c r="N18277" s="9"/>
      <c r="O18277" s="9"/>
      <c r="P18277" s="9"/>
      <c r="Q18277" s="9"/>
      <c r="R18277" s="9"/>
      <c r="S18277" s="9"/>
      <c r="T18277" s="9"/>
      <c r="U18277" s="9"/>
      <c r="V18277" s="9"/>
      <c r="W18277" s="9"/>
      <c r="X18277" s="9"/>
      <c r="Y18277" s="9"/>
      <c r="Z18277" s="9"/>
      <c r="AA18277" s="9"/>
      <c r="AB18277" s="9"/>
      <c r="AC18277" s="9"/>
      <c r="AD18277" s="9"/>
      <c r="AE18277" s="9"/>
      <c r="AF18277" s="9"/>
      <c r="AG18277" s="3"/>
    </row>
    <row r="18278" spans="1:33">
      <c r="A18278" s="9"/>
      <c r="B18278" s="9"/>
      <c r="C18278" s="9"/>
      <c r="D18278" s="9"/>
      <c r="E18278" s="9"/>
      <c r="F18278" s="9"/>
      <c r="G18278" s="9"/>
      <c r="H18278" s="9"/>
      <c r="I18278" s="9"/>
      <c r="J18278" s="9"/>
      <c r="K18278" s="9"/>
      <c r="L18278" s="9"/>
      <c r="M18278" s="9"/>
      <c r="N18278" s="9"/>
      <c r="O18278" s="9"/>
      <c r="P18278" s="9"/>
      <c r="Q18278" s="9"/>
      <c r="R18278" s="9"/>
      <c r="S18278" s="9"/>
      <c r="T18278" s="9"/>
      <c r="U18278" s="9"/>
      <c r="V18278" s="9"/>
      <c r="W18278" s="9"/>
      <c r="X18278" s="9"/>
      <c r="Y18278" s="9"/>
      <c r="Z18278" s="9"/>
      <c r="AA18278" s="9"/>
      <c r="AB18278" s="9"/>
      <c r="AC18278" s="9"/>
      <c r="AD18278" s="9"/>
      <c r="AE18278" s="9"/>
      <c r="AF18278" s="9"/>
      <c r="AG18278" s="3"/>
    </row>
    <row r="18279" spans="1:33">
      <c r="A18279" s="9"/>
      <c r="B18279" s="9"/>
      <c r="C18279" s="9"/>
      <c r="D18279" s="9"/>
      <c r="E18279" s="9"/>
      <c r="F18279" s="9"/>
      <c r="G18279" s="9"/>
      <c r="H18279" s="9"/>
      <c r="I18279" s="9"/>
      <c r="J18279" s="9"/>
      <c r="K18279" s="9"/>
      <c r="L18279" s="9"/>
      <c r="M18279" s="9"/>
      <c r="N18279" s="9"/>
      <c r="O18279" s="9"/>
      <c r="P18279" s="9"/>
      <c r="Q18279" s="9"/>
      <c r="R18279" s="9"/>
      <c r="S18279" s="9"/>
      <c r="T18279" s="9"/>
      <c r="U18279" s="9"/>
      <c r="V18279" s="9"/>
      <c r="W18279" s="9"/>
      <c r="X18279" s="9"/>
      <c r="Y18279" s="9"/>
      <c r="Z18279" s="9"/>
      <c r="AA18279" s="9"/>
      <c r="AB18279" s="9"/>
      <c r="AC18279" s="9"/>
      <c r="AD18279" s="9"/>
      <c r="AE18279" s="9"/>
      <c r="AF18279" s="9"/>
      <c r="AG18279" s="3"/>
    </row>
    <row r="18280" spans="1:33">
      <c r="A18280" s="9"/>
      <c r="B18280" s="9"/>
      <c r="C18280" s="9"/>
      <c r="D18280" s="9"/>
      <c r="E18280" s="9"/>
      <c r="F18280" s="9"/>
      <c r="G18280" s="9"/>
      <c r="H18280" s="9"/>
      <c r="I18280" s="9"/>
      <c r="J18280" s="9"/>
      <c r="K18280" s="9"/>
      <c r="L18280" s="9"/>
      <c r="M18280" s="9"/>
      <c r="N18280" s="9"/>
      <c r="O18280" s="9"/>
      <c r="P18280" s="9"/>
      <c r="Q18280" s="9"/>
      <c r="R18280" s="9"/>
      <c r="S18280" s="9"/>
      <c r="T18280" s="9"/>
      <c r="U18280" s="9"/>
      <c r="V18280" s="9"/>
      <c r="W18280" s="9"/>
      <c r="X18280" s="9"/>
      <c r="Y18280" s="9"/>
      <c r="Z18280" s="9"/>
      <c r="AA18280" s="9"/>
      <c r="AB18280" s="9"/>
      <c r="AC18280" s="9"/>
      <c r="AD18280" s="9"/>
      <c r="AE18280" s="9"/>
      <c r="AF18280" s="9"/>
      <c r="AG18280" s="3"/>
    </row>
    <row r="18281" spans="1:33">
      <c r="A18281" s="9"/>
      <c r="B18281" s="9"/>
      <c r="C18281" s="9"/>
      <c r="D18281" s="9"/>
      <c r="E18281" s="9"/>
      <c r="F18281" s="9"/>
      <c r="G18281" s="9"/>
      <c r="H18281" s="9"/>
      <c r="I18281" s="9"/>
      <c r="J18281" s="9"/>
      <c r="K18281" s="9"/>
      <c r="L18281" s="9"/>
      <c r="M18281" s="9"/>
      <c r="N18281" s="9"/>
      <c r="O18281" s="9"/>
      <c r="P18281" s="9"/>
      <c r="Q18281" s="9"/>
      <c r="R18281" s="9"/>
      <c r="S18281" s="9"/>
      <c r="T18281" s="9"/>
      <c r="U18281" s="9"/>
      <c r="V18281" s="9"/>
      <c r="W18281" s="9"/>
      <c r="X18281" s="9"/>
      <c r="Y18281" s="9"/>
      <c r="Z18281" s="9"/>
      <c r="AA18281" s="9"/>
      <c r="AB18281" s="9"/>
      <c r="AC18281" s="9"/>
      <c r="AD18281" s="9"/>
      <c r="AE18281" s="9"/>
      <c r="AF18281" s="9"/>
      <c r="AG18281" s="3"/>
    </row>
    <row r="18282" spans="1:33">
      <c r="A18282" s="9"/>
      <c r="B18282" s="9"/>
      <c r="C18282" s="9"/>
      <c r="D18282" s="9"/>
      <c r="E18282" s="9"/>
      <c r="F18282" s="9"/>
      <c r="G18282" s="9"/>
      <c r="H18282" s="9"/>
      <c r="I18282" s="9"/>
      <c r="J18282" s="9"/>
      <c r="K18282" s="9"/>
      <c r="L18282" s="9"/>
      <c r="M18282" s="9"/>
      <c r="N18282" s="9"/>
      <c r="O18282" s="9"/>
      <c r="P18282" s="9"/>
      <c r="Q18282" s="9"/>
      <c r="R18282" s="9"/>
      <c r="S18282" s="9"/>
      <c r="T18282" s="9"/>
      <c r="U18282" s="9"/>
      <c r="V18282" s="9"/>
      <c r="W18282" s="9"/>
      <c r="X18282" s="9"/>
      <c r="Y18282" s="9"/>
      <c r="Z18282" s="9"/>
      <c r="AA18282" s="9"/>
      <c r="AB18282" s="9"/>
      <c r="AC18282" s="9"/>
      <c r="AD18282" s="9"/>
      <c r="AE18282" s="9"/>
      <c r="AF18282" s="9"/>
      <c r="AG18282" s="3"/>
    </row>
    <row r="18283" spans="1:33">
      <c r="A18283" s="9"/>
      <c r="B18283" s="9"/>
      <c r="C18283" s="9"/>
      <c r="D18283" s="9"/>
      <c r="E18283" s="9"/>
      <c r="F18283" s="9"/>
      <c r="G18283" s="9"/>
      <c r="H18283" s="9"/>
      <c r="I18283" s="9"/>
      <c r="J18283" s="9"/>
      <c r="K18283" s="9"/>
      <c r="L18283" s="9"/>
      <c r="M18283" s="9"/>
      <c r="N18283" s="9"/>
      <c r="O18283" s="9"/>
      <c r="P18283" s="9"/>
      <c r="Q18283" s="9"/>
      <c r="R18283" s="9"/>
      <c r="S18283" s="9"/>
      <c r="T18283" s="9"/>
      <c r="U18283" s="9"/>
      <c r="V18283" s="9"/>
      <c r="W18283" s="9"/>
      <c r="X18283" s="9"/>
      <c r="Y18283" s="9"/>
      <c r="Z18283" s="9"/>
      <c r="AA18283" s="9"/>
      <c r="AB18283" s="9"/>
      <c r="AC18283" s="9"/>
      <c r="AD18283" s="9"/>
      <c r="AE18283" s="9"/>
      <c r="AF18283" s="9"/>
      <c r="AG18283" s="3"/>
    </row>
    <row r="18284" spans="1:33">
      <c r="A18284" s="9"/>
      <c r="B18284" s="9"/>
      <c r="C18284" s="9"/>
      <c r="D18284" s="9"/>
      <c r="E18284" s="9"/>
      <c r="F18284" s="9"/>
      <c r="G18284" s="9"/>
      <c r="H18284" s="9"/>
      <c r="I18284" s="9"/>
      <c r="J18284" s="9"/>
      <c r="K18284" s="9"/>
      <c r="L18284" s="9"/>
      <c r="M18284" s="9"/>
      <c r="N18284" s="9"/>
      <c r="O18284" s="9"/>
      <c r="P18284" s="9"/>
      <c r="Q18284" s="9"/>
      <c r="R18284" s="9"/>
      <c r="S18284" s="9"/>
      <c r="T18284" s="9"/>
      <c r="U18284" s="9"/>
      <c r="V18284" s="9"/>
      <c r="W18284" s="9"/>
      <c r="X18284" s="9"/>
      <c r="Y18284" s="9"/>
      <c r="Z18284" s="9"/>
      <c r="AA18284" s="9"/>
      <c r="AB18284" s="9"/>
      <c r="AC18284" s="9"/>
      <c r="AD18284" s="9"/>
      <c r="AE18284" s="9"/>
      <c r="AF18284" s="9"/>
      <c r="AG18284" s="3"/>
    </row>
    <row r="18285" spans="1:33">
      <c r="A18285" s="9"/>
      <c r="B18285" s="9"/>
      <c r="C18285" s="9"/>
      <c r="D18285" s="9"/>
      <c r="E18285" s="9"/>
      <c r="F18285" s="9"/>
      <c r="G18285" s="9"/>
      <c r="H18285" s="9"/>
      <c r="I18285" s="9"/>
      <c r="J18285" s="9"/>
      <c r="K18285" s="9"/>
      <c r="L18285" s="9"/>
      <c r="M18285" s="9"/>
      <c r="N18285" s="9"/>
      <c r="O18285" s="9"/>
      <c r="P18285" s="9"/>
      <c r="Q18285" s="9"/>
      <c r="R18285" s="9"/>
      <c r="S18285" s="9"/>
      <c r="T18285" s="9"/>
      <c r="U18285" s="9"/>
      <c r="V18285" s="9"/>
      <c r="W18285" s="9"/>
      <c r="X18285" s="9"/>
      <c r="Y18285" s="9"/>
      <c r="Z18285" s="9"/>
      <c r="AA18285" s="9"/>
      <c r="AB18285" s="9"/>
      <c r="AC18285" s="9"/>
      <c r="AD18285" s="9"/>
      <c r="AE18285" s="9"/>
      <c r="AF18285" s="9"/>
      <c r="AG18285" s="3"/>
    </row>
    <row r="18286" spans="1:33">
      <c r="A18286" s="9"/>
      <c r="B18286" s="9"/>
      <c r="C18286" s="9"/>
      <c r="D18286" s="9"/>
      <c r="E18286" s="9"/>
      <c r="F18286" s="9"/>
      <c r="G18286" s="9"/>
      <c r="H18286" s="9"/>
      <c r="I18286" s="9"/>
      <c r="J18286" s="9"/>
      <c r="K18286" s="9"/>
      <c r="L18286" s="9"/>
      <c r="M18286" s="9"/>
      <c r="N18286" s="9"/>
      <c r="O18286" s="9"/>
      <c r="P18286" s="9"/>
      <c r="Q18286" s="9"/>
      <c r="R18286" s="9"/>
      <c r="S18286" s="9"/>
      <c r="T18286" s="9"/>
      <c r="U18286" s="9"/>
      <c r="V18286" s="9"/>
      <c r="W18286" s="9"/>
      <c r="X18286" s="9"/>
      <c r="Y18286" s="9"/>
      <c r="Z18286" s="9"/>
      <c r="AA18286" s="9"/>
      <c r="AB18286" s="9"/>
      <c r="AC18286" s="9"/>
      <c r="AD18286" s="9"/>
      <c r="AE18286" s="9"/>
      <c r="AF18286" s="9"/>
      <c r="AG18286" s="3"/>
    </row>
    <row r="18287" spans="1:33">
      <c r="A18287" s="9"/>
      <c r="B18287" s="9"/>
      <c r="C18287" s="9"/>
      <c r="D18287" s="9"/>
      <c r="E18287" s="9"/>
      <c r="F18287" s="9"/>
      <c r="G18287" s="9"/>
      <c r="H18287" s="9"/>
      <c r="I18287" s="9"/>
      <c r="J18287" s="9"/>
      <c r="K18287" s="9"/>
      <c r="L18287" s="9"/>
      <c r="M18287" s="9"/>
      <c r="N18287" s="9"/>
      <c r="O18287" s="9"/>
      <c r="P18287" s="9"/>
      <c r="Q18287" s="9"/>
      <c r="R18287" s="9"/>
      <c r="S18287" s="9"/>
      <c r="T18287" s="9"/>
      <c r="U18287" s="9"/>
      <c r="V18287" s="9"/>
      <c r="W18287" s="9"/>
      <c r="X18287" s="9"/>
      <c r="Y18287" s="9"/>
      <c r="Z18287" s="9"/>
      <c r="AA18287" s="9"/>
      <c r="AB18287" s="9"/>
      <c r="AC18287" s="9"/>
      <c r="AD18287" s="9"/>
      <c r="AE18287" s="9"/>
      <c r="AF18287" s="9"/>
      <c r="AG18287" s="3"/>
    </row>
    <row r="18288" spans="1:33">
      <c r="A18288" s="9"/>
      <c r="B18288" s="9"/>
      <c r="C18288" s="9"/>
      <c r="D18288" s="9"/>
      <c r="E18288" s="9"/>
      <c r="F18288" s="9"/>
      <c r="G18288" s="9"/>
      <c r="H18288" s="9"/>
      <c r="I18288" s="9"/>
      <c r="J18288" s="9"/>
      <c r="K18288" s="9"/>
      <c r="L18288" s="9"/>
      <c r="M18288" s="9"/>
      <c r="N18288" s="9"/>
      <c r="O18288" s="9"/>
      <c r="P18288" s="9"/>
      <c r="Q18288" s="9"/>
      <c r="R18288" s="9"/>
      <c r="S18288" s="9"/>
      <c r="T18288" s="9"/>
      <c r="U18288" s="9"/>
      <c r="V18288" s="9"/>
      <c r="W18288" s="9"/>
      <c r="X18288" s="9"/>
      <c r="Y18288" s="9"/>
      <c r="Z18288" s="9"/>
      <c r="AA18288" s="9"/>
      <c r="AB18288" s="9"/>
      <c r="AC18288" s="9"/>
      <c r="AD18288" s="9"/>
      <c r="AE18288" s="9"/>
      <c r="AF18288" s="9"/>
      <c r="AG18288" s="3"/>
    </row>
    <row r="18289" spans="1:33">
      <c r="A18289" s="9"/>
      <c r="B18289" s="9"/>
      <c r="C18289" s="9"/>
      <c r="D18289" s="9"/>
      <c r="E18289" s="9"/>
      <c r="F18289" s="9"/>
      <c r="G18289" s="9"/>
      <c r="H18289" s="9"/>
      <c r="I18289" s="9"/>
      <c r="J18289" s="9"/>
      <c r="K18289" s="9"/>
      <c r="L18289" s="9"/>
      <c r="M18289" s="9"/>
      <c r="N18289" s="9"/>
      <c r="O18289" s="9"/>
      <c r="P18289" s="9"/>
      <c r="Q18289" s="9"/>
      <c r="R18289" s="9"/>
      <c r="S18289" s="9"/>
      <c r="T18289" s="9"/>
      <c r="U18289" s="9"/>
      <c r="V18289" s="9"/>
      <c r="W18289" s="9"/>
      <c r="X18289" s="9"/>
      <c r="Y18289" s="9"/>
      <c r="Z18289" s="9"/>
      <c r="AA18289" s="9"/>
      <c r="AB18289" s="9"/>
      <c r="AC18289" s="9"/>
      <c r="AD18289" s="9"/>
      <c r="AE18289" s="9"/>
      <c r="AF18289" s="9"/>
      <c r="AG18289" s="3"/>
    </row>
    <row r="18290" spans="1:33">
      <c r="A18290" s="9"/>
      <c r="B18290" s="9"/>
      <c r="C18290" s="9"/>
      <c r="D18290" s="9"/>
      <c r="E18290" s="9"/>
      <c r="F18290" s="9"/>
      <c r="G18290" s="9"/>
      <c r="H18290" s="9"/>
      <c r="I18290" s="9"/>
      <c r="J18290" s="9"/>
      <c r="K18290" s="9"/>
      <c r="L18290" s="9"/>
      <c r="M18290" s="9"/>
      <c r="N18290" s="9"/>
      <c r="O18290" s="9"/>
      <c r="P18290" s="9"/>
      <c r="Q18290" s="9"/>
      <c r="R18290" s="9"/>
      <c r="S18290" s="9"/>
      <c r="T18290" s="9"/>
      <c r="U18290" s="9"/>
      <c r="V18290" s="9"/>
      <c r="W18290" s="9"/>
      <c r="X18290" s="9"/>
      <c r="Y18290" s="9"/>
      <c r="Z18290" s="9"/>
      <c r="AA18290" s="9"/>
      <c r="AB18290" s="9"/>
      <c r="AC18290" s="9"/>
      <c r="AD18290" s="9"/>
      <c r="AE18290" s="9"/>
      <c r="AF18290" s="9"/>
      <c r="AG18290" s="3"/>
    </row>
    <row r="18291" spans="1:33">
      <c r="A18291" s="9"/>
      <c r="B18291" s="9"/>
      <c r="C18291" s="9"/>
      <c r="D18291" s="9"/>
      <c r="E18291" s="9"/>
      <c r="F18291" s="9"/>
      <c r="G18291" s="9"/>
      <c r="H18291" s="9"/>
      <c r="I18291" s="9"/>
      <c r="J18291" s="9"/>
      <c r="K18291" s="9"/>
      <c r="L18291" s="9"/>
      <c r="M18291" s="9"/>
      <c r="N18291" s="9"/>
      <c r="O18291" s="9"/>
      <c r="P18291" s="9"/>
      <c r="Q18291" s="9"/>
      <c r="R18291" s="9"/>
      <c r="S18291" s="9"/>
      <c r="T18291" s="9"/>
      <c r="U18291" s="9"/>
      <c r="V18291" s="9"/>
      <c r="W18291" s="9"/>
      <c r="X18291" s="9"/>
      <c r="Y18291" s="9"/>
      <c r="Z18291" s="9"/>
      <c r="AA18291" s="9"/>
      <c r="AB18291" s="9"/>
      <c r="AC18291" s="9"/>
      <c r="AD18291" s="9"/>
      <c r="AE18291" s="9"/>
      <c r="AF18291" s="9"/>
      <c r="AG18291" s="3"/>
    </row>
    <row r="18292" spans="1:33">
      <c r="A18292" s="9"/>
      <c r="B18292" s="9"/>
      <c r="C18292" s="9"/>
      <c r="D18292" s="9"/>
      <c r="E18292" s="9"/>
      <c r="F18292" s="9"/>
      <c r="G18292" s="9"/>
      <c r="H18292" s="9"/>
      <c r="I18292" s="9"/>
      <c r="J18292" s="9"/>
      <c r="K18292" s="9"/>
      <c r="L18292" s="9"/>
      <c r="M18292" s="9"/>
      <c r="N18292" s="9"/>
      <c r="O18292" s="9"/>
      <c r="P18292" s="9"/>
      <c r="Q18292" s="9"/>
      <c r="R18292" s="9"/>
      <c r="S18292" s="9"/>
      <c r="T18292" s="9"/>
      <c r="U18292" s="9"/>
      <c r="V18292" s="9"/>
      <c r="W18292" s="9"/>
      <c r="X18292" s="9"/>
      <c r="Y18292" s="9"/>
      <c r="Z18292" s="9"/>
      <c r="AA18292" s="9"/>
      <c r="AB18292" s="9"/>
      <c r="AC18292" s="9"/>
      <c r="AD18292" s="9"/>
      <c r="AE18292" s="9"/>
      <c r="AF18292" s="9"/>
      <c r="AG18292" s="3"/>
    </row>
    <row r="18293" spans="1:33">
      <c r="A18293" s="9"/>
      <c r="B18293" s="9"/>
      <c r="C18293" s="9"/>
      <c r="D18293" s="9"/>
      <c r="E18293" s="9"/>
      <c r="F18293" s="9"/>
      <c r="G18293" s="9"/>
      <c r="H18293" s="9"/>
      <c r="I18293" s="9"/>
      <c r="J18293" s="9"/>
      <c r="K18293" s="9"/>
      <c r="L18293" s="9"/>
      <c r="M18293" s="9"/>
      <c r="N18293" s="9"/>
      <c r="O18293" s="9"/>
      <c r="P18293" s="9"/>
      <c r="Q18293" s="9"/>
      <c r="R18293" s="9"/>
      <c r="S18293" s="9"/>
      <c r="T18293" s="9"/>
      <c r="U18293" s="9"/>
      <c r="V18293" s="9"/>
      <c r="W18293" s="9"/>
      <c r="X18293" s="9"/>
      <c r="Y18293" s="9"/>
      <c r="Z18293" s="9"/>
      <c r="AA18293" s="9"/>
      <c r="AB18293" s="9"/>
      <c r="AC18293" s="9"/>
      <c r="AD18293" s="9"/>
      <c r="AE18293" s="9"/>
      <c r="AF18293" s="9"/>
      <c r="AG18293" s="3"/>
    </row>
    <row r="18294" spans="1:33">
      <c r="A18294" s="9"/>
      <c r="B18294" s="9"/>
      <c r="C18294" s="9"/>
      <c r="D18294" s="9"/>
      <c r="E18294" s="9"/>
      <c r="F18294" s="9"/>
      <c r="G18294" s="9"/>
      <c r="H18294" s="9"/>
      <c r="I18294" s="9"/>
      <c r="J18294" s="9"/>
      <c r="K18294" s="9"/>
      <c r="L18294" s="9"/>
      <c r="M18294" s="9"/>
      <c r="N18294" s="9"/>
      <c r="O18294" s="9"/>
      <c r="P18294" s="9"/>
      <c r="Q18294" s="9"/>
      <c r="R18294" s="9"/>
      <c r="S18294" s="9"/>
      <c r="T18294" s="9"/>
      <c r="U18294" s="9"/>
      <c r="V18294" s="9"/>
      <c r="W18294" s="9"/>
      <c r="X18294" s="9"/>
      <c r="Y18294" s="9"/>
      <c r="Z18294" s="9"/>
      <c r="AA18294" s="9"/>
      <c r="AB18294" s="9"/>
      <c r="AC18294" s="9"/>
      <c r="AD18294" s="9"/>
      <c r="AE18294" s="9"/>
      <c r="AF18294" s="9"/>
      <c r="AG18294" s="3"/>
    </row>
    <row r="18295" spans="1:33">
      <c r="A18295" s="9"/>
      <c r="B18295" s="9"/>
      <c r="C18295" s="9"/>
      <c r="D18295" s="9"/>
      <c r="E18295" s="9"/>
      <c r="F18295" s="9"/>
      <c r="G18295" s="9"/>
      <c r="H18295" s="9"/>
      <c r="I18295" s="9"/>
      <c r="J18295" s="9"/>
      <c r="K18295" s="9"/>
      <c r="L18295" s="9"/>
      <c r="M18295" s="9"/>
      <c r="N18295" s="9"/>
      <c r="O18295" s="9"/>
      <c r="P18295" s="9"/>
      <c r="Q18295" s="9"/>
      <c r="R18295" s="9"/>
      <c r="S18295" s="9"/>
      <c r="T18295" s="9"/>
      <c r="U18295" s="9"/>
      <c r="V18295" s="9"/>
      <c r="W18295" s="9"/>
      <c r="X18295" s="9"/>
      <c r="Y18295" s="9"/>
      <c r="Z18295" s="9"/>
      <c r="AA18295" s="9"/>
      <c r="AB18295" s="9"/>
      <c r="AC18295" s="9"/>
      <c r="AD18295" s="9"/>
      <c r="AE18295" s="9"/>
      <c r="AF18295" s="9"/>
      <c r="AG18295" s="3"/>
    </row>
    <row r="18296" spans="1:33">
      <c r="A18296" s="9"/>
      <c r="B18296" s="9"/>
      <c r="C18296" s="9"/>
      <c r="D18296" s="9"/>
      <c r="E18296" s="9"/>
      <c r="F18296" s="9"/>
      <c r="G18296" s="9"/>
      <c r="H18296" s="9"/>
      <c r="I18296" s="9"/>
      <c r="J18296" s="9"/>
      <c r="K18296" s="9"/>
      <c r="L18296" s="9"/>
      <c r="M18296" s="9"/>
      <c r="N18296" s="9"/>
      <c r="O18296" s="9"/>
      <c r="P18296" s="9"/>
      <c r="Q18296" s="9"/>
      <c r="R18296" s="9"/>
      <c r="S18296" s="9"/>
      <c r="T18296" s="9"/>
      <c r="U18296" s="9"/>
      <c r="V18296" s="9"/>
      <c r="W18296" s="9"/>
      <c r="X18296" s="9"/>
      <c r="Y18296" s="9"/>
      <c r="Z18296" s="9"/>
      <c r="AA18296" s="9"/>
      <c r="AB18296" s="9"/>
      <c r="AC18296" s="9"/>
      <c r="AD18296" s="9"/>
      <c r="AE18296" s="9"/>
      <c r="AF18296" s="9"/>
      <c r="AG18296" s="3"/>
    </row>
    <row r="18297" spans="1:33">
      <c r="A18297" s="9"/>
      <c r="B18297" s="9"/>
      <c r="C18297" s="9"/>
      <c r="D18297" s="9"/>
      <c r="E18297" s="9"/>
      <c r="F18297" s="9"/>
      <c r="G18297" s="9"/>
      <c r="H18297" s="9"/>
      <c r="I18297" s="9"/>
      <c r="J18297" s="9"/>
      <c r="K18297" s="9"/>
      <c r="L18297" s="9"/>
      <c r="M18297" s="9"/>
      <c r="N18297" s="9"/>
      <c r="O18297" s="9"/>
      <c r="P18297" s="9"/>
      <c r="Q18297" s="9"/>
      <c r="R18297" s="9"/>
      <c r="S18297" s="9"/>
      <c r="T18297" s="9"/>
      <c r="U18297" s="9"/>
      <c r="V18297" s="9"/>
      <c r="W18297" s="9"/>
      <c r="X18297" s="9"/>
      <c r="Y18297" s="9"/>
      <c r="Z18297" s="9"/>
      <c r="AA18297" s="9"/>
      <c r="AB18297" s="9"/>
      <c r="AC18297" s="9"/>
      <c r="AD18297" s="9"/>
      <c r="AE18297" s="9"/>
      <c r="AF18297" s="9"/>
      <c r="AG18297" s="3"/>
    </row>
    <row r="18298" spans="1:33">
      <c r="A18298" s="9"/>
      <c r="B18298" s="9"/>
      <c r="C18298" s="9"/>
      <c r="D18298" s="9"/>
      <c r="E18298" s="9"/>
      <c r="F18298" s="9"/>
      <c r="G18298" s="9"/>
      <c r="H18298" s="9"/>
      <c r="I18298" s="9"/>
      <c r="J18298" s="9"/>
      <c r="K18298" s="9"/>
      <c r="L18298" s="9"/>
      <c r="M18298" s="9"/>
      <c r="N18298" s="9"/>
      <c r="O18298" s="9"/>
      <c r="P18298" s="9"/>
      <c r="Q18298" s="9"/>
      <c r="R18298" s="9"/>
      <c r="S18298" s="9"/>
      <c r="T18298" s="9"/>
      <c r="U18298" s="9"/>
      <c r="V18298" s="9"/>
      <c r="W18298" s="9"/>
      <c r="X18298" s="9"/>
      <c r="Y18298" s="9"/>
      <c r="Z18298" s="9"/>
      <c r="AA18298" s="9"/>
      <c r="AB18298" s="9"/>
      <c r="AC18298" s="9"/>
      <c r="AD18298" s="9"/>
      <c r="AE18298" s="9"/>
      <c r="AF18298" s="9"/>
      <c r="AG18298" s="3"/>
    </row>
    <row r="18299" spans="1:33">
      <c r="A18299" s="9"/>
      <c r="B18299" s="9"/>
      <c r="C18299" s="9"/>
      <c r="D18299" s="9"/>
      <c r="E18299" s="9"/>
      <c r="F18299" s="9"/>
      <c r="G18299" s="9"/>
      <c r="H18299" s="9"/>
      <c r="I18299" s="9"/>
      <c r="J18299" s="9"/>
      <c r="K18299" s="9"/>
      <c r="L18299" s="9"/>
      <c r="M18299" s="9"/>
      <c r="N18299" s="9"/>
      <c r="O18299" s="9"/>
      <c r="P18299" s="9"/>
      <c r="Q18299" s="9"/>
      <c r="R18299" s="9"/>
      <c r="S18299" s="9"/>
      <c r="T18299" s="9"/>
      <c r="U18299" s="9"/>
      <c r="V18299" s="9"/>
      <c r="W18299" s="9"/>
      <c r="X18299" s="9"/>
      <c r="Y18299" s="9"/>
      <c r="Z18299" s="9"/>
      <c r="AA18299" s="9"/>
      <c r="AB18299" s="9"/>
      <c r="AC18299" s="9"/>
      <c r="AD18299" s="9"/>
      <c r="AE18299" s="9"/>
      <c r="AF18299" s="9"/>
      <c r="AG18299" s="3"/>
    </row>
    <row r="18300" spans="1:33">
      <c r="A18300" s="9"/>
      <c r="B18300" s="9"/>
      <c r="C18300" s="9"/>
      <c r="D18300" s="9"/>
      <c r="E18300" s="9"/>
      <c r="F18300" s="9"/>
      <c r="G18300" s="9"/>
      <c r="H18300" s="9"/>
      <c r="I18300" s="9"/>
      <c r="J18300" s="9"/>
      <c r="K18300" s="9"/>
      <c r="L18300" s="9"/>
      <c r="M18300" s="9"/>
      <c r="N18300" s="9"/>
      <c r="O18300" s="9"/>
      <c r="P18300" s="9"/>
      <c r="Q18300" s="9"/>
      <c r="R18300" s="9"/>
      <c r="S18300" s="9"/>
      <c r="T18300" s="9"/>
      <c r="U18300" s="9"/>
      <c r="V18300" s="9"/>
      <c r="W18300" s="9"/>
      <c r="X18300" s="9"/>
      <c r="Y18300" s="9"/>
      <c r="Z18300" s="9"/>
      <c r="AA18300" s="9"/>
      <c r="AB18300" s="9"/>
      <c r="AC18300" s="9"/>
      <c r="AD18300" s="9"/>
      <c r="AE18300" s="9"/>
      <c r="AF18300" s="9"/>
      <c r="AG18300" s="3"/>
    </row>
    <row r="18301" spans="1:33">
      <c r="A18301" s="9"/>
      <c r="B18301" s="9"/>
      <c r="C18301" s="9"/>
      <c r="D18301" s="9"/>
      <c r="E18301" s="9"/>
      <c r="F18301" s="9"/>
      <c r="G18301" s="9"/>
      <c r="H18301" s="9"/>
      <c r="I18301" s="9"/>
      <c r="J18301" s="9"/>
      <c r="K18301" s="9"/>
      <c r="L18301" s="9"/>
      <c r="M18301" s="9"/>
      <c r="N18301" s="9"/>
      <c r="O18301" s="9"/>
      <c r="P18301" s="9"/>
      <c r="Q18301" s="9"/>
      <c r="R18301" s="9"/>
      <c r="S18301" s="9"/>
      <c r="T18301" s="9"/>
      <c r="U18301" s="9"/>
      <c r="V18301" s="9"/>
      <c r="W18301" s="9"/>
      <c r="X18301" s="9"/>
      <c r="Y18301" s="9"/>
      <c r="Z18301" s="9"/>
      <c r="AA18301" s="9"/>
      <c r="AB18301" s="9"/>
      <c r="AC18301" s="9"/>
      <c r="AD18301" s="9"/>
      <c r="AE18301" s="9"/>
      <c r="AF18301" s="9"/>
      <c r="AG18301" s="3"/>
    </row>
    <row r="18302" spans="1:33">
      <c r="A18302" s="9"/>
      <c r="B18302" s="9"/>
      <c r="C18302" s="9"/>
      <c r="D18302" s="9"/>
      <c r="E18302" s="9"/>
      <c r="F18302" s="9"/>
      <c r="G18302" s="9"/>
      <c r="H18302" s="9"/>
      <c r="I18302" s="9"/>
      <c r="J18302" s="9"/>
      <c r="K18302" s="9"/>
      <c r="L18302" s="9"/>
      <c r="M18302" s="9"/>
      <c r="N18302" s="9"/>
      <c r="O18302" s="9"/>
      <c r="P18302" s="9"/>
      <c r="Q18302" s="9"/>
      <c r="R18302" s="9"/>
      <c r="S18302" s="9"/>
      <c r="T18302" s="9"/>
      <c r="U18302" s="9"/>
      <c r="V18302" s="9"/>
      <c r="W18302" s="9"/>
      <c r="X18302" s="9"/>
      <c r="Y18302" s="9"/>
      <c r="Z18302" s="9"/>
      <c r="AA18302" s="9"/>
      <c r="AB18302" s="9"/>
      <c r="AC18302" s="9"/>
      <c r="AD18302" s="9"/>
      <c r="AE18302" s="9"/>
      <c r="AF18302" s="9"/>
      <c r="AG18302" s="3"/>
    </row>
    <row r="18303" spans="1:33">
      <c r="A18303" s="9"/>
      <c r="B18303" s="9"/>
      <c r="C18303" s="9"/>
      <c r="D18303" s="9"/>
      <c r="E18303" s="9"/>
      <c r="F18303" s="9"/>
      <c r="G18303" s="9"/>
      <c r="H18303" s="9"/>
      <c r="I18303" s="9"/>
      <c r="J18303" s="9"/>
      <c r="K18303" s="9"/>
      <c r="L18303" s="9"/>
      <c r="M18303" s="9"/>
      <c r="N18303" s="9"/>
      <c r="O18303" s="9"/>
      <c r="P18303" s="9"/>
      <c r="Q18303" s="9"/>
      <c r="R18303" s="9"/>
      <c r="S18303" s="9"/>
      <c r="T18303" s="9"/>
      <c r="U18303" s="9"/>
      <c r="V18303" s="9"/>
      <c r="W18303" s="9"/>
      <c r="X18303" s="9"/>
      <c r="Y18303" s="9"/>
      <c r="Z18303" s="9"/>
      <c r="AA18303" s="9"/>
      <c r="AB18303" s="9"/>
      <c r="AC18303" s="9"/>
      <c r="AD18303" s="9"/>
      <c r="AE18303" s="9"/>
      <c r="AF18303" s="9"/>
      <c r="AG18303" s="3"/>
    </row>
    <row r="18304" spans="1:33">
      <c r="A18304" s="9"/>
      <c r="B18304" s="9"/>
      <c r="C18304" s="9"/>
      <c r="D18304" s="9"/>
      <c r="E18304" s="9"/>
      <c r="F18304" s="9"/>
      <c r="G18304" s="9"/>
      <c r="H18304" s="9"/>
      <c r="I18304" s="9"/>
      <c r="J18304" s="9"/>
      <c r="K18304" s="9"/>
      <c r="L18304" s="9"/>
      <c r="M18304" s="9"/>
      <c r="N18304" s="9"/>
      <c r="O18304" s="9"/>
      <c r="P18304" s="9"/>
      <c r="Q18304" s="9"/>
      <c r="R18304" s="9"/>
      <c r="S18304" s="9"/>
      <c r="T18304" s="9"/>
      <c r="U18304" s="9"/>
      <c r="V18304" s="9"/>
      <c r="W18304" s="9"/>
      <c r="X18304" s="9"/>
      <c r="Y18304" s="9"/>
      <c r="Z18304" s="9"/>
      <c r="AA18304" s="9"/>
      <c r="AB18304" s="9"/>
      <c r="AC18304" s="9"/>
      <c r="AD18304" s="9"/>
      <c r="AE18304" s="9"/>
      <c r="AF18304" s="9"/>
      <c r="AG18304" s="3"/>
    </row>
    <row r="18305" spans="1:33">
      <c r="A18305" s="9"/>
      <c r="B18305" s="9"/>
      <c r="C18305" s="9"/>
      <c r="D18305" s="9"/>
      <c r="E18305" s="9"/>
      <c r="F18305" s="9"/>
      <c r="G18305" s="9"/>
      <c r="H18305" s="9"/>
      <c r="I18305" s="9"/>
      <c r="J18305" s="9"/>
      <c r="K18305" s="9"/>
      <c r="L18305" s="9"/>
      <c r="M18305" s="9"/>
      <c r="N18305" s="9"/>
      <c r="O18305" s="9"/>
      <c r="P18305" s="9"/>
      <c r="Q18305" s="9"/>
      <c r="R18305" s="9"/>
      <c r="S18305" s="9"/>
      <c r="T18305" s="9"/>
      <c r="U18305" s="9"/>
      <c r="V18305" s="9"/>
      <c r="W18305" s="9"/>
      <c r="X18305" s="9"/>
      <c r="Y18305" s="9"/>
      <c r="Z18305" s="9"/>
      <c r="AA18305" s="9"/>
      <c r="AB18305" s="9"/>
      <c r="AC18305" s="9"/>
      <c r="AD18305" s="9"/>
      <c r="AE18305" s="9"/>
      <c r="AF18305" s="9"/>
      <c r="AG18305" s="3"/>
    </row>
    <row r="18306" spans="1:33">
      <c r="A18306" s="9"/>
      <c r="B18306" s="9"/>
      <c r="C18306" s="9"/>
      <c r="D18306" s="9"/>
      <c r="E18306" s="9"/>
      <c r="F18306" s="9"/>
      <c r="G18306" s="9"/>
      <c r="H18306" s="9"/>
      <c r="I18306" s="9"/>
      <c r="J18306" s="9"/>
      <c r="K18306" s="9"/>
      <c r="L18306" s="9"/>
      <c r="M18306" s="9"/>
      <c r="N18306" s="9"/>
      <c r="O18306" s="9"/>
      <c r="P18306" s="9"/>
      <c r="Q18306" s="9"/>
      <c r="R18306" s="9"/>
      <c r="S18306" s="9"/>
      <c r="T18306" s="9"/>
      <c r="U18306" s="9"/>
      <c r="V18306" s="9"/>
      <c r="W18306" s="9"/>
      <c r="X18306" s="9"/>
      <c r="Y18306" s="9"/>
      <c r="Z18306" s="9"/>
      <c r="AA18306" s="9"/>
      <c r="AB18306" s="9"/>
      <c r="AC18306" s="9"/>
      <c r="AD18306" s="9"/>
      <c r="AE18306" s="9"/>
      <c r="AF18306" s="9"/>
      <c r="AG18306" s="3"/>
    </row>
    <row r="18307" spans="1:33">
      <c r="A18307" s="9"/>
      <c r="B18307" s="9"/>
      <c r="C18307" s="9"/>
      <c r="D18307" s="9"/>
      <c r="E18307" s="9"/>
      <c r="F18307" s="9"/>
      <c r="G18307" s="9"/>
      <c r="H18307" s="9"/>
      <c r="I18307" s="9"/>
      <c r="J18307" s="9"/>
      <c r="K18307" s="9"/>
      <c r="L18307" s="9"/>
      <c r="M18307" s="9"/>
      <c r="N18307" s="9"/>
      <c r="O18307" s="9"/>
      <c r="P18307" s="9"/>
      <c r="Q18307" s="9"/>
      <c r="R18307" s="9"/>
      <c r="S18307" s="9"/>
      <c r="T18307" s="9"/>
      <c r="U18307" s="9"/>
      <c r="V18307" s="9"/>
      <c r="W18307" s="9"/>
      <c r="X18307" s="9"/>
      <c r="Y18307" s="9"/>
      <c r="Z18307" s="9"/>
      <c r="AA18307" s="9"/>
      <c r="AB18307" s="9"/>
      <c r="AC18307" s="9"/>
      <c r="AD18307" s="9"/>
      <c r="AE18307" s="9"/>
      <c r="AF18307" s="9"/>
      <c r="AG18307" s="3"/>
    </row>
    <row r="18308" spans="1:33">
      <c r="A18308" s="9"/>
      <c r="B18308" s="9"/>
      <c r="C18308" s="9"/>
      <c r="D18308" s="9"/>
      <c r="E18308" s="9"/>
      <c r="F18308" s="9"/>
      <c r="G18308" s="9"/>
      <c r="H18308" s="9"/>
      <c r="I18308" s="9"/>
      <c r="J18308" s="9"/>
      <c r="K18308" s="9"/>
      <c r="L18308" s="9"/>
      <c r="M18308" s="9"/>
      <c r="N18308" s="9"/>
      <c r="O18308" s="9"/>
      <c r="P18308" s="9"/>
      <c r="Q18308" s="9"/>
      <c r="R18308" s="9"/>
      <c r="S18308" s="9"/>
      <c r="T18308" s="9"/>
      <c r="U18308" s="9"/>
      <c r="V18308" s="9"/>
      <c r="W18308" s="9"/>
      <c r="X18308" s="9"/>
      <c r="Y18308" s="9"/>
      <c r="Z18308" s="9"/>
      <c r="AA18308" s="9"/>
      <c r="AB18308" s="9"/>
      <c r="AC18308" s="9"/>
      <c r="AD18308" s="9"/>
      <c r="AE18308" s="9"/>
      <c r="AF18308" s="9"/>
      <c r="AG18308" s="3"/>
    </row>
    <row r="18309" spans="1:33">
      <c r="A18309" s="9"/>
      <c r="B18309" s="9"/>
      <c r="C18309" s="9"/>
      <c r="D18309" s="9"/>
      <c r="E18309" s="9"/>
      <c r="F18309" s="9"/>
      <c r="G18309" s="9"/>
      <c r="H18309" s="9"/>
      <c r="I18309" s="9"/>
      <c r="J18309" s="9"/>
      <c r="K18309" s="9"/>
      <c r="L18309" s="9"/>
      <c r="M18309" s="9"/>
      <c r="N18309" s="9"/>
      <c r="O18309" s="9"/>
      <c r="P18309" s="9"/>
      <c r="Q18309" s="9"/>
      <c r="R18309" s="9"/>
      <c r="S18309" s="9"/>
      <c r="T18309" s="9"/>
      <c r="U18309" s="9"/>
      <c r="V18309" s="9"/>
      <c r="W18309" s="9"/>
      <c r="X18309" s="9"/>
      <c r="Y18309" s="9"/>
      <c r="Z18309" s="9"/>
      <c r="AA18309" s="9"/>
      <c r="AB18309" s="9"/>
      <c r="AC18309" s="9"/>
      <c r="AD18309" s="9"/>
      <c r="AE18309" s="9"/>
      <c r="AF18309" s="9"/>
      <c r="AG18309" s="3"/>
    </row>
    <row r="18310" spans="1:33">
      <c r="A18310" s="9"/>
      <c r="B18310" s="9"/>
      <c r="C18310" s="9"/>
      <c r="D18310" s="9"/>
      <c r="E18310" s="9"/>
      <c r="F18310" s="9"/>
      <c r="G18310" s="9"/>
      <c r="H18310" s="9"/>
      <c r="I18310" s="9"/>
      <c r="J18310" s="9"/>
      <c r="K18310" s="9"/>
      <c r="L18310" s="9"/>
      <c r="M18310" s="9"/>
      <c r="N18310" s="9"/>
      <c r="O18310" s="9"/>
      <c r="P18310" s="9"/>
      <c r="Q18310" s="9"/>
      <c r="R18310" s="9"/>
      <c r="S18310" s="9"/>
      <c r="T18310" s="9"/>
      <c r="U18310" s="9"/>
      <c r="V18310" s="9"/>
      <c r="W18310" s="9"/>
      <c r="X18310" s="9"/>
      <c r="Y18310" s="9"/>
      <c r="Z18310" s="9"/>
      <c r="AA18310" s="9"/>
      <c r="AB18310" s="9"/>
      <c r="AC18310" s="9"/>
      <c r="AD18310" s="9"/>
      <c r="AE18310" s="9"/>
      <c r="AF18310" s="9"/>
      <c r="AG18310" s="3"/>
    </row>
    <row r="18311" spans="1:33">
      <c r="A18311" s="9"/>
      <c r="B18311" s="9"/>
      <c r="C18311" s="9"/>
      <c r="D18311" s="9"/>
      <c r="E18311" s="9"/>
      <c r="F18311" s="9"/>
      <c r="G18311" s="9"/>
      <c r="H18311" s="9"/>
      <c r="I18311" s="9"/>
      <c r="J18311" s="9"/>
      <c r="K18311" s="9"/>
      <c r="L18311" s="9"/>
      <c r="M18311" s="9"/>
      <c r="N18311" s="9"/>
      <c r="O18311" s="9"/>
      <c r="P18311" s="9"/>
      <c r="Q18311" s="9"/>
      <c r="R18311" s="9"/>
      <c r="S18311" s="9"/>
      <c r="T18311" s="9"/>
      <c r="U18311" s="9"/>
      <c r="V18311" s="9"/>
      <c r="W18311" s="9"/>
      <c r="X18311" s="9"/>
      <c r="Y18311" s="9"/>
      <c r="Z18311" s="9"/>
      <c r="AA18311" s="9"/>
      <c r="AB18311" s="9"/>
      <c r="AC18311" s="9"/>
      <c r="AD18311" s="9"/>
      <c r="AE18311" s="9"/>
      <c r="AF18311" s="9"/>
      <c r="AG18311" s="3"/>
    </row>
    <row r="18312" spans="1:33">
      <c r="A18312" s="9"/>
      <c r="B18312" s="9"/>
      <c r="C18312" s="9"/>
      <c r="D18312" s="9"/>
      <c r="E18312" s="9"/>
      <c r="F18312" s="9"/>
      <c r="G18312" s="9"/>
      <c r="H18312" s="9"/>
      <c r="I18312" s="9"/>
      <c r="J18312" s="9"/>
      <c r="K18312" s="9"/>
      <c r="L18312" s="9"/>
      <c r="M18312" s="9"/>
      <c r="N18312" s="9"/>
      <c r="O18312" s="9"/>
      <c r="P18312" s="9"/>
      <c r="Q18312" s="9"/>
      <c r="R18312" s="9"/>
      <c r="S18312" s="9"/>
      <c r="T18312" s="9"/>
      <c r="U18312" s="9"/>
      <c r="V18312" s="9"/>
      <c r="W18312" s="9"/>
      <c r="X18312" s="9"/>
      <c r="Y18312" s="9"/>
      <c r="Z18312" s="9"/>
      <c r="AA18312" s="9"/>
      <c r="AB18312" s="9"/>
      <c r="AC18312" s="9"/>
      <c r="AD18312" s="9"/>
      <c r="AE18312" s="9"/>
      <c r="AF18312" s="9"/>
      <c r="AG18312" s="3"/>
    </row>
    <row r="18313" spans="1:33">
      <c r="A18313" s="9"/>
      <c r="B18313" s="9"/>
      <c r="C18313" s="9"/>
      <c r="D18313" s="9"/>
      <c r="E18313" s="9"/>
      <c r="F18313" s="9"/>
      <c r="G18313" s="9"/>
      <c r="H18313" s="9"/>
      <c r="I18313" s="9"/>
      <c r="J18313" s="9"/>
      <c r="K18313" s="9"/>
      <c r="L18313" s="9"/>
      <c r="M18313" s="9"/>
      <c r="N18313" s="9"/>
      <c r="O18313" s="9"/>
      <c r="P18313" s="9"/>
      <c r="Q18313" s="9"/>
      <c r="R18313" s="9"/>
      <c r="S18313" s="9"/>
      <c r="T18313" s="9"/>
      <c r="U18313" s="9"/>
      <c r="V18313" s="9"/>
      <c r="W18313" s="9"/>
      <c r="X18313" s="9"/>
      <c r="Y18313" s="9"/>
      <c r="Z18313" s="9"/>
      <c r="AA18313" s="9"/>
      <c r="AB18313" s="9"/>
      <c r="AC18313" s="9"/>
      <c r="AD18313" s="9"/>
      <c r="AE18313" s="9"/>
      <c r="AF18313" s="9"/>
      <c r="AG18313" s="3"/>
    </row>
    <row r="18314" spans="1:33">
      <c r="A18314" s="9"/>
      <c r="B18314" s="9"/>
      <c r="C18314" s="9"/>
      <c r="D18314" s="9"/>
      <c r="E18314" s="9"/>
      <c r="F18314" s="9"/>
      <c r="G18314" s="9"/>
      <c r="H18314" s="9"/>
      <c r="I18314" s="9"/>
      <c r="J18314" s="9"/>
      <c r="K18314" s="9"/>
      <c r="L18314" s="9"/>
      <c r="M18314" s="9"/>
      <c r="N18314" s="9"/>
      <c r="O18314" s="9"/>
      <c r="P18314" s="9"/>
      <c r="Q18314" s="9"/>
      <c r="R18314" s="9"/>
      <c r="S18314" s="9"/>
      <c r="T18314" s="9"/>
      <c r="U18314" s="9"/>
      <c r="V18314" s="9"/>
      <c r="W18314" s="9"/>
      <c r="X18314" s="9"/>
      <c r="Y18314" s="9"/>
      <c r="Z18314" s="9"/>
      <c r="AA18314" s="9"/>
      <c r="AB18314" s="9"/>
      <c r="AC18314" s="9"/>
      <c r="AD18314" s="9"/>
      <c r="AE18314" s="9"/>
      <c r="AF18314" s="9"/>
      <c r="AG18314" s="3"/>
    </row>
    <row r="18315" spans="1:33">
      <c r="A18315" s="9"/>
      <c r="B18315" s="9"/>
      <c r="C18315" s="9"/>
      <c r="D18315" s="9"/>
      <c r="E18315" s="9"/>
      <c r="F18315" s="9"/>
      <c r="G18315" s="9"/>
      <c r="H18315" s="9"/>
      <c r="I18315" s="9"/>
      <c r="J18315" s="9"/>
      <c r="K18315" s="9"/>
      <c r="L18315" s="9"/>
      <c r="M18315" s="9"/>
      <c r="N18315" s="9"/>
      <c r="O18315" s="9"/>
      <c r="P18315" s="9"/>
      <c r="Q18315" s="9"/>
      <c r="R18315" s="9"/>
      <c r="S18315" s="9"/>
      <c r="T18315" s="9"/>
      <c r="U18315" s="9"/>
      <c r="V18315" s="9"/>
      <c r="W18315" s="9"/>
      <c r="X18315" s="9"/>
      <c r="Y18315" s="9"/>
      <c r="Z18315" s="9"/>
      <c r="AA18315" s="9"/>
      <c r="AB18315" s="9"/>
      <c r="AC18315" s="9"/>
      <c r="AD18315" s="9"/>
      <c r="AE18315" s="9"/>
      <c r="AF18315" s="9"/>
      <c r="AG18315" s="3"/>
    </row>
    <row r="18316" spans="1:33">
      <c r="A18316" s="9"/>
      <c r="B18316" s="9"/>
      <c r="C18316" s="9"/>
      <c r="D18316" s="9"/>
      <c r="E18316" s="9"/>
      <c r="F18316" s="9"/>
      <c r="G18316" s="9"/>
      <c r="H18316" s="9"/>
      <c r="I18316" s="9"/>
      <c r="J18316" s="9"/>
      <c r="K18316" s="9"/>
      <c r="L18316" s="9"/>
      <c r="M18316" s="9"/>
      <c r="N18316" s="9"/>
      <c r="O18316" s="9"/>
      <c r="P18316" s="9"/>
      <c r="Q18316" s="9"/>
      <c r="R18316" s="9"/>
      <c r="S18316" s="9"/>
      <c r="T18316" s="9"/>
      <c r="U18316" s="9"/>
      <c r="V18316" s="9"/>
      <c r="W18316" s="9"/>
      <c r="X18316" s="9"/>
      <c r="Y18316" s="9"/>
      <c r="Z18316" s="9"/>
      <c r="AA18316" s="9"/>
      <c r="AB18316" s="9"/>
      <c r="AC18316" s="9"/>
      <c r="AD18316" s="9"/>
      <c r="AE18316" s="9"/>
      <c r="AF18316" s="9"/>
      <c r="AG18316" s="3"/>
    </row>
    <row r="18317" spans="1:33">
      <c r="A18317" s="9"/>
      <c r="B18317" s="9"/>
      <c r="C18317" s="9"/>
      <c r="D18317" s="9"/>
      <c r="E18317" s="9"/>
      <c r="F18317" s="9"/>
      <c r="G18317" s="9"/>
      <c r="H18317" s="9"/>
      <c r="I18317" s="9"/>
      <c r="J18317" s="9"/>
      <c r="K18317" s="9"/>
      <c r="L18317" s="9"/>
      <c r="M18317" s="9"/>
      <c r="N18317" s="9"/>
      <c r="O18317" s="9"/>
      <c r="P18317" s="9"/>
      <c r="Q18317" s="9"/>
      <c r="R18317" s="9"/>
      <c r="S18317" s="9"/>
      <c r="T18317" s="9"/>
      <c r="U18317" s="9"/>
      <c r="V18317" s="9"/>
      <c r="W18317" s="9"/>
      <c r="X18317" s="9"/>
      <c r="Y18317" s="9"/>
      <c r="Z18317" s="9"/>
      <c r="AA18317" s="9"/>
      <c r="AB18317" s="9"/>
      <c r="AC18317" s="9"/>
      <c r="AD18317" s="9"/>
      <c r="AE18317" s="9"/>
      <c r="AF18317" s="9"/>
      <c r="AG18317" s="3"/>
    </row>
    <row r="18318" spans="1:33">
      <c r="A18318" s="9"/>
      <c r="B18318" s="9"/>
      <c r="C18318" s="9"/>
      <c r="D18318" s="9"/>
      <c r="E18318" s="9"/>
      <c r="F18318" s="9"/>
      <c r="G18318" s="9"/>
      <c r="H18318" s="9"/>
      <c r="I18318" s="9"/>
      <c r="J18318" s="9"/>
      <c r="K18318" s="9"/>
      <c r="L18318" s="9"/>
      <c r="M18318" s="9"/>
      <c r="N18318" s="9"/>
      <c r="O18318" s="9"/>
      <c r="P18318" s="9"/>
      <c r="Q18318" s="9"/>
      <c r="R18318" s="9"/>
      <c r="S18318" s="9"/>
      <c r="T18318" s="9"/>
      <c r="U18318" s="9"/>
      <c r="V18318" s="9"/>
      <c r="W18318" s="9"/>
      <c r="X18318" s="9"/>
      <c r="Y18318" s="9"/>
      <c r="Z18318" s="9"/>
      <c r="AA18318" s="9"/>
      <c r="AB18318" s="9"/>
      <c r="AC18318" s="9"/>
      <c r="AD18318" s="9"/>
      <c r="AE18318" s="9"/>
      <c r="AF18318" s="9"/>
      <c r="AG18318" s="3"/>
    </row>
    <row r="18319" spans="1:33">
      <c r="A18319" s="9"/>
      <c r="B18319" s="9"/>
      <c r="C18319" s="9"/>
      <c r="D18319" s="9"/>
      <c r="E18319" s="9"/>
      <c r="F18319" s="9"/>
      <c r="G18319" s="9"/>
      <c r="H18319" s="9"/>
      <c r="I18319" s="9"/>
      <c r="J18319" s="9"/>
      <c r="K18319" s="9"/>
      <c r="L18319" s="9"/>
      <c r="M18319" s="9"/>
      <c r="N18319" s="9"/>
      <c r="O18319" s="9"/>
      <c r="P18319" s="9"/>
      <c r="Q18319" s="9"/>
      <c r="R18319" s="9"/>
      <c r="S18319" s="9"/>
      <c r="T18319" s="9"/>
      <c r="U18319" s="9"/>
      <c r="V18319" s="9"/>
      <c r="W18319" s="9"/>
      <c r="X18319" s="9"/>
      <c r="Y18319" s="9"/>
      <c r="Z18319" s="9"/>
      <c r="AA18319" s="9"/>
      <c r="AB18319" s="9"/>
      <c r="AC18319" s="9"/>
      <c r="AD18319" s="9"/>
      <c r="AE18319" s="9"/>
      <c r="AF18319" s="9"/>
      <c r="AG18319" s="3"/>
    </row>
    <row r="18320" spans="1:33">
      <c r="A18320" s="9"/>
      <c r="B18320" s="9"/>
      <c r="C18320" s="9"/>
      <c r="D18320" s="9"/>
      <c r="E18320" s="9"/>
      <c r="F18320" s="9"/>
      <c r="G18320" s="9"/>
      <c r="H18320" s="9"/>
      <c r="I18320" s="9"/>
      <c r="J18320" s="9"/>
      <c r="K18320" s="9"/>
      <c r="L18320" s="9"/>
      <c r="M18320" s="9"/>
      <c r="N18320" s="9"/>
      <c r="O18320" s="9"/>
      <c r="P18320" s="9"/>
      <c r="Q18320" s="9"/>
      <c r="R18320" s="9"/>
      <c r="S18320" s="9"/>
      <c r="T18320" s="9"/>
      <c r="U18320" s="9"/>
      <c r="V18320" s="9"/>
      <c r="W18320" s="9"/>
      <c r="X18320" s="9"/>
      <c r="Y18320" s="9"/>
      <c r="Z18320" s="9"/>
      <c r="AA18320" s="9"/>
      <c r="AB18320" s="9"/>
      <c r="AC18320" s="9"/>
      <c r="AD18320" s="9"/>
      <c r="AE18320" s="9"/>
      <c r="AF18320" s="9"/>
      <c r="AG18320" s="3"/>
    </row>
    <row r="18321" spans="1:33">
      <c r="A18321" s="9"/>
      <c r="B18321" s="9"/>
      <c r="C18321" s="9"/>
      <c r="D18321" s="9"/>
      <c r="E18321" s="9"/>
      <c r="F18321" s="9"/>
      <c r="G18321" s="9"/>
      <c r="H18321" s="9"/>
      <c r="I18321" s="9"/>
      <c r="J18321" s="9"/>
      <c r="K18321" s="9"/>
      <c r="L18321" s="9"/>
      <c r="M18321" s="9"/>
      <c r="N18321" s="9"/>
      <c r="O18321" s="9"/>
      <c r="P18321" s="9"/>
      <c r="Q18321" s="9"/>
      <c r="R18321" s="9"/>
      <c r="S18321" s="9"/>
      <c r="T18321" s="9"/>
      <c r="U18321" s="9"/>
      <c r="V18321" s="9"/>
      <c r="W18321" s="9"/>
      <c r="X18321" s="9"/>
      <c r="Y18321" s="9"/>
      <c r="Z18321" s="9"/>
      <c r="AA18321" s="9"/>
      <c r="AB18321" s="9"/>
      <c r="AC18321" s="9"/>
      <c r="AD18321" s="9"/>
      <c r="AE18321" s="9"/>
      <c r="AF18321" s="9"/>
      <c r="AG18321" s="3"/>
    </row>
    <row r="18322" spans="1:33">
      <c r="A18322" s="9"/>
      <c r="B18322" s="9"/>
      <c r="C18322" s="9"/>
      <c r="D18322" s="9"/>
      <c r="E18322" s="9"/>
      <c r="F18322" s="9"/>
      <c r="G18322" s="9"/>
      <c r="H18322" s="9"/>
      <c r="I18322" s="9"/>
      <c r="J18322" s="9"/>
      <c r="K18322" s="9"/>
      <c r="L18322" s="9"/>
      <c r="M18322" s="9"/>
      <c r="N18322" s="9"/>
      <c r="O18322" s="9"/>
      <c r="P18322" s="9"/>
      <c r="Q18322" s="9"/>
      <c r="R18322" s="9"/>
      <c r="S18322" s="9"/>
      <c r="T18322" s="9"/>
      <c r="U18322" s="9"/>
      <c r="V18322" s="9"/>
      <c r="W18322" s="9"/>
      <c r="X18322" s="9"/>
      <c r="Y18322" s="9"/>
      <c r="Z18322" s="9"/>
      <c r="AA18322" s="9"/>
      <c r="AB18322" s="9"/>
      <c r="AC18322" s="9"/>
      <c r="AD18322" s="9"/>
      <c r="AE18322" s="9"/>
      <c r="AF18322" s="9"/>
      <c r="AG18322" s="3"/>
    </row>
    <row r="18323" spans="1:33">
      <c r="A18323" s="9"/>
      <c r="B18323" s="9"/>
      <c r="C18323" s="9"/>
      <c r="D18323" s="9"/>
      <c r="E18323" s="9"/>
      <c r="F18323" s="9"/>
      <c r="G18323" s="9"/>
      <c r="H18323" s="9"/>
      <c r="I18323" s="9"/>
      <c r="J18323" s="9"/>
      <c r="K18323" s="9"/>
      <c r="L18323" s="9"/>
      <c r="M18323" s="9"/>
      <c r="N18323" s="9"/>
      <c r="O18323" s="9"/>
      <c r="P18323" s="9"/>
      <c r="Q18323" s="9"/>
      <c r="R18323" s="9"/>
      <c r="S18323" s="9"/>
      <c r="T18323" s="9"/>
      <c r="U18323" s="9"/>
      <c r="V18323" s="9"/>
      <c r="W18323" s="9"/>
      <c r="X18323" s="9"/>
      <c r="Y18323" s="9"/>
      <c r="Z18323" s="9"/>
      <c r="AA18323" s="9"/>
      <c r="AB18323" s="9"/>
      <c r="AC18323" s="9"/>
      <c r="AD18323" s="9"/>
      <c r="AE18323" s="9"/>
      <c r="AF18323" s="9"/>
      <c r="AG18323" s="3"/>
    </row>
    <row r="18324" spans="1:33">
      <c r="A18324" s="9"/>
      <c r="B18324" s="9"/>
      <c r="C18324" s="9"/>
      <c r="D18324" s="9"/>
      <c r="E18324" s="9"/>
      <c r="F18324" s="9"/>
      <c r="G18324" s="9"/>
      <c r="H18324" s="9"/>
      <c r="I18324" s="9"/>
      <c r="J18324" s="9"/>
      <c r="K18324" s="9"/>
      <c r="L18324" s="9"/>
      <c r="M18324" s="9"/>
      <c r="N18324" s="9"/>
      <c r="O18324" s="9"/>
      <c r="P18324" s="9"/>
      <c r="Q18324" s="9"/>
      <c r="R18324" s="9"/>
      <c r="S18324" s="9"/>
      <c r="T18324" s="9"/>
      <c r="U18324" s="9"/>
      <c r="V18324" s="9"/>
      <c r="W18324" s="9"/>
      <c r="X18324" s="9"/>
      <c r="Y18324" s="9"/>
      <c r="Z18324" s="9"/>
      <c r="AA18324" s="9"/>
      <c r="AB18324" s="9"/>
      <c r="AC18324" s="9"/>
      <c r="AD18324" s="9"/>
      <c r="AE18324" s="9"/>
      <c r="AF18324" s="9"/>
      <c r="AG18324" s="3"/>
    </row>
    <row r="18325" spans="1:33">
      <c r="A18325" s="9"/>
      <c r="B18325" s="9"/>
      <c r="C18325" s="9"/>
      <c r="D18325" s="9"/>
      <c r="E18325" s="9"/>
      <c r="F18325" s="9"/>
      <c r="G18325" s="9"/>
      <c r="H18325" s="9"/>
      <c r="I18325" s="9"/>
      <c r="J18325" s="9"/>
      <c r="K18325" s="9"/>
      <c r="L18325" s="9"/>
      <c r="M18325" s="9"/>
      <c r="N18325" s="9"/>
      <c r="O18325" s="9"/>
      <c r="P18325" s="9"/>
      <c r="Q18325" s="9"/>
      <c r="R18325" s="9"/>
      <c r="S18325" s="9"/>
      <c r="T18325" s="9"/>
      <c r="U18325" s="9"/>
      <c r="V18325" s="9"/>
      <c r="W18325" s="9"/>
      <c r="X18325" s="9"/>
      <c r="Y18325" s="9"/>
      <c r="Z18325" s="9"/>
      <c r="AA18325" s="9"/>
      <c r="AB18325" s="9"/>
      <c r="AC18325" s="9"/>
      <c r="AD18325" s="9"/>
      <c r="AE18325" s="9"/>
      <c r="AF18325" s="9"/>
      <c r="AG18325" s="3"/>
    </row>
    <row r="18326" spans="1:33">
      <c r="A18326" s="9"/>
      <c r="B18326" s="9"/>
      <c r="C18326" s="9"/>
      <c r="D18326" s="9"/>
      <c r="E18326" s="9"/>
      <c r="F18326" s="9"/>
      <c r="G18326" s="9"/>
      <c r="H18326" s="9"/>
      <c r="I18326" s="9"/>
      <c r="J18326" s="9"/>
      <c r="K18326" s="9"/>
      <c r="L18326" s="9"/>
      <c r="M18326" s="9"/>
      <c r="N18326" s="9"/>
      <c r="O18326" s="9"/>
      <c r="P18326" s="9"/>
      <c r="Q18326" s="9"/>
      <c r="R18326" s="9"/>
      <c r="S18326" s="9"/>
      <c r="T18326" s="9"/>
      <c r="U18326" s="9"/>
      <c r="V18326" s="9"/>
      <c r="W18326" s="9"/>
      <c r="X18326" s="9"/>
      <c r="Y18326" s="9"/>
      <c r="Z18326" s="9"/>
      <c r="AA18326" s="9"/>
      <c r="AB18326" s="9"/>
      <c r="AC18326" s="9"/>
      <c r="AD18326" s="9"/>
      <c r="AE18326" s="9"/>
      <c r="AF18326" s="9"/>
      <c r="AG18326" s="3"/>
    </row>
    <row r="18327" spans="1:33">
      <c r="A18327" s="9"/>
      <c r="B18327" s="9"/>
      <c r="C18327" s="9"/>
      <c r="D18327" s="9"/>
      <c r="E18327" s="9"/>
      <c r="F18327" s="9"/>
      <c r="G18327" s="9"/>
      <c r="H18327" s="9"/>
      <c r="I18327" s="9"/>
      <c r="J18327" s="9"/>
      <c r="K18327" s="9"/>
      <c r="L18327" s="9"/>
      <c r="M18327" s="9"/>
      <c r="N18327" s="9"/>
      <c r="O18327" s="9"/>
      <c r="P18327" s="9"/>
      <c r="Q18327" s="9"/>
      <c r="R18327" s="9"/>
      <c r="S18327" s="9"/>
      <c r="T18327" s="9"/>
      <c r="U18327" s="9"/>
      <c r="V18327" s="9"/>
      <c r="W18327" s="9"/>
      <c r="X18327" s="9"/>
      <c r="Y18327" s="9"/>
      <c r="Z18327" s="9"/>
      <c r="AA18327" s="9"/>
      <c r="AB18327" s="9"/>
      <c r="AC18327" s="9"/>
      <c r="AD18327" s="9"/>
      <c r="AE18327" s="9"/>
      <c r="AF18327" s="9"/>
      <c r="AG18327" s="3"/>
    </row>
    <row r="18328" spans="1:33">
      <c r="A18328" s="9"/>
      <c r="B18328" s="9"/>
      <c r="C18328" s="9"/>
      <c r="D18328" s="9"/>
      <c r="E18328" s="9"/>
      <c r="F18328" s="9"/>
      <c r="G18328" s="9"/>
      <c r="H18328" s="9"/>
      <c r="I18328" s="9"/>
      <c r="J18328" s="9"/>
      <c r="K18328" s="9"/>
      <c r="L18328" s="9"/>
      <c r="M18328" s="9"/>
      <c r="N18328" s="9"/>
      <c r="O18328" s="9"/>
      <c r="P18328" s="9"/>
      <c r="Q18328" s="9"/>
      <c r="R18328" s="9"/>
      <c r="S18328" s="9"/>
      <c r="T18328" s="9"/>
      <c r="U18328" s="9"/>
      <c r="V18328" s="9"/>
      <c r="W18328" s="9"/>
      <c r="X18328" s="9"/>
      <c r="Y18328" s="9"/>
      <c r="Z18328" s="9"/>
      <c r="AA18328" s="9"/>
      <c r="AB18328" s="9"/>
      <c r="AC18328" s="9"/>
      <c r="AD18328" s="9"/>
      <c r="AE18328" s="9"/>
      <c r="AF18328" s="9"/>
      <c r="AG18328" s="3"/>
    </row>
    <row r="18329" spans="1:33">
      <c r="A18329" s="9"/>
      <c r="B18329" s="9"/>
      <c r="C18329" s="9"/>
      <c r="D18329" s="9"/>
      <c r="E18329" s="9"/>
      <c r="F18329" s="9"/>
      <c r="G18329" s="9"/>
      <c r="H18329" s="9"/>
      <c r="I18329" s="9"/>
      <c r="J18329" s="9"/>
      <c r="K18329" s="9"/>
      <c r="L18329" s="9"/>
      <c r="M18329" s="9"/>
      <c r="N18329" s="9"/>
      <c r="O18329" s="9"/>
      <c r="P18329" s="9"/>
      <c r="Q18329" s="9"/>
      <c r="R18329" s="9"/>
      <c r="S18329" s="9"/>
      <c r="T18329" s="9"/>
      <c r="U18329" s="9"/>
      <c r="V18329" s="9"/>
      <c r="W18329" s="9"/>
      <c r="X18329" s="9"/>
      <c r="Y18329" s="9"/>
      <c r="Z18329" s="9"/>
      <c r="AA18329" s="9"/>
      <c r="AB18329" s="9"/>
      <c r="AC18329" s="9"/>
      <c r="AD18329" s="9"/>
      <c r="AE18329" s="9"/>
      <c r="AF18329" s="9"/>
      <c r="AG18329" s="3"/>
    </row>
    <row r="18330" spans="1:33">
      <c r="A18330" s="9"/>
      <c r="B18330" s="9"/>
      <c r="C18330" s="9"/>
      <c r="D18330" s="9"/>
      <c r="E18330" s="9"/>
      <c r="F18330" s="9"/>
      <c r="G18330" s="9"/>
      <c r="H18330" s="9"/>
      <c r="I18330" s="9"/>
      <c r="J18330" s="9"/>
      <c r="K18330" s="9"/>
      <c r="L18330" s="9"/>
      <c r="M18330" s="9"/>
      <c r="N18330" s="9"/>
      <c r="O18330" s="9"/>
      <c r="P18330" s="9"/>
      <c r="Q18330" s="9"/>
      <c r="R18330" s="9"/>
      <c r="S18330" s="9"/>
      <c r="T18330" s="9"/>
      <c r="U18330" s="9"/>
      <c r="V18330" s="9"/>
      <c r="W18330" s="9"/>
      <c r="X18330" s="9"/>
      <c r="Y18330" s="9"/>
      <c r="Z18330" s="9"/>
      <c r="AA18330" s="9"/>
      <c r="AB18330" s="9"/>
      <c r="AC18330" s="9"/>
      <c r="AD18330" s="9"/>
      <c r="AE18330" s="9"/>
      <c r="AF18330" s="9"/>
      <c r="AG18330" s="3"/>
    </row>
    <row r="18331" spans="1:33">
      <c r="A18331" s="9"/>
      <c r="B18331" s="9"/>
      <c r="C18331" s="9"/>
      <c r="D18331" s="9"/>
      <c r="E18331" s="9"/>
      <c r="F18331" s="9"/>
      <c r="G18331" s="9"/>
      <c r="H18331" s="9"/>
      <c r="I18331" s="9"/>
      <c r="J18331" s="9"/>
      <c r="K18331" s="9"/>
      <c r="L18331" s="9"/>
      <c r="M18331" s="9"/>
      <c r="N18331" s="9"/>
      <c r="O18331" s="9"/>
      <c r="P18331" s="9"/>
      <c r="Q18331" s="9"/>
      <c r="R18331" s="9"/>
      <c r="S18331" s="9"/>
      <c r="T18331" s="9"/>
      <c r="U18331" s="9"/>
      <c r="V18331" s="9"/>
      <c r="W18331" s="9"/>
      <c r="X18331" s="9"/>
      <c r="Y18331" s="9"/>
      <c r="Z18331" s="9"/>
      <c r="AA18331" s="9"/>
      <c r="AB18331" s="9"/>
      <c r="AC18331" s="9"/>
      <c r="AD18331" s="9"/>
      <c r="AE18331" s="9"/>
      <c r="AF18331" s="9"/>
      <c r="AG18331" s="3"/>
    </row>
    <row r="18332" spans="1:33">
      <c r="A18332" s="9"/>
      <c r="B18332" s="9"/>
      <c r="C18332" s="9"/>
      <c r="D18332" s="9"/>
      <c r="E18332" s="9"/>
      <c r="F18332" s="9"/>
      <c r="G18332" s="9"/>
      <c r="H18332" s="9"/>
      <c r="I18332" s="9"/>
      <c r="J18332" s="9"/>
      <c r="K18332" s="9"/>
      <c r="L18332" s="9"/>
      <c r="M18332" s="9"/>
      <c r="N18332" s="9"/>
      <c r="O18332" s="9"/>
      <c r="P18332" s="9"/>
      <c r="Q18332" s="9"/>
      <c r="R18332" s="9"/>
      <c r="S18332" s="9"/>
      <c r="T18332" s="9"/>
      <c r="U18332" s="9"/>
      <c r="V18332" s="9"/>
      <c r="W18332" s="9"/>
      <c r="X18332" s="9"/>
      <c r="Y18332" s="9"/>
      <c r="Z18332" s="9"/>
      <c r="AA18332" s="9"/>
      <c r="AB18332" s="9"/>
      <c r="AC18332" s="9"/>
      <c r="AD18332" s="9"/>
      <c r="AE18332" s="9"/>
      <c r="AF18332" s="9"/>
      <c r="AG18332" s="3"/>
    </row>
    <row r="18333" spans="1:33">
      <c r="A18333" s="9"/>
      <c r="B18333" s="9"/>
      <c r="C18333" s="9"/>
      <c r="D18333" s="9"/>
      <c r="E18333" s="9"/>
      <c r="F18333" s="9"/>
      <c r="G18333" s="9"/>
      <c r="H18333" s="9"/>
      <c r="I18333" s="9"/>
      <c r="J18333" s="9"/>
      <c r="K18333" s="9"/>
      <c r="L18333" s="9"/>
      <c r="M18333" s="9"/>
      <c r="N18333" s="9"/>
      <c r="O18333" s="9"/>
      <c r="P18333" s="9"/>
      <c r="Q18333" s="9"/>
      <c r="R18333" s="9"/>
      <c r="S18333" s="9"/>
      <c r="T18333" s="9"/>
      <c r="U18333" s="9"/>
      <c r="V18333" s="9"/>
      <c r="W18333" s="9"/>
      <c r="X18333" s="9"/>
      <c r="Y18333" s="9"/>
      <c r="Z18333" s="9"/>
      <c r="AA18333" s="9"/>
      <c r="AB18333" s="9"/>
      <c r="AC18333" s="9"/>
      <c r="AD18333" s="9"/>
      <c r="AE18333" s="9"/>
      <c r="AF18333" s="9"/>
      <c r="AG18333" s="3"/>
    </row>
    <row r="18334" spans="1:33">
      <c r="A18334" s="9"/>
      <c r="B18334" s="9"/>
      <c r="C18334" s="9"/>
      <c r="D18334" s="9"/>
      <c r="E18334" s="9"/>
      <c r="F18334" s="9"/>
      <c r="G18334" s="9"/>
      <c r="H18334" s="9"/>
      <c r="I18334" s="9"/>
      <c r="J18334" s="9"/>
      <c r="K18334" s="9"/>
      <c r="L18334" s="9"/>
      <c r="M18334" s="9"/>
      <c r="N18334" s="9"/>
      <c r="O18334" s="9"/>
      <c r="P18334" s="9"/>
      <c r="Q18334" s="9"/>
      <c r="R18334" s="9"/>
      <c r="S18334" s="9"/>
      <c r="T18334" s="9"/>
      <c r="U18334" s="9"/>
      <c r="V18334" s="9"/>
      <c r="W18334" s="9"/>
      <c r="X18334" s="9"/>
      <c r="Y18334" s="9"/>
      <c r="Z18334" s="9"/>
      <c r="AA18334" s="9"/>
      <c r="AB18334" s="9"/>
      <c r="AC18334" s="9"/>
      <c r="AD18334" s="9"/>
      <c r="AE18334" s="9"/>
      <c r="AF18334" s="9"/>
      <c r="AG18334" s="3"/>
    </row>
    <row r="18335" spans="1:33">
      <c r="A18335" s="9"/>
      <c r="B18335" s="9"/>
      <c r="C18335" s="9"/>
      <c r="D18335" s="9"/>
      <c r="E18335" s="9"/>
      <c r="F18335" s="9"/>
      <c r="G18335" s="9"/>
      <c r="H18335" s="9"/>
      <c r="I18335" s="9"/>
      <c r="J18335" s="9"/>
      <c r="K18335" s="9"/>
      <c r="L18335" s="9"/>
      <c r="M18335" s="9"/>
      <c r="N18335" s="9"/>
      <c r="O18335" s="9"/>
      <c r="P18335" s="9"/>
      <c r="Q18335" s="9"/>
      <c r="R18335" s="9"/>
      <c r="S18335" s="9"/>
      <c r="T18335" s="9"/>
      <c r="U18335" s="9"/>
      <c r="V18335" s="9"/>
      <c r="W18335" s="9"/>
      <c r="X18335" s="9"/>
      <c r="Y18335" s="9"/>
      <c r="Z18335" s="9"/>
      <c r="AA18335" s="9"/>
      <c r="AB18335" s="9"/>
      <c r="AC18335" s="9"/>
      <c r="AD18335" s="9"/>
      <c r="AE18335" s="9"/>
      <c r="AF18335" s="9"/>
      <c r="AG18335" s="3"/>
    </row>
    <row r="18336" spans="1:33">
      <c r="A18336" s="9"/>
      <c r="B18336" s="9"/>
      <c r="C18336" s="9"/>
      <c r="D18336" s="9"/>
      <c r="E18336" s="9"/>
      <c r="F18336" s="9"/>
      <c r="G18336" s="9"/>
      <c r="H18336" s="9"/>
      <c r="I18336" s="9"/>
      <c r="J18336" s="9"/>
      <c r="K18336" s="9"/>
      <c r="L18336" s="9"/>
      <c r="M18336" s="9"/>
      <c r="N18336" s="9"/>
      <c r="O18336" s="9"/>
      <c r="P18336" s="9"/>
      <c r="Q18336" s="9"/>
      <c r="R18336" s="9"/>
      <c r="S18336" s="9"/>
      <c r="T18336" s="9"/>
      <c r="U18336" s="9"/>
      <c r="V18336" s="9"/>
      <c r="W18336" s="9"/>
      <c r="X18336" s="9"/>
      <c r="Y18336" s="9"/>
      <c r="Z18336" s="9"/>
      <c r="AA18336" s="9"/>
      <c r="AB18336" s="9"/>
      <c r="AC18336" s="9"/>
      <c r="AD18336" s="9"/>
      <c r="AE18336" s="9"/>
      <c r="AF18336" s="9"/>
      <c r="AG18336" s="3"/>
    </row>
    <row r="18337" spans="1:33">
      <c r="A18337" s="9"/>
      <c r="B18337" s="9"/>
      <c r="C18337" s="9"/>
      <c r="D18337" s="9"/>
      <c r="E18337" s="9"/>
      <c r="F18337" s="9"/>
      <c r="G18337" s="9"/>
      <c r="H18337" s="9"/>
      <c r="I18337" s="9"/>
      <c r="J18337" s="9"/>
      <c r="K18337" s="9"/>
      <c r="L18337" s="9"/>
      <c r="M18337" s="9"/>
      <c r="N18337" s="9"/>
      <c r="O18337" s="9"/>
      <c r="P18337" s="9"/>
      <c r="Q18337" s="9"/>
      <c r="R18337" s="9"/>
      <c r="S18337" s="9"/>
      <c r="T18337" s="9"/>
      <c r="U18337" s="9"/>
      <c r="V18337" s="9"/>
      <c r="W18337" s="9"/>
      <c r="X18337" s="9"/>
      <c r="Y18337" s="9"/>
      <c r="Z18337" s="9"/>
      <c r="AA18337" s="9"/>
      <c r="AB18337" s="9"/>
      <c r="AC18337" s="9"/>
      <c r="AD18337" s="9"/>
      <c r="AE18337" s="9"/>
      <c r="AF18337" s="9"/>
      <c r="AG18337" s="3"/>
    </row>
    <row r="18338" spans="1:33">
      <c r="A18338" s="9"/>
      <c r="B18338" s="9"/>
      <c r="C18338" s="9"/>
      <c r="D18338" s="9"/>
      <c r="E18338" s="9"/>
      <c r="F18338" s="9"/>
      <c r="G18338" s="9"/>
      <c r="H18338" s="9"/>
      <c r="I18338" s="9"/>
      <c r="J18338" s="9"/>
      <c r="K18338" s="9"/>
      <c r="L18338" s="9"/>
      <c r="M18338" s="9"/>
      <c r="N18338" s="9"/>
      <c r="O18338" s="9"/>
      <c r="P18338" s="9"/>
      <c r="Q18338" s="9"/>
      <c r="R18338" s="9"/>
      <c r="S18338" s="9"/>
      <c r="T18338" s="9"/>
      <c r="U18338" s="9"/>
      <c r="V18338" s="9"/>
      <c r="W18338" s="9"/>
      <c r="X18338" s="9"/>
      <c r="Y18338" s="9"/>
      <c r="Z18338" s="9"/>
      <c r="AA18338" s="9"/>
      <c r="AB18338" s="9"/>
      <c r="AC18338" s="9"/>
      <c r="AD18338" s="9"/>
      <c r="AE18338" s="9"/>
      <c r="AF18338" s="9"/>
      <c r="AG18338" s="3"/>
    </row>
    <row r="18339" spans="1:33">
      <c r="A18339" s="9"/>
      <c r="B18339" s="9"/>
      <c r="C18339" s="9"/>
      <c r="D18339" s="9"/>
      <c r="E18339" s="9"/>
      <c r="F18339" s="9"/>
      <c r="G18339" s="9"/>
      <c r="H18339" s="9"/>
      <c r="I18339" s="9"/>
      <c r="J18339" s="9"/>
      <c r="K18339" s="9"/>
      <c r="L18339" s="9"/>
      <c r="M18339" s="9"/>
      <c r="N18339" s="9"/>
      <c r="O18339" s="9"/>
      <c r="P18339" s="9"/>
      <c r="Q18339" s="9"/>
      <c r="R18339" s="9"/>
      <c r="S18339" s="9"/>
      <c r="T18339" s="9"/>
      <c r="U18339" s="9"/>
      <c r="V18339" s="9"/>
      <c r="W18339" s="9"/>
      <c r="X18339" s="9"/>
      <c r="Y18339" s="9"/>
      <c r="Z18339" s="9"/>
      <c r="AA18339" s="9"/>
      <c r="AB18339" s="9"/>
      <c r="AC18339" s="9"/>
      <c r="AD18339" s="9"/>
      <c r="AE18339" s="9"/>
      <c r="AF18339" s="9"/>
      <c r="AG18339" s="3"/>
    </row>
    <row r="18340" spans="1:33">
      <c r="A18340" s="9"/>
      <c r="B18340" s="9"/>
      <c r="C18340" s="9"/>
      <c r="D18340" s="9"/>
      <c r="E18340" s="9"/>
      <c r="F18340" s="9"/>
      <c r="G18340" s="9"/>
      <c r="H18340" s="9"/>
      <c r="I18340" s="9"/>
      <c r="J18340" s="9"/>
      <c r="K18340" s="9"/>
      <c r="L18340" s="9"/>
      <c r="M18340" s="9"/>
      <c r="N18340" s="9"/>
      <c r="O18340" s="9"/>
      <c r="P18340" s="9"/>
      <c r="Q18340" s="9"/>
      <c r="R18340" s="9"/>
      <c r="S18340" s="9"/>
      <c r="T18340" s="9"/>
      <c r="U18340" s="9"/>
      <c r="V18340" s="9"/>
      <c r="W18340" s="9"/>
      <c r="X18340" s="9"/>
      <c r="Y18340" s="9"/>
      <c r="Z18340" s="9"/>
      <c r="AA18340" s="9"/>
      <c r="AB18340" s="9"/>
      <c r="AC18340" s="9"/>
      <c r="AD18340" s="9"/>
      <c r="AE18340" s="9"/>
      <c r="AF18340" s="9"/>
      <c r="AG18340" s="3"/>
    </row>
    <row r="18341" spans="1:33">
      <c r="A18341" s="9"/>
      <c r="B18341" s="9"/>
      <c r="C18341" s="9"/>
      <c r="D18341" s="9"/>
      <c r="E18341" s="9"/>
      <c r="F18341" s="9"/>
      <c r="G18341" s="9"/>
      <c r="H18341" s="9"/>
      <c r="I18341" s="9"/>
      <c r="J18341" s="9"/>
      <c r="K18341" s="9"/>
      <c r="L18341" s="9"/>
      <c r="M18341" s="9"/>
      <c r="N18341" s="9"/>
      <c r="O18341" s="9"/>
      <c r="P18341" s="9"/>
      <c r="Q18341" s="9"/>
      <c r="R18341" s="9"/>
      <c r="S18341" s="9"/>
      <c r="T18341" s="9"/>
      <c r="U18341" s="9"/>
      <c r="V18341" s="9"/>
      <c r="W18341" s="9"/>
      <c r="X18341" s="9"/>
      <c r="Y18341" s="9"/>
      <c r="Z18341" s="9"/>
      <c r="AA18341" s="9"/>
      <c r="AB18341" s="9"/>
      <c r="AC18341" s="9"/>
      <c r="AD18341" s="9"/>
      <c r="AE18341" s="9"/>
      <c r="AF18341" s="9"/>
      <c r="AG18341" s="3"/>
    </row>
    <row r="18342" spans="1:33">
      <c r="A18342" s="9"/>
      <c r="B18342" s="9"/>
      <c r="C18342" s="9"/>
      <c r="D18342" s="9"/>
      <c r="E18342" s="9"/>
      <c r="F18342" s="9"/>
      <c r="G18342" s="9"/>
      <c r="H18342" s="9"/>
      <c r="I18342" s="9"/>
      <c r="J18342" s="9"/>
      <c r="K18342" s="9"/>
      <c r="L18342" s="9"/>
      <c r="M18342" s="9"/>
      <c r="N18342" s="9"/>
      <c r="O18342" s="9"/>
      <c r="P18342" s="9"/>
      <c r="Q18342" s="9"/>
      <c r="R18342" s="9"/>
      <c r="S18342" s="9"/>
      <c r="T18342" s="9"/>
      <c r="U18342" s="9"/>
      <c r="V18342" s="9"/>
      <c r="W18342" s="9"/>
      <c r="X18342" s="9"/>
      <c r="Y18342" s="9"/>
      <c r="Z18342" s="9"/>
      <c r="AA18342" s="9"/>
      <c r="AB18342" s="9"/>
      <c r="AC18342" s="9"/>
      <c r="AD18342" s="9"/>
      <c r="AE18342" s="9"/>
      <c r="AF18342" s="9"/>
      <c r="AG18342" s="3"/>
    </row>
    <row r="18343" spans="1:33">
      <c r="A18343" s="9"/>
      <c r="B18343" s="9"/>
      <c r="C18343" s="9"/>
      <c r="D18343" s="9"/>
      <c r="E18343" s="9"/>
      <c r="F18343" s="9"/>
      <c r="G18343" s="9"/>
      <c r="H18343" s="9"/>
      <c r="I18343" s="9"/>
      <c r="J18343" s="9"/>
      <c r="K18343" s="9"/>
      <c r="L18343" s="9"/>
      <c r="M18343" s="9"/>
      <c r="N18343" s="9"/>
      <c r="O18343" s="9"/>
      <c r="P18343" s="9"/>
      <c r="Q18343" s="9"/>
      <c r="R18343" s="9"/>
      <c r="S18343" s="9"/>
      <c r="T18343" s="9"/>
      <c r="U18343" s="9"/>
      <c r="V18343" s="9"/>
      <c r="W18343" s="9"/>
      <c r="X18343" s="9"/>
      <c r="Y18343" s="9"/>
      <c r="Z18343" s="9"/>
      <c r="AA18343" s="9"/>
      <c r="AB18343" s="9"/>
      <c r="AC18343" s="9"/>
      <c r="AD18343" s="9"/>
      <c r="AE18343" s="9"/>
      <c r="AF18343" s="9"/>
      <c r="AG18343" s="3"/>
    </row>
    <row r="18344" spans="1:33">
      <c r="A18344" s="9"/>
      <c r="B18344" s="9"/>
      <c r="C18344" s="9"/>
      <c r="D18344" s="9"/>
      <c r="E18344" s="9"/>
      <c r="F18344" s="9"/>
      <c r="G18344" s="9"/>
      <c r="H18344" s="9"/>
      <c r="I18344" s="9"/>
      <c r="J18344" s="9"/>
      <c r="K18344" s="9"/>
      <c r="L18344" s="9"/>
      <c r="M18344" s="9"/>
      <c r="N18344" s="9"/>
      <c r="O18344" s="9"/>
      <c r="P18344" s="9"/>
      <c r="Q18344" s="9"/>
      <c r="R18344" s="9"/>
      <c r="S18344" s="9"/>
      <c r="T18344" s="9"/>
      <c r="U18344" s="9"/>
      <c r="V18344" s="9"/>
      <c r="W18344" s="9"/>
      <c r="X18344" s="9"/>
      <c r="Y18344" s="9"/>
      <c r="Z18344" s="9"/>
      <c r="AA18344" s="9"/>
      <c r="AB18344" s="9"/>
      <c r="AC18344" s="9"/>
      <c r="AD18344" s="9"/>
      <c r="AE18344" s="9"/>
      <c r="AF18344" s="9"/>
      <c r="AG18344" s="3"/>
    </row>
    <row r="18345" spans="1:33">
      <c r="A18345" s="9"/>
      <c r="B18345" s="9"/>
      <c r="C18345" s="9"/>
      <c r="D18345" s="9"/>
      <c r="E18345" s="9"/>
      <c r="F18345" s="9"/>
      <c r="G18345" s="9"/>
      <c r="H18345" s="9"/>
      <c r="I18345" s="9"/>
      <c r="J18345" s="9"/>
      <c r="K18345" s="9"/>
      <c r="L18345" s="9"/>
      <c r="M18345" s="9"/>
      <c r="N18345" s="9"/>
      <c r="O18345" s="9"/>
      <c r="P18345" s="9"/>
      <c r="Q18345" s="9"/>
      <c r="R18345" s="9"/>
      <c r="S18345" s="9"/>
      <c r="T18345" s="9"/>
      <c r="U18345" s="9"/>
      <c r="V18345" s="9"/>
      <c r="W18345" s="9"/>
      <c r="X18345" s="9"/>
      <c r="Y18345" s="9"/>
      <c r="Z18345" s="9"/>
      <c r="AA18345" s="9"/>
      <c r="AB18345" s="9"/>
      <c r="AC18345" s="9"/>
      <c r="AD18345" s="9"/>
      <c r="AE18345" s="9"/>
      <c r="AF18345" s="9"/>
      <c r="AG18345" s="3"/>
    </row>
    <row r="18346" spans="1:33">
      <c r="A18346" s="9"/>
      <c r="B18346" s="9"/>
      <c r="C18346" s="9"/>
      <c r="D18346" s="9"/>
      <c r="E18346" s="9"/>
      <c r="F18346" s="9"/>
      <c r="G18346" s="9"/>
      <c r="H18346" s="9"/>
      <c r="I18346" s="9"/>
      <c r="J18346" s="9"/>
      <c r="K18346" s="9"/>
      <c r="L18346" s="9"/>
      <c r="M18346" s="9"/>
      <c r="N18346" s="9"/>
      <c r="O18346" s="9"/>
      <c r="P18346" s="9"/>
      <c r="Q18346" s="9"/>
      <c r="R18346" s="9"/>
      <c r="S18346" s="9"/>
      <c r="T18346" s="9"/>
      <c r="U18346" s="9"/>
      <c r="V18346" s="9"/>
      <c r="W18346" s="9"/>
      <c r="X18346" s="9"/>
      <c r="Y18346" s="9"/>
      <c r="Z18346" s="9"/>
      <c r="AA18346" s="9"/>
      <c r="AB18346" s="9"/>
      <c r="AC18346" s="9"/>
      <c r="AD18346" s="9"/>
      <c r="AE18346" s="9"/>
      <c r="AF18346" s="9"/>
      <c r="AG18346" s="3"/>
    </row>
    <row r="18347" spans="1:33">
      <c r="A18347" s="9"/>
      <c r="B18347" s="9"/>
      <c r="C18347" s="9"/>
      <c r="D18347" s="9"/>
      <c r="E18347" s="9"/>
      <c r="F18347" s="9"/>
      <c r="G18347" s="9"/>
      <c r="H18347" s="9"/>
      <c r="I18347" s="9"/>
      <c r="J18347" s="9"/>
      <c r="K18347" s="9"/>
      <c r="L18347" s="9"/>
      <c r="M18347" s="9"/>
      <c r="N18347" s="9"/>
      <c r="O18347" s="9"/>
      <c r="P18347" s="9"/>
      <c r="Q18347" s="9"/>
      <c r="R18347" s="9"/>
      <c r="S18347" s="9"/>
      <c r="T18347" s="9"/>
      <c r="U18347" s="9"/>
      <c r="V18347" s="9"/>
      <c r="W18347" s="9"/>
      <c r="X18347" s="9"/>
      <c r="Y18347" s="9"/>
      <c r="Z18347" s="9"/>
      <c r="AA18347" s="9"/>
      <c r="AB18347" s="9"/>
      <c r="AC18347" s="9"/>
      <c r="AD18347" s="9"/>
      <c r="AE18347" s="9"/>
      <c r="AF18347" s="9"/>
      <c r="AG18347" s="3"/>
    </row>
    <row r="18348" spans="1:33">
      <c r="A18348" s="9"/>
      <c r="B18348" s="9"/>
      <c r="C18348" s="9"/>
      <c r="D18348" s="9"/>
      <c r="E18348" s="9"/>
      <c r="F18348" s="9"/>
      <c r="G18348" s="9"/>
      <c r="H18348" s="9"/>
      <c r="I18348" s="9"/>
      <c r="J18348" s="9"/>
      <c r="K18348" s="9"/>
      <c r="L18348" s="9"/>
      <c r="M18348" s="9"/>
      <c r="N18348" s="9"/>
      <c r="O18348" s="9"/>
      <c r="P18348" s="9"/>
      <c r="Q18348" s="9"/>
      <c r="R18348" s="9"/>
      <c r="S18348" s="9"/>
      <c r="T18348" s="9"/>
      <c r="U18348" s="9"/>
      <c r="V18348" s="9"/>
      <c r="W18348" s="9"/>
      <c r="X18348" s="9"/>
      <c r="Y18348" s="9"/>
      <c r="Z18348" s="9"/>
      <c r="AA18348" s="9"/>
      <c r="AB18348" s="9"/>
      <c r="AC18348" s="9"/>
      <c r="AD18348" s="9"/>
      <c r="AE18348" s="9"/>
      <c r="AF18348" s="9"/>
      <c r="AG18348" s="3"/>
    </row>
    <row r="18349" spans="1:33">
      <c r="A18349" s="9"/>
      <c r="B18349" s="9"/>
      <c r="C18349" s="9"/>
      <c r="D18349" s="9"/>
      <c r="E18349" s="9"/>
      <c r="F18349" s="9"/>
      <c r="G18349" s="9"/>
      <c r="H18349" s="9"/>
      <c r="I18349" s="9"/>
      <c r="J18349" s="9"/>
      <c r="K18349" s="9"/>
      <c r="L18349" s="9"/>
      <c r="M18349" s="9"/>
      <c r="N18349" s="9"/>
      <c r="O18349" s="9"/>
      <c r="P18349" s="9"/>
      <c r="Q18349" s="9"/>
      <c r="R18349" s="9"/>
      <c r="S18349" s="9"/>
      <c r="T18349" s="9"/>
      <c r="U18349" s="9"/>
      <c r="V18349" s="9"/>
      <c r="W18349" s="9"/>
      <c r="X18349" s="9"/>
      <c r="Y18349" s="9"/>
      <c r="Z18349" s="9"/>
      <c r="AA18349" s="9"/>
      <c r="AB18349" s="9"/>
      <c r="AC18349" s="9"/>
      <c r="AD18349" s="9"/>
      <c r="AE18349" s="9"/>
      <c r="AF18349" s="9"/>
      <c r="AG18349" s="3"/>
    </row>
    <row r="18350" spans="1:33">
      <c r="A18350" s="9"/>
      <c r="B18350" s="9"/>
      <c r="C18350" s="9"/>
      <c r="D18350" s="9"/>
      <c r="E18350" s="9"/>
      <c r="F18350" s="9"/>
      <c r="G18350" s="9"/>
      <c r="H18350" s="9"/>
      <c r="I18350" s="9"/>
      <c r="J18350" s="9"/>
      <c r="K18350" s="9"/>
      <c r="L18350" s="9"/>
      <c r="M18350" s="9"/>
      <c r="N18350" s="9"/>
      <c r="O18350" s="9"/>
      <c r="P18350" s="9"/>
      <c r="Q18350" s="9"/>
      <c r="R18350" s="9"/>
      <c r="S18350" s="9"/>
      <c r="T18350" s="9"/>
      <c r="U18350" s="9"/>
      <c r="V18350" s="9"/>
      <c r="W18350" s="9"/>
      <c r="X18350" s="9"/>
      <c r="Y18350" s="9"/>
      <c r="Z18350" s="9"/>
      <c r="AA18350" s="9"/>
      <c r="AB18350" s="9"/>
      <c r="AC18350" s="9"/>
      <c r="AD18350" s="9"/>
      <c r="AE18350" s="9"/>
      <c r="AF18350" s="9"/>
      <c r="AG18350" s="3"/>
    </row>
    <row r="18351" spans="1:33">
      <c r="A18351" s="9"/>
      <c r="B18351" s="9"/>
      <c r="C18351" s="9"/>
      <c r="D18351" s="9"/>
      <c r="E18351" s="9"/>
      <c r="F18351" s="9"/>
      <c r="G18351" s="9"/>
      <c r="H18351" s="9"/>
      <c r="I18351" s="9"/>
      <c r="J18351" s="9"/>
      <c r="K18351" s="9"/>
      <c r="L18351" s="9"/>
      <c r="M18351" s="9"/>
      <c r="N18351" s="9"/>
      <c r="O18351" s="9"/>
      <c r="P18351" s="9"/>
      <c r="Q18351" s="9"/>
      <c r="R18351" s="9"/>
      <c r="S18351" s="9"/>
      <c r="T18351" s="9"/>
      <c r="U18351" s="9"/>
      <c r="V18351" s="9"/>
      <c r="W18351" s="9"/>
      <c r="X18351" s="9"/>
      <c r="Y18351" s="9"/>
      <c r="Z18351" s="9"/>
      <c r="AA18351" s="9"/>
      <c r="AB18351" s="9"/>
      <c r="AC18351" s="9"/>
      <c r="AD18351" s="9"/>
      <c r="AE18351" s="9"/>
      <c r="AF18351" s="9"/>
      <c r="AG18351" s="3"/>
    </row>
    <row r="18352" spans="1:33">
      <c r="A18352" s="9"/>
      <c r="B18352" s="9"/>
      <c r="C18352" s="9"/>
      <c r="D18352" s="9"/>
      <c r="E18352" s="9"/>
      <c r="F18352" s="9"/>
      <c r="G18352" s="9"/>
      <c r="H18352" s="9"/>
      <c r="I18352" s="9"/>
      <c r="J18352" s="9"/>
      <c r="K18352" s="9"/>
      <c r="L18352" s="9"/>
      <c r="M18352" s="9"/>
      <c r="N18352" s="9"/>
      <c r="O18352" s="9"/>
      <c r="P18352" s="9"/>
      <c r="Q18352" s="9"/>
      <c r="R18352" s="9"/>
      <c r="S18352" s="9"/>
      <c r="T18352" s="9"/>
      <c r="U18352" s="9"/>
      <c r="V18352" s="9"/>
      <c r="W18352" s="9"/>
      <c r="X18352" s="9"/>
      <c r="Y18352" s="9"/>
      <c r="Z18352" s="9"/>
      <c r="AA18352" s="9"/>
      <c r="AB18352" s="9"/>
      <c r="AC18352" s="9"/>
      <c r="AD18352" s="9"/>
      <c r="AE18352" s="9"/>
      <c r="AF18352" s="9"/>
      <c r="AG18352" s="3"/>
    </row>
    <row r="18353" spans="1:33">
      <c r="A18353" s="9"/>
      <c r="B18353" s="9"/>
      <c r="C18353" s="9"/>
      <c r="D18353" s="9"/>
      <c r="E18353" s="9"/>
      <c r="F18353" s="9"/>
      <c r="G18353" s="9"/>
      <c r="H18353" s="9"/>
      <c r="I18353" s="9"/>
      <c r="J18353" s="9"/>
      <c r="K18353" s="9"/>
      <c r="L18353" s="9"/>
      <c r="M18353" s="9"/>
      <c r="N18353" s="9"/>
      <c r="O18353" s="9"/>
      <c r="P18353" s="9"/>
      <c r="Q18353" s="9"/>
      <c r="R18353" s="9"/>
      <c r="S18353" s="9"/>
      <c r="T18353" s="9"/>
      <c r="U18353" s="9"/>
      <c r="V18353" s="9"/>
      <c r="W18353" s="9"/>
      <c r="X18353" s="9"/>
      <c r="Y18353" s="9"/>
      <c r="Z18353" s="9"/>
      <c r="AA18353" s="9"/>
      <c r="AB18353" s="9"/>
      <c r="AC18353" s="9"/>
      <c r="AD18353" s="9"/>
      <c r="AE18353" s="9"/>
      <c r="AF18353" s="9"/>
      <c r="AG18353" s="3"/>
    </row>
    <row r="18354" spans="1:33">
      <c r="A18354" s="9"/>
      <c r="B18354" s="9"/>
      <c r="C18354" s="9"/>
      <c r="D18354" s="9"/>
      <c r="E18354" s="9"/>
      <c r="F18354" s="9"/>
      <c r="G18354" s="9"/>
      <c r="H18354" s="9"/>
      <c r="I18354" s="9"/>
      <c r="J18354" s="9"/>
      <c r="K18354" s="9"/>
      <c r="L18354" s="9"/>
      <c r="M18354" s="9"/>
      <c r="N18354" s="9"/>
      <c r="O18354" s="9"/>
      <c r="P18354" s="9"/>
      <c r="Q18354" s="9"/>
      <c r="R18354" s="9"/>
      <c r="S18354" s="9"/>
      <c r="T18354" s="9"/>
      <c r="U18354" s="9"/>
      <c r="V18354" s="9"/>
      <c r="W18354" s="9"/>
      <c r="X18354" s="9"/>
      <c r="Y18354" s="9"/>
      <c r="Z18354" s="9"/>
      <c r="AA18354" s="9"/>
      <c r="AB18354" s="9"/>
      <c r="AC18354" s="9"/>
      <c r="AD18354" s="9"/>
      <c r="AE18354" s="9"/>
      <c r="AF18354" s="9"/>
      <c r="AG18354" s="3"/>
    </row>
    <row r="18355" spans="1:33">
      <c r="A18355" s="9"/>
      <c r="B18355" s="9"/>
      <c r="C18355" s="9"/>
      <c r="D18355" s="9"/>
      <c r="E18355" s="9"/>
      <c r="F18355" s="9"/>
      <c r="G18355" s="9"/>
      <c r="H18355" s="9"/>
      <c r="I18355" s="9"/>
      <c r="J18355" s="9"/>
      <c r="K18355" s="9"/>
      <c r="L18355" s="9"/>
      <c r="M18355" s="9"/>
      <c r="N18355" s="9"/>
      <c r="O18355" s="9"/>
      <c r="P18355" s="9"/>
      <c r="Q18355" s="9"/>
      <c r="R18355" s="9"/>
      <c r="S18355" s="9"/>
      <c r="T18355" s="9"/>
      <c r="U18355" s="9"/>
      <c r="V18355" s="9"/>
      <c r="W18355" s="9"/>
      <c r="X18355" s="9"/>
      <c r="Y18355" s="9"/>
      <c r="Z18355" s="9"/>
      <c r="AA18355" s="9"/>
      <c r="AB18355" s="9"/>
      <c r="AC18355" s="9"/>
      <c r="AD18355" s="9"/>
      <c r="AE18355" s="9"/>
      <c r="AF18355" s="9"/>
      <c r="AG18355" s="3"/>
    </row>
    <row r="18356" spans="1:33">
      <c r="A18356" s="9"/>
      <c r="B18356" s="9"/>
      <c r="C18356" s="9"/>
      <c r="D18356" s="9"/>
      <c r="E18356" s="9"/>
      <c r="F18356" s="9"/>
      <c r="G18356" s="9"/>
      <c r="H18356" s="9"/>
      <c r="I18356" s="9"/>
      <c r="J18356" s="9"/>
      <c r="K18356" s="9"/>
      <c r="L18356" s="9"/>
      <c r="M18356" s="9"/>
      <c r="N18356" s="9"/>
      <c r="O18356" s="9"/>
      <c r="P18356" s="9"/>
      <c r="Q18356" s="9"/>
      <c r="R18356" s="9"/>
      <c r="S18356" s="9"/>
      <c r="T18356" s="9"/>
      <c r="U18356" s="9"/>
      <c r="V18356" s="9"/>
      <c r="W18356" s="9"/>
      <c r="X18356" s="9"/>
      <c r="Y18356" s="9"/>
      <c r="Z18356" s="9"/>
      <c r="AA18356" s="9"/>
      <c r="AB18356" s="9"/>
      <c r="AC18356" s="9"/>
      <c r="AD18356" s="9"/>
      <c r="AE18356" s="9"/>
      <c r="AF18356" s="9"/>
      <c r="AG18356" s="3"/>
    </row>
    <row r="18357" spans="1:33">
      <c r="A18357" s="9"/>
      <c r="B18357" s="9"/>
      <c r="C18357" s="9"/>
      <c r="D18357" s="9"/>
      <c r="E18357" s="9"/>
      <c r="F18357" s="9"/>
      <c r="G18357" s="9"/>
      <c r="H18357" s="9"/>
      <c r="I18357" s="9"/>
      <c r="J18357" s="9"/>
      <c r="K18357" s="9"/>
      <c r="L18357" s="9"/>
      <c r="M18357" s="9"/>
      <c r="N18357" s="9"/>
      <c r="O18357" s="9"/>
      <c r="P18357" s="9"/>
      <c r="Q18357" s="9"/>
      <c r="R18357" s="9"/>
      <c r="S18357" s="9"/>
      <c r="T18357" s="9"/>
      <c r="U18357" s="9"/>
      <c r="V18357" s="9"/>
      <c r="W18357" s="9"/>
      <c r="X18357" s="9"/>
      <c r="Y18357" s="9"/>
      <c r="Z18357" s="9"/>
      <c r="AA18357" s="9"/>
      <c r="AB18357" s="9"/>
      <c r="AC18357" s="9"/>
      <c r="AD18357" s="9"/>
      <c r="AE18357" s="9"/>
      <c r="AF18357" s="9"/>
      <c r="AG18357" s="3"/>
    </row>
    <row r="18358" spans="1:33">
      <c r="A18358" s="9"/>
      <c r="B18358" s="9"/>
      <c r="C18358" s="9"/>
      <c r="D18358" s="9"/>
      <c r="E18358" s="9"/>
      <c r="F18358" s="9"/>
      <c r="G18358" s="9"/>
      <c r="H18358" s="9"/>
      <c r="I18358" s="9"/>
      <c r="J18358" s="9"/>
      <c r="K18358" s="9"/>
      <c r="L18358" s="9"/>
      <c r="M18358" s="9"/>
      <c r="N18358" s="9"/>
      <c r="O18358" s="9"/>
      <c r="P18358" s="9"/>
      <c r="Q18358" s="9"/>
      <c r="R18358" s="9"/>
      <c r="S18358" s="9"/>
      <c r="T18358" s="9"/>
      <c r="U18358" s="9"/>
      <c r="V18358" s="9"/>
      <c r="W18358" s="9"/>
      <c r="X18358" s="9"/>
      <c r="Y18358" s="9"/>
      <c r="Z18358" s="9"/>
      <c r="AA18358" s="9"/>
      <c r="AB18358" s="9"/>
      <c r="AC18358" s="9"/>
      <c r="AD18358" s="9"/>
      <c r="AE18358" s="9"/>
      <c r="AF18358" s="9"/>
      <c r="AG18358" s="3"/>
    </row>
    <row r="18359" spans="1:33">
      <c r="A18359" s="9"/>
      <c r="B18359" s="9"/>
      <c r="C18359" s="9"/>
      <c r="D18359" s="9"/>
      <c r="E18359" s="9"/>
      <c r="F18359" s="9"/>
      <c r="G18359" s="9"/>
      <c r="H18359" s="9"/>
      <c r="I18359" s="9"/>
      <c r="J18359" s="9"/>
      <c r="K18359" s="9"/>
      <c r="L18359" s="9"/>
      <c r="M18359" s="9"/>
      <c r="N18359" s="9"/>
      <c r="O18359" s="9"/>
      <c r="P18359" s="9"/>
      <c r="Q18359" s="9"/>
      <c r="R18359" s="9"/>
      <c r="S18359" s="9"/>
      <c r="T18359" s="9"/>
      <c r="U18359" s="9"/>
      <c r="V18359" s="9"/>
      <c r="W18359" s="9"/>
      <c r="X18359" s="9"/>
      <c r="Y18359" s="9"/>
      <c r="Z18359" s="9"/>
      <c r="AA18359" s="9"/>
      <c r="AB18359" s="9"/>
      <c r="AC18359" s="9"/>
      <c r="AD18359" s="9"/>
      <c r="AE18359" s="9"/>
      <c r="AF18359" s="9"/>
      <c r="AG18359" s="3"/>
    </row>
    <row r="18360" spans="1:33">
      <c r="A18360" s="9"/>
      <c r="B18360" s="9"/>
      <c r="C18360" s="9"/>
      <c r="D18360" s="9"/>
      <c r="E18360" s="9"/>
      <c r="F18360" s="9"/>
      <c r="G18360" s="9"/>
      <c r="H18360" s="9"/>
      <c r="I18360" s="9"/>
      <c r="J18360" s="9"/>
      <c r="K18360" s="9"/>
      <c r="L18360" s="9"/>
      <c r="M18360" s="9"/>
      <c r="N18360" s="9"/>
      <c r="O18360" s="9"/>
      <c r="P18360" s="9"/>
      <c r="Q18360" s="9"/>
      <c r="R18360" s="9"/>
      <c r="S18360" s="9"/>
      <c r="T18360" s="9"/>
      <c r="U18360" s="9"/>
      <c r="V18360" s="9"/>
      <c r="W18360" s="9"/>
      <c r="X18360" s="9"/>
      <c r="Y18360" s="9"/>
      <c r="Z18360" s="9"/>
      <c r="AA18360" s="9"/>
      <c r="AB18360" s="9"/>
      <c r="AC18360" s="9"/>
      <c r="AD18360" s="9"/>
      <c r="AE18360" s="9"/>
      <c r="AF18360" s="9"/>
      <c r="AG18360" s="3"/>
    </row>
    <row r="18361" spans="1:33">
      <c r="A18361" s="9"/>
      <c r="B18361" s="9"/>
      <c r="C18361" s="9"/>
      <c r="D18361" s="9"/>
      <c r="E18361" s="9"/>
      <c r="F18361" s="9"/>
      <c r="G18361" s="9"/>
      <c r="H18361" s="9"/>
      <c r="I18361" s="9"/>
      <c r="J18361" s="9"/>
      <c r="K18361" s="9"/>
      <c r="L18361" s="9"/>
      <c r="M18361" s="9"/>
      <c r="N18361" s="9"/>
      <c r="O18361" s="9"/>
      <c r="P18361" s="9"/>
      <c r="Q18361" s="9"/>
      <c r="R18361" s="9"/>
      <c r="S18361" s="9"/>
      <c r="T18361" s="9"/>
      <c r="U18361" s="9"/>
      <c r="V18361" s="9"/>
      <c r="W18361" s="9"/>
      <c r="X18361" s="9"/>
      <c r="Y18361" s="9"/>
      <c r="Z18361" s="9"/>
      <c r="AA18361" s="9"/>
      <c r="AB18361" s="9"/>
      <c r="AC18361" s="9"/>
      <c r="AD18361" s="9"/>
      <c r="AE18361" s="9"/>
      <c r="AF18361" s="9"/>
      <c r="AG18361" s="3"/>
    </row>
    <row r="18362" spans="1:33">
      <c r="A18362" s="9"/>
      <c r="B18362" s="9"/>
      <c r="C18362" s="9"/>
      <c r="D18362" s="9"/>
      <c r="E18362" s="9"/>
      <c r="F18362" s="9"/>
      <c r="G18362" s="9"/>
      <c r="H18362" s="9"/>
      <c r="I18362" s="9"/>
      <c r="J18362" s="9"/>
      <c r="K18362" s="9"/>
      <c r="L18362" s="9"/>
      <c r="M18362" s="9"/>
      <c r="N18362" s="9"/>
      <c r="O18362" s="9"/>
      <c r="P18362" s="9"/>
      <c r="Q18362" s="9"/>
      <c r="R18362" s="9"/>
      <c r="S18362" s="9"/>
      <c r="T18362" s="9"/>
      <c r="U18362" s="9"/>
      <c r="V18362" s="9"/>
      <c r="W18362" s="9"/>
      <c r="X18362" s="9"/>
      <c r="Y18362" s="9"/>
      <c r="Z18362" s="9"/>
      <c r="AA18362" s="9"/>
      <c r="AB18362" s="9"/>
      <c r="AC18362" s="9"/>
      <c r="AD18362" s="9"/>
      <c r="AE18362" s="9"/>
      <c r="AF18362" s="9"/>
      <c r="AG18362" s="3"/>
    </row>
    <row r="18363" spans="1:33">
      <c r="A18363" s="9"/>
      <c r="B18363" s="9"/>
      <c r="C18363" s="9"/>
      <c r="D18363" s="9"/>
      <c r="E18363" s="9"/>
      <c r="F18363" s="9"/>
      <c r="G18363" s="9"/>
      <c r="H18363" s="9"/>
      <c r="I18363" s="9"/>
      <c r="J18363" s="9"/>
      <c r="K18363" s="9"/>
      <c r="L18363" s="9"/>
      <c r="M18363" s="9"/>
      <c r="N18363" s="9"/>
      <c r="O18363" s="9"/>
      <c r="P18363" s="9"/>
      <c r="Q18363" s="9"/>
      <c r="R18363" s="9"/>
      <c r="S18363" s="9"/>
      <c r="T18363" s="9"/>
      <c r="U18363" s="9"/>
      <c r="V18363" s="9"/>
      <c r="W18363" s="9"/>
      <c r="X18363" s="9"/>
      <c r="Y18363" s="9"/>
      <c r="Z18363" s="9"/>
      <c r="AA18363" s="9"/>
      <c r="AB18363" s="9"/>
      <c r="AC18363" s="9"/>
      <c r="AD18363" s="9"/>
      <c r="AE18363" s="9"/>
      <c r="AF18363" s="9"/>
      <c r="AG18363" s="3"/>
    </row>
    <row r="18364" spans="1:33">
      <c r="A18364" s="9"/>
      <c r="B18364" s="9"/>
      <c r="C18364" s="9"/>
      <c r="D18364" s="9"/>
      <c r="E18364" s="9"/>
      <c r="F18364" s="9"/>
      <c r="G18364" s="9"/>
      <c r="H18364" s="9"/>
      <c r="I18364" s="9"/>
      <c r="J18364" s="9"/>
      <c r="K18364" s="9"/>
      <c r="L18364" s="9"/>
      <c r="M18364" s="9"/>
      <c r="N18364" s="9"/>
      <c r="O18364" s="9"/>
      <c r="P18364" s="9"/>
      <c r="Q18364" s="9"/>
      <c r="R18364" s="9"/>
      <c r="S18364" s="9"/>
      <c r="T18364" s="9"/>
      <c r="U18364" s="9"/>
      <c r="V18364" s="9"/>
      <c r="W18364" s="9"/>
      <c r="X18364" s="9"/>
      <c r="Y18364" s="9"/>
      <c r="Z18364" s="9"/>
      <c r="AA18364" s="9"/>
      <c r="AB18364" s="9"/>
      <c r="AC18364" s="9"/>
      <c r="AD18364" s="9"/>
      <c r="AE18364" s="9"/>
      <c r="AF18364" s="9"/>
      <c r="AG18364" s="3"/>
    </row>
    <row r="18365" spans="1:33">
      <c r="A18365" s="9"/>
      <c r="B18365" s="9"/>
      <c r="C18365" s="9"/>
      <c r="D18365" s="9"/>
      <c r="E18365" s="9"/>
      <c r="F18365" s="9"/>
      <c r="G18365" s="9"/>
      <c r="H18365" s="9"/>
      <c r="I18365" s="9"/>
      <c r="J18365" s="9"/>
      <c r="K18365" s="9"/>
      <c r="L18365" s="9"/>
      <c r="M18365" s="9"/>
      <c r="N18365" s="9"/>
      <c r="O18365" s="9"/>
      <c r="P18365" s="9"/>
      <c r="Q18365" s="9"/>
      <c r="R18365" s="9"/>
      <c r="S18365" s="9"/>
      <c r="T18365" s="9"/>
      <c r="U18365" s="9"/>
      <c r="V18365" s="9"/>
      <c r="W18365" s="9"/>
      <c r="X18365" s="9"/>
      <c r="Y18365" s="9"/>
      <c r="Z18365" s="9"/>
      <c r="AA18365" s="9"/>
      <c r="AB18365" s="9"/>
      <c r="AC18365" s="9"/>
      <c r="AD18365" s="9"/>
      <c r="AE18365" s="9"/>
      <c r="AF18365" s="9"/>
      <c r="AG18365" s="3"/>
    </row>
    <row r="18366" spans="1:33">
      <c r="A18366" s="9"/>
      <c r="B18366" s="9"/>
      <c r="C18366" s="9"/>
      <c r="D18366" s="9"/>
      <c r="E18366" s="9"/>
      <c r="F18366" s="9"/>
      <c r="G18366" s="9"/>
      <c r="H18366" s="9"/>
      <c r="I18366" s="9"/>
      <c r="J18366" s="9"/>
      <c r="K18366" s="9"/>
      <c r="L18366" s="9"/>
      <c r="M18366" s="9"/>
      <c r="N18366" s="9"/>
      <c r="O18366" s="9"/>
      <c r="P18366" s="9"/>
      <c r="Q18366" s="9"/>
      <c r="R18366" s="9"/>
      <c r="S18366" s="9"/>
      <c r="T18366" s="9"/>
      <c r="U18366" s="9"/>
      <c r="V18366" s="9"/>
      <c r="W18366" s="9"/>
      <c r="X18366" s="9"/>
      <c r="Y18366" s="9"/>
      <c r="Z18366" s="9"/>
      <c r="AA18366" s="9"/>
      <c r="AB18366" s="9"/>
      <c r="AC18366" s="9"/>
      <c r="AD18366" s="9"/>
      <c r="AE18366" s="9"/>
      <c r="AF18366" s="9"/>
      <c r="AG18366" s="3"/>
    </row>
    <row r="18367" spans="1:33">
      <c r="A18367" s="9"/>
      <c r="B18367" s="9"/>
      <c r="C18367" s="9"/>
      <c r="D18367" s="9"/>
      <c r="E18367" s="9"/>
      <c r="F18367" s="9"/>
      <c r="G18367" s="9"/>
      <c r="H18367" s="9"/>
      <c r="I18367" s="9"/>
      <c r="J18367" s="9"/>
      <c r="K18367" s="9"/>
      <c r="L18367" s="9"/>
      <c r="M18367" s="9"/>
      <c r="N18367" s="9"/>
      <c r="O18367" s="9"/>
      <c r="P18367" s="9"/>
      <c r="Q18367" s="9"/>
      <c r="R18367" s="9"/>
      <c r="S18367" s="9"/>
      <c r="T18367" s="9"/>
      <c r="U18367" s="9"/>
      <c r="V18367" s="9"/>
      <c r="W18367" s="9"/>
      <c r="X18367" s="9"/>
      <c r="Y18367" s="9"/>
      <c r="Z18367" s="9"/>
      <c r="AA18367" s="9"/>
      <c r="AB18367" s="9"/>
      <c r="AC18367" s="9"/>
      <c r="AD18367" s="9"/>
      <c r="AE18367" s="9"/>
      <c r="AF18367" s="9"/>
      <c r="AG18367" s="3"/>
    </row>
    <row r="18368" spans="1:33">
      <c r="A18368" s="9"/>
      <c r="B18368" s="9"/>
      <c r="C18368" s="9"/>
      <c r="D18368" s="9"/>
      <c r="E18368" s="9"/>
      <c r="F18368" s="9"/>
      <c r="G18368" s="9"/>
      <c r="H18368" s="9"/>
      <c r="I18368" s="9"/>
      <c r="J18368" s="9"/>
      <c r="K18368" s="9"/>
      <c r="L18368" s="9"/>
      <c r="M18368" s="9"/>
      <c r="N18368" s="9"/>
      <c r="O18368" s="9"/>
      <c r="P18368" s="9"/>
      <c r="Q18368" s="9"/>
      <c r="R18368" s="9"/>
      <c r="S18368" s="9"/>
      <c r="T18368" s="9"/>
      <c r="U18368" s="9"/>
      <c r="V18368" s="9"/>
      <c r="W18368" s="9"/>
      <c r="X18368" s="9"/>
      <c r="Y18368" s="9"/>
      <c r="Z18368" s="9"/>
      <c r="AA18368" s="9"/>
      <c r="AB18368" s="9"/>
      <c r="AC18368" s="9"/>
      <c r="AD18368" s="9"/>
      <c r="AE18368" s="9"/>
      <c r="AF18368" s="9"/>
      <c r="AG18368" s="3"/>
    </row>
    <row r="18369" spans="1:33">
      <c r="A18369" s="9"/>
      <c r="B18369" s="9"/>
      <c r="C18369" s="9"/>
      <c r="D18369" s="9"/>
      <c r="E18369" s="9"/>
      <c r="F18369" s="9"/>
      <c r="G18369" s="9"/>
      <c r="H18369" s="9"/>
      <c r="I18369" s="9"/>
      <c r="J18369" s="9"/>
      <c r="K18369" s="9"/>
      <c r="L18369" s="9"/>
      <c r="M18369" s="9"/>
      <c r="N18369" s="9"/>
      <c r="O18369" s="9"/>
      <c r="P18369" s="9"/>
      <c r="Q18369" s="9"/>
      <c r="R18369" s="9"/>
      <c r="S18369" s="9"/>
      <c r="T18369" s="9"/>
      <c r="U18369" s="9"/>
      <c r="V18369" s="9"/>
      <c r="W18369" s="9"/>
      <c r="X18369" s="9"/>
      <c r="Y18369" s="9"/>
      <c r="Z18369" s="9"/>
      <c r="AA18369" s="9"/>
      <c r="AB18369" s="9"/>
      <c r="AC18369" s="9"/>
      <c r="AD18369" s="9"/>
      <c r="AE18369" s="9"/>
      <c r="AF18369" s="9"/>
      <c r="AG18369" s="3"/>
    </row>
    <row r="18370" spans="1:33">
      <c r="A18370" s="9"/>
      <c r="B18370" s="9"/>
      <c r="C18370" s="9"/>
      <c r="D18370" s="9"/>
      <c r="E18370" s="9"/>
      <c r="F18370" s="9"/>
      <c r="G18370" s="9"/>
      <c r="H18370" s="9"/>
      <c r="I18370" s="9"/>
      <c r="J18370" s="9"/>
      <c r="K18370" s="9"/>
      <c r="L18370" s="9"/>
      <c r="M18370" s="9"/>
      <c r="N18370" s="9"/>
      <c r="O18370" s="9"/>
      <c r="P18370" s="9"/>
      <c r="Q18370" s="9"/>
      <c r="R18370" s="9"/>
      <c r="S18370" s="9"/>
      <c r="T18370" s="9"/>
      <c r="U18370" s="9"/>
      <c r="V18370" s="9"/>
      <c r="W18370" s="9"/>
      <c r="X18370" s="9"/>
      <c r="Y18370" s="9"/>
      <c r="Z18370" s="9"/>
      <c r="AA18370" s="9"/>
      <c r="AB18370" s="9"/>
      <c r="AC18370" s="9"/>
      <c r="AD18370" s="9"/>
      <c r="AE18370" s="9"/>
      <c r="AF18370" s="9"/>
      <c r="AG18370" s="3"/>
    </row>
    <row r="18371" spans="1:33">
      <c r="A18371" s="9"/>
      <c r="B18371" s="9"/>
      <c r="C18371" s="9"/>
      <c r="D18371" s="9"/>
      <c r="E18371" s="9"/>
      <c r="F18371" s="9"/>
      <c r="G18371" s="9"/>
      <c r="H18371" s="9"/>
      <c r="I18371" s="9"/>
      <c r="J18371" s="9"/>
      <c r="K18371" s="9"/>
      <c r="L18371" s="9"/>
      <c r="M18371" s="9"/>
      <c r="N18371" s="9"/>
      <c r="O18371" s="9"/>
      <c r="P18371" s="9"/>
      <c r="Q18371" s="9"/>
      <c r="R18371" s="9"/>
      <c r="S18371" s="9"/>
      <c r="T18371" s="9"/>
      <c r="U18371" s="9"/>
      <c r="V18371" s="9"/>
      <c r="W18371" s="9"/>
      <c r="X18371" s="9"/>
      <c r="Y18371" s="9"/>
      <c r="Z18371" s="9"/>
      <c r="AA18371" s="9"/>
      <c r="AB18371" s="9"/>
      <c r="AC18371" s="9"/>
      <c r="AD18371" s="9"/>
      <c r="AE18371" s="9"/>
      <c r="AF18371" s="9"/>
      <c r="AG18371" s="3"/>
    </row>
    <row r="18372" spans="1:33">
      <c r="A18372" s="9"/>
      <c r="B18372" s="9"/>
      <c r="C18372" s="9"/>
      <c r="D18372" s="9"/>
      <c r="E18372" s="9"/>
      <c r="F18372" s="9"/>
      <c r="G18372" s="9"/>
      <c r="H18372" s="9"/>
      <c r="I18372" s="9"/>
      <c r="J18372" s="9"/>
      <c r="K18372" s="9"/>
      <c r="L18372" s="9"/>
      <c r="M18372" s="9"/>
      <c r="N18372" s="9"/>
      <c r="O18372" s="9"/>
      <c r="P18372" s="9"/>
      <c r="Q18372" s="9"/>
      <c r="R18372" s="9"/>
      <c r="S18372" s="9"/>
      <c r="T18372" s="9"/>
      <c r="U18372" s="9"/>
      <c r="V18372" s="9"/>
      <c r="W18372" s="9"/>
      <c r="X18372" s="9"/>
      <c r="Y18372" s="9"/>
      <c r="Z18372" s="9"/>
      <c r="AA18372" s="9"/>
      <c r="AB18372" s="9"/>
      <c r="AC18372" s="9"/>
      <c r="AD18372" s="9"/>
      <c r="AE18372" s="9"/>
      <c r="AF18372" s="9"/>
      <c r="AG18372" s="3"/>
    </row>
    <row r="18373" spans="1:33">
      <c r="A18373" s="9"/>
      <c r="B18373" s="9"/>
      <c r="C18373" s="9"/>
      <c r="D18373" s="9"/>
      <c r="E18373" s="9"/>
      <c r="F18373" s="9"/>
      <c r="G18373" s="9"/>
      <c r="H18373" s="9"/>
      <c r="I18373" s="9"/>
      <c r="J18373" s="9"/>
      <c r="K18373" s="9"/>
      <c r="L18373" s="9"/>
      <c r="M18373" s="9"/>
      <c r="N18373" s="9"/>
      <c r="O18373" s="9"/>
      <c r="P18373" s="9"/>
      <c r="Q18373" s="9"/>
      <c r="R18373" s="9"/>
      <c r="S18373" s="9"/>
      <c r="T18373" s="9"/>
      <c r="U18373" s="9"/>
      <c r="V18373" s="9"/>
      <c r="W18373" s="9"/>
      <c r="X18373" s="9"/>
      <c r="Y18373" s="9"/>
      <c r="Z18373" s="9"/>
      <c r="AA18373" s="9"/>
      <c r="AB18373" s="9"/>
      <c r="AC18373" s="9"/>
      <c r="AD18373" s="9"/>
      <c r="AE18373" s="9"/>
      <c r="AF18373" s="9"/>
      <c r="AG18373" s="3"/>
    </row>
    <row r="18374" spans="1:33">
      <c r="A18374" s="9"/>
      <c r="B18374" s="9"/>
      <c r="C18374" s="9"/>
      <c r="D18374" s="9"/>
      <c r="E18374" s="9"/>
      <c r="F18374" s="9"/>
      <c r="G18374" s="9"/>
      <c r="H18374" s="9"/>
      <c r="I18374" s="9"/>
      <c r="J18374" s="9"/>
      <c r="K18374" s="9"/>
      <c r="L18374" s="9"/>
      <c r="M18374" s="9"/>
      <c r="N18374" s="9"/>
      <c r="O18374" s="9"/>
      <c r="P18374" s="9"/>
      <c r="Q18374" s="9"/>
      <c r="R18374" s="9"/>
      <c r="S18374" s="9"/>
      <c r="T18374" s="9"/>
      <c r="U18374" s="9"/>
      <c r="V18374" s="9"/>
      <c r="W18374" s="9"/>
      <c r="X18374" s="9"/>
      <c r="Y18374" s="9"/>
      <c r="Z18374" s="9"/>
      <c r="AA18374" s="9"/>
      <c r="AB18374" s="9"/>
      <c r="AC18374" s="9"/>
      <c r="AD18374" s="9"/>
      <c r="AE18374" s="9"/>
      <c r="AF18374" s="9"/>
      <c r="AG18374" s="3"/>
    </row>
    <row r="18375" spans="1:33">
      <c r="A18375" s="9"/>
      <c r="B18375" s="9"/>
      <c r="C18375" s="9"/>
      <c r="D18375" s="9"/>
      <c r="E18375" s="9"/>
      <c r="F18375" s="9"/>
      <c r="G18375" s="9"/>
      <c r="H18375" s="9"/>
      <c r="I18375" s="9"/>
      <c r="J18375" s="9"/>
      <c r="K18375" s="9"/>
      <c r="L18375" s="9"/>
      <c r="M18375" s="9"/>
      <c r="N18375" s="9"/>
      <c r="O18375" s="9"/>
      <c r="P18375" s="9"/>
      <c r="Q18375" s="9"/>
      <c r="R18375" s="9"/>
      <c r="S18375" s="9"/>
      <c r="T18375" s="9"/>
      <c r="U18375" s="9"/>
      <c r="V18375" s="9"/>
      <c r="W18375" s="9"/>
      <c r="X18375" s="9"/>
      <c r="Y18375" s="9"/>
      <c r="Z18375" s="9"/>
      <c r="AA18375" s="9"/>
      <c r="AB18375" s="9"/>
      <c r="AC18375" s="9"/>
      <c r="AD18375" s="9"/>
      <c r="AE18375" s="9"/>
      <c r="AF18375" s="9"/>
      <c r="AG18375" s="3"/>
    </row>
    <row r="18376" spans="1:33">
      <c r="A18376" s="9"/>
      <c r="B18376" s="9"/>
      <c r="C18376" s="9"/>
      <c r="D18376" s="9"/>
      <c r="E18376" s="9"/>
      <c r="F18376" s="9"/>
      <c r="G18376" s="9"/>
      <c r="H18376" s="9"/>
      <c r="I18376" s="9"/>
      <c r="J18376" s="9"/>
      <c r="K18376" s="9"/>
      <c r="L18376" s="9"/>
      <c r="M18376" s="9"/>
      <c r="N18376" s="9"/>
      <c r="O18376" s="9"/>
      <c r="P18376" s="9"/>
      <c r="Q18376" s="9"/>
      <c r="R18376" s="9"/>
      <c r="S18376" s="9"/>
      <c r="T18376" s="9"/>
      <c r="U18376" s="9"/>
      <c r="V18376" s="9"/>
      <c r="W18376" s="9"/>
      <c r="X18376" s="9"/>
      <c r="Y18376" s="9"/>
      <c r="Z18376" s="9"/>
      <c r="AA18376" s="9"/>
      <c r="AB18376" s="9"/>
      <c r="AC18376" s="9"/>
      <c r="AD18376" s="9"/>
      <c r="AE18376" s="9"/>
      <c r="AF18376" s="9"/>
      <c r="AG18376" s="3"/>
    </row>
    <row r="18377" spans="1:33">
      <c r="A18377" s="9"/>
      <c r="B18377" s="9"/>
      <c r="C18377" s="9"/>
      <c r="D18377" s="9"/>
      <c r="E18377" s="9"/>
      <c r="F18377" s="9"/>
      <c r="G18377" s="9"/>
      <c r="H18377" s="9"/>
      <c r="I18377" s="9"/>
      <c r="J18377" s="9"/>
      <c r="K18377" s="9"/>
      <c r="L18377" s="9"/>
      <c r="M18377" s="9"/>
      <c r="N18377" s="9"/>
      <c r="O18377" s="9"/>
      <c r="P18377" s="9"/>
      <c r="Q18377" s="9"/>
      <c r="R18377" s="9"/>
      <c r="S18377" s="9"/>
      <c r="T18377" s="9"/>
      <c r="U18377" s="9"/>
      <c r="V18377" s="9"/>
      <c r="W18377" s="9"/>
      <c r="X18377" s="9"/>
      <c r="Y18377" s="9"/>
      <c r="Z18377" s="9"/>
      <c r="AA18377" s="9"/>
      <c r="AB18377" s="9"/>
      <c r="AC18377" s="9"/>
      <c r="AD18377" s="9"/>
      <c r="AE18377" s="9"/>
      <c r="AF18377" s="9"/>
      <c r="AG18377" s="3"/>
    </row>
    <row r="18378" spans="1:33">
      <c r="A18378" s="9"/>
      <c r="B18378" s="9"/>
      <c r="C18378" s="9"/>
      <c r="D18378" s="9"/>
      <c r="E18378" s="9"/>
      <c r="F18378" s="9"/>
      <c r="G18378" s="9"/>
      <c r="H18378" s="9"/>
      <c r="I18378" s="9"/>
      <c r="J18378" s="9"/>
      <c r="K18378" s="9"/>
      <c r="L18378" s="9"/>
      <c r="M18378" s="9"/>
      <c r="N18378" s="9"/>
      <c r="O18378" s="9"/>
      <c r="P18378" s="9"/>
      <c r="Q18378" s="9"/>
      <c r="R18378" s="9"/>
      <c r="S18378" s="9"/>
      <c r="T18378" s="9"/>
      <c r="U18378" s="9"/>
      <c r="V18378" s="9"/>
      <c r="W18378" s="9"/>
      <c r="X18378" s="9"/>
      <c r="Y18378" s="9"/>
      <c r="Z18378" s="9"/>
      <c r="AA18378" s="9"/>
      <c r="AB18378" s="9"/>
      <c r="AC18378" s="9"/>
      <c r="AD18378" s="9"/>
      <c r="AE18378" s="9"/>
      <c r="AF18378" s="9"/>
      <c r="AG18378" s="3"/>
    </row>
    <row r="18379" spans="1:33">
      <c r="A18379" s="9"/>
      <c r="B18379" s="9"/>
      <c r="C18379" s="9"/>
      <c r="D18379" s="9"/>
      <c r="E18379" s="9"/>
      <c r="F18379" s="9"/>
      <c r="G18379" s="9"/>
      <c r="H18379" s="9"/>
      <c r="I18379" s="9"/>
      <c r="J18379" s="9"/>
      <c r="K18379" s="9"/>
      <c r="L18379" s="9"/>
      <c r="M18379" s="9"/>
      <c r="N18379" s="9"/>
      <c r="O18379" s="9"/>
      <c r="P18379" s="9"/>
      <c r="Q18379" s="9"/>
      <c r="R18379" s="9"/>
      <c r="S18379" s="9"/>
      <c r="T18379" s="9"/>
      <c r="U18379" s="9"/>
      <c r="V18379" s="9"/>
      <c r="W18379" s="9"/>
      <c r="X18379" s="9"/>
      <c r="Y18379" s="9"/>
      <c r="Z18379" s="9"/>
      <c r="AA18379" s="9"/>
      <c r="AB18379" s="9"/>
      <c r="AC18379" s="9"/>
      <c r="AD18379" s="9"/>
      <c r="AE18379" s="9"/>
      <c r="AF18379" s="9"/>
      <c r="AG18379" s="3"/>
    </row>
    <row r="18380" spans="1:33">
      <c r="A18380" s="9"/>
      <c r="B18380" s="9"/>
      <c r="C18380" s="9"/>
      <c r="D18380" s="9"/>
      <c r="E18380" s="9"/>
      <c r="F18380" s="9"/>
      <c r="G18380" s="9"/>
      <c r="H18380" s="9"/>
      <c r="I18380" s="9"/>
      <c r="J18380" s="9"/>
      <c r="K18380" s="9"/>
      <c r="L18380" s="9"/>
      <c r="M18380" s="9"/>
      <c r="N18380" s="9"/>
      <c r="O18380" s="9"/>
      <c r="P18380" s="9"/>
      <c r="Q18380" s="9"/>
      <c r="R18380" s="9"/>
      <c r="S18380" s="9"/>
      <c r="T18380" s="9"/>
      <c r="U18380" s="9"/>
      <c r="V18380" s="9"/>
      <c r="W18380" s="9"/>
      <c r="X18380" s="9"/>
      <c r="Y18380" s="9"/>
      <c r="Z18380" s="9"/>
      <c r="AA18380" s="9"/>
      <c r="AB18380" s="9"/>
      <c r="AC18380" s="9"/>
      <c r="AD18380" s="9"/>
      <c r="AE18380" s="9"/>
      <c r="AF18380" s="9"/>
      <c r="AG18380" s="3"/>
    </row>
    <row r="18381" spans="1:33">
      <c r="A18381" s="9"/>
      <c r="B18381" s="9"/>
      <c r="C18381" s="9"/>
      <c r="D18381" s="9"/>
      <c r="E18381" s="9"/>
      <c r="F18381" s="9"/>
      <c r="G18381" s="9"/>
      <c r="H18381" s="9"/>
      <c r="I18381" s="9"/>
      <c r="J18381" s="9"/>
      <c r="K18381" s="9"/>
      <c r="L18381" s="9"/>
      <c r="M18381" s="9"/>
      <c r="N18381" s="9"/>
      <c r="O18381" s="9"/>
      <c r="P18381" s="9"/>
      <c r="Q18381" s="9"/>
      <c r="R18381" s="9"/>
      <c r="S18381" s="9"/>
      <c r="T18381" s="9"/>
      <c r="U18381" s="9"/>
      <c r="V18381" s="9"/>
      <c r="W18381" s="9"/>
      <c r="X18381" s="9"/>
      <c r="Y18381" s="9"/>
      <c r="Z18381" s="9"/>
      <c r="AA18381" s="9"/>
      <c r="AB18381" s="9"/>
      <c r="AC18381" s="9"/>
      <c r="AD18381" s="9"/>
      <c r="AE18381" s="9"/>
      <c r="AF18381" s="9"/>
      <c r="AG18381" s="3"/>
    </row>
    <row r="18382" spans="1:33">
      <c r="A18382" s="9"/>
      <c r="B18382" s="9"/>
      <c r="C18382" s="9"/>
      <c r="D18382" s="9"/>
      <c r="E18382" s="9"/>
      <c r="F18382" s="9"/>
      <c r="G18382" s="9"/>
      <c r="H18382" s="9"/>
      <c r="I18382" s="9"/>
      <c r="J18382" s="9"/>
      <c r="K18382" s="9"/>
      <c r="L18382" s="9"/>
      <c r="M18382" s="9"/>
      <c r="N18382" s="9"/>
      <c r="O18382" s="9"/>
      <c r="P18382" s="9"/>
      <c r="Q18382" s="9"/>
      <c r="R18382" s="9"/>
      <c r="S18382" s="9"/>
      <c r="T18382" s="9"/>
      <c r="U18382" s="9"/>
      <c r="V18382" s="9"/>
      <c r="W18382" s="9"/>
      <c r="X18382" s="9"/>
      <c r="Y18382" s="9"/>
      <c r="Z18382" s="9"/>
      <c r="AA18382" s="9"/>
      <c r="AB18382" s="9"/>
      <c r="AC18382" s="9"/>
      <c r="AD18382" s="9"/>
      <c r="AE18382" s="9"/>
      <c r="AF18382" s="9"/>
      <c r="AG18382" s="3"/>
    </row>
    <row r="18383" spans="1:33">
      <c r="A18383" s="9"/>
      <c r="B18383" s="9"/>
      <c r="C18383" s="9"/>
      <c r="D18383" s="9"/>
      <c r="E18383" s="9"/>
      <c r="F18383" s="9"/>
      <c r="G18383" s="9"/>
      <c r="H18383" s="9"/>
      <c r="I18383" s="9"/>
      <c r="J18383" s="9"/>
      <c r="K18383" s="9"/>
      <c r="L18383" s="9"/>
      <c r="M18383" s="9"/>
      <c r="N18383" s="9"/>
      <c r="O18383" s="9"/>
      <c r="P18383" s="9"/>
      <c r="Q18383" s="9"/>
      <c r="R18383" s="9"/>
      <c r="S18383" s="9"/>
      <c r="T18383" s="9"/>
      <c r="U18383" s="9"/>
      <c r="V18383" s="9"/>
      <c r="W18383" s="9"/>
      <c r="X18383" s="9"/>
      <c r="Y18383" s="9"/>
      <c r="Z18383" s="9"/>
      <c r="AA18383" s="9"/>
      <c r="AB18383" s="9"/>
      <c r="AC18383" s="9"/>
      <c r="AD18383" s="9"/>
      <c r="AE18383" s="9"/>
      <c r="AF18383" s="9"/>
      <c r="AG18383" s="3"/>
    </row>
    <row r="18384" spans="1:33">
      <c r="A18384" s="9"/>
      <c r="B18384" s="9"/>
      <c r="C18384" s="9"/>
      <c r="D18384" s="9"/>
      <c r="E18384" s="9"/>
      <c r="F18384" s="9"/>
      <c r="G18384" s="9"/>
      <c r="H18384" s="9"/>
      <c r="I18384" s="9"/>
      <c r="J18384" s="9"/>
      <c r="K18384" s="9"/>
      <c r="L18384" s="9"/>
      <c r="M18384" s="9"/>
      <c r="N18384" s="9"/>
      <c r="O18384" s="9"/>
      <c r="P18384" s="9"/>
      <c r="Q18384" s="9"/>
      <c r="R18384" s="9"/>
      <c r="S18384" s="9"/>
      <c r="T18384" s="9"/>
      <c r="U18384" s="9"/>
      <c r="V18384" s="9"/>
      <c r="W18384" s="9"/>
      <c r="X18384" s="9"/>
      <c r="Y18384" s="9"/>
      <c r="Z18384" s="9"/>
      <c r="AA18384" s="9"/>
      <c r="AB18384" s="9"/>
      <c r="AC18384" s="9"/>
      <c r="AD18384" s="9"/>
      <c r="AE18384" s="9"/>
      <c r="AF18384" s="9"/>
      <c r="AG18384" s="3"/>
    </row>
    <row r="18385" spans="1:33">
      <c r="A18385" s="9"/>
      <c r="B18385" s="9"/>
      <c r="C18385" s="9"/>
      <c r="D18385" s="9"/>
      <c r="E18385" s="9"/>
      <c r="F18385" s="9"/>
      <c r="G18385" s="9"/>
      <c r="H18385" s="9"/>
      <c r="I18385" s="9"/>
      <c r="J18385" s="9"/>
      <c r="K18385" s="9"/>
      <c r="L18385" s="9"/>
      <c r="M18385" s="9"/>
      <c r="N18385" s="9"/>
      <c r="O18385" s="9"/>
      <c r="P18385" s="9"/>
      <c r="Q18385" s="9"/>
      <c r="R18385" s="9"/>
      <c r="S18385" s="9"/>
      <c r="T18385" s="9"/>
      <c r="U18385" s="9"/>
      <c r="V18385" s="9"/>
      <c r="W18385" s="9"/>
      <c r="X18385" s="9"/>
      <c r="Y18385" s="9"/>
      <c r="Z18385" s="9"/>
      <c r="AA18385" s="9"/>
      <c r="AB18385" s="9"/>
      <c r="AC18385" s="9"/>
      <c r="AD18385" s="9"/>
      <c r="AE18385" s="9"/>
      <c r="AF18385" s="9"/>
      <c r="AG18385" s="3"/>
    </row>
    <row r="18386" spans="1:33">
      <c r="A18386" s="9"/>
      <c r="B18386" s="9"/>
      <c r="C18386" s="9"/>
      <c r="D18386" s="9"/>
      <c r="E18386" s="9"/>
      <c r="F18386" s="9"/>
      <c r="G18386" s="9"/>
      <c r="H18386" s="9"/>
      <c r="I18386" s="9"/>
      <c r="J18386" s="9"/>
      <c r="K18386" s="9"/>
      <c r="L18386" s="9"/>
      <c r="M18386" s="9"/>
      <c r="N18386" s="9"/>
      <c r="O18386" s="9"/>
      <c r="P18386" s="9"/>
      <c r="Q18386" s="9"/>
      <c r="R18386" s="9"/>
      <c r="S18386" s="9"/>
      <c r="T18386" s="9"/>
      <c r="U18386" s="9"/>
      <c r="V18386" s="9"/>
      <c r="W18386" s="9"/>
      <c r="X18386" s="9"/>
      <c r="Y18386" s="9"/>
      <c r="Z18386" s="9"/>
      <c r="AA18386" s="9"/>
      <c r="AB18386" s="9"/>
      <c r="AC18386" s="9"/>
      <c r="AD18386" s="9"/>
      <c r="AE18386" s="9"/>
      <c r="AF18386" s="9"/>
      <c r="AG18386" s="3"/>
    </row>
    <row r="18387" spans="1:33">
      <c r="A18387" s="9"/>
      <c r="B18387" s="9"/>
      <c r="C18387" s="9"/>
      <c r="D18387" s="9"/>
      <c r="E18387" s="9"/>
      <c r="F18387" s="9"/>
      <c r="G18387" s="9"/>
      <c r="H18387" s="9"/>
      <c r="I18387" s="9"/>
      <c r="J18387" s="9"/>
      <c r="K18387" s="9"/>
      <c r="L18387" s="9"/>
      <c r="M18387" s="9"/>
      <c r="N18387" s="9"/>
      <c r="O18387" s="9"/>
      <c r="P18387" s="9"/>
      <c r="Q18387" s="9"/>
      <c r="R18387" s="9"/>
      <c r="S18387" s="9"/>
      <c r="T18387" s="9"/>
      <c r="U18387" s="9"/>
      <c r="V18387" s="9"/>
      <c r="W18387" s="9"/>
      <c r="X18387" s="9"/>
      <c r="Y18387" s="9"/>
      <c r="Z18387" s="9"/>
      <c r="AA18387" s="9"/>
      <c r="AB18387" s="9"/>
      <c r="AC18387" s="9"/>
      <c r="AD18387" s="9"/>
      <c r="AE18387" s="9"/>
      <c r="AF18387" s="9"/>
      <c r="AG18387" s="3"/>
    </row>
    <row r="18388" spans="1:33">
      <c r="A18388" s="9"/>
      <c r="B18388" s="9"/>
      <c r="C18388" s="9"/>
      <c r="D18388" s="9"/>
      <c r="E18388" s="9"/>
      <c r="F18388" s="9"/>
      <c r="G18388" s="9"/>
      <c r="H18388" s="9"/>
      <c r="I18388" s="9"/>
      <c r="J18388" s="9"/>
      <c r="K18388" s="9"/>
      <c r="L18388" s="9"/>
      <c r="M18388" s="9"/>
      <c r="N18388" s="9"/>
      <c r="O18388" s="9"/>
      <c r="P18388" s="9"/>
      <c r="Q18388" s="9"/>
      <c r="R18388" s="9"/>
      <c r="S18388" s="9"/>
      <c r="T18388" s="9"/>
      <c r="U18388" s="9"/>
      <c r="V18388" s="9"/>
      <c r="W18388" s="9"/>
      <c r="X18388" s="9"/>
      <c r="Y18388" s="9"/>
      <c r="Z18388" s="9"/>
      <c r="AA18388" s="9"/>
      <c r="AB18388" s="9"/>
      <c r="AC18388" s="9"/>
      <c r="AD18388" s="9"/>
      <c r="AE18388" s="9"/>
      <c r="AF18388" s="9"/>
      <c r="AG18388" s="3"/>
    </row>
    <row r="18389" spans="1:33">
      <c r="A18389" s="9"/>
      <c r="B18389" s="9"/>
      <c r="C18389" s="9"/>
      <c r="D18389" s="9"/>
      <c r="E18389" s="9"/>
      <c r="F18389" s="9"/>
      <c r="G18389" s="9"/>
      <c r="H18389" s="9"/>
      <c r="I18389" s="9"/>
      <c r="J18389" s="9"/>
      <c r="K18389" s="9"/>
      <c r="L18389" s="9"/>
      <c r="M18389" s="9"/>
      <c r="N18389" s="9"/>
      <c r="O18389" s="9"/>
      <c r="P18389" s="9"/>
      <c r="Q18389" s="9"/>
      <c r="R18389" s="9"/>
      <c r="S18389" s="9"/>
      <c r="T18389" s="9"/>
      <c r="U18389" s="9"/>
      <c r="V18389" s="9"/>
      <c r="W18389" s="9"/>
      <c r="X18389" s="9"/>
      <c r="Y18389" s="9"/>
      <c r="Z18389" s="9"/>
      <c r="AA18389" s="9"/>
      <c r="AB18389" s="9"/>
      <c r="AC18389" s="9"/>
      <c r="AD18389" s="9"/>
      <c r="AE18389" s="9"/>
      <c r="AF18389" s="9"/>
      <c r="AG18389" s="3"/>
    </row>
    <row r="18390" spans="1:33">
      <c r="A18390" s="9"/>
      <c r="B18390" s="9"/>
      <c r="C18390" s="9"/>
      <c r="D18390" s="9"/>
      <c r="E18390" s="9"/>
      <c r="F18390" s="9"/>
      <c r="G18390" s="9"/>
      <c r="H18390" s="9"/>
      <c r="I18390" s="9"/>
      <c r="J18390" s="9"/>
      <c r="K18390" s="9"/>
      <c r="L18390" s="9"/>
      <c r="M18390" s="9"/>
      <c r="N18390" s="9"/>
      <c r="O18390" s="9"/>
      <c r="P18390" s="9"/>
      <c r="Q18390" s="9"/>
      <c r="R18390" s="9"/>
      <c r="S18390" s="9"/>
      <c r="T18390" s="9"/>
      <c r="U18390" s="9"/>
      <c r="V18390" s="9"/>
      <c r="W18390" s="9"/>
      <c r="X18390" s="9"/>
      <c r="Y18390" s="9"/>
      <c r="Z18390" s="9"/>
      <c r="AA18390" s="9"/>
      <c r="AB18390" s="9"/>
      <c r="AC18390" s="9"/>
      <c r="AD18390" s="9"/>
      <c r="AE18390" s="9"/>
      <c r="AF18390" s="9"/>
      <c r="AG18390" s="3"/>
    </row>
    <row r="18391" spans="1:33">
      <c r="A18391" s="9"/>
      <c r="B18391" s="9"/>
      <c r="C18391" s="9"/>
      <c r="D18391" s="9"/>
      <c r="E18391" s="9"/>
      <c r="F18391" s="9"/>
      <c r="G18391" s="9"/>
      <c r="H18391" s="9"/>
      <c r="I18391" s="9"/>
      <c r="J18391" s="9"/>
      <c r="K18391" s="9"/>
      <c r="L18391" s="9"/>
      <c r="M18391" s="9"/>
      <c r="N18391" s="9"/>
      <c r="O18391" s="9"/>
      <c r="P18391" s="9"/>
      <c r="Q18391" s="9"/>
      <c r="R18391" s="9"/>
      <c r="S18391" s="9"/>
      <c r="T18391" s="9"/>
      <c r="U18391" s="9"/>
      <c r="V18391" s="9"/>
      <c r="W18391" s="9"/>
      <c r="X18391" s="9"/>
      <c r="Y18391" s="9"/>
      <c r="Z18391" s="9"/>
      <c r="AA18391" s="9"/>
      <c r="AB18391" s="9"/>
      <c r="AC18391" s="9"/>
      <c r="AD18391" s="9"/>
      <c r="AE18391" s="9"/>
      <c r="AF18391" s="9"/>
      <c r="AG18391" s="3"/>
    </row>
    <row r="18392" spans="1:33">
      <c r="A18392" s="9"/>
      <c r="B18392" s="9"/>
      <c r="C18392" s="9"/>
      <c r="D18392" s="9"/>
      <c r="E18392" s="9"/>
      <c r="F18392" s="9"/>
      <c r="G18392" s="9"/>
      <c r="H18392" s="9"/>
      <c r="I18392" s="9"/>
      <c r="J18392" s="9"/>
      <c r="K18392" s="9"/>
      <c r="L18392" s="9"/>
      <c r="M18392" s="9"/>
      <c r="N18392" s="9"/>
      <c r="O18392" s="9"/>
      <c r="P18392" s="9"/>
      <c r="Q18392" s="9"/>
      <c r="R18392" s="9"/>
      <c r="S18392" s="9"/>
      <c r="T18392" s="9"/>
      <c r="U18392" s="9"/>
      <c r="V18392" s="9"/>
      <c r="W18392" s="9"/>
      <c r="X18392" s="9"/>
      <c r="Y18392" s="9"/>
      <c r="Z18392" s="9"/>
      <c r="AA18392" s="9"/>
      <c r="AB18392" s="9"/>
      <c r="AC18392" s="9"/>
      <c r="AD18392" s="9"/>
      <c r="AE18392" s="9"/>
      <c r="AF18392" s="9"/>
      <c r="AG18392" s="3"/>
    </row>
    <row r="18393" spans="1:33">
      <c r="A18393" s="9"/>
      <c r="B18393" s="9"/>
      <c r="C18393" s="9"/>
      <c r="D18393" s="9"/>
      <c r="E18393" s="9"/>
      <c r="F18393" s="9"/>
      <c r="G18393" s="9"/>
      <c r="H18393" s="9"/>
      <c r="I18393" s="9"/>
      <c r="J18393" s="9"/>
      <c r="K18393" s="9"/>
      <c r="L18393" s="9"/>
      <c r="M18393" s="9"/>
      <c r="N18393" s="9"/>
      <c r="O18393" s="9"/>
      <c r="P18393" s="9"/>
      <c r="Q18393" s="9"/>
      <c r="R18393" s="9"/>
      <c r="S18393" s="9"/>
      <c r="T18393" s="9"/>
      <c r="U18393" s="9"/>
      <c r="V18393" s="9"/>
      <c r="W18393" s="9"/>
      <c r="X18393" s="9"/>
      <c r="Y18393" s="9"/>
      <c r="Z18393" s="9"/>
      <c r="AA18393" s="9"/>
      <c r="AB18393" s="9"/>
      <c r="AC18393" s="9"/>
      <c r="AD18393" s="9"/>
      <c r="AE18393" s="9"/>
      <c r="AF18393" s="9"/>
      <c r="AG18393" s="3"/>
    </row>
    <row r="18394" spans="1:33">
      <c r="A18394" s="9"/>
      <c r="B18394" s="9"/>
      <c r="C18394" s="9"/>
      <c r="D18394" s="9"/>
      <c r="E18394" s="9"/>
      <c r="F18394" s="9"/>
      <c r="G18394" s="9"/>
      <c r="H18394" s="9"/>
      <c r="I18394" s="9"/>
      <c r="J18394" s="9"/>
      <c r="K18394" s="9"/>
      <c r="L18394" s="9"/>
      <c r="M18394" s="9"/>
      <c r="N18394" s="9"/>
      <c r="O18394" s="9"/>
      <c r="P18394" s="9"/>
      <c r="Q18394" s="9"/>
      <c r="R18394" s="9"/>
      <c r="S18394" s="9"/>
      <c r="T18394" s="9"/>
      <c r="U18394" s="9"/>
      <c r="V18394" s="9"/>
      <c r="W18394" s="9"/>
      <c r="X18394" s="9"/>
      <c r="Y18394" s="9"/>
      <c r="Z18394" s="9"/>
      <c r="AA18394" s="9"/>
      <c r="AB18394" s="9"/>
      <c r="AC18394" s="9"/>
      <c r="AD18394" s="9"/>
      <c r="AE18394" s="9"/>
      <c r="AF18394" s="9"/>
      <c r="AG18394" s="3"/>
    </row>
    <row r="18395" spans="1:33">
      <c r="A18395" s="9"/>
      <c r="B18395" s="9"/>
      <c r="C18395" s="9"/>
      <c r="D18395" s="9"/>
      <c r="E18395" s="9"/>
      <c r="F18395" s="9"/>
      <c r="G18395" s="9"/>
      <c r="H18395" s="9"/>
      <c r="I18395" s="9"/>
      <c r="J18395" s="9"/>
      <c r="K18395" s="9"/>
      <c r="L18395" s="9"/>
      <c r="M18395" s="9"/>
      <c r="N18395" s="9"/>
      <c r="O18395" s="9"/>
      <c r="P18395" s="9"/>
      <c r="Q18395" s="9"/>
      <c r="R18395" s="9"/>
      <c r="S18395" s="9"/>
      <c r="T18395" s="9"/>
      <c r="U18395" s="9"/>
      <c r="V18395" s="9"/>
      <c r="W18395" s="9"/>
      <c r="X18395" s="9"/>
      <c r="Y18395" s="9"/>
      <c r="Z18395" s="9"/>
      <c r="AA18395" s="9"/>
      <c r="AB18395" s="9"/>
      <c r="AC18395" s="9"/>
      <c r="AD18395" s="9"/>
      <c r="AE18395" s="9"/>
      <c r="AF18395" s="9"/>
      <c r="AG18395" s="3"/>
    </row>
    <row r="18396" spans="1:33">
      <c r="A18396" s="9"/>
      <c r="B18396" s="9"/>
      <c r="C18396" s="9"/>
      <c r="D18396" s="9"/>
      <c r="E18396" s="9"/>
      <c r="F18396" s="9"/>
      <c r="G18396" s="9"/>
      <c r="H18396" s="9"/>
      <c r="I18396" s="9"/>
      <c r="J18396" s="9"/>
      <c r="K18396" s="9"/>
      <c r="L18396" s="9"/>
      <c r="M18396" s="9"/>
      <c r="N18396" s="9"/>
      <c r="O18396" s="9"/>
      <c r="P18396" s="9"/>
      <c r="Q18396" s="9"/>
      <c r="R18396" s="9"/>
      <c r="S18396" s="9"/>
      <c r="T18396" s="9"/>
      <c r="U18396" s="9"/>
      <c r="V18396" s="9"/>
      <c r="W18396" s="9"/>
      <c r="X18396" s="9"/>
      <c r="Y18396" s="9"/>
      <c r="Z18396" s="9"/>
      <c r="AA18396" s="9"/>
      <c r="AB18396" s="9"/>
      <c r="AC18396" s="9"/>
      <c r="AD18396" s="9"/>
      <c r="AE18396" s="9"/>
      <c r="AF18396" s="9"/>
      <c r="AG18396" s="3"/>
    </row>
    <row r="18397" spans="1:33">
      <c r="A18397" s="9"/>
      <c r="B18397" s="9"/>
      <c r="C18397" s="9"/>
      <c r="D18397" s="9"/>
      <c r="E18397" s="9"/>
      <c r="F18397" s="9"/>
      <c r="G18397" s="9"/>
      <c r="H18397" s="9"/>
      <c r="I18397" s="9"/>
      <c r="J18397" s="9"/>
      <c r="K18397" s="9"/>
      <c r="L18397" s="9"/>
      <c r="M18397" s="9"/>
      <c r="N18397" s="9"/>
      <c r="O18397" s="9"/>
      <c r="P18397" s="9"/>
      <c r="Q18397" s="9"/>
      <c r="R18397" s="9"/>
      <c r="S18397" s="9"/>
      <c r="T18397" s="9"/>
      <c r="U18397" s="9"/>
      <c r="V18397" s="9"/>
      <c r="W18397" s="9"/>
      <c r="X18397" s="9"/>
      <c r="Y18397" s="9"/>
      <c r="Z18397" s="9"/>
      <c r="AA18397" s="9"/>
      <c r="AB18397" s="9"/>
      <c r="AC18397" s="9"/>
      <c r="AD18397" s="9"/>
      <c r="AE18397" s="9"/>
      <c r="AF18397" s="9"/>
      <c r="AG18397" s="3"/>
    </row>
    <row r="18398" spans="1:33">
      <c r="A18398" s="9"/>
      <c r="B18398" s="9"/>
      <c r="C18398" s="9"/>
      <c r="D18398" s="9"/>
      <c r="E18398" s="9"/>
      <c r="F18398" s="9"/>
      <c r="G18398" s="9"/>
      <c r="H18398" s="9"/>
      <c r="I18398" s="9"/>
      <c r="J18398" s="9"/>
      <c r="K18398" s="9"/>
      <c r="L18398" s="9"/>
      <c r="M18398" s="9"/>
      <c r="N18398" s="9"/>
      <c r="O18398" s="9"/>
      <c r="P18398" s="9"/>
      <c r="Q18398" s="9"/>
      <c r="R18398" s="9"/>
      <c r="S18398" s="9"/>
      <c r="T18398" s="9"/>
      <c r="U18398" s="9"/>
      <c r="V18398" s="9"/>
      <c r="W18398" s="9"/>
      <c r="X18398" s="9"/>
      <c r="Y18398" s="9"/>
      <c r="Z18398" s="9"/>
      <c r="AA18398" s="9"/>
      <c r="AB18398" s="9"/>
      <c r="AC18398" s="9"/>
      <c r="AD18398" s="9"/>
      <c r="AE18398" s="9"/>
      <c r="AF18398" s="9"/>
      <c r="AG18398" s="3"/>
    </row>
    <row r="18399" spans="1:33">
      <c r="A18399" s="9"/>
      <c r="B18399" s="9"/>
      <c r="C18399" s="9"/>
      <c r="D18399" s="9"/>
      <c r="E18399" s="9"/>
      <c r="F18399" s="9"/>
      <c r="G18399" s="9"/>
      <c r="H18399" s="9"/>
      <c r="I18399" s="9"/>
      <c r="J18399" s="9"/>
      <c r="K18399" s="9"/>
      <c r="L18399" s="9"/>
      <c r="M18399" s="9"/>
      <c r="N18399" s="9"/>
      <c r="O18399" s="9"/>
      <c r="P18399" s="9"/>
      <c r="Q18399" s="9"/>
      <c r="R18399" s="9"/>
      <c r="S18399" s="9"/>
      <c r="T18399" s="9"/>
      <c r="U18399" s="9"/>
      <c r="V18399" s="9"/>
      <c r="W18399" s="9"/>
      <c r="X18399" s="9"/>
      <c r="Y18399" s="9"/>
      <c r="Z18399" s="9"/>
      <c r="AA18399" s="9"/>
      <c r="AB18399" s="9"/>
      <c r="AC18399" s="9"/>
      <c r="AD18399" s="9"/>
      <c r="AE18399" s="9"/>
      <c r="AF18399" s="9"/>
      <c r="AG18399" s="3"/>
    </row>
    <row r="18400" spans="1:33">
      <c r="A18400" s="9"/>
      <c r="B18400" s="9"/>
      <c r="C18400" s="9"/>
      <c r="D18400" s="9"/>
      <c r="E18400" s="9"/>
      <c r="F18400" s="9"/>
      <c r="G18400" s="9"/>
      <c r="H18400" s="9"/>
      <c r="I18400" s="9"/>
      <c r="J18400" s="9"/>
      <c r="K18400" s="9"/>
      <c r="L18400" s="9"/>
      <c r="M18400" s="9"/>
      <c r="N18400" s="9"/>
      <c r="O18400" s="9"/>
      <c r="P18400" s="9"/>
      <c r="Q18400" s="9"/>
      <c r="R18400" s="9"/>
      <c r="S18400" s="9"/>
      <c r="T18400" s="9"/>
      <c r="U18400" s="9"/>
      <c r="V18400" s="9"/>
      <c r="W18400" s="9"/>
      <c r="X18400" s="9"/>
      <c r="Y18400" s="9"/>
      <c r="Z18400" s="9"/>
      <c r="AA18400" s="9"/>
      <c r="AB18400" s="9"/>
      <c r="AC18400" s="9"/>
      <c r="AD18400" s="9"/>
      <c r="AE18400" s="9"/>
      <c r="AF18400" s="9"/>
      <c r="AG18400" s="3"/>
    </row>
    <row r="18401" spans="1:33">
      <c r="A18401" s="9"/>
      <c r="B18401" s="9"/>
      <c r="C18401" s="9"/>
      <c r="D18401" s="9"/>
      <c r="E18401" s="9"/>
      <c r="F18401" s="9"/>
      <c r="G18401" s="9"/>
      <c r="H18401" s="9"/>
      <c r="I18401" s="9"/>
      <c r="J18401" s="9"/>
      <c r="K18401" s="9"/>
      <c r="L18401" s="9"/>
      <c r="M18401" s="9"/>
      <c r="N18401" s="9"/>
      <c r="O18401" s="9"/>
      <c r="P18401" s="9"/>
      <c r="Q18401" s="9"/>
      <c r="R18401" s="9"/>
      <c r="S18401" s="9"/>
      <c r="T18401" s="9"/>
      <c r="U18401" s="9"/>
      <c r="V18401" s="9"/>
      <c r="W18401" s="9"/>
      <c r="X18401" s="9"/>
      <c r="Y18401" s="9"/>
      <c r="Z18401" s="9"/>
      <c r="AA18401" s="9"/>
      <c r="AB18401" s="9"/>
      <c r="AC18401" s="9"/>
      <c r="AD18401" s="9"/>
      <c r="AE18401" s="9"/>
      <c r="AF18401" s="9"/>
      <c r="AG18401" s="3"/>
    </row>
    <row r="18402" spans="1:33">
      <c r="A18402" s="9"/>
      <c r="B18402" s="9"/>
      <c r="C18402" s="9"/>
      <c r="D18402" s="9"/>
      <c r="E18402" s="9"/>
      <c r="F18402" s="9"/>
      <c r="G18402" s="9"/>
      <c r="H18402" s="9"/>
      <c r="I18402" s="9"/>
      <c r="J18402" s="9"/>
      <c r="K18402" s="9"/>
      <c r="L18402" s="9"/>
      <c r="M18402" s="9"/>
      <c r="N18402" s="9"/>
      <c r="O18402" s="9"/>
      <c r="P18402" s="9"/>
      <c r="Q18402" s="9"/>
      <c r="R18402" s="9"/>
      <c r="S18402" s="9"/>
      <c r="T18402" s="9"/>
      <c r="U18402" s="9"/>
      <c r="V18402" s="9"/>
      <c r="W18402" s="9"/>
      <c r="X18402" s="9"/>
      <c r="Y18402" s="9"/>
      <c r="Z18402" s="9"/>
      <c r="AA18402" s="9"/>
      <c r="AB18402" s="9"/>
      <c r="AC18402" s="9"/>
      <c r="AD18402" s="9"/>
      <c r="AE18402" s="9"/>
      <c r="AF18402" s="9"/>
      <c r="AG18402" s="3"/>
    </row>
    <row r="18403" spans="1:33">
      <c r="A18403" s="9"/>
      <c r="B18403" s="9"/>
      <c r="C18403" s="9"/>
      <c r="D18403" s="9"/>
      <c r="E18403" s="9"/>
      <c r="F18403" s="9"/>
      <c r="G18403" s="9"/>
      <c r="H18403" s="9"/>
      <c r="I18403" s="9"/>
      <c r="J18403" s="9"/>
      <c r="K18403" s="9"/>
      <c r="L18403" s="9"/>
      <c r="M18403" s="9"/>
      <c r="N18403" s="9"/>
      <c r="O18403" s="9"/>
      <c r="P18403" s="9"/>
      <c r="Q18403" s="9"/>
      <c r="R18403" s="9"/>
      <c r="S18403" s="9"/>
      <c r="T18403" s="9"/>
      <c r="U18403" s="9"/>
      <c r="V18403" s="9"/>
      <c r="W18403" s="9"/>
      <c r="X18403" s="9"/>
      <c r="Y18403" s="9"/>
      <c r="Z18403" s="9"/>
      <c r="AA18403" s="9"/>
      <c r="AB18403" s="9"/>
      <c r="AC18403" s="9"/>
      <c r="AD18403" s="9"/>
      <c r="AE18403" s="9"/>
      <c r="AF18403" s="9"/>
      <c r="AG18403" s="3"/>
    </row>
    <row r="18404" spans="1:33">
      <c r="A18404" s="9"/>
      <c r="B18404" s="9"/>
      <c r="C18404" s="9"/>
      <c r="D18404" s="9"/>
      <c r="E18404" s="9"/>
      <c r="F18404" s="9"/>
      <c r="G18404" s="9"/>
      <c r="H18404" s="9"/>
      <c r="I18404" s="9"/>
      <c r="J18404" s="9"/>
      <c r="K18404" s="9"/>
      <c r="L18404" s="9"/>
      <c r="M18404" s="9"/>
      <c r="N18404" s="9"/>
      <c r="O18404" s="9"/>
      <c r="P18404" s="9"/>
      <c r="Q18404" s="9"/>
      <c r="R18404" s="9"/>
      <c r="S18404" s="9"/>
      <c r="T18404" s="9"/>
      <c r="U18404" s="9"/>
      <c r="V18404" s="9"/>
      <c r="W18404" s="9"/>
      <c r="X18404" s="9"/>
      <c r="Y18404" s="9"/>
      <c r="Z18404" s="9"/>
      <c r="AA18404" s="9"/>
      <c r="AB18404" s="9"/>
      <c r="AC18404" s="9"/>
      <c r="AD18404" s="9"/>
      <c r="AE18404" s="9"/>
      <c r="AF18404" s="9"/>
      <c r="AG18404" s="3"/>
    </row>
    <row r="18405" spans="1:33">
      <c r="A18405" s="9"/>
      <c r="B18405" s="9"/>
      <c r="C18405" s="9"/>
      <c r="D18405" s="9"/>
      <c r="E18405" s="9"/>
      <c r="F18405" s="9"/>
      <c r="G18405" s="9"/>
      <c r="H18405" s="9"/>
      <c r="I18405" s="9"/>
      <c r="J18405" s="9"/>
      <c r="K18405" s="9"/>
      <c r="L18405" s="9"/>
      <c r="M18405" s="9"/>
      <c r="N18405" s="9"/>
      <c r="O18405" s="9"/>
      <c r="P18405" s="9"/>
      <c r="Q18405" s="9"/>
      <c r="R18405" s="9"/>
      <c r="S18405" s="9"/>
      <c r="T18405" s="9"/>
      <c r="U18405" s="9"/>
      <c r="V18405" s="9"/>
      <c r="W18405" s="9"/>
      <c r="X18405" s="9"/>
      <c r="Y18405" s="9"/>
      <c r="Z18405" s="9"/>
      <c r="AA18405" s="9"/>
      <c r="AB18405" s="9"/>
      <c r="AC18405" s="9"/>
      <c r="AD18405" s="9"/>
      <c r="AE18405" s="9"/>
      <c r="AF18405" s="9"/>
      <c r="AG18405" s="3"/>
    </row>
    <row r="18406" spans="1:33">
      <c r="A18406" s="9"/>
      <c r="B18406" s="9"/>
      <c r="C18406" s="9"/>
      <c r="D18406" s="9"/>
      <c r="E18406" s="9"/>
      <c r="F18406" s="9"/>
      <c r="G18406" s="9"/>
      <c r="H18406" s="9"/>
      <c r="I18406" s="9"/>
      <c r="J18406" s="9"/>
      <c r="K18406" s="9"/>
      <c r="L18406" s="9"/>
      <c r="M18406" s="9"/>
      <c r="N18406" s="9"/>
      <c r="O18406" s="9"/>
      <c r="P18406" s="9"/>
      <c r="Q18406" s="9"/>
      <c r="R18406" s="9"/>
      <c r="S18406" s="9"/>
      <c r="T18406" s="9"/>
      <c r="U18406" s="9"/>
      <c r="V18406" s="9"/>
      <c r="W18406" s="9"/>
      <c r="X18406" s="9"/>
      <c r="Y18406" s="9"/>
      <c r="Z18406" s="9"/>
      <c r="AA18406" s="9"/>
      <c r="AB18406" s="9"/>
      <c r="AC18406" s="9"/>
      <c r="AD18406" s="9"/>
      <c r="AE18406" s="9"/>
      <c r="AF18406" s="9"/>
      <c r="AG18406" s="3"/>
    </row>
    <row r="18407" spans="1:33">
      <c r="A18407" s="9"/>
      <c r="B18407" s="9"/>
      <c r="C18407" s="9"/>
      <c r="D18407" s="9"/>
      <c r="E18407" s="9"/>
      <c r="F18407" s="9"/>
      <c r="G18407" s="9"/>
      <c r="H18407" s="9"/>
      <c r="I18407" s="9"/>
      <c r="J18407" s="9"/>
      <c r="K18407" s="9"/>
      <c r="L18407" s="9"/>
      <c r="M18407" s="9"/>
      <c r="N18407" s="9"/>
      <c r="O18407" s="9"/>
      <c r="P18407" s="9"/>
      <c r="Q18407" s="9"/>
      <c r="R18407" s="9"/>
      <c r="S18407" s="9"/>
      <c r="T18407" s="9"/>
      <c r="U18407" s="9"/>
      <c r="V18407" s="9"/>
      <c r="W18407" s="9"/>
      <c r="X18407" s="9"/>
      <c r="Y18407" s="9"/>
      <c r="Z18407" s="9"/>
      <c r="AA18407" s="9"/>
      <c r="AB18407" s="9"/>
      <c r="AC18407" s="9"/>
      <c r="AD18407" s="9"/>
      <c r="AE18407" s="9"/>
      <c r="AF18407" s="9"/>
      <c r="AG18407" s="3"/>
    </row>
    <row r="18408" spans="1:33">
      <c r="A18408" s="9"/>
      <c r="B18408" s="9"/>
      <c r="C18408" s="9"/>
      <c r="D18408" s="9"/>
      <c r="E18408" s="9"/>
      <c r="F18408" s="9"/>
      <c r="G18408" s="9"/>
      <c r="H18408" s="9"/>
      <c r="I18408" s="9"/>
      <c r="J18408" s="9"/>
      <c r="K18408" s="9"/>
      <c r="L18408" s="9"/>
      <c r="M18408" s="9"/>
      <c r="N18408" s="9"/>
      <c r="O18408" s="9"/>
      <c r="P18408" s="9"/>
      <c r="Q18408" s="9"/>
      <c r="R18408" s="9"/>
      <c r="S18408" s="9"/>
      <c r="T18408" s="9"/>
      <c r="U18408" s="9"/>
      <c r="V18408" s="9"/>
      <c r="W18408" s="9"/>
      <c r="X18408" s="9"/>
      <c r="Y18408" s="9"/>
      <c r="Z18408" s="9"/>
      <c r="AA18408" s="9"/>
      <c r="AB18408" s="9"/>
      <c r="AC18408" s="9"/>
      <c r="AD18408" s="9"/>
      <c r="AE18408" s="9"/>
      <c r="AF18408" s="9"/>
      <c r="AG18408" s="3"/>
    </row>
    <row r="18409" spans="1:33">
      <c r="A18409" s="9"/>
      <c r="B18409" s="9"/>
      <c r="C18409" s="9"/>
      <c r="D18409" s="9"/>
      <c r="E18409" s="9"/>
      <c r="F18409" s="9"/>
      <c r="G18409" s="9"/>
      <c r="H18409" s="9"/>
      <c r="I18409" s="9"/>
      <c r="J18409" s="9"/>
      <c r="K18409" s="9"/>
      <c r="L18409" s="9"/>
      <c r="M18409" s="9"/>
      <c r="N18409" s="9"/>
      <c r="O18409" s="9"/>
      <c r="P18409" s="9"/>
      <c r="Q18409" s="9"/>
      <c r="R18409" s="9"/>
      <c r="S18409" s="9"/>
      <c r="T18409" s="9"/>
      <c r="U18409" s="9"/>
      <c r="V18409" s="9"/>
      <c r="W18409" s="9"/>
      <c r="X18409" s="9"/>
      <c r="Y18409" s="9"/>
      <c r="Z18409" s="9"/>
      <c r="AA18409" s="9"/>
      <c r="AB18409" s="9"/>
      <c r="AC18409" s="9"/>
      <c r="AD18409" s="9"/>
      <c r="AE18409" s="9"/>
      <c r="AF18409" s="9"/>
      <c r="AG18409" s="3"/>
    </row>
    <row r="18410" spans="1:33">
      <c r="A18410" s="9"/>
      <c r="B18410" s="9"/>
      <c r="C18410" s="9"/>
      <c r="D18410" s="9"/>
      <c r="E18410" s="9"/>
      <c r="F18410" s="9"/>
      <c r="G18410" s="9"/>
      <c r="H18410" s="9"/>
      <c r="I18410" s="9"/>
      <c r="J18410" s="9"/>
      <c r="K18410" s="9"/>
      <c r="L18410" s="9"/>
      <c r="M18410" s="9"/>
      <c r="N18410" s="9"/>
      <c r="O18410" s="9"/>
      <c r="P18410" s="9"/>
      <c r="Q18410" s="9"/>
      <c r="R18410" s="9"/>
      <c r="S18410" s="9"/>
      <c r="T18410" s="9"/>
      <c r="U18410" s="9"/>
      <c r="V18410" s="9"/>
      <c r="W18410" s="9"/>
      <c r="X18410" s="9"/>
      <c r="Y18410" s="9"/>
      <c r="Z18410" s="9"/>
      <c r="AA18410" s="9"/>
      <c r="AB18410" s="9"/>
      <c r="AC18410" s="9"/>
      <c r="AD18410" s="9"/>
      <c r="AE18410" s="9"/>
      <c r="AF18410" s="9"/>
      <c r="AG18410" s="3"/>
    </row>
    <row r="18411" spans="1:33">
      <c r="A18411" s="9"/>
      <c r="B18411" s="9"/>
      <c r="C18411" s="9"/>
      <c r="D18411" s="9"/>
      <c r="E18411" s="9"/>
      <c r="F18411" s="9"/>
      <c r="G18411" s="9"/>
      <c r="H18411" s="9"/>
      <c r="I18411" s="9"/>
      <c r="J18411" s="9"/>
      <c r="K18411" s="9"/>
      <c r="L18411" s="9"/>
      <c r="M18411" s="9"/>
      <c r="N18411" s="9"/>
      <c r="O18411" s="9"/>
      <c r="P18411" s="9"/>
      <c r="Q18411" s="9"/>
      <c r="R18411" s="9"/>
      <c r="S18411" s="9"/>
      <c r="T18411" s="9"/>
      <c r="U18411" s="9"/>
      <c r="V18411" s="9"/>
      <c r="W18411" s="9"/>
      <c r="X18411" s="9"/>
      <c r="Y18411" s="9"/>
      <c r="Z18411" s="9"/>
      <c r="AA18411" s="9"/>
      <c r="AB18411" s="9"/>
      <c r="AC18411" s="9"/>
      <c r="AD18411" s="9"/>
      <c r="AE18411" s="9"/>
      <c r="AF18411" s="9"/>
      <c r="AG18411" s="3"/>
    </row>
    <row r="18412" spans="1:33">
      <c r="A18412" s="9"/>
      <c r="B18412" s="9"/>
      <c r="C18412" s="9"/>
      <c r="D18412" s="9"/>
      <c r="E18412" s="9"/>
      <c r="F18412" s="9"/>
      <c r="G18412" s="9"/>
      <c r="H18412" s="9"/>
      <c r="I18412" s="9"/>
      <c r="J18412" s="9"/>
      <c r="K18412" s="9"/>
      <c r="L18412" s="9"/>
      <c r="M18412" s="9"/>
      <c r="N18412" s="9"/>
      <c r="O18412" s="9"/>
      <c r="P18412" s="9"/>
      <c r="Q18412" s="9"/>
      <c r="R18412" s="9"/>
      <c r="S18412" s="9"/>
      <c r="T18412" s="9"/>
      <c r="U18412" s="9"/>
      <c r="V18412" s="9"/>
      <c r="W18412" s="9"/>
      <c r="X18412" s="9"/>
      <c r="Y18412" s="9"/>
      <c r="Z18412" s="9"/>
      <c r="AA18412" s="9"/>
      <c r="AB18412" s="9"/>
      <c r="AC18412" s="9"/>
      <c r="AD18412" s="9"/>
      <c r="AE18412" s="9"/>
      <c r="AF18412" s="9"/>
      <c r="AG18412" s="3"/>
    </row>
    <row r="18413" spans="1:33">
      <c r="A18413" s="9"/>
      <c r="B18413" s="9"/>
      <c r="C18413" s="9"/>
      <c r="D18413" s="9"/>
      <c r="E18413" s="9"/>
      <c r="F18413" s="9"/>
      <c r="G18413" s="9"/>
      <c r="H18413" s="9"/>
      <c r="I18413" s="9"/>
      <c r="J18413" s="9"/>
      <c r="K18413" s="9"/>
      <c r="L18413" s="9"/>
      <c r="M18413" s="9"/>
      <c r="N18413" s="9"/>
      <c r="O18413" s="9"/>
      <c r="P18413" s="9"/>
      <c r="Q18413" s="9"/>
      <c r="R18413" s="9"/>
      <c r="S18413" s="9"/>
      <c r="T18413" s="9"/>
      <c r="U18413" s="9"/>
      <c r="V18413" s="9"/>
      <c r="W18413" s="9"/>
      <c r="X18413" s="9"/>
      <c r="Y18413" s="9"/>
      <c r="Z18413" s="9"/>
      <c r="AA18413" s="9"/>
      <c r="AB18413" s="9"/>
      <c r="AC18413" s="9"/>
      <c r="AD18413" s="9"/>
      <c r="AE18413" s="9"/>
      <c r="AF18413" s="9"/>
      <c r="AG18413" s="3"/>
    </row>
    <row r="18414" spans="1:33">
      <c r="A18414" s="9"/>
      <c r="B18414" s="9"/>
      <c r="C18414" s="9"/>
      <c r="D18414" s="9"/>
      <c r="E18414" s="9"/>
      <c r="F18414" s="9"/>
      <c r="G18414" s="9"/>
      <c r="H18414" s="9"/>
      <c r="I18414" s="9"/>
      <c r="J18414" s="9"/>
      <c r="K18414" s="9"/>
      <c r="L18414" s="9"/>
      <c r="M18414" s="9"/>
      <c r="N18414" s="9"/>
      <c r="O18414" s="9"/>
      <c r="P18414" s="9"/>
      <c r="Q18414" s="9"/>
      <c r="R18414" s="9"/>
      <c r="S18414" s="9"/>
      <c r="T18414" s="9"/>
      <c r="U18414" s="9"/>
      <c r="V18414" s="9"/>
      <c r="W18414" s="9"/>
      <c r="X18414" s="9"/>
      <c r="Y18414" s="9"/>
      <c r="Z18414" s="9"/>
      <c r="AA18414" s="9"/>
      <c r="AB18414" s="9"/>
      <c r="AC18414" s="9"/>
      <c r="AD18414" s="9"/>
      <c r="AE18414" s="9"/>
      <c r="AF18414" s="9"/>
      <c r="AG18414" s="3"/>
    </row>
    <row r="18415" spans="1:33">
      <c r="A18415" s="9"/>
      <c r="B18415" s="9"/>
      <c r="C18415" s="9"/>
      <c r="D18415" s="9"/>
      <c r="E18415" s="9"/>
      <c r="F18415" s="9"/>
      <c r="G18415" s="9"/>
      <c r="H18415" s="9"/>
      <c r="I18415" s="9"/>
      <c r="J18415" s="9"/>
      <c r="K18415" s="9"/>
      <c r="L18415" s="9"/>
      <c r="M18415" s="9"/>
      <c r="N18415" s="9"/>
      <c r="O18415" s="9"/>
      <c r="P18415" s="9"/>
      <c r="Q18415" s="9"/>
      <c r="R18415" s="9"/>
      <c r="S18415" s="9"/>
      <c r="T18415" s="9"/>
      <c r="U18415" s="9"/>
      <c r="V18415" s="9"/>
      <c r="W18415" s="9"/>
      <c r="X18415" s="9"/>
      <c r="Y18415" s="9"/>
      <c r="Z18415" s="9"/>
      <c r="AA18415" s="9"/>
      <c r="AB18415" s="9"/>
      <c r="AC18415" s="9"/>
      <c r="AD18415" s="9"/>
      <c r="AE18415" s="9"/>
      <c r="AF18415" s="9"/>
      <c r="AG18415" s="3"/>
    </row>
    <row r="18416" spans="1:33">
      <c r="A18416" s="9"/>
      <c r="B18416" s="9"/>
      <c r="C18416" s="9"/>
      <c r="D18416" s="9"/>
      <c r="E18416" s="9"/>
      <c r="F18416" s="9"/>
      <c r="G18416" s="9"/>
      <c r="H18416" s="9"/>
      <c r="I18416" s="9"/>
      <c r="J18416" s="9"/>
      <c r="K18416" s="9"/>
      <c r="L18416" s="9"/>
      <c r="M18416" s="9"/>
      <c r="N18416" s="9"/>
      <c r="O18416" s="9"/>
      <c r="P18416" s="9"/>
      <c r="Q18416" s="9"/>
      <c r="R18416" s="9"/>
      <c r="S18416" s="9"/>
      <c r="T18416" s="9"/>
      <c r="U18416" s="9"/>
      <c r="V18416" s="9"/>
      <c r="W18416" s="9"/>
      <c r="X18416" s="9"/>
      <c r="Y18416" s="9"/>
      <c r="Z18416" s="9"/>
      <c r="AA18416" s="9"/>
      <c r="AB18416" s="9"/>
      <c r="AC18416" s="9"/>
      <c r="AD18416" s="9"/>
      <c r="AE18416" s="9"/>
      <c r="AF18416" s="9"/>
      <c r="AG18416" s="3"/>
    </row>
    <row r="18417" spans="1:33">
      <c r="A18417" s="9"/>
      <c r="B18417" s="9"/>
      <c r="C18417" s="9"/>
      <c r="D18417" s="9"/>
      <c r="E18417" s="9"/>
      <c r="F18417" s="9"/>
      <c r="G18417" s="9"/>
      <c r="H18417" s="9"/>
      <c r="I18417" s="9"/>
      <c r="J18417" s="9"/>
      <c r="K18417" s="9"/>
      <c r="L18417" s="9"/>
      <c r="M18417" s="9"/>
      <c r="N18417" s="9"/>
      <c r="O18417" s="9"/>
      <c r="P18417" s="9"/>
      <c r="Q18417" s="9"/>
      <c r="R18417" s="9"/>
      <c r="S18417" s="9"/>
      <c r="T18417" s="9"/>
      <c r="U18417" s="9"/>
      <c r="V18417" s="9"/>
      <c r="W18417" s="9"/>
      <c r="X18417" s="9"/>
      <c r="Y18417" s="9"/>
      <c r="Z18417" s="9"/>
      <c r="AA18417" s="9"/>
      <c r="AB18417" s="9"/>
      <c r="AC18417" s="9"/>
      <c r="AD18417" s="9"/>
      <c r="AE18417" s="9"/>
      <c r="AF18417" s="9"/>
      <c r="AG18417" s="3"/>
    </row>
    <row r="18418" spans="1:33">
      <c r="A18418" s="9"/>
      <c r="B18418" s="9"/>
      <c r="C18418" s="9"/>
      <c r="D18418" s="9"/>
      <c r="E18418" s="9"/>
      <c r="F18418" s="9"/>
      <c r="G18418" s="9"/>
      <c r="H18418" s="9"/>
      <c r="I18418" s="9"/>
      <c r="J18418" s="9"/>
      <c r="K18418" s="9"/>
      <c r="L18418" s="9"/>
      <c r="M18418" s="9"/>
      <c r="N18418" s="9"/>
      <c r="O18418" s="9"/>
      <c r="P18418" s="9"/>
      <c r="Q18418" s="9"/>
      <c r="R18418" s="9"/>
      <c r="S18418" s="9"/>
      <c r="T18418" s="9"/>
      <c r="U18418" s="9"/>
      <c r="V18418" s="9"/>
      <c r="W18418" s="9"/>
      <c r="X18418" s="9"/>
      <c r="Y18418" s="9"/>
      <c r="Z18418" s="9"/>
      <c r="AA18418" s="9"/>
      <c r="AB18418" s="9"/>
      <c r="AC18418" s="9"/>
      <c r="AD18418" s="9"/>
      <c r="AE18418" s="9"/>
      <c r="AF18418" s="9"/>
      <c r="AG18418" s="3"/>
    </row>
    <row r="18419" spans="1:33">
      <c r="A18419" s="9"/>
      <c r="B18419" s="9"/>
      <c r="C18419" s="9"/>
      <c r="D18419" s="9"/>
      <c r="E18419" s="9"/>
      <c r="F18419" s="9"/>
      <c r="G18419" s="9"/>
      <c r="H18419" s="9"/>
      <c r="I18419" s="9"/>
      <c r="J18419" s="9"/>
      <c r="K18419" s="9"/>
      <c r="L18419" s="9"/>
      <c r="M18419" s="9"/>
      <c r="N18419" s="9"/>
      <c r="O18419" s="9"/>
      <c r="P18419" s="9"/>
      <c r="Q18419" s="9"/>
      <c r="R18419" s="9"/>
      <c r="S18419" s="9"/>
      <c r="T18419" s="9"/>
      <c r="U18419" s="9"/>
      <c r="V18419" s="9"/>
      <c r="W18419" s="9"/>
      <c r="X18419" s="9"/>
      <c r="Y18419" s="9"/>
      <c r="Z18419" s="9"/>
      <c r="AA18419" s="9"/>
      <c r="AB18419" s="9"/>
      <c r="AC18419" s="9"/>
      <c r="AD18419" s="9"/>
      <c r="AE18419" s="9"/>
      <c r="AF18419" s="9"/>
      <c r="AG18419" s="3"/>
    </row>
    <row r="18420" spans="1:33">
      <c r="A18420" s="9"/>
      <c r="B18420" s="9"/>
      <c r="C18420" s="9"/>
      <c r="D18420" s="9"/>
      <c r="E18420" s="9"/>
      <c r="F18420" s="9"/>
      <c r="G18420" s="9"/>
      <c r="H18420" s="9"/>
      <c r="I18420" s="9"/>
      <c r="J18420" s="9"/>
      <c r="K18420" s="9"/>
      <c r="L18420" s="9"/>
      <c r="M18420" s="9"/>
      <c r="N18420" s="9"/>
      <c r="O18420" s="9"/>
      <c r="P18420" s="9"/>
      <c r="Q18420" s="9"/>
      <c r="R18420" s="9"/>
      <c r="S18420" s="9"/>
      <c r="T18420" s="9"/>
      <c r="U18420" s="9"/>
      <c r="V18420" s="9"/>
      <c r="W18420" s="9"/>
      <c r="X18420" s="9"/>
      <c r="Y18420" s="9"/>
      <c r="Z18420" s="9"/>
      <c r="AA18420" s="9"/>
      <c r="AB18420" s="9"/>
      <c r="AC18420" s="9"/>
      <c r="AD18420" s="9"/>
      <c r="AE18420" s="9"/>
      <c r="AF18420" s="9"/>
      <c r="AG18420" s="3"/>
    </row>
    <row r="18421" spans="1:33">
      <c r="A18421" s="9"/>
      <c r="B18421" s="9"/>
      <c r="C18421" s="9"/>
      <c r="D18421" s="9"/>
      <c r="E18421" s="9"/>
      <c r="F18421" s="9"/>
      <c r="G18421" s="9"/>
      <c r="H18421" s="9"/>
      <c r="I18421" s="9"/>
      <c r="J18421" s="9"/>
      <c r="K18421" s="9"/>
      <c r="L18421" s="9"/>
      <c r="M18421" s="9"/>
      <c r="N18421" s="9"/>
      <c r="O18421" s="9"/>
      <c r="P18421" s="9"/>
      <c r="Q18421" s="9"/>
      <c r="R18421" s="9"/>
      <c r="S18421" s="9"/>
      <c r="T18421" s="9"/>
      <c r="U18421" s="9"/>
      <c r="V18421" s="9"/>
      <c r="W18421" s="9"/>
      <c r="X18421" s="9"/>
      <c r="Y18421" s="9"/>
      <c r="Z18421" s="9"/>
      <c r="AA18421" s="9"/>
      <c r="AB18421" s="9"/>
      <c r="AC18421" s="9"/>
      <c r="AD18421" s="9"/>
      <c r="AE18421" s="9"/>
      <c r="AF18421" s="9"/>
      <c r="AG18421" s="3"/>
    </row>
    <row r="18422" spans="1:33">
      <c r="A18422" s="9"/>
      <c r="B18422" s="9"/>
      <c r="C18422" s="9"/>
      <c r="D18422" s="9"/>
      <c r="E18422" s="9"/>
      <c r="F18422" s="9"/>
      <c r="G18422" s="9"/>
      <c r="H18422" s="9"/>
      <c r="I18422" s="9"/>
      <c r="J18422" s="9"/>
      <c r="K18422" s="9"/>
      <c r="L18422" s="9"/>
      <c r="M18422" s="9"/>
      <c r="N18422" s="9"/>
      <c r="O18422" s="9"/>
      <c r="P18422" s="9"/>
      <c r="Q18422" s="9"/>
      <c r="R18422" s="9"/>
      <c r="S18422" s="9"/>
      <c r="T18422" s="9"/>
      <c r="U18422" s="9"/>
      <c r="V18422" s="9"/>
      <c r="W18422" s="9"/>
      <c r="X18422" s="9"/>
      <c r="Y18422" s="9"/>
      <c r="Z18422" s="9"/>
      <c r="AA18422" s="9"/>
      <c r="AB18422" s="9"/>
      <c r="AC18422" s="9"/>
      <c r="AD18422" s="9"/>
      <c r="AE18422" s="9"/>
      <c r="AF18422" s="9"/>
      <c r="AG18422" s="3"/>
    </row>
    <row r="18423" spans="1:33">
      <c r="A18423" s="9"/>
      <c r="B18423" s="9"/>
      <c r="C18423" s="9"/>
      <c r="D18423" s="9"/>
      <c r="E18423" s="9"/>
      <c r="F18423" s="9"/>
      <c r="G18423" s="9"/>
      <c r="H18423" s="9"/>
      <c r="I18423" s="9"/>
      <c r="J18423" s="9"/>
      <c r="K18423" s="9"/>
      <c r="L18423" s="9"/>
      <c r="M18423" s="9"/>
      <c r="N18423" s="9"/>
      <c r="O18423" s="9"/>
      <c r="P18423" s="9"/>
      <c r="Q18423" s="9"/>
      <c r="R18423" s="9"/>
      <c r="S18423" s="9"/>
      <c r="T18423" s="9"/>
      <c r="U18423" s="9"/>
      <c r="V18423" s="9"/>
      <c r="W18423" s="9"/>
      <c r="X18423" s="9"/>
      <c r="Y18423" s="9"/>
      <c r="Z18423" s="9"/>
      <c r="AA18423" s="9"/>
      <c r="AB18423" s="9"/>
      <c r="AC18423" s="9"/>
      <c r="AD18423" s="9"/>
      <c r="AE18423" s="9"/>
      <c r="AF18423" s="9"/>
      <c r="AG18423" s="3"/>
    </row>
    <row r="18424" spans="1:33">
      <c r="A18424" s="9"/>
      <c r="B18424" s="9"/>
      <c r="C18424" s="9"/>
      <c r="D18424" s="9"/>
      <c r="E18424" s="9"/>
      <c r="F18424" s="9"/>
      <c r="G18424" s="9"/>
      <c r="H18424" s="9"/>
      <c r="I18424" s="9"/>
      <c r="J18424" s="9"/>
      <c r="K18424" s="9"/>
      <c r="L18424" s="9"/>
      <c r="M18424" s="9"/>
      <c r="N18424" s="9"/>
      <c r="O18424" s="9"/>
      <c r="P18424" s="9"/>
      <c r="Q18424" s="9"/>
      <c r="R18424" s="9"/>
      <c r="S18424" s="9"/>
      <c r="T18424" s="9"/>
      <c r="U18424" s="9"/>
      <c r="V18424" s="9"/>
      <c r="W18424" s="9"/>
      <c r="X18424" s="9"/>
      <c r="Y18424" s="9"/>
      <c r="Z18424" s="9"/>
      <c r="AA18424" s="9"/>
      <c r="AB18424" s="9"/>
      <c r="AC18424" s="9"/>
      <c r="AD18424" s="9"/>
      <c r="AE18424" s="9"/>
      <c r="AF18424" s="9"/>
      <c r="AG18424" s="3"/>
    </row>
    <row r="18425" spans="1:33">
      <c r="A18425" s="9"/>
      <c r="B18425" s="9"/>
      <c r="C18425" s="9"/>
      <c r="D18425" s="9"/>
      <c r="E18425" s="9"/>
      <c r="F18425" s="9"/>
      <c r="G18425" s="9"/>
      <c r="H18425" s="9"/>
      <c r="I18425" s="9"/>
      <c r="J18425" s="9"/>
      <c r="K18425" s="9"/>
      <c r="L18425" s="9"/>
      <c r="M18425" s="9"/>
      <c r="N18425" s="9"/>
      <c r="O18425" s="9"/>
      <c r="P18425" s="9"/>
      <c r="Q18425" s="9"/>
      <c r="R18425" s="9"/>
      <c r="S18425" s="9"/>
      <c r="T18425" s="9"/>
      <c r="U18425" s="9"/>
      <c r="V18425" s="9"/>
      <c r="W18425" s="9"/>
      <c r="X18425" s="9"/>
      <c r="Y18425" s="9"/>
      <c r="Z18425" s="9"/>
      <c r="AA18425" s="9"/>
      <c r="AB18425" s="9"/>
      <c r="AC18425" s="9"/>
      <c r="AD18425" s="9"/>
      <c r="AE18425" s="9"/>
      <c r="AF18425" s="9"/>
      <c r="AG18425" s="3"/>
    </row>
    <row r="18426" spans="1:33">
      <c r="A18426" s="9"/>
      <c r="B18426" s="9"/>
      <c r="C18426" s="9"/>
      <c r="D18426" s="9"/>
      <c r="E18426" s="9"/>
      <c r="F18426" s="9"/>
      <c r="G18426" s="9"/>
      <c r="H18426" s="9"/>
      <c r="I18426" s="9"/>
      <c r="J18426" s="9"/>
      <c r="K18426" s="9"/>
      <c r="L18426" s="9"/>
      <c r="M18426" s="9"/>
      <c r="N18426" s="9"/>
      <c r="O18426" s="9"/>
      <c r="P18426" s="9"/>
      <c r="Q18426" s="9"/>
      <c r="R18426" s="9"/>
      <c r="S18426" s="9"/>
      <c r="T18426" s="9"/>
      <c r="U18426" s="9"/>
      <c r="V18426" s="9"/>
      <c r="W18426" s="9"/>
      <c r="X18426" s="9"/>
      <c r="Y18426" s="9"/>
      <c r="Z18426" s="9"/>
      <c r="AA18426" s="9"/>
      <c r="AB18426" s="9"/>
      <c r="AC18426" s="9"/>
      <c r="AD18426" s="9"/>
      <c r="AE18426" s="9"/>
      <c r="AF18426" s="9"/>
      <c r="AG18426" s="3"/>
    </row>
    <row r="18427" spans="1:33">
      <c r="A18427" s="9"/>
      <c r="B18427" s="9"/>
      <c r="C18427" s="9"/>
      <c r="D18427" s="9"/>
      <c r="E18427" s="9"/>
      <c r="F18427" s="9"/>
      <c r="G18427" s="9"/>
      <c r="H18427" s="9"/>
      <c r="I18427" s="9"/>
      <c r="J18427" s="9"/>
      <c r="K18427" s="9"/>
      <c r="L18427" s="9"/>
      <c r="M18427" s="9"/>
      <c r="N18427" s="9"/>
      <c r="O18427" s="9"/>
      <c r="P18427" s="9"/>
      <c r="Q18427" s="9"/>
      <c r="R18427" s="9"/>
      <c r="S18427" s="9"/>
      <c r="T18427" s="9"/>
      <c r="U18427" s="9"/>
      <c r="V18427" s="9"/>
      <c r="W18427" s="9"/>
      <c r="X18427" s="9"/>
      <c r="Y18427" s="9"/>
      <c r="Z18427" s="9"/>
      <c r="AA18427" s="9"/>
      <c r="AB18427" s="9"/>
      <c r="AC18427" s="9"/>
      <c r="AD18427" s="9"/>
      <c r="AE18427" s="9"/>
      <c r="AF18427" s="9"/>
      <c r="AG18427" s="3"/>
    </row>
    <row r="18428" spans="1:33">
      <c r="A18428" s="9"/>
      <c r="B18428" s="9"/>
      <c r="C18428" s="9"/>
      <c r="D18428" s="9"/>
      <c r="E18428" s="9"/>
      <c r="F18428" s="9"/>
      <c r="G18428" s="9"/>
      <c r="H18428" s="9"/>
      <c r="I18428" s="9"/>
      <c r="J18428" s="9"/>
      <c r="K18428" s="9"/>
      <c r="L18428" s="9"/>
      <c r="M18428" s="9"/>
      <c r="N18428" s="9"/>
      <c r="O18428" s="9"/>
      <c r="P18428" s="9"/>
      <c r="Q18428" s="9"/>
      <c r="R18428" s="9"/>
      <c r="S18428" s="9"/>
      <c r="T18428" s="9"/>
      <c r="U18428" s="9"/>
      <c r="V18428" s="9"/>
      <c r="W18428" s="9"/>
      <c r="X18428" s="9"/>
      <c r="Y18428" s="9"/>
      <c r="Z18428" s="9"/>
      <c r="AA18428" s="9"/>
      <c r="AB18428" s="9"/>
      <c r="AC18428" s="9"/>
      <c r="AD18428" s="9"/>
      <c r="AE18428" s="9"/>
      <c r="AF18428" s="9"/>
      <c r="AG18428" s="3"/>
    </row>
    <row r="18429" spans="1:33">
      <c r="A18429" s="9"/>
      <c r="B18429" s="9"/>
      <c r="C18429" s="9"/>
      <c r="D18429" s="9"/>
      <c r="E18429" s="9"/>
      <c r="F18429" s="9"/>
      <c r="G18429" s="9"/>
      <c r="H18429" s="9"/>
      <c r="I18429" s="9"/>
      <c r="J18429" s="9"/>
      <c r="K18429" s="9"/>
      <c r="L18429" s="9"/>
      <c r="M18429" s="9"/>
      <c r="N18429" s="9"/>
      <c r="O18429" s="9"/>
      <c r="P18429" s="9"/>
      <c r="Q18429" s="9"/>
      <c r="R18429" s="9"/>
      <c r="S18429" s="9"/>
      <c r="T18429" s="9"/>
      <c r="U18429" s="9"/>
      <c r="V18429" s="9"/>
      <c r="W18429" s="9"/>
      <c r="X18429" s="9"/>
      <c r="Y18429" s="9"/>
      <c r="Z18429" s="9"/>
      <c r="AA18429" s="9"/>
      <c r="AB18429" s="9"/>
      <c r="AC18429" s="9"/>
      <c r="AD18429" s="9"/>
      <c r="AE18429" s="9"/>
      <c r="AF18429" s="9"/>
      <c r="AG18429" s="3"/>
    </row>
    <row r="18430" spans="1:33">
      <c r="A18430" s="9"/>
      <c r="B18430" s="9"/>
      <c r="C18430" s="9"/>
      <c r="D18430" s="9"/>
      <c r="E18430" s="9"/>
      <c r="F18430" s="9"/>
      <c r="G18430" s="9"/>
      <c r="H18430" s="9"/>
      <c r="I18430" s="9"/>
      <c r="J18430" s="9"/>
      <c r="K18430" s="9"/>
      <c r="L18430" s="9"/>
      <c r="M18430" s="9"/>
      <c r="N18430" s="9"/>
      <c r="O18430" s="9"/>
      <c r="P18430" s="9"/>
      <c r="Q18430" s="9"/>
      <c r="R18430" s="9"/>
      <c r="S18430" s="9"/>
      <c r="T18430" s="9"/>
      <c r="U18430" s="9"/>
      <c r="V18430" s="9"/>
      <c r="W18430" s="9"/>
      <c r="X18430" s="9"/>
      <c r="Y18430" s="9"/>
      <c r="Z18430" s="9"/>
      <c r="AA18430" s="9"/>
      <c r="AB18430" s="9"/>
      <c r="AC18430" s="9"/>
      <c r="AD18430" s="9"/>
      <c r="AE18430" s="9"/>
      <c r="AF18430" s="9"/>
      <c r="AG18430" s="3"/>
    </row>
    <row r="18431" spans="1:33">
      <c r="A18431" s="9"/>
      <c r="B18431" s="9"/>
      <c r="C18431" s="9"/>
      <c r="D18431" s="9"/>
      <c r="E18431" s="9"/>
      <c r="F18431" s="9"/>
      <c r="G18431" s="9"/>
      <c r="H18431" s="9"/>
      <c r="I18431" s="9"/>
      <c r="J18431" s="9"/>
      <c r="K18431" s="9"/>
      <c r="L18431" s="9"/>
      <c r="M18431" s="9"/>
      <c r="N18431" s="9"/>
      <c r="O18431" s="9"/>
      <c r="P18431" s="9"/>
      <c r="Q18431" s="9"/>
      <c r="R18431" s="9"/>
      <c r="S18431" s="9"/>
      <c r="T18431" s="9"/>
      <c r="U18431" s="9"/>
      <c r="V18431" s="9"/>
      <c r="W18431" s="9"/>
      <c r="X18431" s="9"/>
      <c r="Y18431" s="9"/>
      <c r="Z18431" s="9"/>
      <c r="AA18431" s="9"/>
      <c r="AB18431" s="9"/>
      <c r="AC18431" s="9"/>
      <c r="AD18431" s="9"/>
      <c r="AE18431" s="9"/>
      <c r="AF18431" s="9"/>
      <c r="AG18431" s="3"/>
    </row>
    <row r="18432" spans="1:33">
      <c r="A18432" s="9"/>
      <c r="B18432" s="9"/>
      <c r="C18432" s="9"/>
      <c r="D18432" s="9"/>
      <c r="E18432" s="9"/>
      <c r="F18432" s="9"/>
      <c r="G18432" s="9"/>
      <c r="H18432" s="9"/>
      <c r="I18432" s="9"/>
      <c r="J18432" s="9"/>
      <c r="K18432" s="9"/>
      <c r="L18432" s="9"/>
      <c r="M18432" s="9"/>
      <c r="N18432" s="9"/>
      <c r="O18432" s="9"/>
      <c r="P18432" s="9"/>
      <c r="Q18432" s="9"/>
      <c r="R18432" s="9"/>
      <c r="S18432" s="9"/>
      <c r="T18432" s="9"/>
      <c r="U18432" s="9"/>
      <c r="V18432" s="9"/>
      <c r="W18432" s="9"/>
      <c r="X18432" s="9"/>
      <c r="Y18432" s="9"/>
      <c r="Z18432" s="9"/>
      <c r="AA18432" s="9"/>
      <c r="AB18432" s="9"/>
      <c r="AC18432" s="9"/>
      <c r="AD18432" s="9"/>
      <c r="AE18432" s="9"/>
      <c r="AF18432" s="9"/>
      <c r="AG18432" s="3"/>
    </row>
    <row r="18433" spans="1:33">
      <c r="A18433" s="9"/>
      <c r="B18433" s="9"/>
      <c r="C18433" s="9"/>
      <c r="D18433" s="9"/>
      <c r="E18433" s="9"/>
      <c r="F18433" s="9"/>
      <c r="G18433" s="9"/>
      <c r="H18433" s="9"/>
      <c r="I18433" s="9"/>
      <c r="J18433" s="9"/>
      <c r="K18433" s="9"/>
      <c r="L18433" s="9"/>
      <c r="M18433" s="9"/>
      <c r="N18433" s="9"/>
      <c r="O18433" s="9"/>
      <c r="P18433" s="9"/>
      <c r="Q18433" s="9"/>
      <c r="R18433" s="9"/>
      <c r="S18433" s="9"/>
      <c r="T18433" s="9"/>
      <c r="U18433" s="9"/>
      <c r="V18433" s="9"/>
      <c r="W18433" s="9"/>
      <c r="X18433" s="9"/>
      <c r="Y18433" s="9"/>
      <c r="Z18433" s="9"/>
      <c r="AA18433" s="9"/>
      <c r="AB18433" s="9"/>
      <c r="AC18433" s="9"/>
      <c r="AD18433" s="9"/>
      <c r="AE18433" s="9"/>
      <c r="AF18433" s="9"/>
      <c r="AG18433" s="3"/>
    </row>
    <row r="18434" spans="1:33">
      <c r="A18434" s="9"/>
      <c r="B18434" s="9"/>
      <c r="C18434" s="9"/>
      <c r="D18434" s="9"/>
      <c r="E18434" s="9"/>
      <c r="F18434" s="9"/>
      <c r="G18434" s="9"/>
      <c r="H18434" s="9"/>
      <c r="I18434" s="9"/>
      <c r="J18434" s="9"/>
      <c r="K18434" s="9"/>
      <c r="L18434" s="9"/>
      <c r="M18434" s="9"/>
      <c r="N18434" s="9"/>
      <c r="O18434" s="9"/>
      <c r="P18434" s="9"/>
      <c r="Q18434" s="9"/>
      <c r="R18434" s="9"/>
      <c r="S18434" s="9"/>
      <c r="T18434" s="9"/>
      <c r="U18434" s="9"/>
      <c r="V18434" s="9"/>
      <c r="W18434" s="9"/>
      <c r="X18434" s="9"/>
      <c r="Y18434" s="9"/>
      <c r="Z18434" s="9"/>
      <c r="AA18434" s="9"/>
      <c r="AB18434" s="9"/>
      <c r="AC18434" s="9"/>
      <c r="AD18434" s="9"/>
      <c r="AE18434" s="9"/>
      <c r="AF18434" s="9"/>
      <c r="AG18434" s="3"/>
    </row>
    <row r="18435" spans="1:33">
      <c r="A18435" s="9"/>
      <c r="B18435" s="9"/>
      <c r="C18435" s="9"/>
      <c r="D18435" s="9"/>
      <c r="E18435" s="9"/>
      <c r="F18435" s="9"/>
      <c r="G18435" s="9"/>
      <c r="H18435" s="9"/>
      <c r="I18435" s="9"/>
      <c r="J18435" s="9"/>
      <c r="K18435" s="9"/>
      <c r="L18435" s="9"/>
      <c r="M18435" s="9"/>
      <c r="N18435" s="9"/>
      <c r="O18435" s="9"/>
      <c r="P18435" s="9"/>
      <c r="Q18435" s="9"/>
      <c r="R18435" s="9"/>
      <c r="S18435" s="9"/>
      <c r="T18435" s="9"/>
      <c r="U18435" s="9"/>
      <c r="V18435" s="9"/>
      <c r="W18435" s="9"/>
      <c r="X18435" s="9"/>
      <c r="Y18435" s="9"/>
      <c r="Z18435" s="9"/>
      <c r="AA18435" s="9"/>
      <c r="AB18435" s="9"/>
      <c r="AC18435" s="9"/>
      <c r="AD18435" s="9"/>
      <c r="AE18435" s="9"/>
      <c r="AF18435" s="9"/>
      <c r="AG18435" s="3"/>
    </row>
    <row r="18436" spans="1:33">
      <c r="A18436" s="9"/>
      <c r="B18436" s="9"/>
      <c r="C18436" s="9"/>
      <c r="D18436" s="9"/>
      <c r="E18436" s="9"/>
      <c r="F18436" s="9"/>
      <c r="G18436" s="9"/>
      <c r="H18436" s="9"/>
      <c r="I18436" s="9"/>
      <c r="J18436" s="9"/>
      <c r="K18436" s="9"/>
      <c r="L18436" s="9"/>
      <c r="M18436" s="9"/>
      <c r="N18436" s="9"/>
      <c r="O18436" s="9"/>
      <c r="P18436" s="9"/>
      <c r="Q18436" s="9"/>
      <c r="R18436" s="9"/>
      <c r="S18436" s="9"/>
      <c r="T18436" s="9"/>
      <c r="U18436" s="9"/>
      <c r="V18436" s="9"/>
      <c r="W18436" s="9"/>
      <c r="X18436" s="9"/>
      <c r="Y18436" s="9"/>
      <c r="Z18436" s="9"/>
      <c r="AA18436" s="9"/>
      <c r="AB18436" s="9"/>
      <c r="AC18436" s="9"/>
      <c r="AD18436" s="9"/>
      <c r="AE18436" s="9"/>
      <c r="AF18436" s="9"/>
      <c r="AG18436" s="3"/>
    </row>
    <row r="18437" spans="1:33">
      <c r="A18437" s="9"/>
      <c r="B18437" s="9"/>
      <c r="C18437" s="9"/>
      <c r="D18437" s="9"/>
      <c r="E18437" s="9"/>
      <c r="F18437" s="9"/>
      <c r="G18437" s="9"/>
      <c r="H18437" s="9"/>
      <c r="I18437" s="9"/>
      <c r="J18437" s="9"/>
      <c r="K18437" s="9"/>
      <c r="L18437" s="9"/>
      <c r="M18437" s="9"/>
      <c r="N18437" s="9"/>
      <c r="O18437" s="9"/>
      <c r="P18437" s="9"/>
      <c r="Q18437" s="9"/>
      <c r="R18437" s="9"/>
      <c r="S18437" s="9"/>
      <c r="T18437" s="9"/>
      <c r="U18437" s="9"/>
      <c r="V18437" s="9"/>
      <c r="W18437" s="9"/>
      <c r="X18437" s="9"/>
      <c r="Y18437" s="9"/>
      <c r="Z18437" s="9"/>
      <c r="AA18437" s="9"/>
      <c r="AB18437" s="9"/>
      <c r="AC18437" s="9"/>
      <c r="AD18437" s="9"/>
      <c r="AE18437" s="9"/>
      <c r="AF18437" s="9"/>
      <c r="AG18437" s="3"/>
    </row>
    <row r="18438" spans="1:33">
      <c r="A18438" s="9"/>
      <c r="B18438" s="9"/>
      <c r="C18438" s="9"/>
      <c r="D18438" s="9"/>
      <c r="E18438" s="9"/>
      <c r="F18438" s="9"/>
      <c r="G18438" s="9"/>
      <c r="H18438" s="9"/>
      <c r="I18438" s="9"/>
      <c r="J18438" s="9"/>
      <c r="K18438" s="9"/>
      <c r="L18438" s="9"/>
      <c r="M18438" s="9"/>
      <c r="N18438" s="9"/>
      <c r="O18438" s="9"/>
      <c r="P18438" s="9"/>
      <c r="Q18438" s="9"/>
      <c r="R18438" s="9"/>
      <c r="S18438" s="9"/>
      <c r="T18438" s="9"/>
      <c r="U18438" s="9"/>
      <c r="V18438" s="9"/>
      <c r="W18438" s="9"/>
      <c r="X18438" s="9"/>
      <c r="Y18438" s="9"/>
      <c r="Z18438" s="9"/>
      <c r="AA18438" s="9"/>
      <c r="AB18438" s="9"/>
      <c r="AC18438" s="9"/>
      <c r="AD18438" s="9"/>
      <c r="AE18438" s="9"/>
      <c r="AF18438" s="9"/>
      <c r="AG18438" s="3"/>
    </row>
    <row r="18439" spans="1:33">
      <c r="A18439" s="9"/>
      <c r="B18439" s="9"/>
      <c r="C18439" s="9"/>
      <c r="D18439" s="9"/>
      <c r="E18439" s="9"/>
      <c r="F18439" s="9"/>
      <c r="G18439" s="9"/>
      <c r="H18439" s="9"/>
      <c r="I18439" s="9"/>
      <c r="J18439" s="9"/>
      <c r="K18439" s="9"/>
      <c r="L18439" s="9"/>
      <c r="M18439" s="9"/>
      <c r="N18439" s="9"/>
      <c r="O18439" s="9"/>
      <c r="P18439" s="9"/>
      <c r="Q18439" s="9"/>
      <c r="R18439" s="9"/>
      <c r="S18439" s="9"/>
      <c r="T18439" s="9"/>
      <c r="U18439" s="9"/>
      <c r="V18439" s="9"/>
      <c r="W18439" s="9"/>
      <c r="X18439" s="9"/>
      <c r="Y18439" s="9"/>
      <c r="Z18439" s="9"/>
      <c r="AA18439" s="9"/>
      <c r="AB18439" s="9"/>
      <c r="AC18439" s="9"/>
      <c r="AD18439" s="9"/>
      <c r="AE18439" s="9"/>
      <c r="AF18439" s="9"/>
      <c r="AG18439" s="3"/>
    </row>
    <row r="18440" spans="1:33">
      <c r="A18440" s="9"/>
      <c r="B18440" s="9"/>
      <c r="C18440" s="9"/>
      <c r="D18440" s="9"/>
      <c r="E18440" s="9"/>
      <c r="F18440" s="9"/>
      <c r="G18440" s="9"/>
      <c r="H18440" s="9"/>
      <c r="I18440" s="9"/>
      <c r="J18440" s="9"/>
      <c r="K18440" s="9"/>
      <c r="L18440" s="9"/>
      <c r="M18440" s="9"/>
      <c r="N18440" s="9"/>
      <c r="O18440" s="9"/>
      <c r="P18440" s="9"/>
      <c r="Q18440" s="9"/>
      <c r="R18440" s="9"/>
      <c r="S18440" s="9"/>
      <c r="T18440" s="9"/>
      <c r="U18440" s="9"/>
      <c r="V18440" s="9"/>
      <c r="W18440" s="9"/>
      <c r="X18440" s="9"/>
      <c r="Y18440" s="9"/>
      <c r="Z18440" s="9"/>
      <c r="AA18440" s="9"/>
      <c r="AB18440" s="9"/>
      <c r="AC18440" s="9"/>
      <c r="AD18440" s="9"/>
      <c r="AE18440" s="9"/>
      <c r="AF18440" s="9"/>
      <c r="AG18440" s="3"/>
    </row>
    <row r="18441" spans="1:33">
      <c r="A18441" s="9"/>
      <c r="B18441" s="9"/>
      <c r="C18441" s="9"/>
      <c r="D18441" s="9"/>
      <c r="E18441" s="9"/>
      <c r="F18441" s="9"/>
      <c r="G18441" s="9"/>
      <c r="H18441" s="9"/>
      <c r="I18441" s="9"/>
      <c r="J18441" s="9"/>
      <c r="K18441" s="9"/>
      <c r="L18441" s="9"/>
      <c r="M18441" s="9"/>
      <c r="N18441" s="9"/>
      <c r="O18441" s="9"/>
      <c r="P18441" s="9"/>
      <c r="Q18441" s="9"/>
      <c r="R18441" s="9"/>
      <c r="S18441" s="9"/>
      <c r="T18441" s="9"/>
      <c r="U18441" s="9"/>
      <c r="V18441" s="9"/>
      <c r="W18441" s="9"/>
      <c r="X18441" s="9"/>
      <c r="Y18441" s="9"/>
      <c r="Z18441" s="9"/>
      <c r="AA18441" s="9"/>
      <c r="AB18441" s="9"/>
      <c r="AC18441" s="9"/>
      <c r="AD18441" s="9"/>
      <c r="AE18441" s="9"/>
      <c r="AF18441" s="9"/>
      <c r="AG18441" s="3"/>
    </row>
    <row r="18442" spans="1:33">
      <c r="A18442" s="9"/>
      <c r="B18442" s="9"/>
      <c r="C18442" s="9"/>
      <c r="D18442" s="9"/>
      <c r="E18442" s="9"/>
      <c r="F18442" s="9"/>
      <c r="G18442" s="9"/>
      <c r="H18442" s="9"/>
      <c r="I18442" s="9"/>
      <c r="J18442" s="9"/>
      <c r="K18442" s="9"/>
      <c r="L18442" s="9"/>
      <c r="M18442" s="9"/>
      <c r="N18442" s="9"/>
      <c r="O18442" s="9"/>
      <c r="P18442" s="9"/>
      <c r="Q18442" s="9"/>
      <c r="R18442" s="9"/>
      <c r="S18442" s="9"/>
      <c r="T18442" s="9"/>
      <c r="U18442" s="9"/>
      <c r="V18442" s="9"/>
      <c r="W18442" s="9"/>
      <c r="X18442" s="9"/>
      <c r="Y18442" s="9"/>
      <c r="Z18442" s="9"/>
      <c r="AA18442" s="9"/>
      <c r="AB18442" s="9"/>
      <c r="AC18442" s="9"/>
      <c r="AD18442" s="9"/>
      <c r="AE18442" s="9"/>
      <c r="AF18442" s="9"/>
      <c r="AG18442" s="3"/>
    </row>
    <row r="18443" spans="1:33">
      <c r="A18443" s="9"/>
      <c r="B18443" s="9"/>
      <c r="C18443" s="9"/>
      <c r="D18443" s="9"/>
      <c r="E18443" s="9"/>
      <c r="F18443" s="9"/>
      <c r="G18443" s="9"/>
      <c r="H18443" s="9"/>
      <c r="I18443" s="9"/>
      <c r="J18443" s="9"/>
      <c r="K18443" s="9"/>
      <c r="L18443" s="9"/>
      <c r="M18443" s="9"/>
      <c r="N18443" s="9"/>
      <c r="O18443" s="9"/>
      <c r="P18443" s="9"/>
      <c r="Q18443" s="9"/>
      <c r="R18443" s="9"/>
      <c r="S18443" s="9"/>
      <c r="T18443" s="9"/>
      <c r="U18443" s="9"/>
      <c r="V18443" s="9"/>
      <c r="W18443" s="9"/>
      <c r="X18443" s="9"/>
      <c r="Y18443" s="9"/>
      <c r="Z18443" s="9"/>
      <c r="AA18443" s="9"/>
      <c r="AB18443" s="9"/>
      <c r="AC18443" s="9"/>
      <c r="AD18443" s="9"/>
      <c r="AE18443" s="9"/>
      <c r="AF18443" s="9"/>
      <c r="AG18443" s="3"/>
    </row>
    <row r="18444" spans="1:33">
      <c r="A18444" s="9"/>
      <c r="B18444" s="9"/>
      <c r="C18444" s="9"/>
      <c r="D18444" s="9"/>
      <c r="E18444" s="9"/>
      <c r="F18444" s="9"/>
      <c r="G18444" s="9"/>
      <c r="H18444" s="9"/>
      <c r="I18444" s="9"/>
      <c r="J18444" s="9"/>
      <c r="K18444" s="9"/>
      <c r="L18444" s="9"/>
      <c r="M18444" s="9"/>
      <c r="N18444" s="9"/>
      <c r="O18444" s="9"/>
      <c r="P18444" s="9"/>
      <c r="Q18444" s="9"/>
      <c r="R18444" s="9"/>
      <c r="S18444" s="9"/>
      <c r="T18444" s="9"/>
      <c r="U18444" s="9"/>
      <c r="V18444" s="9"/>
      <c r="W18444" s="9"/>
      <c r="X18444" s="9"/>
      <c r="Y18444" s="9"/>
      <c r="Z18444" s="9"/>
      <c r="AA18444" s="9"/>
      <c r="AB18444" s="9"/>
      <c r="AC18444" s="9"/>
      <c r="AD18444" s="9"/>
      <c r="AE18444" s="9"/>
      <c r="AF18444" s="9"/>
      <c r="AG18444" s="3"/>
    </row>
    <row r="18445" spans="1:33">
      <c r="A18445" s="9"/>
      <c r="B18445" s="9"/>
      <c r="C18445" s="9"/>
      <c r="D18445" s="9"/>
      <c r="E18445" s="9"/>
      <c r="F18445" s="9"/>
      <c r="G18445" s="9"/>
      <c r="H18445" s="9"/>
      <c r="I18445" s="9"/>
      <c r="J18445" s="9"/>
      <c r="K18445" s="9"/>
      <c r="L18445" s="9"/>
      <c r="M18445" s="9"/>
      <c r="N18445" s="9"/>
      <c r="O18445" s="9"/>
      <c r="P18445" s="9"/>
      <c r="Q18445" s="9"/>
      <c r="R18445" s="9"/>
      <c r="S18445" s="9"/>
      <c r="T18445" s="9"/>
      <c r="U18445" s="9"/>
      <c r="V18445" s="9"/>
      <c r="W18445" s="9"/>
      <c r="X18445" s="9"/>
      <c r="Y18445" s="9"/>
      <c r="Z18445" s="9"/>
      <c r="AA18445" s="9"/>
      <c r="AB18445" s="9"/>
      <c r="AC18445" s="9"/>
      <c r="AD18445" s="9"/>
      <c r="AE18445" s="9"/>
      <c r="AF18445" s="9"/>
      <c r="AG18445" s="3"/>
    </row>
    <row r="18446" spans="1:33">
      <c r="A18446" s="9"/>
      <c r="B18446" s="9"/>
      <c r="C18446" s="9"/>
      <c r="D18446" s="9"/>
      <c r="E18446" s="9"/>
      <c r="F18446" s="9"/>
      <c r="G18446" s="9"/>
      <c r="H18446" s="9"/>
      <c r="I18446" s="9"/>
      <c r="J18446" s="9"/>
      <c r="K18446" s="9"/>
      <c r="L18446" s="9"/>
      <c r="M18446" s="9"/>
      <c r="N18446" s="9"/>
      <c r="O18446" s="9"/>
      <c r="P18446" s="9"/>
      <c r="Q18446" s="9"/>
      <c r="R18446" s="9"/>
      <c r="S18446" s="9"/>
      <c r="T18446" s="9"/>
      <c r="U18446" s="9"/>
      <c r="V18446" s="9"/>
      <c r="W18446" s="9"/>
      <c r="X18446" s="9"/>
      <c r="Y18446" s="9"/>
      <c r="Z18446" s="9"/>
      <c r="AA18446" s="9"/>
      <c r="AB18446" s="9"/>
      <c r="AC18446" s="9"/>
      <c r="AD18446" s="9"/>
      <c r="AE18446" s="9"/>
      <c r="AF18446" s="9"/>
      <c r="AG18446" s="3"/>
    </row>
    <row r="18447" spans="1:33">
      <c r="A18447" s="9"/>
      <c r="B18447" s="9"/>
      <c r="C18447" s="9"/>
      <c r="D18447" s="9"/>
      <c r="E18447" s="9"/>
      <c r="F18447" s="9"/>
      <c r="G18447" s="9"/>
      <c r="H18447" s="9"/>
      <c r="I18447" s="9"/>
      <c r="J18447" s="9"/>
      <c r="K18447" s="9"/>
      <c r="L18447" s="9"/>
      <c r="M18447" s="9"/>
      <c r="N18447" s="9"/>
      <c r="O18447" s="9"/>
      <c r="P18447" s="9"/>
      <c r="Q18447" s="9"/>
      <c r="R18447" s="9"/>
      <c r="S18447" s="9"/>
      <c r="T18447" s="9"/>
      <c r="U18447" s="9"/>
      <c r="V18447" s="9"/>
      <c r="W18447" s="9"/>
      <c r="X18447" s="9"/>
      <c r="Y18447" s="9"/>
      <c r="Z18447" s="9"/>
      <c r="AA18447" s="9"/>
      <c r="AB18447" s="9"/>
      <c r="AC18447" s="9"/>
      <c r="AD18447" s="9"/>
      <c r="AE18447" s="9"/>
      <c r="AF18447" s="9"/>
      <c r="AG18447" s="3"/>
    </row>
    <row r="18448" spans="1:33">
      <c r="A18448" s="9"/>
      <c r="B18448" s="9"/>
      <c r="C18448" s="9"/>
      <c r="D18448" s="9"/>
      <c r="E18448" s="9"/>
      <c r="F18448" s="9"/>
      <c r="G18448" s="9"/>
      <c r="H18448" s="9"/>
      <c r="I18448" s="9"/>
      <c r="J18448" s="9"/>
      <c r="K18448" s="9"/>
      <c r="L18448" s="9"/>
      <c r="M18448" s="9"/>
      <c r="N18448" s="9"/>
      <c r="O18448" s="9"/>
      <c r="P18448" s="9"/>
      <c r="Q18448" s="9"/>
      <c r="R18448" s="9"/>
      <c r="S18448" s="9"/>
      <c r="T18448" s="9"/>
      <c r="U18448" s="9"/>
      <c r="V18448" s="9"/>
      <c r="W18448" s="9"/>
      <c r="X18448" s="9"/>
      <c r="Y18448" s="9"/>
      <c r="Z18448" s="9"/>
      <c r="AA18448" s="9"/>
      <c r="AB18448" s="9"/>
      <c r="AC18448" s="9"/>
      <c r="AD18448" s="9"/>
      <c r="AE18448" s="9"/>
      <c r="AF18448" s="9"/>
      <c r="AG18448" s="3"/>
    </row>
    <row r="18449" spans="1:33">
      <c r="A18449" s="9"/>
      <c r="B18449" s="9"/>
      <c r="C18449" s="9"/>
      <c r="D18449" s="9"/>
      <c r="E18449" s="9"/>
      <c r="F18449" s="9"/>
      <c r="G18449" s="9"/>
      <c r="H18449" s="9"/>
      <c r="I18449" s="9"/>
      <c r="J18449" s="9"/>
      <c r="K18449" s="9"/>
      <c r="L18449" s="9"/>
      <c r="M18449" s="9"/>
      <c r="N18449" s="9"/>
      <c r="O18449" s="9"/>
      <c r="P18449" s="9"/>
      <c r="Q18449" s="9"/>
      <c r="R18449" s="9"/>
      <c r="S18449" s="9"/>
      <c r="T18449" s="9"/>
      <c r="U18449" s="9"/>
      <c r="V18449" s="9"/>
      <c r="W18449" s="9"/>
      <c r="X18449" s="9"/>
      <c r="Y18449" s="9"/>
      <c r="Z18449" s="9"/>
      <c r="AA18449" s="9"/>
      <c r="AB18449" s="9"/>
      <c r="AC18449" s="9"/>
      <c r="AD18449" s="9"/>
      <c r="AE18449" s="9"/>
      <c r="AF18449" s="9"/>
      <c r="AG18449" s="3"/>
    </row>
    <row r="18450" spans="1:33">
      <c r="A18450" s="9"/>
      <c r="B18450" s="9"/>
      <c r="C18450" s="9"/>
      <c r="D18450" s="9"/>
      <c r="E18450" s="9"/>
      <c r="F18450" s="9"/>
      <c r="G18450" s="9"/>
      <c r="H18450" s="9"/>
      <c r="I18450" s="9"/>
      <c r="J18450" s="9"/>
      <c r="K18450" s="9"/>
      <c r="L18450" s="9"/>
      <c r="M18450" s="9"/>
      <c r="N18450" s="9"/>
      <c r="O18450" s="9"/>
      <c r="P18450" s="9"/>
      <c r="Q18450" s="9"/>
      <c r="R18450" s="9"/>
      <c r="S18450" s="9"/>
      <c r="T18450" s="9"/>
      <c r="U18450" s="9"/>
      <c r="V18450" s="9"/>
      <c r="W18450" s="9"/>
      <c r="X18450" s="9"/>
      <c r="Y18450" s="9"/>
      <c r="Z18450" s="9"/>
      <c r="AA18450" s="9"/>
      <c r="AB18450" s="9"/>
      <c r="AC18450" s="9"/>
      <c r="AD18450" s="9"/>
      <c r="AE18450" s="9"/>
      <c r="AF18450" s="9"/>
      <c r="AG18450" s="3"/>
    </row>
    <row r="18451" spans="1:33">
      <c r="A18451" s="9"/>
      <c r="B18451" s="9"/>
      <c r="C18451" s="9"/>
      <c r="D18451" s="9"/>
      <c r="E18451" s="9"/>
      <c r="F18451" s="9"/>
      <c r="G18451" s="9"/>
      <c r="H18451" s="9"/>
      <c r="I18451" s="9"/>
      <c r="J18451" s="9"/>
      <c r="K18451" s="9"/>
      <c r="L18451" s="9"/>
      <c r="M18451" s="9"/>
      <c r="N18451" s="9"/>
      <c r="O18451" s="9"/>
      <c r="P18451" s="9"/>
      <c r="Q18451" s="9"/>
      <c r="R18451" s="9"/>
      <c r="S18451" s="9"/>
      <c r="T18451" s="9"/>
      <c r="U18451" s="9"/>
      <c r="V18451" s="9"/>
      <c r="W18451" s="9"/>
      <c r="X18451" s="9"/>
      <c r="Y18451" s="9"/>
      <c r="Z18451" s="9"/>
      <c r="AA18451" s="9"/>
      <c r="AB18451" s="9"/>
      <c r="AC18451" s="9"/>
      <c r="AD18451" s="9"/>
      <c r="AE18451" s="9"/>
      <c r="AF18451" s="9"/>
      <c r="AG18451" s="3"/>
    </row>
    <row r="18452" spans="1:33">
      <c r="A18452" s="9"/>
      <c r="B18452" s="9"/>
      <c r="C18452" s="9"/>
      <c r="D18452" s="9"/>
      <c r="E18452" s="9"/>
      <c r="F18452" s="9"/>
      <c r="G18452" s="9"/>
      <c r="H18452" s="9"/>
      <c r="I18452" s="9"/>
      <c r="J18452" s="9"/>
      <c r="K18452" s="9"/>
      <c r="L18452" s="9"/>
      <c r="M18452" s="9"/>
      <c r="N18452" s="9"/>
      <c r="O18452" s="9"/>
      <c r="P18452" s="9"/>
      <c r="Q18452" s="9"/>
      <c r="R18452" s="9"/>
      <c r="S18452" s="9"/>
      <c r="T18452" s="9"/>
      <c r="U18452" s="9"/>
      <c r="V18452" s="9"/>
      <c r="W18452" s="9"/>
      <c r="X18452" s="9"/>
      <c r="Y18452" s="9"/>
      <c r="Z18452" s="9"/>
      <c r="AA18452" s="9"/>
      <c r="AB18452" s="9"/>
      <c r="AC18452" s="9"/>
      <c r="AD18452" s="9"/>
      <c r="AE18452" s="9"/>
      <c r="AF18452" s="9"/>
      <c r="AG18452" s="3"/>
    </row>
    <row r="18453" spans="1:33">
      <c r="A18453" s="9"/>
      <c r="B18453" s="9"/>
      <c r="C18453" s="9"/>
      <c r="D18453" s="9"/>
      <c r="E18453" s="9"/>
      <c r="F18453" s="9"/>
      <c r="G18453" s="9"/>
      <c r="H18453" s="9"/>
      <c r="I18453" s="9"/>
      <c r="J18453" s="9"/>
      <c r="K18453" s="9"/>
      <c r="L18453" s="9"/>
      <c r="M18453" s="9"/>
      <c r="N18453" s="9"/>
      <c r="O18453" s="9"/>
      <c r="P18453" s="9"/>
      <c r="Q18453" s="9"/>
      <c r="R18453" s="9"/>
      <c r="S18453" s="9"/>
      <c r="T18453" s="9"/>
      <c r="U18453" s="9"/>
      <c r="V18453" s="9"/>
      <c r="W18453" s="9"/>
      <c r="X18453" s="9"/>
      <c r="Y18453" s="9"/>
      <c r="Z18453" s="9"/>
      <c r="AA18453" s="9"/>
      <c r="AB18453" s="9"/>
      <c r="AC18453" s="9"/>
      <c r="AD18453" s="9"/>
      <c r="AE18453" s="9"/>
      <c r="AF18453" s="9"/>
      <c r="AG18453" s="3"/>
    </row>
    <row r="18454" spans="1:33">
      <c r="A18454" s="9"/>
      <c r="B18454" s="9"/>
      <c r="C18454" s="9"/>
      <c r="D18454" s="9"/>
      <c r="E18454" s="9"/>
      <c r="F18454" s="9"/>
      <c r="G18454" s="9"/>
      <c r="H18454" s="9"/>
      <c r="I18454" s="9"/>
      <c r="J18454" s="9"/>
      <c r="K18454" s="9"/>
      <c r="L18454" s="9"/>
      <c r="M18454" s="9"/>
      <c r="N18454" s="9"/>
      <c r="O18454" s="9"/>
      <c r="P18454" s="9"/>
      <c r="Q18454" s="9"/>
      <c r="R18454" s="9"/>
      <c r="S18454" s="9"/>
      <c r="T18454" s="9"/>
      <c r="U18454" s="9"/>
      <c r="V18454" s="9"/>
      <c r="W18454" s="9"/>
      <c r="X18454" s="9"/>
      <c r="Y18454" s="9"/>
      <c r="Z18454" s="9"/>
      <c r="AA18454" s="9"/>
      <c r="AB18454" s="9"/>
      <c r="AC18454" s="9"/>
      <c r="AD18454" s="9"/>
      <c r="AE18454" s="9"/>
      <c r="AF18454" s="9"/>
      <c r="AG18454" s="3"/>
    </row>
    <row r="18455" spans="1:33">
      <c r="A18455" s="9"/>
      <c r="B18455" s="9"/>
      <c r="C18455" s="9"/>
      <c r="D18455" s="9"/>
      <c r="E18455" s="9"/>
      <c r="F18455" s="9"/>
      <c r="G18455" s="9"/>
      <c r="H18455" s="9"/>
      <c r="I18455" s="9"/>
      <c r="J18455" s="9"/>
      <c r="K18455" s="9"/>
      <c r="L18455" s="9"/>
      <c r="M18455" s="9"/>
      <c r="N18455" s="9"/>
      <c r="O18455" s="9"/>
      <c r="P18455" s="9"/>
      <c r="Q18455" s="9"/>
      <c r="R18455" s="9"/>
      <c r="S18455" s="9"/>
      <c r="T18455" s="9"/>
      <c r="U18455" s="9"/>
      <c r="V18455" s="9"/>
      <c r="W18455" s="9"/>
      <c r="X18455" s="9"/>
      <c r="Y18455" s="9"/>
      <c r="Z18455" s="9"/>
      <c r="AA18455" s="9"/>
      <c r="AB18455" s="9"/>
      <c r="AC18455" s="9"/>
      <c r="AD18455" s="9"/>
      <c r="AE18455" s="9"/>
      <c r="AF18455" s="9"/>
      <c r="AG18455" s="3"/>
    </row>
    <row r="18456" spans="1:33">
      <c r="A18456" s="9"/>
      <c r="B18456" s="9"/>
      <c r="C18456" s="9"/>
      <c r="D18456" s="9"/>
      <c r="E18456" s="9"/>
      <c r="F18456" s="9"/>
      <c r="G18456" s="9"/>
      <c r="H18456" s="9"/>
      <c r="I18456" s="9"/>
      <c r="J18456" s="9"/>
      <c r="K18456" s="9"/>
      <c r="L18456" s="9"/>
      <c r="M18456" s="9"/>
      <c r="N18456" s="9"/>
      <c r="O18456" s="9"/>
      <c r="P18456" s="9"/>
      <c r="Q18456" s="9"/>
      <c r="R18456" s="9"/>
      <c r="S18456" s="9"/>
      <c r="T18456" s="9"/>
      <c r="U18456" s="9"/>
      <c r="V18456" s="9"/>
      <c r="W18456" s="9"/>
      <c r="X18456" s="9"/>
      <c r="Y18456" s="9"/>
      <c r="Z18456" s="9"/>
      <c r="AA18456" s="9"/>
      <c r="AB18456" s="9"/>
      <c r="AC18456" s="9"/>
      <c r="AD18456" s="9"/>
      <c r="AE18456" s="9"/>
      <c r="AF18456" s="9"/>
      <c r="AG18456" s="3"/>
    </row>
    <row r="18457" spans="1:33">
      <c r="A18457" s="9"/>
      <c r="B18457" s="9"/>
      <c r="C18457" s="9"/>
      <c r="D18457" s="9"/>
      <c r="E18457" s="9"/>
      <c r="F18457" s="9"/>
      <c r="G18457" s="9"/>
      <c r="H18457" s="9"/>
      <c r="I18457" s="9"/>
      <c r="J18457" s="9"/>
      <c r="K18457" s="9"/>
      <c r="L18457" s="9"/>
      <c r="M18457" s="9"/>
      <c r="N18457" s="9"/>
      <c r="O18457" s="9"/>
      <c r="P18457" s="9"/>
      <c r="Q18457" s="9"/>
      <c r="R18457" s="9"/>
      <c r="S18457" s="9"/>
      <c r="T18457" s="9"/>
      <c r="U18457" s="9"/>
      <c r="V18457" s="9"/>
      <c r="W18457" s="9"/>
      <c r="X18457" s="9"/>
      <c r="Y18457" s="9"/>
      <c r="Z18457" s="9"/>
      <c r="AA18457" s="9"/>
      <c r="AB18457" s="9"/>
      <c r="AC18457" s="9"/>
      <c r="AD18457" s="9"/>
      <c r="AE18457" s="9"/>
      <c r="AF18457" s="9"/>
      <c r="AG18457" s="3"/>
    </row>
    <row r="18458" spans="1:33">
      <c r="A18458" s="9"/>
      <c r="B18458" s="9"/>
      <c r="C18458" s="9"/>
      <c r="D18458" s="9"/>
      <c r="E18458" s="9"/>
      <c r="F18458" s="9"/>
      <c r="G18458" s="9"/>
      <c r="H18458" s="9"/>
      <c r="I18458" s="9"/>
      <c r="J18458" s="9"/>
      <c r="K18458" s="9"/>
      <c r="L18458" s="9"/>
      <c r="M18458" s="9"/>
      <c r="N18458" s="9"/>
      <c r="O18458" s="9"/>
      <c r="P18458" s="9"/>
      <c r="Q18458" s="9"/>
      <c r="R18458" s="9"/>
      <c r="S18458" s="9"/>
      <c r="T18458" s="9"/>
      <c r="U18458" s="9"/>
      <c r="V18458" s="9"/>
      <c r="W18458" s="9"/>
      <c r="X18458" s="9"/>
      <c r="Y18458" s="9"/>
      <c r="Z18458" s="9"/>
      <c r="AA18458" s="9"/>
      <c r="AB18458" s="9"/>
      <c r="AC18458" s="9"/>
      <c r="AD18458" s="9"/>
      <c r="AE18458" s="9"/>
      <c r="AF18458" s="9"/>
      <c r="AG18458" s="3"/>
    </row>
    <row r="18459" spans="1:33">
      <c r="A18459" s="9"/>
      <c r="B18459" s="9"/>
      <c r="C18459" s="9"/>
      <c r="D18459" s="9"/>
      <c r="E18459" s="9"/>
      <c r="F18459" s="9"/>
      <c r="G18459" s="9"/>
      <c r="H18459" s="9"/>
      <c r="I18459" s="9"/>
      <c r="J18459" s="9"/>
      <c r="K18459" s="9"/>
      <c r="L18459" s="9"/>
      <c r="M18459" s="9"/>
      <c r="N18459" s="9"/>
      <c r="O18459" s="9"/>
      <c r="P18459" s="9"/>
      <c r="Q18459" s="9"/>
      <c r="R18459" s="9"/>
      <c r="S18459" s="9"/>
      <c r="T18459" s="9"/>
      <c r="U18459" s="9"/>
      <c r="V18459" s="9"/>
      <c r="W18459" s="9"/>
      <c r="X18459" s="9"/>
      <c r="Y18459" s="9"/>
      <c r="Z18459" s="9"/>
      <c r="AA18459" s="9"/>
      <c r="AB18459" s="9"/>
      <c r="AC18459" s="9"/>
      <c r="AD18459" s="9"/>
      <c r="AE18459" s="9"/>
      <c r="AF18459" s="9"/>
      <c r="AG18459" s="3"/>
    </row>
    <row r="18460" spans="1:33">
      <c r="A18460" s="9"/>
      <c r="B18460" s="9"/>
      <c r="C18460" s="9"/>
      <c r="D18460" s="9"/>
      <c r="E18460" s="9"/>
      <c r="F18460" s="9"/>
      <c r="G18460" s="9"/>
      <c r="H18460" s="9"/>
      <c r="I18460" s="9"/>
      <c r="J18460" s="9"/>
      <c r="K18460" s="9"/>
      <c r="L18460" s="9"/>
      <c r="M18460" s="9"/>
      <c r="N18460" s="9"/>
      <c r="O18460" s="9"/>
      <c r="P18460" s="9"/>
      <c r="Q18460" s="9"/>
      <c r="R18460" s="9"/>
      <c r="S18460" s="9"/>
      <c r="T18460" s="9"/>
      <c r="U18460" s="9"/>
      <c r="V18460" s="9"/>
      <c r="W18460" s="9"/>
      <c r="X18460" s="9"/>
      <c r="Y18460" s="9"/>
      <c r="Z18460" s="9"/>
      <c r="AA18460" s="9"/>
      <c r="AB18460" s="9"/>
      <c r="AC18460" s="9"/>
      <c r="AD18460" s="9"/>
      <c r="AE18460" s="9"/>
      <c r="AF18460" s="9"/>
      <c r="AG18460" s="3"/>
    </row>
    <row r="18461" spans="1:33">
      <c r="A18461" s="9"/>
      <c r="B18461" s="9"/>
      <c r="C18461" s="9"/>
      <c r="D18461" s="9"/>
      <c r="E18461" s="9"/>
      <c r="F18461" s="9"/>
      <c r="G18461" s="9"/>
      <c r="H18461" s="9"/>
      <c r="I18461" s="9"/>
      <c r="J18461" s="9"/>
      <c r="K18461" s="9"/>
      <c r="L18461" s="9"/>
      <c r="M18461" s="9"/>
      <c r="N18461" s="9"/>
      <c r="O18461" s="9"/>
      <c r="P18461" s="9"/>
      <c r="Q18461" s="9"/>
      <c r="R18461" s="9"/>
      <c r="S18461" s="9"/>
      <c r="T18461" s="9"/>
      <c r="U18461" s="9"/>
      <c r="V18461" s="9"/>
      <c r="W18461" s="9"/>
      <c r="X18461" s="9"/>
      <c r="Y18461" s="9"/>
      <c r="Z18461" s="9"/>
      <c r="AA18461" s="9"/>
      <c r="AB18461" s="9"/>
      <c r="AC18461" s="9"/>
      <c r="AD18461" s="9"/>
      <c r="AE18461" s="9"/>
      <c r="AF18461" s="9"/>
      <c r="AG18461" s="3"/>
    </row>
    <row r="18462" spans="1:33">
      <c r="A18462" s="9"/>
      <c r="B18462" s="9"/>
      <c r="C18462" s="9"/>
      <c r="D18462" s="9"/>
      <c r="E18462" s="9"/>
      <c r="F18462" s="9"/>
      <c r="G18462" s="9"/>
      <c r="H18462" s="9"/>
      <c r="I18462" s="9"/>
      <c r="J18462" s="9"/>
      <c r="K18462" s="9"/>
      <c r="L18462" s="9"/>
      <c r="M18462" s="9"/>
      <c r="N18462" s="9"/>
      <c r="O18462" s="9"/>
      <c r="P18462" s="9"/>
      <c r="Q18462" s="9"/>
      <c r="R18462" s="9"/>
      <c r="S18462" s="9"/>
      <c r="T18462" s="9"/>
      <c r="U18462" s="9"/>
      <c r="V18462" s="9"/>
      <c r="W18462" s="9"/>
      <c r="X18462" s="9"/>
      <c r="Y18462" s="9"/>
      <c r="Z18462" s="9"/>
      <c r="AA18462" s="9"/>
      <c r="AB18462" s="9"/>
      <c r="AC18462" s="9"/>
      <c r="AD18462" s="9"/>
      <c r="AE18462" s="9"/>
      <c r="AF18462" s="9"/>
      <c r="AG18462" s="3"/>
    </row>
    <row r="18463" spans="1:33">
      <c r="A18463" s="9"/>
      <c r="B18463" s="9"/>
      <c r="C18463" s="9"/>
      <c r="D18463" s="9"/>
      <c r="E18463" s="9"/>
      <c r="F18463" s="9"/>
      <c r="G18463" s="9"/>
      <c r="H18463" s="9"/>
      <c r="I18463" s="9"/>
      <c r="J18463" s="9"/>
      <c r="K18463" s="9"/>
      <c r="L18463" s="9"/>
      <c r="M18463" s="9"/>
      <c r="N18463" s="9"/>
      <c r="O18463" s="9"/>
      <c r="P18463" s="9"/>
      <c r="Q18463" s="9"/>
      <c r="R18463" s="9"/>
      <c r="S18463" s="9"/>
      <c r="T18463" s="9"/>
      <c r="U18463" s="9"/>
      <c r="V18463" s="9"/>
      <c r="W18463" s="9"/>
      <c r="X18463" s="9"/>
      <c r="Y18463" s="9"/>
      <c r="Z18463" s="9"/>
      <c r="AA18463" s="9"/>
      <c r="AB18463" s="9"/>
      <c r="AC18463" s="9"/>
      <c r="AD18463" s="9"/>
      <c r="AE18463" s="9"/>
      <c r="AF18463" s="9"/>
      <c r="AG18463" s="3"/>
    </row>
    <row r="18464" spans="1:33">
      <c r="A18464" s="9"/>
      <c r="B18464" s="9"/>
      <c r="C18464" s="9"/>
      <c r="D18464" s="9"/>
      <c r="E18464" s="9"/>
      <c r="F18464" s="9"/>
      <c r="G18464" s="9"/>
      <c r="H18464" s="9"/>
      <c r="I18464" s="9"/>
      <c r="J18464" s="9"/>
      <c r="K18464" s="9"/>
      <c r="L18464" s="9"/>
      <c r="M18464" s="9"/>
      <c r="N18464" s="9"/>
      <c r="O18464" s="9"/>
      <c r="P18464" s="9"/>
      <c r="Q18464" s="9"/>
      <c r="R18464" s="9"/>
      <c r="S18464" s="9"/>
      <c r="T18464" s="9"/>
      <c r="U18464" s="9"/>
      <c r="V18464" s="9"/>
      <c r="W18464" s="9"/>
      <c r="X18464" s="9"/>
      <c r="Y18464" s="9"/>
      <c r="Z18464" s="9"/>
      <c r="AA18464" s="9"/>
      <c r="AB18464" s="9"/>
      <c r="AC18464" s="9"/>
      <c r="AD18464" s="9"/>
      <c r="AE18464" s="9"/>
      <c r="AF18464" s="9"/>
      <c r="AG18464" s="3"/>
    </row>
    <row r="18465" spans="1:33">
      <c r="A18465" s="9"/>
      <c r="B18465" s="9"/>
      <c r="C18465" s="9"/>
      <c r="D18465" s="9"/>
      <c r="E18465" s="9"/>
      <c r="F18465" s="9"/>
      <c r="G18465" s="9"/>
      <c r="H18465" s="9"/>
      <c r="I18465" s="9"/>
      <c r="J18465" s="9"/>
      <c r="K18465" s="9"/>
      <c r="L18465" s="9"/>
      <c r="M18465" s="9"/>
      <c r="N18465" s="9"/>
      <c r="O18465" s="9"/>
      <c r="P18465" s="9"/>
      <c r="Q18465" s="9"/>
      <c r="R18465" s="9"/>
      <c r="S18465" s="9"/>
      <c r="T18465" s="9"/>
      <c r="U18465" s="9"/>
      <c r="V18465" s="9"/>
      <c r="W18465" s="9"/>
      <c r="X18465" s="9"/>
      <c r="Y18465" s="9"/>
      <c r="Z18465" s="9"/>
      <c r="AA18465" s="9"/>
      <c r="AB18465" s="9"/>
      <c r="AC18465" s="9"/>
      <c r="AD18465" s="9"/>
      <c r="AE18465" s="9"/>
      <c r="AF18465" s="9"/>
      <c r="AG18465" s="3"/>
    </row>
    <row r="18466" spans="1:33">
      <c r="A18466" s="9"/>
      <c r="B18466" s="9"/>
      <c r="C18466" s="9"/>
      <c r="D18466" s="9"/>
      <c r="E18466" s="9"/>
      <c r="F18466" s="9"/>
      <c r="G18466" s="9"/>
      <c r="H18466" s="9"/>
      <c r="I18466" s="9"/>
      <c r="J18466" s="9"/>
      <c r="K18466" s="9"/>
      <c r="L18466" s="9"/>
      <c r="M18466" s="9"/>
      <c r="N18466" s="9"/>
      <c r="O18466" s="9"/>
      <c r="P18466" s="9"/>
      <c r="Q18466" s="9"/>
      <c r="R18466" s="9"/>
      <c r="S18466" s="9"/>
      <c r="T18466" s="9"/>
      <c r="U18466" s="9"/>
      <c r="V18466" s="9"/>
      <c r="W18466" s="9"/>
      <c r="X18466" s="9"/>
      <c r="Y18466" s="9"/>
      <c r="Z18466" s="9"/>
      <c r="AA18466" s="9"/>
      <c r="AB18466" s="9"/>
      <c r="AC18466" s="9"/>
      <c r="AD18466" s="9"/>
      <c r="AE18466" s="9"/>
      <c r="AF18466" s="9"/>
      <c r="AG18466" s="3"/>
    </row>
    <row r="18467" spans="1:33">
      <c r="A18467" s="9"/>
      <c r="B18467" s="9"/>
      <c r="C18467" s="9"/>
      <c r="D18467" s="9"/>
      <c r="E18467" s="9"/>
      <c r="F18467" s="9"/>
      <c r="G18467" s="9"/>
      <c r="H18467" s="9"/>
      <c r="I18467" s="9"/>
      <c r="J18467" s="9"/>
      <c r="K18467" s="9"/>
      <c r="L18467" s="9"/>
      <c r="M18467" s="9"/>
      <c r="N18467" s="9"/>
      <c r="O18467" s="9"/>
      <c r="P18467" s="9"/>
      <c r="Q18467" s="9"/>
      <c r="R18467" s="9"/>
      <c r="S18467" s="9"/>
      <c r="T18467" s="9"/>
      <c r="U18467" s="9"/>
      <c r="V18467" s="9"/>
      <c r="W18467" s="9"/>
      <c r="X18467" s="9"/>
      <c r="Y18467" s="9"/>
      <c r="Z18467" s="9"/>
      <c r="AA18467" s="9"/>
      <c r="AB18467" s="9"/>
      <c r="AC18467" s="9"/>
      <c r="AD18467" s="9"/>
      <c r="AE18467" s="9"/>
      <c r="AF18467" s="9"/>
      <c r="AG18467" s="3"/>
    </row>
    <row r="18468" spans="1:33">
      <c r="A18468" s="9"/>
      <c r="B18468" s="9"/>
      <c r="C18468" s="9"/>
      <c r="D18468" s="9"/>
      <c r="E18468" s="9"/>
      <c r="F18468" s="9"/>
      <c r="G18468" s="9"/>
      <c r="H18468" s="9"/>
      <c r="I18468" s="9"/>
      <c r="J18468" s="9"/>
      <c r="K18468" s="9"/>
      <c r="L18468" s="9"/>
      <c r="M18468" s="9"/>
      <c r="N18468" s="9"/>
      <c r="O18468" s="9"/>
      <c r="P18468" s="9"/>
      <c r="Q18468" s="9"/>
      <c r="R18468" s="9"/>
      <c r="S18468" s="9"/>
      <c r="T18468" s="9"/>
      <c r="U18468" s="9"/>
      <c r="V18468" s="9"/>
      <c r="W18468" s="9"/>
      <c r="X18468" s="9"/>
      <c r="Y18468" s="9"/>
      <c r="Z18468" s="9"/>
      <c r="AA18468" s="9"/>
      <c r="AB18468" s="9"/>
      <c r="AC18468" s="9"/>
      <c r="AD18468" s="9"/>
      <c r="AE18468" s="9"/>
      <c r="AF18468" s="9"/>
      <c r="AG18468" s="3"/>
    </row>
    <row r="18469" spans="1:33">
      <c r="A18469" s="9"/>
      <c r="B18469" s="9"/>
      <c r="C18469" s="9"/>
      <c r="D18469" s="9"/>
      <c r="E18469" s="9"/>
      <c r="F18469" s="9"/>
      <c r="G18469" s="9"/>
      <c r="H18469" s="9"/>
      <c r="I18469" s="9"/>
      <c r="J18469" s="9"/>
      <c r="K18469" s="9"/>
      <c r="L18469" s="9"/>
      <c r="M18469" s="9"/>
      <c r="N18469" s="9"/>
      <c r="O18469" s="9"/>
      <c r="P18469" s="9"/>
      <c r="Q18469" s="9"/>
      <c r="R18469" s="9"/>
      <c r="S18469" s="9"/>
      <c r="T18469" s="9"/>
      <c r="U18469" s="9"/>
      <c r="V18469" s="9"/>
      <c r="W18469" s="9"/>
      <c r="X18469" s="9"/>
      <c r="Y18469" s="9"/>
      <c r="Z18469" s="9"/>
      <c r="AA18469" s="9"/>
      <c r="AB18469" s="9"/>
      <c r="AC18469" s="9"/>
      <c r="AD18469" s="9"/>
      <c r="AE18469" s="9"/>
      <c r="AF18469" s="9"/>
      <c r="AG18469" s="3"/>
    </row>
    <row r="18470" spans="1:33">
      <c r="A18470" s="9"/>
      <c r="B18470" s="9"/>
      <c r="C18470" s="9"/>
      <c r="D18470" s="9"/>
      <c r="E18470" s="9"/>
      <c r="F18470" s="9"/>
      <c r="G18470" s="9"/>
      <c r="H18470" s="9"/>
      <c r="I18470" s="9"/>
      <c r="J18470" s="9"/>
      <c r="K18470" s="9"/>
      <c r="L18470" s="9"/>
      <c r="M18470" s="9"/>
      <c r="N18470" s="9"/>
      <c r="O18470" s="9"/>
      <c r="P18470" s="9"/>
      <c r="Q18470" s="9"/>
      <c r="R18470" s="9"/>
      <c r="S18470" s="9"/>
      <c r="T18470" s="9"/>
      <c r="U18470" s="9"/>
      <c r="V18470" s="9"/>
      <c r="W18470" s="9"/>
      <c r="X18470" s="9"/>
      <c r="Y18470" s="9"/>
      <c r="Z18470" s="9"/>
      <c r="AA18470" s="9"/>
      <c r="AB18470" s="9"/>
      <c r="AC18470" s="9"/>
      <c r="AD18470" s="9"/>
      <c r="AE18470" s="9"/>
      <c r="AF18470" s="9"/>
      <c r="AG18470" s="3"/>
    </row>
    <row r="18471" spans="1:33">
      <c r="A18471" s="9"/>
      <c r="B18471" s="9"/>
      <c r="C18471" s="9"/>
      <c r="D18471" s="9"/>
      <c r="E18471" s="9"/>
      <c r="F18471" s="9"/>
      <c r="G18471" s="9"/>
      <c r="H18471" s="9"/>
      <c r="I18471" s="9"/>
      <c r="J18471" s="9"/>
      <c r="K18471" s="9"/>
      <c r="L18471" s="9"/>
      <c r="M18471" s="9"/>
      <c r="N18471" s="9"/>
      <c r="O18471" s="9"/>
      <c r="P18471" s="9"/>
      <c r="Q18471" s="9"/>
      <c r="R18471" s="9"/>
      <c r="S18471" s="9"/>
      <c r="T18471" s="9"/>
      <c r="U18471" s="9"/>
      <c r="V18471" s="9"/>
      <c r="W18471" s="9"/>
      <c r="X18471" s="9"/>
      <c r="Y18471" s="9"/>
      <c r="Z18471" s="9"/>
      <c r="AA18471" s="9"/>
      <c r="AB18471" s="9"/>
      <c r="AC18471" s="9"/>
      <c r="AD18471" s="9"/>
      <c r="AE18471" s="9"/>
      <c r="AF18471" s="9"/>
      <c r="AG18471" s="3"/>
    </row>
    <row r="18472" spans="1:33">
      <c r="A18472" s="9"/>
      <c r="B18472" s="9"/>
      <c r="C18472" s="9"/>
      <c r="D18472" s="9"/>
      <c r="E18472" s="9"/>
      <c r="F18472" s="9"/>
      <c r="G18472" s="9"/>
      <c r="H18472" s="9"/>
      <c r="I18472" s="9"/>
      <c r="J18472" s="9"/>
      <c r="K18472" s="9"/>
      <c r="L18472" s="9"/>
      <c r="M18472" s="9"/>
      <c r="N18472" s="9"/>
      <c r="O18472" s="9"/>
      <c r="P18472" s="9"/>
      <c r="Q18472" s="9"/>
      <c r="R18472" s="9"/>
      <c r="S18472" s="9"/>
      <c r="T18472" s="9"/>
      <c r="U18472" s="9"/>
      <c r="V18472" s="9"/>
      <c r="W18472" s="9"/>
      <c r="X18472" s="9"/>
      <c r="Y18472" s="9"/>
      <c r="Z18472" s="9"/>
      <c r="AA18472" s="9"/>
      <c r="AB18472" s="9"/>
      <c r="AC18472" s="9"/>
      <c r="AD18472" s="9"/>
      <c r="AE18472" s="9"/>
      <c r="AF18472" s="9"/>
      <c r="AG18472" s="3"/>
    </row>
    <row r="18473" spans="1:33">
      <c r="A18473" s="9"/>
      <c r="B18473" s="9"/>
      <c r="C18473" s="9"/>
      <c r="D18473" s="9"/>
      <c r="E18473" s="9"/>
      <c r="F18473" s="9"/>
      <c r="G18473" s="9"/>
      <c r="H18473" s="9"/>
      <c r="I18473" s="9"/>
      <c r="J18473" s="9"/>
      <c r="K18473" s="9"/>
      <c r="L18473" s="9"/>
      <c r="M18473" s="9"/>
      <c r="N18473" s="9"/>
      <c r="O18473" s="9"/>
      <c r="P18473" s="9"/>
      <c r="Q18473" s="9"/>
      <c r="R18473" s="9"/>
      <c r="S18473" s="9"/>
      <c r="T18473" s="9"/>
      <c r="U18473" s="9"/>
      <c r="V18473" s="9"/>
      <c r="W18473" s="9"/>
      <c r="X18473" s="9"/>
      <c r="Y18473" s="9"/>
      <c r="Z18473" s="9"/>
      <c r="AA18473" s="9"/>
      <c r="AB18473" s="9"/>
      <c r="AC18473" s="9"/>
      <c r="AD18473" s="9"/>
      <c r="AE18473" s="9"/>
      <c r="AF18473" s="9"/>
      <c r="AG18473" s="3"/>
    </row>
    <row r="18474" spans="1:33">
      <c r="A18474" s="9"/>
      <c r="B18474" s="9"/>
      <c r="C18474" s="9"/>
      <c r="D18474" s="9"/>
      <c r="E18474" s="9"/>
      <c r="F18474" s="9"/>
      <c r="G18474" s="9"/>
      <c r="H18474" s="9"/>
      <c r="I18474" s="9"/>
      <c r="J18474" s="9"/>
      <c r="K18474" s="9"/>
      <c r="L18474" s="9"/>
      <c r="M18474" s="9"/>
      <c r="N18474" s="9"/>
      <c r="O18474" s="9"/>
      <c r="P18474" s="9"/>
      <c r="Q18474" s="9"/>
      <c r="R18474" s="9"/>
      <c r="S18474" s="9"/>
      <c r="T18474" s="9"/>
      <c r="U18474" s="9"/>
      <c r="V18474" s="9"/>
      <c r="W18474" s="9"/>
      <c r="X18474" s="9"/>
      <c r="Y18474" s="9"/>
      <c r="Z18474" s="9"/>
      <c r="AA18474" s="9"/>
      <c r="AB18474" s="9"/>
      <c r="AC18474" s="9"/>
      <c r="AD18474" s="9"/>
      <c r="AE18474" s="9"/>
      <c r="AF18474" s="9"/>
      <c r="AG18474" s="3"/>
    </row>
    <row r="18475" spans="1:33">
      <c r="A18475" s="9"/>
      <c r="B18475" s="9"/>
      <c r="C18475" s="9"/>
      <c r="D18475" s="9"/>
      <c r="E18475" s="9"/>
      <c r="F18475" s="9"/>
      <c r="G18475" s="9"/>
      <c r="H18475" s="9"/>
      <c r="I18475" s="9"/>
      <c r="J18475" s="9"/>
      <c r="K18475" s="9"/>
      <c r="L18475" s="9"/>
      <c r="M18475" s="9"/>
      <c r="N18475" s="9"/>
      <c r="O18475" s="9"/>
      <c r="P18475" s="9"/>
      <c r="Q18475" s="9"/>
      <c r="R18475" s="9"/>
      <c r="S18475" s="9"/>
      <c r="T18475" s="9"/>
      <c r="U18475" s="9"/>
      <c r="V18475" s="9"/>
      <c r="W18475" s="9"/>
      <c r="X18475" s="9"/>
      <c r="Y18475" s="9"/>
      <c r="Z18475" s="9"/>
      <c r="AA18475" s="9"/>
      <c r="AB18475" s="9"/>
      <c r="AC18475" s="9"/>
      <c r="AD18475" s="9"/>
      <c r="AE18475" s="9"/>
      <c r="AF18475" s="9"/>
      <c r="AG18475" s="3"/>
    </row>
    <row r="18476" spans="1:33">
      <c r="A18476" s="9"/>
      <c r="B18476" s="9"/>
      <c r="C18476" s="9"/>
      <c r="D18476" s="9"/>
      <c r="E18476" s="9"/>
      <c r="F18476" s="9"/>
      <c r="G18476" s="9"/>
      <c r="H18476" s="9"/>
      <c r="I18476" s="9"/>
      <c r="J18476" s="9"/>
      <c r="K18476" s="9"/>
      <c r="L18476" s="9"/>
      <c r="M18476" s="9"/>
      <c r="N18476" s="9"/>
      <c r="O18476" s="9"/>
      <c r="P18476" s="9"/>
      <c r="Q18476" s="9"/>
      <c r="R18476" s="9"/>
      <c r="S18476" s="9"/>
      <c r="T18476" s="9"/>
      <c r="U18476" s="9"/>
      <c r="V18476" s="9"/>
      <c r="W18476" s="9"/>
      <c r="X18476" s="9"/>
      <c r="Y18476" s="9"/>
      <c r="Z18476" s="9"/>
      <c r="AA18476" s="9"/>
      <c r="AB18476" s="9"/>
      <c r="AC18476" s="9"/>
      <c r="AD18476" s="9"/>
      <c r="AE18476" s="9"/>
      <c r="AF18476" s="9"/>
      <c r="AG18476" s="3"/>
    </row>
    <row r="18477" spans="1:33">
      <c r="A18477" s="9"/>
      <c r="B18477" s="9"/>
      <c r="C18477" s="9"/>
      <c r="D18477" s="9"/>
      <c r="E18477" s="9"/>
      <c r="F18477" s="9"/>
      <c r="G18477" s="9"/>
      <c r="H18477" s="9"/>
      <c r="I18477" s="9"/>
      <c r="J18477" s="9"/>
      <c r="K18477" s="9"/>
      <c r="L18477" s="9"/>
      <c r="M18477" s="9"/>
      <c r="N18477" s="9"/>
      <c r="O18477" s="9"/>
      <c r="P18477" s="9"/>
      <c r="Q18477" s="9"/>
      <c r="R18477" s="9"/>
      <c r="S18477" s="9"/>
      <c r="T18477" s="9"/>
      <c r="U18477" s="9"/>
      <c r="V18477" s="9"/>
      <c r="W18477" s="9"/>
      <c r="X18477" s="9"/>
      <c r="Y18477" s="9"/>
      <c r="Z18477" s="9"/>
      <c r="AA18477" s="9"/>
      <c r="AB18477" s="9"/>
      <c r="AC18477" s="9"/>
      <c r="AD18477" s="9"/>
      <c r="AE18477" s="9"/>
      <c r="AF18477" s="9"/>
      <c r="AG18477" s="3"/>
    </row>
    <row r="18478" spans="1:33">
      <c r="A18478" s="9"/>
      <c r="B18478" s="9"/>
      <c r="C18478" s="9"/>
      <c r="D18478" s="9"/>
      <c r="E18478" s="9"/>
      <c r="F18478" s="9"/>
      <c r="G18478" s="9"/>
      <c r="H18478" s="9"/>
      <c r="I18478" s="9"/>
      <c r="J18478" s="9"/>
      <c r="K18478" s="9"/>
      <c r="L18478" s="9"/>
      <c r="M18478" s="9"/>
      <c r="N18478" s="9"/>
      <c r="O18478" s="9"/>
      <c r="P18478" s="9"/>
      <c r="Q18478" s="9"/>
      <c r="R18478" s="9"/>
      <c r="S18478" s="9"/>
      <c r="T18478" s="9"/>
      <c r="U18478" s="9"/>
      <c r="V18478" s="9"/>
      <c r="W18478" s="9"/>
      <c r="X18478" s="9"/>
      <c r="Y18478" s="9"/>
      <c r="Z18478" s="9"/>
      <c r="AA18478" s="9"/>
      <c r="AB18478" s="9"/>
      <c r="AC18478" s="9"/>
      <c r="AD18478" s="9"/>
      <c r="AE18478" s="9"/>
      <c r="AF18478" s="9"/>
      <c r="AG18478" s="3"/>
    </row>
    <row r="18479" spans="1:33">
      <c r="A18479" s="9"/>
      <c r="B18479" s="9"/>
      <c r="C18479" s="9"/>
      <c r="D18479" s="9"/>
      <c r="E18479" s="9"/>
      <c r="F18479" s="9"/>
      <c r="G18479" s="9"/>
      <c r="H18479" s="9"/>
      <c r="I18479" s="9"/>
      <c r="J18479" s="9"/>
      <c r="K18479" s="9"/>
      <c r="L18479" s="9"/>
      <c r="M18479" s="9"/>
      <c r="N18479" s="9"/>
      <c r="O18479" s="9"/>
      <c r="P18479" s="9"/>
      <c r="Q18479" s="9"/>
      <c r="R18479" s="9"/>
      <c r="S18479" s="9"/>
      <c r="T18479" s="9"/>
      <c r="U18479" s="9"/>
      <c r="V18479" s="9"/>
      <c r="W18479" s="9"/>
      <c r="X18479" s="9"/>
      <c r="Y18479" s="9"/>
      <c r="Z18479" s="9"/>
      <c r="AA18479" s="9"/>
      <c r="AB18479" s="9"/>
      <c r="AC18479" s="9"/>
      <c r="AD18479" s="9"/>
      <c r="AE18479" s="9"/>
      <c r="AF18479" s="9"/>
      <c r="AG18479" s="3"/>
    </row>
    <row r="18480" spans="1:33">
      <c r="A18480" s="9"/>
      <c r="B18480" s="9"/>
      <c r="C18480" s="9"/>
      <c r="D18480" s="9"/>
      <c r="E18480" s="9"/>
      <c r="F18480" s="9"/>
      <c r="G18480" s="9"/>
      <c r="H18480" s="9"/>
      <c r="I18480" s="9"/>
      <c r="J18480" s="9"/>
      <c r="K18480" s="9"/>
      <c r="L18480" s="9"/>
      <c r="M18480" s="9"/>
      <c r="N18480" s="9"/>
      <c r="O18480" s="9"/>
      <c r="P18480" s="9"/>
      <c r="Q18480" s="9"/>
      <c r="R18480" s="9"/>
      <c r="S18480" s="9"/>
      <c r="T18480" s="9"/>
      <c r="U18480" s="9"/>
      <c r="V18480" s="9"/>
      <c r="W18480" s="9"/>
      <c r="X18480" s="9"/>
      <c r="Y18480" s="9"/>
      <c r="Z18480" s="9"/>
      <c r="AA18480" s="9"/>
      <c r="AB18480" s="9"/>
      <c r="AC18480" s="9"/>
      <c r="AD18480" s="9"/>
      <c r="AE18480" s="9"/>
      <c r="AF18480" s="9"/>
      <c r="AG18480" s="3"/>
    </row>
    <row r="18481" spans="1:33">
      <c r="A18481" s="9"/>
      <c r="B18481" s="9"/>
      <c r="C18481" s="9"/>
      <c r="D18481" s="9"/>
      <c r="E18481" s="9"/>
      <c r="F18481" s="9"/>
      <c r="G18481" s="9"/>
      <c r="H18481" s="9"/>
      <c r="I18481" s="9"/>
      <c r="J18481" s="9"/>
      <c r="K18481" s="9"/>
      <c r="L18481" s="9"/>
      <c r="M18481" s="9"/>
      <c r="N18481" s="9"/>
      <c r="O18481" s="9"/>
      <c r="P18481" s="9"/>
      <c r="Q18481" s="9"/>
      <c r="R18481" s="9"/>
      <c r="S18481" s="9"/>
      <c r="T18481" s="9"/>
      <c r="U18481" s="9"/>
      <c r="V18481" s="9"/>
      <c r="W18481" s="9"/>
      <c r="X18481" s="9"/>
      <c r="Y18481" s="9"/>
      <c r="Z18481" s="9"/>
      <c r="AA18481" s="9"/>
      <c r="AB18481" s="9"/>
      <c r="AC18481" s="9"/>
      <c r="AD18481" s="9"/>
      <c r="AE18481" s="9"/>
      <c r="AF18481" s="9"/>
      <c r="AG18481" s="3"/>
    </row>
    <row r="18482" spans="1:33">
      <c r="A18482" s="9"/>
      <c r="B18482" s="9"/>
      <c r="C18482" s="9"/>
      <c r="D18482" s="9"/>
      <c r="E18482" s="9"/>
      <c r="F18482" s="9"/>
      <c r="G18482" s="9"/>
      <c r="H18482" s="9"/>
      <c r="I18482" s="9"/>
      <c r="J18482" s="9"/>
      <c r="K18482" s="9"/>
      <c r="L18482" s="9"/>
      <c r="M18482" s="9"/>
      <c r="N18482" s="9"/>
      <c r="O18482" s="9"/>
      <c r="P18482" s="9"/>
      <c r="Q18482" s="9"/>
      <c r="R18482" s="9"/>
      <c r="S18482" s="9"/>
      <c r="T18482" s="9"/>
      <c r="U18482" s="9"/>
      <c r="V18482" s="9"/>
      <c r="W18482" s="9"/>
      <c r="X18482" s="9"/>
      <c r="Y18482" s="9"/>
      <c r="Z18482" s="9"/>
      <c r="AA18482" s="9"/>
      <c r="AB18482" s="9"/>
      <c r="AC18482" s="9"/>
      <c r="AD18482" s="9"/>
      <c r="AE18482" s="9"/>
      <c r="AF18482" s="9"/>
      <c r="AG18482" s="3"/>
    </row>
    <row r="18483" spans="1:33">
      <c r="A18483" s="9"/>
      <c r="B18483" s="9"/>
      <c r="C18483" s="9"/>
      <c r="D18483" s="9"/>
      <c r="E18483" s="9"/>
      <c r="F18483" s="9"/>
      <c r="G18483" s="9"/>
      <c r="H18483" s="9"/>
      <c r="I18483" s="9"/>
      <c r="J18483" s="9"/>
      <c r="K18483" s="9"/>
      <c r="L18483" s="9"/>
      <c r="M18483" s="9"/>
      <c r="N18483" s="9"/>
      <c r="O18483" s="9"/>
      <c r="P18483" s="9"/>
      <c r="Q18483" s="9"/>
      <c r="R18483" s="9"/>
      <c r="S18483" s="9"/>
      <c r="T18483" s="9"/>
      <c r="U18483" s="9"/>
      <c r="V18483" s="9"/>
      <c r="W18483" s="9"/>
      <c r="X18483" s="9"/>
      <c r="Y18483" s="9"/>
      <c r="Z18483" s="9"/>
      <c r="AA18483" s="9"/>
      <c r="AB18483" s="9"/>
      <c r="AC18483" s="9"/>
      <c r="AD18483" s="9"/>
      <c r="AE18483" s="9"/>
      <c r="AF18483" s="9"/>
      <c r="AG18483" s="3"/>
    </row>
    <row r="18484" spans="1:33">
      <c r="A18484" s="9"/>
      <c r="B18484" s="9"/>
      <c r="C18484" s="9"/>
      <c r="D18484" s="9"/>
      <c r="E18484" s="9"/>
      <c r="F18484" s="9"/>
      <c r="G18484" s="9"/>
      <c r="H18484" s="9"/>
      <c r="I18484" s="9"/>
      <c r="J18484" s="9"/>
      <c r="K18484" s="9"/>
      <c r="L18484" s="9"/>
      <c r="M18484" s="9"/>
      <c r="N18484" s="9"/>
      <c r="O18484" s="9"/>
      <c r="P18484" s="9"/>
      <c r="Q18484" s="9"/>
      <c r="R18484" s="9"/>
      <c r="S18484" s="9"/>
      <c r="T18484" s="9"/>
      <c r="U18484" s="9"/>
      <c r="V18484" s="9"/>
      <c r="W18484" s="9"/>
      <c r="X18484" s="9"/>
      <c r="Y18484" s="9"/>
      <c r="Z18484" s="9"/>
      <c r="AA18484" s="9"/>
      <c r="AB18484" s="9"/>
      <c r="AC18484" s="9"/>
      <c r="AD18484" s="9"/>
      <c r="AE18484" s="9"/>
      <c r="AF18484" s="9"/>
      <c r="AG18484" s="3"/>
    </row>
    <row r="18485" spans="1:33">
      <c r="A18485" s="9"/>
      <c r="B18485" s="9"/>
      <c r="C18485" s="9"/>
      <c r="D18485" s="9"/>
      <c r="E18485" s="9"/>
      <c r="F18485" s="9"/>
      <c r="G18485" s="9"/>
      <c r="H18485" s="9"/>
      <c r="I18485" s="9"/>
      <c r="J18485" s="9"/>
      <c r="K18485" s="9"/>
      <c r="L18485" s="9"/>
      <c r="M18485" s="9"/>
      <c r="N18485" s="9"/>
      <c r="O18485" s="9"/>
      <c r="P18485" s="9"/>
      <c r="Q18485" s="9"/>
      <c r="R18485" s="9"/>
      <c r="S18485" s="9"/>
      <c r="T18485" s="9"/>
      <c r="U18485" s="9"/>
      <c r="V18485" s="9"/>
      <c r="W18485" s="9"/>
      <c r="X18485" s="9"/>
      <c r="Y18485" s="9"/>
      <c r="Z18485" s="9"/>
      <c r="AA18485" s="9"/>
      <c r="AB18485" s="9"/>
      <c r="AC18485" s="9"/>
      <c r="AD18485" s="9"/>
      <c r="AE18485" s="9"/>
      <c r="AF18485" s="9"/>
      <c r="AG18485" s="3"/>
    </row>
    <row r="18486" spans="1:33">
      <c r="A18486" s="9"/>
      <c r="B18486" s="9"/>
      <c r="C18486" s="9"/>
      <c r="D18486" s="9"/>
      <c r="E18486" s="9"/>
      <c r="F18486" s="9"/>
      <c r="G18486" s="9"/>
      <c r="H18486" s="9"/>
      <c r="I18486" s="9"/>
      <c r="J18486" s="9"/>
      <c r="K18486" s="9"/>
      <c r="L18486" s="9"/>
      <c r="M18486" s="9"/>
      <c r="N18486" s="9"/>
      <c r="O18486" s="9"/>
      <c r="P18486" s="9"/>
      <c r="Q18486" s="9"/>
      <c r="R18486" s="9"/>
      <c r="S18486" s="9"/>
      <c r="T18486" s="9"/>
      <c r="U18486" s="9"/>
      <c r="V18486" s="9"/>
      <c r="W18486" s="9"/>
      <c r="X18486" s="9"/>
      <c r="Y18486" s="9"/>
      <c r="Z18486" s="9"/>
      <c r="AA18486" s="9"/>
      <c r="AB18486" s="9"/>
      <c r="AC18486" s="9"/>
      <c r="AD18486" s="9"/>
      <c r="AE18486" s="9"/>
      <c r="AF18486" s="9"/>
      <c r="AG18486" s="3"/>
    </row>
    <row r="18487" spans="1:33">
      <c r="A18487" s="7"/>
      <c r="B18487" s="7"/>
      <c r="C18487" s="7"/>
      <c r="D18487" s="7"/>
      <c r="E18487" s="7"/>
      <c r="F18487" s="7"/>
      <c r="G18487" s="7"/>
      <c r="H18487" s="7"/>
      <c r="I18487" s="7"/>
      <c r="J18487" s="7"/>
      <c r="K18487" s="7"/>
      <c r="L18487" s="7"/>
      <c r="M18487" s="7"/>
      <c r="N18487" s="7"/>
      <c r="O18487" s="7"/>
      <c r="P18487" s="7"/>
      <c r="Q18487" s="7"/>
      <c r="R18487" s="7"/>
      <c r="S18487" s="7"/>
      <c r="T18487" s="7"/>
      <c r="U18487" s="7"/>
      <c r="V18487" s="7"/>
      <c r="W18487" s="7"/>
      <c r="X18487" s="7"/>
      <c r="Y18487" s="7"/>
      <c r="Z18487" s="7"/>
      <c r="AA18487" s="7"/>
      <c r="AB18487" s="7"/>
      <c r="AC18487" s="7"/>
      <c r="AG18487" s="10"/>
    </row>
    <row r="18488" spans="1:33">
      <c r="A18488" s="7"/>
      <c r="B18488" s="7"/>
      <c r="C18488" s="7"/>
      <c r="D18488" s="7"/>
      <c r="E18488" s="7"/>
      <c r="F18488" s="7"/>
      <c r="G18488" s="7"/>
      <c r="H18488" s="7"/>
      <c r="I18488" s="7"/>
      <c r="J18488" s="7"/>
      <c r="K18488" s="7"/>
      <c r="L18488" s="7"/>
      <c r="M18488" s="7"/>
      <c r="N18488" s="7"/>
      <c r="O18488" s="7"/>
      <c r="P18488" s="7"/>
      <c r="Q18488" s="7"/>
      <c r="R18488" s="7"/>
      <c r="S18488" s="7"/>
      <c r="T18488" s="7"/>
      <c r="U18488" s="7"/>
      <c r="V18488" s="7"/>
      <c r="W18488" s="7"/>
      <c r="X18488" s="7"/>
      <c r="Y18488" s="7"/>
      <c r="Z18488" s="7"/>
      <c r="AA18488" s="7"/>
      <c r="AB18488" s="7"/>
      <c r="AC18488" s="7"/>
      <c r="AG18488" s="10"/>
    </row>
    <row r="18489" spans="1:33">
      <c r="A18489" s="7"/>
      <c r="B18489" s="7"/>
      <c r="C18489" s="7"/>
      <c r="D18489" s="7"/>
      <c r="E18489" s="7"/>
      <c r="F18489" s="7"/>
      <c r="G18489" s="7"/>
      <c r="H18489" s="7"/>
      <c r="I18489" s="7"/>
      <c r="J18489" s="7"/>
      <c r="K18489" s="7"/>
      <c r="L18489" s="7"/>
      <c r="M18489" s="7"/>
      <c r="N18489" s="7"/>
      <c r="O18489" s="7"/>
      <c r="P18489" s="7"/>
      <c r="Q18489" s="7"/>
      <c r="R18489" s="7"/>
      <c r="S18489" s="7"/>
      <c r="T18489" s="7"/>
      <c r="U18489" s="7"/>
      <c r="V18489" s="7"/>
      <c r="W18489" s="7"/>
      <c r="X18489" s="7"/>
      <c r="Y18489" s="7"/>
      <c r="Z18489" s="7"/>
      <c r="AA18489" s="7"/>
      <c r="AB18489" s="7"/>
      <c r="AC18489" s="7"/>
      <c r="AG18489" s="10"/>
    </row>
    <row r="18490" spans="1:33">
      <c r="A18490" s="7"/>
      <c r="B18490" s="7"/>
      <c r="C18490" s="7"/>
      <c r="D18490" s="7"/>
      <c r="E18490" s="7"/>
      <c r="F18490" s="7"/>
      <c r="G18490" s="7"/>
      <c r="H18490" s="7"/>
      <c r="I18490" s="7"/>
      <c r="J18490" s="7"/>
      <c r="K18490" s="7"/>
      <c r="L18490" s="7"/>
      <c r="M18490" s="7"/>
      <c r="N18490" s="7"/>
      <c r="O18490" s="7"/>
      <c r="P18490" s="7"/>
      <c r="Q18490" s="7"/>
      <c r="R18490" s="7"/>
      <c r="S18490" s="7"/>
      <c r="T18490" s="7"/>
      <c r="U18490" s="7"/>
      <c r="V18490" s="7"/>
      <c r="W18490" s="7"/>
      <c r="X18490" s="7"/>
      <c r="Y18490" s="7"/>
      <c r="Z18490" s="7"/>
      <c r="AA18490" s="7"/>
      <c r="AB18490" s="7"/>
      <c r="AC18490" s="7"/>
      <c r="AG18490" s="10"/>
    </row>
    <row r="18491" spans="1:33">
      <c r="A18491" s="7"/>
      <c r="B18491" s="7"/>
      <c r="C18491" s="7"/>
      <c r="D18491" s="7"/>
      <c r="E18491" s="7"/>
      <c r="F18491" s="7"/>
      <c r="G18491" s="7"/>
      <c r="H18491" s="7"/>
      <c r="I18491" s="7"/>
      <c r="J18491" s="7"/>
      <c r="K18491" s="7"/>
      <c r="L18491" s="7"/>
      <c r="M18491" s="7"/>
      <c r="N18491" s="7"/>
      <c r="O18491" s="7"/>
      <c r="P18491" s="7"/>
      <c r="Q18491" s="7"/>
      <c r="R18491" s="7"/>
      <c r="S18491" s="7"/>
      <c r="T18491" s="7"/>
      <c r="U18491" s="7"/>
      <c r="V18491" s="7"/>
      <c r="W18491" s="7"/>
      <c r="X18491" s="7"/>
      <c r="Y18491" s="7"/>
      <c r="Z18491" s="7"/>
      <c r="AA18491" s="7"/>
      <c r="AB18491" s="7"/>
      <c r="AC18491" s="7"/>
      <c r="AG18491" s="10"/>
    </row>
    <row r="18492" spans="1:33">
      <c r="A18492" s="7"/>
      <c r="B18492" s="7"/>
      <c r="C18492" s="7"/>
      <c r="D18492" s="7"/>
      <c r="E18492" s="7"/>
      <c r="F18492" s="7"/>
      <c r="G18492" s="7"/>
      <c r="H18492" s="7"/>
      <c r="I18492" s="7"/>
      <c r="J18492" s="7"/>
      <c r="K18492" s="7"/>
      <c r="L18492" s="7"/>
      <c r="M18492" s="7"/>
      <c r="N18492" s="7"/>
      <c r="O18492" s="7"/>
      <c r="P18492" s="7"/>
      <c r="Q18492" s="7"/>
      <c r="R18492" s="7"/>
      <c r="S18492" s="7"/>
      <c r="T18492" s="7"/>
      <c r="U18492" s="7"/>
      <c r="V18492" s="7"/>
      <c r="W18492" s="7"/>
      <c r="X18492" s="7"/>
      <c r="Y18492" s="7"/>
      <c r="Z18492" s="7"/>
      <c r="AA18492" s="7"/>
      <c r="AB18492" s="7"/>
      <c r="AC18492" s="7"/>
      <c r="AG18492" s="10"/>
    </row>
    <row r="18493" spans="1:33">
      <c r="A18493" s="7"/>
      <c r="B18493" s="7"/>
      <c r="C18493" s="7"/>
      <c r="D18493" s="7"/>
      <c r="E18493" s="7"/>
      <c r="F18493" s="7"/>
      <c r="G18493" s="7"/>
      <c r="H18493" s="7"/>
      <c r="I18493" s="7"/>
      <c r="J18493" s="7"/>
      <c r="K18493" s="7"/>
      <c r="L18493" s="7"/>
      <c r="M18493" s="7"/>
      <c r="N18493" s="7"/>
      <c r="O18493" s="7"/>
      <c r="P18493" s="7"/>
      <c r="Q18493" s="7"/>
      <c r="R18493" s="7"/>
      <c r="S18493" s="7"/>
      <c r="T18493" s="7"/>
      <c r="U18493" s="7"/>
      <c r="V18493" s="7"/>
      <c r="W18493" s="7"/>
      <c r="X18493" s="7"/>
      <c r="Y18493" s="7"/>
      <c r="Z18493" s="7"/>
      <c r="AA18493" s="7"/>
      <c r="AB18493" s="7"/>
      <c r="AC18493" s="7"/>
      <c r="AG18493" s="10"/>
    </row>
    <row r="18494" spans="1:33">
      <c r="A18494" s="7"/>
      <c r="B18494" s="7"/>
      <c r="C18494" s="7"/>
      <c r="D18494" s="7"/>
      <c r="E18494" s="7"/>
      <c r="F18494" s="7"/>
      <c r="G18494" s="7"/>
      <c r="H18494" s="7"/>
      <c r="I18494" s="7"/>
      <c r="J18494" s="7"/>
      <c r="K18494" s="7"/>
      <c r="L18494" s="7"/>
      <c r="M18494" s="7"/>
      <c r="N18494" s="7"/>
      <c r="O18494" s="7"/>
      <c r="P18494" s="7"/>
      <c r="Q18494" s="7"/>
      <c r="R18494" s="7"/>
      <c r="S18494" s="7"/>
      <c r="T18494" s="7"/>
      <c r="U18494" s="7"/>
      <c r="V18494" s="7"/>
      <c r="W18494" s="7"/>
      <c r="X18494" s="7"/>
      <c r="Y18494" s="7"/>
      <c r="Z18494" s="7"/>
      <c r="AA18494" s="7"/>
      <c r="AB18494" s="7"/>
      <c r="AC18494" s="7"/>
      <c r="AG18494" s="10"/>
    </row>
    <row r="18495" spans="1:33">
      <c r="A18495" s="7"/>
      <c r="B18495" s="7"/>
      <c r="C18495" s="7"/>
      <c r="D18495" s="7"/>
      <c r="E18495" s="7"/>
      <c r="F18495" s="7"/>
      <c r="G18495" s="7"/>
      <c r="H18495" s="7"/>
      <c r="I18495" s="7"/>
      <c r="J18495" s="7"/>
      <c r="K18495" s="7"/>
      <c r="L18495" s="7"/>
      <c r="M18495" s="7"/>
      <c r="N18495" s="7"/>
      <c r="O18495" s="7"/>
      <c r="P18495" s="7"/>
      <c r="Q18495" s="7"/>
      <c r="R18495" s="7"/>
      <c r="S18495" s="7"/>
      <c r="T18495" s="7"/>
      <c r="U18495" s="7"/>
      <c r="V18495" s="7"/>
      <c r="W18495" s="7"/>
      <c r="X18495" s="7"/>
      <c r="Y18495" s="7"/>
      <c r="Z18495" s="7"/>
      <c r="AA18495" s="7"/>
      <c r="AB18495" s="7"/>
      <c r="AC18495" s="7"/>
      <c r="AG18495" s="10"/>
    </row>
    <row r="18496" spans="1:33">
      <c r="A18496" s="7"/>
      <c r="B18496" s="7"/>
      <c r="C18496" s="7"/>
      <c r="D18496" s="7"/>
      <c r="E18496" s="7"/>
      <c r="F18496" s="7"/>
      <c r="G18496" s="7"/>
      <c r="H18496" s="7"/>
      <c r="I18496" s="7"/>
      <c r="J18496" s="7"/>
      <c r="K18496" s="7"/>
      <c r="L18496" s="7"/>
      <c r="M18496" s="7"/>
      <c r="N18496" s="7"/>
      <c r="O18496" s="7"/>
      <c r="P18496" s="7"/>
      <c r="Q18496" s="7"/>
      <c r="R18496" s="7"/>
      <c r="S18496" s="7"/>
      <c r="T18496" s="7"/>
      <c r="U18496" s="7"/>
      <c r="V18496" s="7"/>
      <c r="W18496" s="7"/>
      <c r="X18496" s="7"/>
      <c r="Y18496" s="7"/>
      <c r="Z18496" s="7"/>
      <c r="AA18496" s="7"/>
      <c r="AB18496" s="7"/>
      <c r="AC18496" s="7"/>
      <c r="AG18496" s="10"/>
    </row>
    <row r="18497" spans="1:33">
      <c r="A18497" s="7"/>
      <c r="B18497" s="7"/>
      <c r="C18497" s="7"/>
      <c r="D18497" s="7"/>
      <c r="E18497" s="7"/>
      <c r="F18497" s="7"/>
      <c r="G18497" s="7"/>
      <c r="H18497" s="7"/>
      <c r="I18497" s="7"/>
      <c r="J18497" s="7"/>
      <c r="K18497" s="7"/>
      <c r="L18497" s="7"/>
      <c r="M18497" s="7"/>
      <c r="N18497" s="7"/>
      <c r="O18497" s="7"/>
      <c r="P18497" s="7"/>
      <c r="Q18497" s="7"/>
      <c r="R18497" s="7"/>
      <c r="S18497" s="7"/>
      <c r="T18497" s="7"/>
      <c r="U18497" s="7"/>
      <c r="V18497" s="7"/>
      <c r="W18497" s="7"/>
      <c r="X18497" s="7"/>
      <c r="Y18497" s="7"/>
      <c r="Z18497" s="7"/>
      <c r="AA18497" s="7"/>
      <c r="AB18497" s="7"/>
      <c r="AC18497" s="7"/>
      <c r="AG18497" s="10"/>
    </row>
    <row r="18498" spans="1:33">
      <c r="A18498" s="7"/>
      <c r="B18498" s="7"/>
      <c r="C18498" s="7"/>
      <c r="D18498" s="7"/>
      <c r="E18498" s="7"/>
      <c r="F18498" s="7"/>
      <c r="G18498" s="7"/>
      <c r="H18498" s="7"/>
      <c r="I18498" s="7"/>
      <c r="J18498" s="7"/>
      <c r="K18498" s="7"/>
      <c r="L18498" s="7"/>
      <c r="M18498" s="7"/>
      <c r="N18498" s="7"/>
      <c r="O18498" s="7"/>
      <c r="P18498" s="7"/>
      <c r="Q18498" s="7"/>
      <c r="R18498" s="7"/>
      <c r="S18498" s="7"/>
      <c r="T18498" s="7"/>
      <c r="U18498" s="7"/>
      <c r="V18498" s="7"/>
      <c r="W18498" s="7"/>
      <c r="X18498" s="7"/>
      <c r="Y18498" s="7"/>
      <c r="Z18498" s="7"/>
      <c r="AA18498" s="7"/>
      <c r="AB18498" s="7"/>
      <c r="AC18498" s="7"/>
      <c r="AG18498" s="10"/>
    </row>
    <row r="18499" spans="1:33">
      <c r="A18499" s="7"/>
      <c r="B18499" s="7"/>
      <c r="C18499" s="7"/>
      <c r="D18499" s="7"/>
      <c r="E18499" s="7"/>
      <c r="F18499" s="7"/>
      <c r="G18499" s="7"/>
      <c r="H18499" s="7"/>
      <c r="I18499" s="7"/>
      <c r="J18499" s="7"/>
      <c r="K18499" s="7"/>
      <c r="L18499" s="7"/>
      <c r="M18499" s="7"/>
      <c r="N18499" s="7"/>
      <c r="O18499" s="7"/>
      <c r="P18499" s="7"/>
      <c r="Q18499" s="7"/>
      <c r="R18499" s="7"/>
      <c r="S18499" s="7"/>
      <c r="T18499" s="7"/>
      <c r="U18499" s="7"/>
      <c r="V18499" s="7"/>
      <c r="W18499" s="7"/>
      <c r="X18499" s="7"/>
      <c r="Y18499" s="7"/>
      <c r="Z18499" s="7"/>
      <c r="AA18499" s="7"/>
      <c r="AB18499" s="7"/>
      <c r="AC18499" s="7"/>
      <c r="AG18499" s="10"/>
    </row>
    <row r="18500" spans="1:33">
      <c r="A18500" s="7"/>
      <c r="B18500" s="7"/>
      <c r="C18500" s="7"/>
      <c r="D18500" s="7"/>
      <c r="E18500" s="7"/>
      <c r="F18500" s="7"/>
      <c r="G18500" s="7"/>
      <c r="H18500" s="7"/>
      <c r="I18500" s="7"/>
      <c r="J18500" s="7"/>
      <c r="K18500" s="7"/>
      <c r="L18500" s="7"/>
      <c r="M18500" s="7"/>
      <c r="N18500" s="7"/>
      <c r="O18500" s="7"/>
      <c r="P18500" s="7"/>
      <c r="Q18500" s="7"/>
      <c r="R18500" s="7"/>
      <c r="S18500" s="7"/>
      <c r="T18500" s="7"/>
      <c r="U18500" s="7"/>
      <c r="V18500" s="7"/>
      <c r="W18500" s="7"/>
      <c r="X18500" s="7"/>
      <c r="Y18500" s="7"/>
      <c r="Z18500" s="7"/>
      <c r="AA18500" s="7"/>
      <c r="AB18500" s="7"/>
      <c r="AC18500" s="7"/>
      <c r="AG18500" s="10"/>
    </row>
    <row r="18501" spans="1:33">
      <c r="A18501" s="7"/>
      <c r="B18501" s="7"/>
      <c r="C18501" s="7"/>
      <c r="D18501" s="7"/>
      <c r="E18501" s="7"/>
      <c r="F18501" s="7"/>
      <c r="G18501" s="7"/>
      <c r="H18501" s="7"/>
      <c r="I18501" s="7"/>
      <c r="J18501" s="7"/>
      <c r="K18501" s="7"/>
      <c r="L18501" s="7"/>
      <c r="M18501" s="7"/>
      <c r="N18501" s="7"/>
      <c r="O18501" s="7"/>
      <c r="P18501" s="7"/>
      <c r="Q18501" s="7"/>
      <c r="R18501" s="7"/>
      <c r="S18501" s="7"/>
      <c r="T18501" s="7"/>
      <c r="U18501" s="7"/>
      <c r="V18501" s="7"/>
      <c r="W18501" s="7"/>
      <c r="X18501" s="7"/>
      <c r="Y18501" s="7"/>
      <c r="Z18501" s="7"/>
      <c r="AA18501" s="7"/>
      <c r="AB18501" s="7"/>
      <c r="AC18501" s="7"/>
      <c r="AG18501" s="10"/>
    </row>
    <row r="18502" spans="1:33">
      <c r="A18502" s="7"/>
      <c r="B18502" s="7"/>
      <c r="C18502" s="7"/>
      <c r="D18502" s="7"/>
      <c r="E18502" s="7"/>
      <c r="F18502" s="7"/>
      <c r="G18502" s="7"/>
      <c r="H18502" s="7"/>
      <c r="I18502" s="7"/>
      <c r="J18502" s="7"/>
      <c r="K18502" s="7"/>
      <c r="L18502" s="7"/>
      <c r="M18502" s="7"/>
      <c r="N18502" s="7"/>
      <c r="O18502" s="7"/>
      <c r="P18502" s="7"/>
      <c r="Q18502" s="7"/>
      <c r="R18502" s="7"/>
      <c r="S18502" s="7"/>
      <c r="T18502" s="7"/>
      <c r="U18502" s="7"/>
      <c r="V18502" s="7"/>
      <c r="W18502" s="7"/>
      <c r="X18502" s="7"/>
      <c r="Y18502" s="7"/>
      <c r="Z18502" s="7"/>
      <c r="AA18502" s="7"/>
      <c r="AB18502" s="7"/>
      <c r="AC18502" s="7"/>
      <c r="AG18502" s="10"/>
    </row>
    <row r="18503" spans="1:33">
      <c r="A18503" s="7"/>
      <c r="B18503" s="7"/>
      <c r="C18503" s="7"/>
      <c r="D18503" s="7"/>
      <c r="E18503" s="7"/>
      <c r="F18503" s="7"/>
      <c r="G18503" s="7"/>
      <c r="H18503" s="7"/>
      <c r="I18503" s="7"/>
      <c r="J18503" s="7"/>
      <c r="K18503" s="7"/>
      <c r="L18503" s="7"/>
      <c r="M18503" s="7"/>
      <c r="N18503" s="7"/>
      <c r="O18503" s="7"/>
      <c r="P18503" s="7"/>
      <c r="Q18503" s="7"/>
      <c r="R18503" s="7"/>
      <c r="S18503" s="7"/>
      <c r="T18503" s="7"/>
      <c r="U18503" s="7"/>
      <c r="V18503" s="7"/>
      <c r="W18503" s="7"/>
      <c r="X18503" s="7"/>
      <c r="Y18503" s="7"/>
      <c r="Z18503" s="7"/>
      <c r="AA18503" s="7"/>
      <c r="AB18503" s="7"/>
      <c r="AC18503" s="7"/>
      <c r="AG18503" s="10"/>
    </row>
    <row r="18504" spans="1:33">
      <c r="A18504" s="7"/>
      <c r="B18504" s="7"/>
      <c r="C18504" s="7"/>
      <c r="D18504" s="7"/>
      <c r="E18504" s="7"/>
      <c r="F18504" s="7"/>
      <c r="G18504" s="7"/>
      <c r="H18504" s="7"/>
      <c r="I18504" s="7"/>
      <c r="J18504" s="7"/>
      <c r="K18504" s="7"/>
      <c r="L18504" s="7"/>
      <c r="M18504" s="7"/>
      <c r="N18504" s="7"/>
      <c r="O18504" s="7"/>
      <c r="P18504" s="7"/>
      <c r="Q18504" s="7"/>
      <c r="R18504" s="7"/>
      <c r="S18504" s="7"/>
      <c r="T18504" s="7"/>
      <c r="U18504" s="7"/>
      <c r="V18504" s="7"/>
      <c r="W18504" s="7"/>
      <c r="X18504" s="7"/>
      <c r="Y18504" s="7"/>
      <c r="Z18504" s="7"/>
      <c r="AA18504" s="7"/>
      <c r="AB18504" s="7"/>
      <c r="AC18504" s="7"/>
      <c r="AG18504" s="10"/>
    </row>
    <row r="18505" spans="1:33">
      <c r="A18505" s="7"/>
      <c r="B18505" s="7"/>
      <c r="C18505" s="7"/>
      <c r="D18505" s="7"/>
      <c r="E18505" s="7"/>
      <c r="F18505" s="7"/>
      <c r="G18505" s="7"/>
      <c r="H18505" s="7"/>
      <c r="I18505" s="7"/>
      <c r="J18505" s="7"/>
      <c r="K18505" s="7"/>
      <c r="L18505" s="7"/>
      <c r="M18505" s="7"/>
      <c r="N18505" s="7"/>
      <c r="O18505" s="7"/>
      <c r="P18505" s="7"/>
      <c r="Q18505" s="7"/>
      <c r="R18505" s="7"/>
      <c r="S18505" s="7"/>
      <c r="T18505" s="7"/>
      <c r="U18505" s="7"/>
      <c r="V18505" s="7"/>
      <c r="W18505" s="7"/>
      <c r="X18505" s="7"/>
      <c r="Y18505" s="7"/>
      <c r="Z18505" s="7"/>
      <c r="AA18505" s="7"/>
      <c r="AB18505" s="7"/>
      <c r="AC18505" s="7"/>
      <c r="AG18505" s="10"/>
    </row>
    <row r="18506" spans="1:33">
      <c r="A18506" s="7"/>
      <c r="B18506" s="7"/>
      <c r="C18506" s="7"/>
      <c r="D18506" s="7"/>
      <c r="E18506" s="7"/>
      <c r="F18506" s="7"/>
      <c r="G18506" s="7"/>
      <c r="H18506" s="7"/>
      <c r="I18506" s="7"/>
      <c r="J18506" s="7"/>
      <c r="K18506" s="7"/>
      <c r="L18506" s="7"/>
      <c r="M18506" s="7"/>
      <c r="N18506" s="7"/>
      <c r="O18506" s="7"/>
      <c r="P18506" s="7"/>
      <c r="Q18506" s="7"/>
      <c r="R18506" s="7"/>
      <c r="S18506" s="7"/>
      <c r="T18506" s="7"/>
      <c r="U18506" s="7"/>
      <c r="V18506" s="7"/>
      <c r="W18506" s="7"/>
      <c r="X18506" s="7"/>
      <c r="Y18506" s="7"/>
      <c r="Z18506" s="7"/>
      <c r="AA18506" s="7"/>
      <c r="AB18506" s="7"/>
      <c r="AC18506" s="7"/>
      <c r="AG18506" s="10"/>
    </row>
    <row r="18507" spans="1:33">
      <c r="A18507" s="7"/>
      <c r="B18507" s="7"/>
      <c r="C18507" s="7"/>
      <c r="D18507" s="7"/>
      <c r="E18507" s="7"/>
      <c r="F18507" s="7"/>
      <c r="G18507" s="7"/>
      <c r="H18507" s="7"/>
      <c r="I18507" s="7"/>
      <c r="J18507" s="7"/>
      <c r="K18507" s="7"/>
      <c r="L18507" s="7"/>
      <c r="M18507" s="7"/>
      <c r="N18507" s="7"/>
      <c r="O18507" s="7"/>
      <c r="P18507" s="7"/>
      <c r="Q18507" s="7"/>
      <c r="R18507" s="7"/>
      <c r="S18507" s="7"/>
      <c r="T18507" s="7"/>
      <c r="U18507" s="7"/>
      <c r="V18507" s="7"/>
      <c r="W18507" s="7"/>
      <c r="X18507" s="7"/>
      <c r="Y18507" s="7"/>
      <c r="Z18507" s="7"/>
      <c r="AA18507" s="7"/>
      <c r="AB18507" s="7"/>
      <c r="AC18507" s="7"/>
      <c r="AG18507" s="10"/>
    </row>
    <row r="18508" spans="1:33">
      <c r="A18508" s="7"/>
      <c r="B18508" s="7"/>
      <c r="C18508" s="7"/>
      <c r="D18508" s="7"/>
      <c r="E18508" s="7"/>
      <c r="F18508" s="7"/>
      <c r="G18508" s="7"/>
      <c r="H18508" s="7"/>
      <c r="I18508" s="7"/>
      <c r="J18508" s="7"/>
      <c r="K18508" s="7"/>
      <c r="L18508" s="7"/>
      <c r="M18508" s="7"/>
      <c r="N18508" s="7"/>
      <c r="O18508" s="7"/>
      <c r="P18508" s="7"/>
      <c r="Q18508" s="7"/>
      <c r="R18508" s="7"/>
      <c r="S18508" s="7"/>
      <c r="T18508" s="7"/>
      <c r="U18508" s="7"/>
      <c r="V18508" s="7"/>
      <c r="W18508" s="7"/>
      <c r="X18508" s="7"/>
      <c r="Y18508" s="7"/>
      <c r="Z18508" s="7"/>
      <c r="AA18508" s="7"/>
      <c r="AB18508" s="7"/>
      <c r="AC18508" s="7"/>
      <c r="AG18508" s="10"/>
    </row>
    <row r="18509" spans="1:33">
      <c r="A18509" s="7"/>
      <c r="B18509" s="7"/>
      <c r="C18509" s="7"/>
      <c r="D18509" s="7"/>
      <c r="E18509" s="7"/>
      <c r="F18509" s="7"/>
      <c r="G18509" s="7"/>
      <c r="H18509" s="7"/>
      <c r="I18509" s="7"/>
      <c r="J18509" s="7"/>
      <c r="K18509" s="7"/>
      <c r="L18509" s="7"/>
      <c r="M18509" s="7"/>
      <c r="N18509" s="7"/>
      <c r="O18509" s="7"/>
      <c r="P18509" s="7"/>
      <c r="Q18509" s="7"/>
      <c r="R18509" s="7"/>
      <c r="S18509" s="7"/>
      <c r="T18509" s="7"/>
      <c r="U18509" s="7"/>
      <c r="V18509" s="7"/>
      <c r="W18509" s="7"/>
      <c r="X18509" s="7"/>
      <c r="Y18509" s="7"/>
      <c r="Z18509" s="7"/>
      <c r="AA18509" s="7"/>
      <c r="AB18509" s="7"/>
      <c r="AC18509" s="7"/>
      <c r="AG18509" s="10"/>
    </row>
    <row r="18510" spans="1:33">
      <c r="A18510" s="7"/>
      <c r="B18510" s="7"/>
      <c r="C18510" s="7"/>
      <c r="D18510" s="7"/>
      <c r="E18510" s="7"/>
      <c r="F18510" s="7"/>
      <c r="G18510" s="7"/>
      <c r="H18510" s="7"/>
      <c r="I18510" s="7"/>
      <c r="J18510" s="7"/>
      <c r="K18510" s="7"/>
      <c r="L18510" s="7"/>
      <c r="M18510" s="7"/>
      <c r="N18510" s="7"/>
      <c r="O18510" s="7"/>
      <c r="P18510" s="7"/>
      <c r="Q18510" s="7"/>
      <c r="R18510" s="7"/>
      <c r="S18510" s="7"/>
      <c r="T18510" s="7"/>
      <c r="U18510" s="7"/>
      <c r="V18510" s="7"/>
      <c r="W18510" s="7"/>
      <c r="X18510" s="7"/>
      <c r="Y18510" s="7"/>
      <c r="Z18510" s="7"/>
      <c r="AA18510" s="7"/>
      <c r="AB18510" s="7"/>
      <c r="AC18510" s="7"/>
      <c r="AG18510" s="10"/>
    </row>
    <row r="18511" spans="1:33">
      <c r="A18511" s="7"/>
      <c r="B18511" s="7"/>
      <c r="C18511" s="7"/>
      <c r="D18511" s="7"/>
      <c r="E18511" s="7"/>
      <c r="F18511" s="7"/>
      <c r="G18511" s="7"/>
      <c r="H18511" s="7"/>
      <c r="I18511" s="7"/>
      <c r="J18511" s="7"/>
      <c r="K18511" s="7"/>
      <c r="L18511" s="7"/>
      <c r="M18511" s="7"/>
      <c r="N18511" s="7"/>
      <c r="O18511" s="7"/>
      <c r="P18511" s="7"/>
      <c r="Q18511" s="7"/>
      <c r="R18511" s="7"/>
      <c r="S18511" s="7"/>
      <c r="T18511" s="7"/>
      <c r="U18511" s="7"/>
      <c r="V18511" s="7"/>
      <c r="W18511" s="7"/>
      <c r="X18511" s="7"/>
      <c r="Y18511" s="7"/>
      <c r="Z18511" s="7"/>
      <c r="AA18511" s="7"/>
      <c r="AB18511" s="7"/>
      <c r="AC18511" s="7"/>
      <c r="AG18511" s="10"/>
    </row>
    <row r="18512" spans="1:33">
      <c r="A18512" s="7"/>
      <c r="B18512" s="7"/>
      <c r="C18512" s="7"/>
      <c r="D18512" s="7"/>
      <c r="E18512" s="7"/>
      <c r="F18512" s="7"/>
      <c r="G18512" s="7"/>
      <c r="H18512" s="7"/>
      <c r="I18512" s="7"/>
      <c r="J18512" s="7"/>
      <c r="K18512" s="7"/>
      <c r="L18512" s="7"/>
      <c r="M18512" s="7"/>
      <c r="N18512" s="7"/>
      <c r="O18512" s="7"/>
      <c r="P18512" s="7"/>
      <c r="Q18512" s="7"/>
      <c r="R18512" s="7"/>
      <c r="S18512" s="7"/>
      <c r="T18512" s="7"/>
      <c r="U18512" s="7"/>
      <c r="V18512" s="7"/>
      <c r="W18512" s="7"/>
      <c r="X18512" s="7"/>
      <c r="Y18512" s="7"/>
      <c r="Z18512" s="7"/>
      <c r="AA18512" s="7"/>
      <c r="AB18512" s="7"/>
      <c r="AC18512" s="7"/>
      <c r="AG18512" s="10"/>
    </row>
    <row r="18513" spans="1:33">
      <c r="A18513" s="7"/>
      <c r="B18513" s="7"/>
      <c r="C18513" s="7"/>
      <c r="D18513" s="7"/>
      <c r="E18513" s="7"/>
      <c r="F18513" s="7"/>
      <c r="G18513" s="7"/>
      <c r="H18513" s="7"/>
      <c r="I18513" s="7"/>
      <c r="J18513" s="7"/>
      <c r="K18513" s="7"/>
      <c r="L18513" s="7"/>
      <c r="M18513" s="7"/>
      <c r="N18513" s="7"/>
      <c r="O18513" s="7"/>
      <c r="P18513" s="7"/>
      <c r="Q18513" s="7"/>
      <c r="R18513" s="7"/>
      <c r="S18513" s="7"/>
      <c r="T18513" s="7"/>
      <c r="U18513" s="7"/>
      <c r="V18513" s="7"/>
      <c r="W18513" s="7"/>
      <c r="X18513" s="7"/>
      <c r="Y18513" s="7"/>
      <c r="Z18513" s="7"/>
      <c r="AA18513" s="7"/>
      <c r="AB18513" s="7"/>
      <c r="AC18513" s="7"/>
      <c r="AG18513" s="10"/>
    </row>
    <row r="18514" spans="1:33">
      <c r="A18514" s="7"/>
      <c r="B18514" s="7"/>
      <c r="C18514" s="7"/>
      <c r="D18514" s="7"/>
      <c r="E18514" s="7"/>
      <c r="F18514" s="7"/>
      <c r="G18514" s="7"/>
      <c r="H18514" s="7"/>
      <c r="I18514" s="7"/>
      <c r="J18514" s="7"/>
      <c r="K18514" s="7"/>
      <c r="L18514" s="7"/>
      <c r="M18514" s="7"/>
      <c r="N18514" s="7"/>
      <c r="O18514" s="7"/>
      <c r="P18514" s="7"/>
      <c r="Q18514" s="7"/>
      <c r="R18514" s="7"/>
      <c r="S18514" s="7"/>
      <c r="T18514" s="7"/>
      <c r="U18514" s="7"/>
      <c r="V18514" s="7"/>
      <c r="W18514" s="7"/>
      <c r="X18514" s="7"/>
      <c r="Y18514" s="7"/>
      <c r="Z18514" s="7"/>
      <c r="AA18514" s="7"/>
      <c r="AB18514" s="7"/>
      <c r="AC18514" s="7"/>
      <c r="AG18514" s="10"/>
    </row>
    <row r="18515" spans="1:33">
      <c r="A18515" s="7"/>
      <c r="B18515" s="7"/>
      <c r="C18515" s="7"/>
      <c r="D18515" s="7"/>
      <c r="E18515" s="7"/>
      <c r="F18515" s="7"/>
      <c r="G18515" s="7"/>
      <c r="H18515" s="7"/>
      <c r="I18515" s="7"/>
      <c r="J18515" s="7"/>
      <c r="K18515" s="7"/>
      <c r="L18515" s="7"/>
      <c r="M18515" s="7"/>
      <c r="N18515" s="7"/>
      <c r="O18515" s="7"/>
      <c r="P18515" s="7"/>
      <c r="Q18515" s="7"/>
      <c r="R18515" s="7"/>
      <c r="S18515" s="7"/>
      <c r="T18515" s="7"/>
      <c r="U18515" s="7"/>
      <c r="V18515" s="7"/>
      <c r="W18515" s="7"/>
      <c r="X18515" s="7"/>
      <c r="Y18515" s="7"/>
      <c r="Z18515" s="7"/>
      <c r="AA18515" s="7"/>
      <c r="AB18515" s="7"/>
      <c r="AC18515" s="7"/>
      <c r="AG18515" s="10"/>
    </row>
    <row r="18516" spans="1:33">
      <c r="A18516" s="7"/>
      <c r="B18516" s="7"/>
      <c r="C18516" s="7"/>
      <c r="D18516" s="7"/>
      <c r="E18516" s="7"/>
      <c r="F18516" s="7"/>
      <c r="G18516" s="7"/>
      <c r="H18516" s="7"/>
      <c r="I18516" s="7"/>
      <c r="J18516" s="7"/>
      <c r="K18516" s="7"/>
      <c r="L18516" s="7"/>
      <c r="M18516" s="7"/>
      <c r="N18516" s="7"/>
      <c r="O18516" s="7"/>
      <c r="P18516" s="7"/>
      <c r="Q18516" s="7"/>
      <c r="R18516" s="7"/>
      <c r="S18516" s="7"/>
      <c r="T18516" s="7"/>
      <c r="U18516" s="7"/>
      <c r="V18516" s="7"/>
      <c r="W18516" s="7"/>
      <c r="X18516" s="7"/>
      <c r="Y18516" s="7"/>
      <c r="Z18516" s="7"/>
      <c r="AA18516" s="7"/>
      <c r="AB18516" s="7"/>
      <c r="AC18516" s="7"/>
      <c r="AG18516" s="10"/>
    </row>
    <row r="18517" spans="1:33">
      <c r="A18517" s="7"/>
      <c r="B18517" s="7"/>
      <c r="C18517" s="7"/>
      <c r="D18517" s="7"/>
      <c r="E18517" s="7"/>
      <c r="F18517" s="7"/>
      <c r="G18517" s="7"/>
      <c r="H18517" s="7"/>
      <c r="I18517" s="7"/>
      <c r="J18517" s="7"/>
      <c r="K18517" s="7"/>
      <c r="L18517" s="7"/>
      <c r="M18517" s="7"/>
      <c r="N18517" s="7"/>
      <c r="O18517" s="7"/>
      <c r="P18517" s="7"/>
      <c r="Q18517" s="7"/>
      <c r="R18517" s="7"/>
      <c r="S18517" s="7"/>
      <c r="T18517" s="7"/>
      <c r="U18517" s="7"/>
      <c r="V18517" s="7"/>
      <c r="W18517" s="7"/>
      <c r="X18517" s="7"/>
      <c r="Y18517" s="7"/>
      <c r="Z18517" s="7"/>
      <c r="AA18517" s="7"/>
      <c r="AB18517" s="7"/>
      <c r="AC18517" s="7"/>
      <c r="AG18517" s="10"/>
    </row>
    <row r="18518" spans="1:33">
      <c r="A18518" s="7"/>
      <c r="B18518" s="7"/>
      <c r="C18518" s="7"/>
      <c r="D18518" s="7"/>
      <c r="E18518" s="7"/>
      <c r="F18518" s="7"/>
      <c r="G18518" s="7"/>
      <c r="H18518" s="7"/>
      <c r="I18518" s="7"/>
      <c r="J18518" s="7"/>
      <c r="K18518" s="7"/>
      <c r="L18518" s="7"/>
      <c r="M18518" s="7"/>
      <c r="N18518" s="7"/>
      <c r="O18518" s="7"/>
      <c r="P18518" s="7"/>
      <c r="Q18518" s="7"/>
      <c r="R18518" s="7"/>
      <c r="S18518" s="7"/>
      <c r="T18518" s="7"/>
      <c r="U18518" s="7"/>
      <c r="V18518" s="7"/>
      <c r="W18518" s="7"/>
      <c r="X18518" s="7"/>
      <c r="Y18518" s="7"/>
      <c r="Z18518" s="7"/>
      <c r="AA18518" s="7"/>
      <c r="AB18518" s="7"/>
      <c r="AC18518" s="7"/>
      <c r="AG18518" s="10"/>
    </row>
    <row r="18519" spans="1:33">
      <c r="A18519" s="7"/>
      <c r="B18519" s="7"/>
      <c r="C18519" s="7"/>
      <c r="D18519" s="7"/>
      <c r="E18519" s="7"/>
      <c r="F18519" s="7"/>
      <c r="G18519" s="7"/>
      <c r="H18519" s="7"/>
      <c r="I18519" s="7"/>
      <c r="J18519" s="7"/>
      <c r="K18519" s="7"/>
      <c r="L18519" s="7"/>
      <c r="M18519" s="7"/>
      <c r="N18519" s="7"/>
      <c r="O18519" s="7"/>
      <c r="P18519" s="7"/>
      <c r="Q18519" s="7"/>
      <c r="R18519" s="7"/>
      <c r="S18519" s="7"/>
      <c r="T18519" s="7"/>
      <c r="U18519" s="7"/>
      <c r="V18519" s="7"/>
      <c r="W18519" s="7"/>
      <c r="X18519" s="7"/>
      <c r="Y18519" s="7"/>
      <c r="Z18519" s="7"/>
      <c r="AA18519" s="7"/>
      <c r="AB18519" s="7"/>
      <c r="AC18519" s="7"/>
      <c r="AG18519" s="10"/>
    </row>
    <row r="18520" spans="1:33">
      <c r="A18520" s="7"/>
      <c r="B18520" s="7"/>
      <c r="C18520" s="7"/>
      <c r="D18520" s="7"/>
      <c r="E18520" s="7"/>
      <c r="F18520" s="7"/>
      <c r="G18520" s="7"/>
      <c r="H18520" s="7"/>
      <c r="I18520" s="7"/>
      <c r="J18520" s="7"/>
      <c r="K18520" s="7"/>
      <c r="L18520" s="7"/>
      <c r="M18520" s="7"/>
      <c r="N18520" s="7"/>
      <c r="O18520" s="7"/>
      <c r="P18520" s="7"/>
      <c r="Q18520" s="7"/>
      <c r="R18520" s="7"/>
      <c r="S18520" s="7"/>
      <c r="T18520" s="7"/>
      <c r="U18520" s="7"/>
      <c r="V18520" s="7"/>
      <c r="W18520" s="7"/>
      <c r="X18520" s="7"/>
      <c r="Y18520" s="7"/>
      <c r="Z18520" s="7"/>
      <c r="AA18520" s="7"/>
      <c r="AB18520" s="7"/>
      <c r="AC18520" s="7"/>
      <c r="AG18520" s="10"/>
    </row>
    <row r="18521" spans="1:33">
      <c r="A18521" s="7"/>
      <c r="B18521" s="7"/>
      <c r="C18521" s="7"/>
      <c r="D18521" s="7"/>
      <c r="E18521" s="7"/>
      <c r="F18521" s="7"/>
      <c r="G18521" s="7"/>
      <c r="H18521" s="7"/>
      <c r="I18521" s="7"/>
      <c r="J18521" s="7"/>
      <c r="K18521" s="7"/>
      <c r="L18521" s="7"/>
      <c r="M18521" s="7"/>
      <c r="N18521" s="7"/>
      <c r="O18521" s="7"/>
      <c r="P18521" s="7"/>
      <c r="Q18521" s="7"/>
      <c r="R18521" s="7"/>
      <c r="S18521" s="7"/>
      <c r="T18521" s="7"/>
      <c r="U18521" s="7"/>
      <c r="V18521" s="7"/>
      <c r="W18521" s="7"/>
      <c r="X18521" s="7"/>
      <c r="Y18521" s="7"/>
      <c r="Z18521" s="7"/>
      <c r="AA18521" s="7"/>
      <c r="AB18521" s="7"/>
      <c r="AC18521" s="7"/>
      <c r="AG18521" s="10"/>
    </row>
    <row r="18522" spans="1:33">
      <c r="A18522" s="7"/>
      <c r="B18522" s="7"/>
      <c r="C18522" s="7"/>
      <c r="D18522" s="7"/>
      <c r="E18522" s="7"/>
      <c r="F18522" s="7"/>
      <c r="G18522" s="7"/>
      <c r="H18522" s="7"/>
      <c r="I18522" s="7"/>
      <c r="J18522" s="7"/>
      <c r="K18522" s="7"/>
      <c r="L18522" s="7"/>
      <c r="M18522" s="7"/>
      <c r="N18522" s="7"/>
      <c r="O18522" s="7"/>
      <c r="P18522" s="7"/>
      <c r="Q18522" s="7"/>
      <c r="R18522" s="7"/>
      <c r="S18522" s="7"/>
      <c r="T18522" s="7"/>
      <c r="U18522" s="7"/>
      <c r="V18522" s="7"/>
      <c r="W18522" s="7"/>
      <c r="X18522" s="7"/>
      <c r="Y18522" s="7"/>
      <c r="Z18522" s="7"/>
      <c r="AA18522" s="7"/>
      <c r="AB18522" s="7"/>
      <c r="AC18522" s="7"/>
      <c r="AG18522" s="10"/>
    </row>
    <row r="18523" spans="1:33">
      <c r="A18523" s="7"/>
      <c r="B18523" s="7"/>
      <c r="C18523" s="7"/>
      <c r="D18523" s="7"/>
      <c r="E18523" s="7"/>
      <c r="F18523" s="7"/>
      <c r="G18523" s="7"/>
      <c r="H18523" s="7"/>
      <c r="I18523" s="7"/>
      <c r="J18523" s="7"/>
      <c r="K18523" s="7"/>
      <c r="L18523" s="7"/>
      <c r="M18523" s="7"/>
      <c r="N18523" s="7"/>
      <c r="O18523" s="7"/>
      <c r="P18523" s="7"/>
      <c r="Q18523" s="7"/>
      <c r="R18523" s="7"/>
      <c r="S18523" s="7"/>
      <c r="T18523" s="7"/>
      <c r="U18523" s="7"/>
      <c r="V18523" s="7"/>
      <c r="W18523" s="7"/>
      <c r="X18523" s="7"/>
      <c r="Y18523" s="7"/>
      <c r="Z18523" s="7"/>
      <c r="AA18523" s="7"/>
      <c r="AB18523" s="7"/>
      <c r="AC18523" s="7"/>
      <c r="AG18523" s="10"/>
    </row>
    <row r="18524" spans="1:33">
      <c r="A18524" s="7"/>
      <c r="B18524" s="7"/>
      <c r="C18524" s="7"/>
      <c r="D18524" s="7"/>
      <c r="E18524" s="7"/>
      <c r="F18524" s="7"/>
      <c r="G18524" s="7"/>
      <c r="H18524" s="7"/>
      <c r="I18524" s="7"/>
      <c r="J18524" s="7"/>
      <c r="K18524" s="7"/>
      <c r="L18524" s="7"/>
      <c r="M18524" s="7"/>
      <c r="N18524" s="7"/>
      <c r="O18524" s="7"/>
      <c r="P18524" s="7"/>
      <c r="Q18524" s="7"/>
      <c r="R18524" s="7"/>
      <c r="S18524" s="7"/>
      <c r="T18524" s="7"/>
      <c r="U18524" s="7"/>
      <c r="V18524" s="7"/>
      <c r="W18524" s="7"/>
      <c r="X18524" s="7"/>
      <c r="Y18524" s="7"/>
      <c r="Z18524" s="7"/>
      <c r="AA18524" s="7"/>
      <c r="AB18524" s="7"/>
      <c r="AC18524" s="7"/>
      <c r="AG18524" s="10"/>
    </row>
    <row r="18525" spans="1:33">
      <c r="A18525" s="7"/>
      <c r="B18525" s="7"/>
      <c r="C18525" s="7"/>
      <c r="D18525" s="7"/>
      <c r="E18525" s="7"/>
      <c r="F18525" s="7"/>
      <c r="G18525" s="7"/>
      <c r="H18525" s="7"/>
      <c r="I18525" s="7"/>
      <c r="J18525" s="7"/>
      <c r="K18525" s="7"/>
      <c r="L18525" s="7"/>
      <c r="M18525" s="7"/>
      <c r="N18525" s="7"/>
      <c r="O18525" s="7"/>
      <c r="P18525" s="7"/>
      <c r="Q18525" s="7"/>
      <c r="R18525" s="7"/>
      <c r="S18525" s="7"/>
      <c r="T18525" s="7"/>
      <c r="U18525" s="7"/>
      <c r="V18525" s="7"/>
      <c r="W18525" s="7"/>
      <c r="X18525" s="7"/>
      <c r="Y18525" s="7"/>
      <c r="Z18525" s="7"/>
      <c r="AA18525" s="7"/>
      <c r="AB18525" s="7"/>
      <c r="AC18525" s="7"/>
      <c r="AG18525" s="10"/>
    </row>
    <row r="18526" spans="1:33">
      <c r="A18526" s="7"/>
      <c r="B18526" s="7"/>
      <c r="C18526" s="7"/>
      <c r="D18526" s="7"/>
      <c r="E18526" s="7"/>
      <c r="F18526" s="7"/>
      <c r="G18526" s="7"/>
      <c r="H18526" s="7"/>
      <c r="I18526" s="7"/>
      <c r="J18526" s="7"/>
      <c r="K18526" s="7"/>
      <c r="L18526" s="7"/>
      <c r="M18526" s="7"/>
      <c r="N18526" s="7"/>
      <c r="O18526" s="7"/>
      <c r="P18526" s="7"/>
      <c r="Q18526" s="7"/>
      <c r="R18526" s="7"/>
      <c r="S18526" s="7"/>
      <c r="T18526" s="7"/>
      <c r="U18526" s="7"/>
      <c r="V18526" s="7"/>
      <c r="W18526" s="7"/>
      <c r="X18526" s="7"/>
      <c r="Y18526" s="7"/>
      <c r="Z18526" s="7"/>
      <c r="AA18526" s="7"/>
      <c r="AB18526" s="7"/>
      <c r="AC18526" s="7"/>
      <c r="AG18526" s="10"/>
    </row>
    <row r="18527" spans="1:33">
      <c r="A18527" s="7"/>
      <c r="B18527" s="7"/>
      <c r="C18527" s="7"/>
      <c r="D18527" s="7"/>
      <c r="E18527" s="7"/>
      <c r="F18527" s="7"/>
      <c r="G18527" s="7"/>
      <c r="H18527" s="7"/>
      <c r="I18527" s="7"/>
      <c r="J18527" s="7"/>
      <c r="K18527" s="7"/>
      <c r="L18527" s="7"/>
      <c r="M18527" s="7"/>
      <c r="N18527" s="7"/>
      <c r="O18527" s="7"/>
      <c r="P18527" s="7"/>
      <c r="Q18527" s="7"/>
      <c r="R18527" s="7"/>
      <c r="S18527" s="7"/>
      <c r="T18527" s="7"/>
      <c r="U18527" s="7"/>
      <c r="V18527" s="7"/>
      <c r="W18527" s="7"/>
      <c r="X18527" s="7"/>
      <c r="Y18527" s="7"/>
      <c r="Z18527" s="7"/>
      <c r="AA18527" s="7"/>
      <c r="AB18527" s="7"/>
      <c r="AC18527" s="7"/>
      <c r="AG18527" s="10"/>
    </row>
    <row r="18528" spans="1:33">
      <c r="A18528" s="7"/>
      <c r="B18528" s="7"/>
      <c r="C18528" s="7"/>
      <c r="D18528" s="7"/>
      <c r="E18528" s="7"/>
      <c r="F18528" s="7"/>
      <c r="G18528" s="7"/>
      <c r="H18528" s="7"/>
      <c r="I18528" s="7"/>
      <c r="J18528" s="7"/>
      <c r="K18528" s="7"/>
      <c r="L18528" s="7"/>
      <c r="M18528" s="7"/>
      <c r="N18528" s="7"/>
      <c r="O18528" s="7"/>
      <c r="P18528" s="7"/>
      <c r="Q18528" s="7"/>
      <c r="R18528" s="7"/>
      <c r="S18528" s="7"/>
      <c r="T18528" s="7"/>
      <c r="U18528" s="7"/>
      <c r="V18528" s="7"/>
      <c r="W18528" s="7"/>
      <c r="X18528" s="7"/>
      <c r="Y18528" s="7"/>
      <c r="Z18528" s="7"/>
      <c r="AA18528" s="7"/>
      <c r="AB18528" s="7"/>
      <c r="AC18528" s="7"/>
      <c r="AG18528" s="10"/>
    </row>
    <row r="18529" spans="1:33">
      <c r="A18529" s="7"/>
      <c r="B18529" s="7"/>
      <c r="C18529" s="7"/>
      <c r="D18529" s="7"/>
      <c r="E18529" s="7"/>
      <c r="F18529" s="7"/>
      <c r="G18529" s="7"/>
      <c r="H18529" s="7"/>
      <c r="I18529" s="7"/>
      <c r="J18529" s="7"/>
      <c r="K18529" s="7"/>
      <c r="L18529" s="7"/>
      <c r="M18529" s="7"/>
      <c r="N18529" s="7"/>
      <c r="O18529" s="7"/>
      <c r="P18529" s="7"/>
      <c r="Q18529" s="7"/>
      <c r="R18529" s="7"/>
      <c r="S18529" s="7"/>
      <c r="T18529" s="7"/>
      <c r="U18529" s="7"/>
      <c r="V18529" s="7"/>
      <c r="W18529" s="7"/>
      <c r="X18529" s="7"/>
      <c r="Y18529" s="7"/>
      <c r="Z18529" s="7"/>
      <c r="AA18529" s="7"/>
      <c r="AB18529" s="7"/>
      <c r="AC18529" s="7"/>
      <c r="AG18529" s="10"/>
    </row>
    <row r="18530" spans="1:33">
      <c r="A18530" s="7"/>
      <c r="B18530" s="7"/>
      <c r="C18530" s="7"/>
      <c r="D18530" s="7"/>
      <c r="E18530" s="7"/>
      <c r="F18530" s="7"/>
      <c r="G18530" s="7"/>
      <c r="H18530" s="7"/>
      <c r="I18530" s="7"/>
      <c r="J18530" s="7"/>
      <c r="K18530" s="7"/>
      <c r="L18530" s="7"/>
      <c r="M18530" s="7"/>
      <c r="N18530" s="7"/>
      <c r="O18530" s="7"/>
      <c r="P18530" s="7"/>
      <c r="Q18530" s="7"/>
      <c r="R18530" s="7"/>
      <c r="S18530" s="7"/>
      <c r="T18530" s="7"/>
      <c r="U18530" s="7"/>
      <c r="V18530" s="7"/>
      <c r="W18530" s="7"/>
      <c r="X18530" s="7"/>
      <c r="Y18530" s="7"/>
      <c r="Z18530" s="7"/>
      <c r="AA18530" s="7"/>
      <c r="AB18530" s="7"/>
      <c r="AC18530" s="7"/>
      <c r="AG18530" s="10"/>
    </row>
    <row r="18531" spans="1:33">
      <c r="A18531" s="7"/>
      <c r="B18531" s="7"/>
      <c r="C18531" s="7"/>
      <c r="D18531" s="7"/>
      <c r="E18531" s="7"/>
      <c r="F18531" s="7"/>
      <c r="G18531" s="7"/>
      <c r="H18531" s="7"/>
      <c r="I18531" s="7"/>
      <c r="J18531" s="7"/>
      <c r="K18531" s="7"/>
      <c r="L18531" s="7"/>
      <c r="M18531" s="7"/>
      <c r="N18531" s="7"/>
      <c r="O18531" s="7"/>
      <c r="P18531" s="7"/>
      <c r="Q18531" s="7"/>
      <c r="R18531" s="7"/>
      <c r="S18531" s="7"/>
      <c r="T18531" s="7"/>
      <c r="U18531" s="7"/>
      <c r="V18531" s="7"/>
      <c r="W18531" s="7"/>
      <c r="X18531" s="7"/>
      <c r="Y18531" s="7"/>
      <c r="Z18531" s="7"/>
      <c r="AA18531" s="7"/>
      <c r="AB18531" s="7"/>
      <c r="AC18531" s="7"/>
      <c r="AG18531" s="10"/>
    </row>
    <row r="18532" spans="1:33">
      <c r="A18532" s="7"/>
      <c r="B18532" s="7"/>
      <c r="C18532" s="7"/>
      <c r="D18532" s="7"/>
      <c r="E18532" s="7"/>
      <c r="F18532" s="7"/>
      <c r="G18532" s="7"/>
      <c r="H18532" s="7"/>
      <c r="I18532" s="7"/>
      <c r="J18532" s="7"/>
      <c r="K18532" s="7"/>
      <c r="L18532" s="7"/>
      <c r="M18532" s="7"/>
      <c r="N18532" s="7"/>
      <c r="O18532" s="7"/>
      <c r="P18532" s="7"/>
      <c r="Q18532" s="7"/>
      <c r="R18532" s="7"/>
      <c r="S18532" s="7"/>
      <c r="T18532" s="7"/>
      <c r="U18532" s="7"/>
      <c r="V18532" s="7"/>
      <c r="W18532" s="7"/>
      <c r="X18532" s="7"/>
      <c r="Y18532" s="7"/>
      <c r="Z18532" s="7"/>
      <c r="AA18532" s="7"/>
      <c r="AB18532" s="7"/>
      <c r="AC18532" s="7"/>
      <c r="AG18532" s="10"/>
    </row>
    <row r="18533" spans="1:33">
      <c r="A18533" s="7"/>
      <c r="B18533" s="7"/>
      <c r="C18533" s="7"/>
      <c r="D18533" s="7"/>
      <c r="E18533" s="7"/>
      <c r="F18533" s="7"/>
      <c r="G18533" s="7"/>
      <c r="H18533" s="7"/>
      <c r="I18533" s="7"/>
      <c r="J18533" s="7"/>
      <c r="K18533" s="7"/>
      <c r="L18533" s="7"/>
      <c r="M18533" s="7"/>
      <c r="N18533" s="7"/>
      <c r="O18533" s="7"/>
      <c r="P18533" s="7"/>
      <c r="Q18533" s="7"/>
      <c r="R18533" s="7"/>
      <c r="S18533" s="7"/>
      <c r="T18533" s="7"/>
      <c r="U18533" s="7"/>
      <c r="V18533" s="7"/>
      <c r="W18533" s="7"/>
      <c r="X18533" s="7"/>
      <c r="Y18533" s="7"/>
      <c r="Z18533" s="7"/>
      <c r="AA18533" s="7"/>
      <c r="AB18533" s="7"/>
      <c r="AC18533" s="7"/>
      <c r="AG18533" s="10"/>
    </row>
    <row r="18534" spans="1:33">
      <c r="A18534" s="7"/>
      <c r="B18534" s="7"/>
      <c r="C18534" s="7"/>
      <c r="D18534" s="7"/>
      <c r="E18534" s="7"/>
      <c r="F18534" s="7"/>
      <c r="G18534" s="7"/>
      <c r="H18534" s="7"/>
      <c r="I18534" s="7"/>
      <c r="J18534" s="7"/>
      <c r="K18534" s="7"/>
      <c r="L18534" s="7"/>
      <c r="M18534" s="7"/>
      <c r="N18534" s="7"/>
      <c r="O18534" s="7"/>
      <c r="P18534" s="7"/>
      <c r="Q18534" s="7"/>
      <c r="R18534" s="7"/>
      <c r="S18534" s="7"/>
      <c r="T18534" s="7"/>
      <c r="U18534" s="7"/>
      <c r="V18534" s="7"/>
      <c r="W18534" s="7"/>
      <c r="X18534" s="7"/>
      <c r="Y18534" s="7"/>
      <c r="Z18534" s="7"/>
      <c r="AA18534" s="7"/>
      <c r="AB18534" s="7"/>
      <c r="AC18534" s="7"/>
      <c r="AG18534" s="10"/>
    </row>
    <row r="18535" spans="1:33">
      <c r="A18535" s="7"/>
      <c r="B18535" s="7"/>
      <c r="C18535" s="7"/>
      <c r="D18535" s="7"/>
      <c r="E18535" s="7"/>
      <c r="F18535" s="7"/>
      <c r="G18535" s="7"/>
      <c r="H18535" s="7"/>
      <c r="I18535" s="7"/>
      <c r="J18535" s="7"/>
      <c r="K18535" s="7"/>
      <c r="L18535" s="7"/>
      <c r="M18535" s="7"/>
      <c r="N18535" s="7"/>
      <c r="O18535" s="7"/>
      <c r="P18535" s="7"/>
      <c r="Q18535" s="7"/>
      <c r="R18535" s="7"/>
      <c r="S18535" s="7"/>
      <c r="T18535" s="7"/>
      <c r="U18535" s="7"/>
      <c r="V18535" s="7"/>
      <c r="W18535" s="7"/>
      <c r="X18535" s="7"/>
      <c r="Y18535" s="7"/>
      <c r="Z18535" s="7"/>
      <c r="AA18535" s="7"/>
      <c r="AB18535" s="7"/>
      <c r="AC18535" s="7"/>
      <c r="AG18535" s="10"/>
    </row>
    <row r="18536" spans="1:33">
      <c r="A18536" s="7"/>
      <c r="B18536" s="7"/>
      <c r="C18536" s="7"/>
      <c r="D18536" s="7"/>
      <c r="E18536" s="7"/>
      <c r="F18536" s="7"/>
      <c r="G18536" s="7"/>
      <c r="H18536" s="7"/>
      <c r="I18536" s="7"/>
      <c r="J18536" s="7"/>
      <c r="K18536" s="7"/>
      <c r="L18536" s="7"/>
      <c r="M18536" s="7"/>
      <c r="N18536" s="7"/>
      <c r="O18536" s="7"/>
      <c r="P18536" s="7"/>
      <c r="Q18536" s="7"/>
      <c r="R18536" s="7"/>
      <c r="S18536" s="7"/>
      <c r="T18536" s="7"/>
      <c r="U18536" s="7"/>
      <c r="V18536" s="7"/>
      <c r="W18536" s="7"/>
      <c r="X18536" s="7"/>
      <c r="Y18536" s="7"/>
      <c r="Z18536" s="7"/>
      <c r="AA18536" s="7"/>
      <c r="AB18536" s="7"/>
      <c r="AC18536" s="7"/>
      <c r="AG18536" s="10"/>
    </row>
    <row r="18537" spans="1:33">
      <c r="A18537" s="7"/>
      <c r="B18537" s="7"/>
      <c r="C18537" s="7"/>
      <c r="D18537" s="7"/>
      <c r="E18537" s="7"/>
      <c r="F18537" s="7"/>
      <c r="G18537" s="7"/>
      <c r="H18537" s="7"/>
      <c r="I18537" s="7"/>
      <c r="J18537" s="7"/>
      <c r="K18537" s="7"/>
      <c r="L18537" s="7"/>
      <c r="M18537" s="7"/>
      <c r="N18537" s="7"/>
      <c r="O18537" s="7"/>
      <c r="P18537" s="7"/>
      <c r="Q18537" s="7"/>
      <c r="R18537" s="7"/>
      <c r="S18537" s="7"/>
      <c r="T18537" s="7"/>
      <c r="U18537" s="7"/>
      <c r="V18537" s="7"/>
      <c r="W18537" s="7"/>
      <c r="X18537" s="7"/>
      <c r="Y18537" s="7"/>
      <c r="Z18537" s="7"/>
      <c r="AA18537" s="7"/>
      <c r="AB18537" s="7"/>
      <c r="AC18537" s="7"/>
      <c r="AG18537" s="10"/>
    </row>
    <row r="18538" spans="1:33">
      <c r="A18538" s="7"/>
      <c r="B18538" s="7"/>
      <c r="C18538" s="7"/>
      <c r="D18538" s="7"/>
      <c r="E18538" s="7"/>
      <c r="F18538" s="7"/>
      <c r="G18538" s="7"/>
      <c r="H18538" s="7"/>
      <c r="I18538" s="7"/>
      <c r="J18538" s="7"/>
      <c r="K18538" s="7"/>
      <c r="L18538" s="7"/>
      <c r="M18538" s="7"/>
      <c r="N18538" s="7"/>
      <c r="O18538" s="7"/>
      <c r="P18538" s="7"/>
      <c r="Q18538" s="7"/>
      <c r="R18538" s="7"/>
      <c r="S18538" s="7"/>
      <c r="T18538" s="7"/>
      <c r="U18538" s="7"/>
      <c r="V18538" s="7"/>
      <c r="W18538" s="7"/>
      <c r="X18538" s="7"/>
      <c r="Y18538" s="7"/>
      <c r="Z18538" s="7"/>
      <c r="AA18538" s="7"/>
      <c r="AB18538" s="7"/>
      <c r="AC18538" s="7"/>
      <c r="AG18538" s="10"/>
    </row>
    <row r="18539" spans="1:33">
      <c r="A18539" s="7"/>
      <c r="B18539" s="7"/>
      <c r="C18539" s="7"/>
      <c r="D18539" s="7"/>
      <c r="E18539" s="7"/>
      <c r="F18539" s="7"/>
      <c r="G18539" s="7"/>
      <c r="H18539" s="7"/>
      <c r="I18539" s="7"/>
      <c r="J18539" s="7"/>
      <c r="K18539" s="7"/>
      <c r="L18539" s="7"/>
      <c r="M18539" s="7"/>
      <c r="N18539" s="7"/>
      <c r="O18539" s="7"/>
      <c r="P18539" s="7"/>
      <c r="Q18539" s="7"/>
      <c r="R18539" s="7"/>
      <c r="S18539" s="7"/>
      <c r="T18539" s="7"/>
      <c r="U18539" s="7"/>
      <c r="V18539" s="7"/>
      <c r="W18539" s="7"/>
      <c r="X18539" s="7"/>
      <c r="Y18539" s="7"/>
      <c r="Z18539" s="7"/>
      <c r="AA18539" s="7"/>
      <c r="AB18539" s="7"/>
      <c r="AC18539" s="7"/>
      <c r="AG18539" s="10"/>
    </row>
    <row r="18540" spans="1:33">
      <c r="A18540" s="7"/>
      <c r="B18540" s="7"/>
      <c r="C18540" s="7"/>
      <c r="D18540" s="7"/>
      <c r="E18540" s="7"/>
      <c r="F18540" s="7"/>
      <c r="G18540" s="7"/>
      <c r="H18540" s="7"/>
      <c r="I18540" s="7"/>
      <c r="J18540" s="7"/>
      <c r="K18540" s="7"/>
      <c r="L18540" s="7"/>
      <c r="M18540" s="7"/>
      <c r="N18540" s="7"/>
      <c r="O18540" s="7"/>
      <c r="P18540" s="7"/>
      <c r="Q18540" s="7"/>
      <c r="R18540" s="7"/>
      <c r="S18540" s="7"/>
      <c r="T18540" s="7"/>
      <c r="U18540" s="7"/>
      <c r="V18540" s="7"/>
      <c r="W18540" s="7"/>
      <c r="X18540" s="7"/>
      <c r="Y18540" s="7"/>
      <c r="Z18540" s="7"/>
      <c r="AA18540" s="7"/>
      <c r="AB18540" s="7"/>
      <c r="AC18540" s="7"/>
      <c r="AG18540" s="10"/>
    </row>
    <row r="18541" spans="1:33">
      <c r="A18541" s="7"/>
      <c r="B18541" s="7"/>
      <c r="C18541" s="7"/>
      <c r="D18541" s="7"/>
      <c r="E18541" s="7"/>
      <c r="F18541" s="7"/>
      <c r="G18541" s="7"/>
      <c r="H18541" s="7"/>
      <c r="I18541" s="7"/>
      <c r="J18541" s="7"/>
      <c r="K18541" s="7"/>
      <c r="L18541" s="7"/>
      <c r="M18541" s="7"/>
      <c r="N18541" s="7"/>
      <c r="O18541" s="7"/>
      <c r="P18541" s="7"/>
      <c r="Q18541" s="7"/>
      <c r="R18541" s="7"/>
      <c r="S18541" s="7"/>
      <c r="T18541" s="7"/>
      <c r="U18541" s="7"/>
      <c r="V18541" s="7"/>
      <c r="W18541" s="7"/>
      <c r="X18541" s="7"/>
      <c r="Y18541" s="7"/>
      <c r="Z18541" s="7"/>
      <c r="AA18541" s="7"/>
      <c r="AB18541" s="7"/>
      <c r="AC18541" s="7"/>
      <c r="AG18541" s="10"/>
    </row>
    <row r="18542" spans="1:33">
      <c r="A18542" s="7"/>
      <c r="B18542" s="7"/>
      <c r="C18542" s="7"/>
      <c r="D18542" s="7"/>
      <c r="E18542" s="7"/>
      <c r="F18542" s="7"/>
      <c r="G18542" s="7"/>
      <c r="H18542" s="7"/>
      <c r="I18542" s="7"/>
      <c r="J18542" s="7"/>
      <c r="K18542" s="7"/>
      <c r="L18542" s="7"/>
      <c r="M18542" s="7"/>
      <c r="N18542" s="7"/>
      <c r="O18542" s="7"/>
      <c r="P18542" s="7"/>
      <c r="Q18542" s="7"/>
      <c r="R18542" s="7"/>
      <c r="S18542" s="7"/>
      <c r="T18542" s="7"/>
      <c r="U18542" s="7"/>
      <c r="V18542" s="7"/>
      <c r="W18542" s="7"/>
      <c r="X18542" s="7"/>
      <c r="Y18542" s="7"/>
      <c r="Z18542" s="7"/>
      <c r="AA18542" s="7"/>
      <c r="AB18542" s="7"/>
      <c r="AC18542" s="7"/>
      <c r="AG18542" s="10"/>
    </row>
    <row r="18543" spans="1:33">
      <c r="A18543" s="7"/>
      <c r="B18543" s="7"/>
      <c r="C18543" s="7"/>
      <c r="D18543" s="7"/>
      <c r="E18543" s="7"/>
      <c r="F18543" s="7"/>
      <c r="G18543" s="7"/>
      <c r="H18543" s="7"/>
      <c r="I18543" s="7"/>
      <c r="J18543" s="7"/>
      <c r="K18543" s="7"/>
      <c r="L18543" s="7"/>
      <c r="M18543" s="7"/>
      <c r="N18543" s="7"/>
      <c r="O18543" s="7"/>
      <c r="P18543" s="7"/>
      <c r="Q18543" s="7"/>
      <c r="R18543" s="7"/>
      <c r="S18543" s="7"/>
      <c r="T18543" s="7"/>
      <c r="U18543" s="7"/>
      <c r="V18543" s="7"/>
      <c r="W18543" s="7"/>
      <c r="X18543" s="7"/>
      <c r="Y18543" s="7"/>
      <c r="Z18543" s="7"/>
      <c r="AA18543" s="7"/>
      <c r="AB18543" s="7"/>
      <c r="AC18543" s="7"/>
      <c r="AG18543" s="10"/>
    </row>
    <row r="18544" spans="1:33">
      <c r="A18544" s="7"/>
      <c r="B18544" s="7"/>
      <c r="C18544" s="7"/>
      <c r="D18544" s="7"/>
      <c r="E18544" s="7"/>
      <c r="F18544" s="7"/>
      <c r="G18544" s="7"/>
      <c r="H18544" s="7"/>
      <c r="I18544" s="7"/>
      <c r="J18544" s="7"/>
      <c r="K18544" s="7"/>
      <c r="L18544" s="7"/>
      <c r="M18544" s="7"/>
      <c r="N18544" s="7"/>
      <c r="O18544" s="7"/>
      <c r="P18544" s="7"/>
      <c r="Q18544" s="7"/>
      <c r="R18544" s="7"/>
      <c r="S18544" s="7"/>
      <c r="T18544" s="7"/>
      <c r="U18544" s="7"/>
      <c r="V18544" s="7"/>
      <c r="W18544" s="7"/>
      <c r="X18544" s="7"/>
      <c r="Y18544" s="7"/>
      <c r="Z18544" s="7"/>
      <c r="AA18544" s="7"/>
      <c r="AB18544" s="7"/>
      <c r="AC18544" s="7"/>
      <c r="AG18544" s="10"/>
    </row>
    <row r="18545" spans="1:33">
      <c r="A18545" s="7"/>
      <c r="B18545" s="7"/>
      <c r="C18545" s="7"/>
      <c r="D18545" s="7"/>
      <c r="E18545" s="7"/>
      <c r="F18545" s="7"/>
      <c r="G18545" s="7"/>
      <c r="H18545" s="7"/>
      <c r="I18545" s="7"/>
      <c r="J18545" s="7"/>
      <c r="K18545" s="7"/>
      <c r="L18545" s="7"/>
      <c r="M18545" s="7"/>
      <c r="N18545" s="7"/>
      <c r="O18545" s="7"/>
      <c r="P18545" s="7"/>
      <c r="Q18545" s="7"/>
      <c r="R18545" s="7"/>
      <c r="S18545" s="7"/>
      <c r="T18545" s="7"/>
      <c r="U18545" s="7"/>
      <c r="V18545" s="7"/>
      <c r="W18545" s="7"/>
      <c r="X18545" s="7"/>
      <c r="Y18545" s="7"/>
      <c r="Z18545" s="7"/>
      <c r="AA18545" s="7"/>
      <c r="AB18545" s="7"/>
      <c r="AC18545" s="7"/>
      <c r="AG18545" s="10"/>
    </row>
    <row r="18546" spans="1:33">
      <c r="A18546" s="7"/>
      <c r="B18546" s="7"/>
      <c r="C18546" s="7"/>
      <c r="D18546" s="7"/>
      <c r="E18546" s="7"/>
      <c r="F18546" s="7"/>
      <c r="G18546" s="7"/>
      <c r="H18546" s="7"/>
      <c r="I18546" s="7"/>
      <c r="J18546" s="7"/>
      <c r="K18546" s="7"/>
      <c r="L18546" s="7"/>
      <c r="M18546" s="7"/>
      <c r="N18546" s="7"/>
      <c r="O18546" s="7"/>
      <c r="P18546" s="7"/>
      <c r="Q18546" s="7"/>
      <c r="R18546" s="7"/>
      <c r="S18546" s="7"/>
      <c r="T18546" s="7"/>
      <c r="U18546" s="7"/>
      <c r="V18546" s="7"/>
      <c r="W18546" s="7"/>
      <c r="X18546" s="7"/>
      <c r="Y18546" s="7"/>
      <c r="Z18546" s="7"/>
      <c r="AA18546" s="7"/>
      <c r="AB18546" s="7"/>
      <c r="AC18546" s="7"/>
      <c r="AG18546" s="10"/>
    </row>
    <row r="18547" spans="1:33">
      <c r="A18547" s="7"/>
      <c r="B18547" s="7"/>
      <c r="C18547" s="7"/>
      <c r="D18547" s="7"/>
      <c r="E18547" s="7"/>
      <c r="F18547" s="7"/>
      <c r="G18547" s="7"/>
      <c r="H18547" s="7"/>
      <c r="I18547" s="7"/>
      <c r="J18547" s="7"/>
      <c r="K18547" s="7"/>
      <c r="L18547" s="7"/>
      <c r="M18547" s="7"/>
      <c r="N18547" s="7"/>
      <c r="O18547" s="7"/>
      <c r="P18547" s="7"/>
      <c r="Q18547" s="7"/>
      <c r="R18547" s="7"/>
      <c r="S18547" s="7"/>
      <c r="T18547" s="7"/>
      <c r="U18547" s="7"/>
      <c r="V18547" s="7"/>
      <c r="W18547" s="7"/>
      <c r="X18547" s="7"/>
      <c r="Y18547" s="7"/>
      <c r="Z18547" s="7"/>
      <c r="AA18547" s="7"/>
      <c r="AB18547" s="7"/>
      <c r="AC18547" s="7"/>
      <c r="AG18547" s="10"/>
    </row>
    <row r="18548" spans="1:33">
      <c r="A18548" s="7"/>
      <c r="B18548" s="7"/>
      <c r="C18548" s="7"/>
      <c r="D18548" s="7"/>
      <c r="E18548" s="7"/>
      <c r="F18548" s="7"/>
      <c r="G18548" s="7"/>
      <c r="H18548" s="7"/>
      <c r="I18548" s="7"/>
      <c r="J18548" s="7"/>
      <c r="K18548" s="7"/>
      <c r="L18548" s="7"/>
      <c r="M18548" s="7"/>
      <c r="N18548" s="7"/>
      <c r="O18548" s="7"/>
      <c r="P18548" s="7"/>
      <c r="Q18548" s="7"/>
      <c r="R18548" s="7"/>
      <c r="S18548" s="7"/>
      <c r="T18548" s="7"/>
      <c r="U18548" s="7"/>
      <c r="V18548" s="7"/>
      <c r="W18548" s="7"/>
      <c r="X18548" s="7"/>
      <c r="Y18548" s="7"/>
      <c r="Z18548" s="7"/>
      <c r="AA18548" s="7"/>
      <c r="AB18548" s="7"/>
      <c r="AC18548" s="7"/>
      <c r="AG18548" s="10"/>
    </row>
    <row r="18549" spans="1:33">
      <c r="A18549" s="7"/>
      <c r="B18549" s="7"/>
      <c r="C18549" s="7"/>
      <c r="D18549" s="7"/>
      <c r="E18549" s="7"/>
      <c r="F18549" s="7"/>
      <c r="G18549" s="7"/>
      <c r="H18549" s="7"/>
      <c r="I18549" s="7"/>
      <c r="J18549" s="7"/>
      <c r="K18549" s="7"/>
      <c r="L18549" s="7"/>
      <c r="M18549" s="7"/>
      <c r="N18549" s="7"/>
      <c r="O18549" s="7"/>
      <c r="P18549" s="7"/>
      <c r="Q18549" s="7"/>
      <c r="R18549" s="7"/>
      <c r="S18549" s="7"/>
      <c r="T18549" s="7"/>
      <c r="U18549" s="7"/>
      <c r="V18549" s="7"/>
      <c r="W18549" s="7"/>
      <c r="X18549" s="7"/>
      <c r="Y18549" s="7"/>
      <c r="Z18549" s="7"/>
      <c r="AA18549" s="7"/>
      <c r="AB18549" s="7"/>
      <c r="AC18549" s="7"/>
      <c r="AG18549" s="10"/>
    </row>
    <row r="18550" spans="1:33">
      <c r="A18550" s="7"/>
      <c r="B18550" s="7"/>
      <c r="C18550" s="7"/>
      <c r="D18550" s="7"/>
      <c r="E18550" s="7"/>
      <c r="F18550" s="7"/>
      <c r="G18550" s="7"/>
      <c r="H18550" s="7"/>
      <c r="I18550" s="7"/>
      <c r="J18550" s="7"/>
      <c r="K18550" s="7"/>
      <c r="L18550" s="7"/>
      <c r="M18550" s="7"/>
      <c r="N18550" s="7"/>
      <c r="O18550" s="7"/>
      <c r="P18550" s="7"/>
      <c r="Q18550" s="7"/>
      <c r="R18550" s="7"/>
      <c r="S18550" s="7"/>
      <c r="T18550" s="7"/>
      <c r="U18550" s="7"/>
      <c r="V18550" s="7"/>
      <c r="W18550" s="7"/>
      <c r="X18550" s="7"/>
      <c r="Y18550" s="7"/>
      <c r="Z18550" s="7"/>
      <c r="AA18550" s="7"/>
      <c r="AB18550" s="7"/>
      <c r="AC18550" s="7"/>
      <c r="AG18550" s="10"/>
    </row>
    <row r="18551" spans="1:33">
      <c r="A18551" s="7"/>
      <c r="B18551" s="7"/>
      <c r="C18551" s="7"/>
      <c r="D18551" s="7"/>
      <c r="E18551" s="7"/>
      <c r="F18551" s="7"/>
      <c r="G18551" s="7"/>
      <c r="H18551" s="7"/>
      <c r="I18551" s="7"/>
      <c r="J18551" s="7"/>
      <c r="K18551" s="7"/>
      <c r="L18551" s="7"/>
      <c r="M18551" s="7"/>
      <c r="N18551" s="7"/>
      <c r="O18551" s="7"/>
      <c r="P18551" s="7"/>
      <c r="Q18551" s="7"/>
      <c r="R18551" s="7"/>
      <c r="S18551" s="7"/>
      <c r="T18551" s="7"/>
      <c r="U18551" s="7"/>
      <c r="V18551" s="7"/>
      <c r="W18551" s="7"/>
      <c r="X18551" s="7"/>
      <c r="Y18551" s="7"/>
      <c r="Z18551" s="7"/>
      <c r="AA18551" s="7"/>
      <c r="AB18551" s="7"/>
      <c r="AC18551" s="7"/>
      <c r="AG18551" s="10"/>
    </row>
    <row r="18552" spans="1:33">
      <c r="A18552" s="7"/>
      <c r="B18552" s="7"/>
      <c r="C18552" s="7"/>
      <c r="D18552" s="7"/>
      <c r="E18552" s="7"/>
      <c r="F18552" s="7"/>
      <c r="G18552" s="7"/>
      <c r="H18552" s="7"/>
      <c r="I18552" s="7"/>
      <c r="J18552" s="7"/>
      <c r="K18552" s="7"/>
      <c r="L18552" s="7"/>
      <c r="M18552" s="7"/>
      <c r="N18552" s="7"/>
      <c r="O18552" s="7"/>
      <c r="P18552" s="7"/>
      <c r="Q18552" s="7"/>
      <c r="R18552" s="7"/>
      <c r="S18552" s="7"/>
      <c r="T18552" s="7"/>
      <c r="U18552" s="7"/>
      <c r="V18552" s="7"/>
      <c r="W18552" s="7"/>
      <c r="X18552" s="7"/>
      <c r="Y18552" s="7"/>
      <c r="Z18552" s="7"/>
      <c r="AA18552" s="7"/>
      <c r="AB18552" s="7"/>
      <c r="AC18552" s="7"/>
      <c r="AG18552" s="10"/>
    </row>
    <row r="18553" spans="1:33">
      <c r="A18553" s="7"/>
      <c r="B18553" s="7"/>
      <c r="C18553" s="7"/>
      <c r="D18553" s="7"/>
      <c r="E18553" s="7"/>
      <c r="F18553" s="7"/>
      <c r="G18553" s="7"/>
      <c r="H18553" s="7"/>
      <c r="I18553" s="7"/>
      <c r="J18553" s="7"/>
      <c r="K18553" s="7"/>
      <c r="L18553" s="7"/>
      <c r="M18553" s="7"/>
      <c r="N18553" s="7"/>
      <c r="O18553" s="7"/>
      <c r="P18553" s="7"/>
      <c r="Q18553" s="7"/>
      <c r="R18553" s="7"/>
      <c r="S18553" s="7"/>
      <c r="T18553" s="7"/>
      <c r="U18553" s="7"/>
      <c r="V18553" s="7"/>
      <c r="W18553" s="7"/>
      <c r="X18553" s="7"/>
      <c r="Y18553" s="7"/>
      <c r="Z18553" s="7"/>
      <c r="AA18553" s="7"/>
      <c r="AB18553" s="7"/>
      <c r="AC18553" s="7"/>
      <c r="AG18553" s="10"/>
    </row>
    <row r="18554" spans="1:33">
      <c r="A18554" s="7"/>
      <c r="B18554" s="7"/>
      <c r="C18554" s="7"/>
      <c r="D18554" s="7"/>
      <c r="E18554" s="7"/>
      <c r="F18554" s="7"/>
      <c r="G18554" s="7"/>
      <c r="H18554" s="7"/>
      <c r="I18554" s="7"/>
      <c r="J18554" s="7"/>
      <c r="K18554" s="7"/>
      <c r="L18554" s="7"/>
      <c r="M18554" s="7"/>
      <c r="N18554" s="7"/>
      <c r="O18554" s="7"/>
      <c r="P18554" s="7"/>
      <c r="Q18554" s="7"/>
      <c r="R18554" s="7"/>
      <c r="S18554" s="7"/>
      <c r="T18554" s="7"/>
      <c r="U18554" s="7"/>
      <c r="V18554" s="7"/>
      <c r="W18554" s="7"/>
      <c r="X18554" s="7"/>
      <c r="Y18554" s="7"/>
      <c r="Z18554" s="7"/>
      <c r="AA18554" s="7"/>
      <c r="AB18554" s="7"/>
      <c r="AC18554" s="7"/>
      <c r="AG18554" s="10"/>
    </row>
    <row r="18555" spans="1:33">
      <c r="A18555" s="7"/>
      <c r="B18555" s="7"/>
      <c r="C18555" s="7"/>
      <c r="D18555" s="7"/>
      <c r="E18555" s="7"/>
      <c r="F18555" s="7"/>
      <c r="G18555" s="7"/>
      <c r="H18555" s="7"/>
      <c r="I18555" s="7"/>
      <c r="J18555" s="7"/>
      <c r="K18555" s="7"/>
      <c r="L18555" s="7"/>
      <c r="M18555" s="7"/>
      <c r="N18555" s="7"/>
      <c r="O18555" s="7"/>
      <c r="P18555" s="7"/>
      <c r="Q18555" s="7"/>
      <c r="R18555" s="7"/>
      <c r="S18555" s="7"/>
      <c r="T18555" s="7"/>
      <c r="U18555" s="7"/>
      <c r="V18555" s="7"/>
      <c r="W18555" s="7"/>
      <c r="X18555" s="7"/>
      <c r="Y18555" s="7"/>
      <c r="Z18555" s="7"/>
      <c r="AA18555" s="7"/>
      <c r="AB18555" s="7"/>
      <c r="AC18555" s="7"/>
      <c r="AG18555" s="10"/>
    </row>
    <row r="18556" spans="1:33">
      <c r="A18556" s="7"/>
      <c r="B18556" s="7"/>
      <c r="C18556" s="7"/>
      <c r="D18556" s="7"/>
      <c r="E18556" s="7"/>
      <c r="F18556" s="7"/>
      <c r="G18556" s="7"/>
      <c r="H18556" s="7"/>
      <c r="I18556" s="7"/>
      <c r="J18556" s="7"/>
      <c r="K18556" s="7"/>
      <c r="L18556" s="7"/>
      <c r="M18556" s="7"/>
      <c r="N18556" s="7"/>
      <c r="O18556" s="7"/>
      <c r="P18556" s="7"/>
      <c r="Q18556" s="7"/>
      <c r="R18556" s="7"/>
      <c r="S18556" s="7"/>
      <c r="T18556" s="7"/>
      <c r="U18556" s="7"/>
      <c r="V18556" s="7"/>
      <c r="W18556" s="7"/>
      <c r="X18556" s="7"/>
      <c r="Y18556" s="7"/>
      <c r="Z18556" s="7"/>
      <c r="AA18556" s="7"/>
      <c r="AB18556" s="7"/>
      <c r="AC18556" s="7"/>
      <c r="AG18556" s="10"/>
    </row>
    <row r="18557" spans="1:33">
      <c r="A18557" s="7"/>
      <c r="B18557" s="7"/>
      <c r="C18557" s="7"/>
      <c r="D18557" s="7"/>
      <c r="E18557" s="7"/>
      <c r="F18557" s="7"/>
      <c r="G18557" s="7"/>
      <c r="H18557" s="7"/>
      <c r="I18557" s="7"/>
      <c r="J18557" s="7"/>
      <c r="K18557" s="7"/>
      <c r="L18557" s="7"/>
      <c r="M18557" s="7"/>
      <c r="N18557" s="7"/>
      <c r="O18557" s="7"/>
      <c r="P18557" s="7"/>
      <c r="Q18557" s="7"/>
      <c r="R18557" s="7"/>
      <c r="S18557" s="7"/>
      <c r="T18557" s="7"/>
      <c r="U18557" s="7"/>
      <c r="V18557" s="7"/>
      <c r="W18557" s="7"/>
      <c r="X18557" s="7"/>
      <c r="Y18557" s="7"/>
      <c r="Z18557" s="7"/>
      <c r="AA18557" s="7"/>
      <c r="AB18557" s="7"/>
      <c r="AC18557" s="7"/>
      <c r="AG18557" s="10"/>
    </row>
    <row r="18558" spans="1:33">
      <c r="A18558" s="7"/>
      <c r="B18558" s="7"/>
      <c r="C18558" s="7"/>
      <c r="D18558" s="7"/>
      <c r="E18558" s="7"/>
      <c r="F18558" s="7"/>
      <c r="G18558" s="7"/>
      <c r="H18558" s="7"/>
      <c r="I18558" s="7"/>
      <c r="J18558" s="7"/>
      <c r="K18558" s="7"/>
      <c r="L18558" s="7"/>
      <c r="M18558" s="7"/>
      <c r="N18558" s="7"/>
      <c r="O18558" s="7"/>
      <c r="P18558" s="7"/>
      <c r="Q18558" s="7"/>
      <c r="R18558" s="7"/>
      <c r="S18558" s="7"/>
      <c r="T18558" s="7"/>
      <c r="U18558" s="7"/>
      <c r="V18558" s="7"/>
      <c r="W18558" s="7"/>
      <c r="X18558" s="7"/>
      <c r="Y18558" s="7"/>
      <c r="Z18558" s="7"/>
      <c r="AA18558" s="7"/>
      <c r="AB18558" s="7"/>
      <c r="AC18558" s="7"/>
      <c r="AG18558" s="10"/>
    </row>
    <row r="18559" spans="1:33">
      <c r="A18559" s="7"/>
      <c r="B18559" s="7"/>
      <c r="C18559" s="7"/>
      <c r="D18559" s="7"/>
      <c r="E18559" s="7"/>
      <c r="F18559" s="7"/>
      <c r="G18559" s="7"/>
      <c r="H18559" s="7"/>
      <c r="I18559" s="7"/>
      <c r="J18559" s="7"/>
      <c r="K18559" s="7"/>
      <c r="L18559" s="7"/>
      <c r="M18559" s="7"/>
      <c r="N18559" s="7"/>
      <c r="O18559" s="7"/>
      <c r="P18559" s="7"/>
      <c r="Q18559" s="7"/>
      <c r="R18559" s="7"/>
      <c r="S18559" s="7"/>
      <c r="T18559" s="7"/>
      <c r="U18559" s="7"/>
      <c r="V18559" s="7"/>
      <c r="W18559" s="7"/>
      <c r="X18559" s="7"/>
      <c r="Y18559" s="7"/>
      <c r="Z18559" s="7"/>
      <c r="AA18559" s="7"/>
      <c r="AB18559" s="7"/>
      <c r="AC18559" s="7"/>
      <c r="AG18559" s="10"/>
    </row>
    <row r="18560" spans="1:33">
      <c r="A18560" s="7"/>
      <c r="B18560" s="7"/>
      <c r="C18560" s="7"/>
      <c r="D18560" s="7"/>
      <c r="E18560" s="7"/>
      <c r="F18560" s="7"/>
      <c r="G18560" s="7"/>
      <c r="H18560" s="7"/>
      <c r="I18560" s="7"/>
      <c r="J18560" s="7"/>
      <c r="K18560" s="7"/>
      <c r="L18560" s="7"/>
      <c r="M18560" s="7"/>
      <c r="N18560" s="7"/>
      <c r="O18560" s="7"/>
      <c r="P18560" s="7"/>
      <c r="Q18560" s="7"/>
      <c r="R18560" s="7"/>
      <c r="S18560" s="7"/>
      <c r="T18560" s="7"/>
      <c r="U18560" s="7"/>
      <c r="V18560" s="7"/>
      <c r="W18560" s="7"/>
      <c r="X18560" s="7"/>
      <c r="Y18560" s="7"/>
      <c r="Z18560" s="7"/>
      <c r="AA18560" s="7"/>
      <c r="AB18560" s="7"/>
      <c r="AC18560" s="7"/>
      <c r="AG18560" s="10"/>
    </row>
    <row r="18561" spans="1:33">
      <c r="A18561" s="7"/>
      <c r="B18561" s="7"/>
      <c r="C18561" s="7"/>
      <c r="D18561" s="7"/>
      <c r="E18561" s="7"/>
      <c r="F18561" s="7"/>
      <c r="G18561" s="7"/>
      <c r="H18561" s="7"/>
      <c r="I18561" s="7"/>
      <c r="J18561" s="7"/>
      <c r="K18561" s="7"/>
      <c r="L18561" s="7"/>
      <c r="M18561" s="7"/>
      <c r="N18561" s="7"/>
      <c r="O18561" s="7"/>
      <c r="P18561" s="7"/>
      <c r="Q18561" s="7"/>
      <c r="R18561" s="7"/>
      <c r="S18561" s="7"/>
      <c r="T18561" s="7"/>
      <c r="U18561" s="7"/>
      <c r="V18561" s="7"/>
      <c r="W18561" s="7"/>
      <c r="X18561" s="7"/>
      <c r="Y18561" s="7"/>
      <c r="Z18561" s="7"/>
      <c r="AA18561" s="7"/>
      <c r="AB18561" s="7"/>
      <c r="AC18561" s="7"/>
      <c r="AG18561" s="10"/>
    </row>
    <row r="18562" spans="1:33">
      <c r="A18562" s="7"/>
      <c r="B18562" s="7"/>
      <c r="C18562" s="7"/>
      <c r="D18562" s="7"/>
      <c r="E18562" s="7"/>
      <c r="F18562" s="7"/>
      <c r="G18562" s="7"/>
      <c r="H18562" s="7"/>
      <c r="I18562" s="7"/>
      <c r="J18562" s="7"/>
      <c r="K18562" s="7"/>
      <c r="L18562" s="7"/>
      <c r="M18562" s="7"/>
      <c r="N18562" s="7"/>
      <c r="O18562" s="7"/>
      <c r="P18562" s="7"/>
      <c r="Q18562" s="7"/>
      <c r="R18562" s="7"/>
      <c r="S18562" s="7"/>
      <c r="T18562" s="7"/>
      <c r="U18562" s="7"/>
      <c r="V18562" s="7"/>
      <c r="W18562" s="7"/>
      <c r="X18562" s="7"/>
      <c r="Y18562" s="7"/>
      <c r="Z18562" s="7"/>
      <c r="AA18562" s="7"/>
      <c r="AB18562" s="7"/>
      <c r="AC18562" s="7"/>
      <c r="AG18562" s="10"/>
    </row>
    <row r="18563" spans="1:33">
      <c r="A18563" s="7"/>
      <c r="B18563" s="7"/>
      <c r="C18563" s="7"/>
      <c r="D18563" s="7"/>
      <c r="E18563" s="7"/>
      <c r="F18563" s="7"/>
      <c r="G18563" s="7"/>
      <c r="H18563" s="7"/>
      <c r="I18563" s="7"/>
      <c r="J18563" s="7"/>
      <c r="K18563" s="7"/>
      <c r="L18563" s="7"/>
      <c r="M18563" s="7"/>
      <c r="N18563" s="7"/>
      <c r="O18563" s="7"/>
      <c r="P18563" s="7"/>
      <c r="Q18563" s="7"/>
      <c r="R18563" s="7"/>
      <c r="S18563" s="7"/>
      <c r="T18563" s="7"/>
      <c r="U18563" s="7"/>
      <c r="V18563" s="7"/>
      <c r="W18563" s="7"/>
      <c r="X18563" s="7"/>
      <c r="Y18563" s="7"/>
      <c r="Z18563" s="7"/>
      <c r="AA18563" s="7"/>
      <c r="AB18563" s="7"/>
      <c r="AC18563" s="7"/>
      <c r="AG18563" s="10"/>
    </row>
    <row r="18564" spans="1:33">
      <c r="A18564" s="7"/>
      <c r="B18564" s="7"/>
      <c r="C18564" s="7"/>
      <c r="D18564" s="7"/>
      <c r="E18564" s="7"/>
      <c r="F18564" s="7"/>
      <c r="G18564" s="7"/>
      <c r="H18564" s="7"/>
      <c r="I18564" s="7"/>
      <c r="J18564" s="7"/>
      <c r="K18564" s="7"/>
      <c r="L18564" s="7"/>
      <c r="M18564" s="7"/>
      <c r="N18564" s="7"/>
      <c r="O18564" s="7"/>
      <c r="P18564" s="7"/>
      <c r="Q18564" s="7"/>
      <c r="R18564" s="7"/>
      <c r="S18564" s="7"/>
      <c r="T18564" s="7"/>
      <c r="U18564" s="7"/>
      <c r="V18564" s="7"/>
      <c r="W18564" s="7"/>
      <c r="X18564" s="7"/>
      <c r="Y18564" s="7"/>
      <c r="Z18564" s="7"/>
      <c r="AA18564" s="7"/>
      <c r="AB18564" s="7"/>
      <c r="AC18564" s="7"/>
      <c r="AG18564" s="10"/>
    </row>
    <row r="18565" spans="1:33">
      <c r="A18565" s="7"/>
      <c r="B18565" s="7"/>
      <c r="C18565" s="7"/>
      <c r="D18565" s="7"/>
      <c r="E18565" s="7"/>
      <c r="F18565" s="7"/>
      <c r="G18565" s="7"/>
      <c r="H18565" s="7"/>
      <c r="I18565" s="7"/>
      <c r="J18565" s="7"/>
      <c r="K18565" s="7"/>
      <c r="L18565" s="7"/>
      <c r="M18565" s="7"/>
      <c r="N18565" s="7"/>
      <c r="O18565" s="7"/>
      <c r="P18565" s="7"/>
      <c r="Q18565" s="7"/>
      <c r="R18565" s="7"/>
      <c r="S18565" s="7"/>
      <c r="T18565" s="7"/>
      <c r="U18565" s="7"/>
      <c r="V18565" s="7"/>
      <c r="W18565" s="7"/>
      <c r="X18565" s="7"/>
      <c r="Y18565" s="7"/>
      <c r="Z18565" s="7"/>
      <c r="AA18565" s="7"/>
      <c r="AB18565" s="7"/>
      <c r="AC18565" s="7"/>
      <c r="AG18565" s="10"/>
    </row>
    <row r="18566" spans="1:33">
      <c r="A18566" s="7"/>
      <c r="B18566" s="7"/>
      <c r="C18566" s="7"/>
      <c r="D18566" s="7"/>
      <c r="E18566" s="7"/>
      <c r="F18566" s="7"/>
      <c r="G18566" s="7"/>
      <c r="H18566" s="7"/>
      <c r="I18566" s="7"/>
      <c r="J18566" s="7"/>
      <c r="K18566" s="7"/>
      <c r="L18566" s="7"/>
      <c r="M18566" s="7"/>
      <c r="N18566" s="7"/>
      <c r="O18566" s="7"/>
      <c r="P18566" s="7"/>
      <c r="Q18566" s="7"/>
      <c r="R18566" s="7"/>
      <c r="S18566" s="7"/>
      <c r="T18566" s="7"/>
      <c r="U18566" s="7"/>
      <c r="V18566" s="7"/>
      <c r="W18566" s="7"/>
      <c r="X18566" s="7"/>
      <c r="Y18566" s="7"/>
      <c r="Z18566" s="7"/>
      <c r="AA18566" s="7"/>
      <c r="AB18566" s="7"/>
      <c r="AC18566" s="7"/>
      <c r="AG18566" s="10"/>
    </row>
    <row r="18567" spans="1:33">
      <c r="A18567" s="7"/>
      <c r="B18567" s="7"/>
      <c r="C18567" s="7"/>
      <c r="D18567" s="7"/>
      <c r="E18567" s="7"/>
      <c r="F18567" s="7"/>
      <c r="G18567" s="7"/>
      <c r="H18567" s="7"/>
      <c r="I18567" s="7"/>
      <c r="J18567" s="7"/>
      <c r="K18567" s="7"/>
      <c r="L18567" s="7"/>
      <c r="M18567" s="7"/>
      <c r="N18567" s="7"/>
      <c r="O18567" s="7"/>
      <c r="P18567" s="7"/>
      <c r="Q18567" s="7"/>
      <c r="R18567" s="7"/>
      <c r="S18567" s="7"/>
      <c r="T18567" s="7"/>
      <c r="U18567" s="7"/>
      <c r="V18567" s="7"/>
      <c r="W18567" s="7"/>
      <c r="X18567" s="7"/>
      <c r="Y18567" s="7"/>
      <c r="Z18567" s="7"/>
      <c r="AA18567" s="7"/>
      <c r="AB18567" s="7"/>
      <c r="AC18567" s="7"/>
      <c r="AG18567" s="10"/>
    </row>
    <row r="18568" spans="1:33">
      <c r="A18568" s="7"/>
      <c r="B18568" s="7"/>
      <c r="C18568" s="7"/>
      <c r="D18568" s="7"/>
      <c r="E18568" s="7"/>
      <c r="F18568" s="7"/>
      <c r="G18568" s="7"/>
      <c r="H18568" s="7"/>
      <c r="I18568" s="7"/>
      <c r="J18568" s="7"/>
      <c r="K18568" s="7"/>
      <c r="L18568" s="7"/>
      <c r="M18568" s="7"/>
      <c r="N18568" s="7"/>
      <c r="O18568" s="7"/>
      <c r="P18568" s="7"/>
      <c r="Q18568" s="7"/>
      <c r="R18568" s="7"/>
      <c r="S18568" s="7"/>
      <c r="T18568" s="7"/>
      <c r="U18568" s="7"/>
      <c r="V18568" s="7"/>
      <c r="W18568" s="7"/>
      <c r="X18568" s="7"/>
      <c r="Y18568" s="7"/>
      <c r="Z18568" s="7"/>
      <c r="AA18568" s="7"/>
      <c r="AB18568" s="7"/>
      <c r="AC18568" s="7"/>
      <c r="AG18568" s="10"/>
    </row>
    <row r="18569" spans="1:33">
      <c r="A18569" s="7"/>
      <c r="B18569" s="7"/>
      <c r="C18569" s="7"/>
      <c r="D18569" s="7"/>
      <c r="E18569" s="7"/>
      <c r="F18569" s="7"/>
      <c r="G18569" s="7"/>
      <c r="H18569" s="7"/>
      <c r="I18569" s="7"/>
      <c r="J18569" s="7"/>
      <c r="K18569" s="7"/>
      <c r="L18569" s="7"/>
      <c r="M18569" s="7"/>
      <c r="N18569" s="7"/>
      <c r="O18569" s="7"/>
      <c r="P18569" s="7"/>
      <c r="Q18569" s="7"/>
      <c r="R18569" s="7"/>
      <c r="S18569" s="7"/>
      <c r="T18569" s="7"/>
      <c r="U18569" s="7"/>
      <c r="V18569" s="7"/>
      <c r="W18569" s="7"/>
      <c r="X18569" s="7"/>
      <c r="Y18569" s="7"/>
      <c r="Z18569" s="7"/>
      <c r="AA18569" s="7"/>
      <c r="AB18569" s="7"/>
      <c r="AC18569" s="7"/>
      <c r="AG18569" s="10"/>
    </row>
    <row r="18570" spans="1:33">
      <c r="A18570" s="7"/>
      <c r="B18570" s="7"/>
      <c r="C18570" s="7"/>
      <c r="D18570" s="7"/>
      <c r="E18570" s="7"/>
      <c r="F18570" s="7"/>
      <c r="G18570" s="7"/>
      <c r="H18570" s="7"/>
      <c r="I18570" s="7"/>
      <c r="J18570" s="7"/>
      <c r="K18570" s="7"/>
      <c r="L18570" s="7"/>
      <c r="M18570" s="7"/>
      <c r="N18570" s="7"/>
      <c r="O18570" s="7"/>
      <c r="P18570" s="7"/>
      <c r="Q18570" s="7"/>
      <c r="R18570" s="7"/>
      <c r="S18570" s="7"/>
      <c r="T18570" s="7"/>
      <c r="U18570" s="7"/>
      <c r="V18570" s="7"/>
      <c r="W18570" s="7"/>
      <c r="X18570" s="7"/>
      <c r="Y18570" s="7"/>
      <c r="Z18570" s="7"/>
      <c r="AA18570" s="7"/>
      <c r="AB18570" s="7"/>
      <c r="AC18570" s="7"/>
      <c r="AG18570" s="10"/>
    </row>
    <row r="18571" spans="1:33">
      <c r="A18571" s="7"/>
      <c r="B18571" s="7"/>
      <c r="C18571" s="7"/>
      <c r="D18571" s="7"/>
      <c r="E18571" s="7"/>
      <c r="F18571" s="7"/>
      <c r="G18571" s="7"/>
      <c r="H18571" s="7"/>
      <c r="I18571" s="7"/>
      <c r="J18571" s="7"/>
      <c r="K18571" s="7"/>
      <c r="L18571" s="7"/>
      <c r="M18571" s="7"/>
      <c r="N18571" s="7"/>
      <c r="O18571" s="7"/>
      <c r="P18571" s="7"/>
      <c r="Q18571" s="7"/>
      <c r="R18571" s="7"/>
      <c r="S18571" s="7"/>
      <c r="T18571" s="7"/>
      <c r="U18571" s="7"/>
      <c r="V18571" s="7"/>
      <c r="W18571" s="7"/>
      <c r="X18571" s="7"/>
      <c r="Y18571" s="7"/>
      <c r="Z18571" s="7"/>
      <c r="AA18571" s="7"/>
      <c r="AB18571" s="7"/>
      <c r="AC18571" s="7"/>
      <c r="AG18571" s="10"/>
    </row>
    <row r="18572" spans="1:33">
      <c r="A18572" s="7"/>
      <c r="B18572" s="7"/>
      <c r="C18572" s="7"/>
      <c r="D18572" s="7"/>
      <c r="E18572" s="7"/>
      <c r="F18572" s="7"/>
      <c r="G18572" s="7"/>
      <c r="H18572" s="7"/>
      <c r="I18572" s="7"/>
      <c r="J18572" s="7"/>
      <c r="K18572" s="7"/>
      <c r="L18572" s="7"/>
      <c r="M18572" s="7"/>
      <c r="N18572" s="7"/>
      <c r="O18572" s="7"/>
      <c r="P18572" s="7"/>
      <c r="Q18572" s="7"/>
      <c r="R18572" s="7"/>
      <c r="S18572" s="7"/>
      <c r="T18572" s="7"/>
      <c r="U18572" s="7"/>
      <c r="V18572" s="7"/>
      <c r="W18572" s="7"/>
      <c r="X18572" s="7"/>
      <c r="Y18572" s="7"/>
      <c r="Z18572" s="7"/>
      <c r="AA18572" s="7"/>
      <c r="AB18572" s="7"/>
      <c r="AC18572" s="7"/>
      <c r="AG18572" s="10"/>
    </row>
    <row r="18573" spans="1:33">
      <c r="A18573" s="7"/>
      <c r="B18573" s="7"/>
      <c r="C18573" s="7"/>
      <c r="D18573" s="7"/>
      <c r="E18573" s="7"/>
      <c r="F18573" s="7"/>
      <c r="G18573" s="7"/>
      <c r="H18573" s="7"/>
      <c r="I18573" s="7"/>
      <c r="J18573" s="7"/>
      <c r="K18573" s="7"/>
      <c r="L18573" s="7"/>
      <c r="M18573" s="7"/>
      <c r="N18573" s="7"/>
      <c r="O18573" s="7"/>
      <c r="P18573" s="7"/>
      <c r="Q18573" s="7"/>
      <c r="R18573" s="7"/>
      <c r="S18573" s="7"/>
      <c r="T18573" s="7"/>
      <c r="U18573" s="7"/>
      <c r="V18573" s="7"/>
      <c r="W18573" s="7"/>
      <c r="X18573" s="7"/>
      <c r="Y18573" s="7"/>
      <c r="Z18573" s="7"/>
      <c r="AA18573" s="7"/>
      <c r="AB18573" s="7"/>
      <c r="AC18573" s="7"/>
      <c r="AG18573" s="10"/>
    </row>
    <row r="18574" spans="1:33">
      <c r="A18574" s="7"/>
      <c r="B18574" s="7"/>
      <c r="C18574" s="7"/>
      <c r="D18574" s="7"/>
      <c r="E18574" s="7"/>
      <c r="F18574" s="7"/>
      <c r="G18574" s="7"/>
      <c r="H18574" s="7"/>
      <c r="I18574" s="7"/>
      <c r="J18574" s="7"/>
      <c r="K18574" s="7"/>
      <c r="L18574" s="7"/>
      <c r="M18574" s="7"/>
      <c r="N18574" s="7"/>
      <c r="O18574" s="7"/>
      <c r="P18574" s="7"/>
      <c r="Q18574" s="7"/>
      <c r="R18574" s="7"/>
      <c r="S18574" s="7"/>
      <c r="T18574" s="7"/>
      <c r="U18574" s="7"/>
      <c r="V18574" s="7"/>
      <c r="W18574" s="7"/>
      <c r="X18574" s="7"/>
      <c r="Y18574" s="7"/>
      <c r="Z18574" s="7"/>
      <c r="AA18574" s="7"/>
      <c r="AB18574" s="7"/>
      <c r="AC18574" s="7"/>
      <c r="AG18574" s="10"/>
    </row>
    <row r="18575" spans="1:33">
      <c r="A18575" s="7"/>
      <c r="B18575" s="7"/>
      <c r="C18575" s="7"/>
      <c r="D18575" s="7"/>
      <c r="E18575" s="7"/>
      <c r="F18575" s="7"/>
      <c r="G18575" s="7"/>
      <c r="H18575" s="7"/>
      <c r="I18575" s="7"/>
      <c r="J18575" s="7"/>
      <c r="K18575" s="7"/>
      <c r="L18575" s="7"/>
      <c r="M18575" s="7"/>
      <c r="N18575" s="7"/>
      <c r="O18575" s="7"/>
      <c r="P18575" s="7"/>
      <c r="Q18575" s="7"/>
      <c r="R18575" s="7"/>
      <c r="S18575" s="7"/>
      <c r="T18575" s="7"/>
      <c r="U18575" s="7"/>
      <c r="V18575" s="7"/>
      <c r="W18575" s="7"/>
      <c r="X18575" s="7"/>
      <c r="Y18575" s="7"/>
      <c r="Z18575" s="7"/>
      <c r="AA18575" s="7"/>
      <c r="AB18575" s="7"/>
      <c r="AC18575" s="7"/>
      <c r="AG18575" s="10"/>
    </row>
    <row r="18576" spans="1:33">
      <c r="A18576" s="7"/>
      <c r="B18576" s="7"/>
      <c r="C18576" s="7"/>
      <c r="D18576" s="7"/>
      <c r="E18576" s="7"/>
      <c r="F18576" s="7"/>
      <c r="G18576" s="7"/>
      <c r="H18576" s="7"/>
      <c r="I18576" s="7"/>
      <c r="J18576" s="7"/>
      <c r="K18576" s="7"/>
      <c r="L18576" s="7"/>
      <c r="M18576" s="7"/>
      <c r="N18576" s="7"/>
      <c r="O18576" s="7"/>
      <c r="P18576" s="7"/>
      <c r="Q18576" s="7"/>
      <c r="R18576" s="7"/>
      <c r="S18576" s="7"/>
      <c r="T18576" s="7"/>
      <c r="U18576" s="7"/>
      <c r="V18576" s="7"/>
      <c r="W18576" s="7"/>
      <c r="X18576" s="7"/>
      <c r="Y18576" s="7"/>
      <c r="Z18576" s="7"/>
      <c r="AA18576" s="7"/>
      <c r="AB18576" s="7"/>
      <c r="AC18576" s="7"/>
      <c r="AG18576" s="10"/>
    </row>
    <row r="18577" spans="1:33">
      <c r="A18577" s="7"/>
      <c r="B18577" s="7"/>
      <c r="C18577" s="7"/>
      <c r="D18577" s="7"/>
      <c r="E18577" s="7"/>
      <c r="F18577" s="7"/>
      <c r="G18577" s="7"/>
      <c r="H18577" s="7"/>
      <c r="I18577" s="7"/>
      <c r="J18577" s="7"/>
      <c r="K18577" s="7"/>
      <c r="L18577" s="7"/>
      <c r="M18577" s="7"/>
      <c r="N18577" s="7"/>
      <c r="O18577" s="7"/>
      <c r="P18577" s="7"/>
      <c r="Q18577" s="7"/>
      <c r="R18577" s="7"/>
      <c r="S18577" s="7"/>
      <c r="T18577" s="7"/>
      <c r="U18577" s="7"/>
      <c r="V18577" s="7"/>
      <c r="W18577" s="7"/>
      <c r="X18577" s="7"/>
      <c r="Y18577" s="7"/>
      <c r="Z18577" s="7"/>
      <c r="AA18577" s="7"/>
      <c r="AB18577" s="7"/>
      <c r="AC18577" s="7"/>
      <c r="AG18577" s="10"/>
    </row>
    <row r="18578" spans="1:33">
      <c r="A18578" s="7"/>
      <c r="B18578" s="7"/>
      <c r="C18578" s="7"/>
      <c r="D18578" s="7"/>
      <c r="E18578" s="7"/>
      <c r="F18578" s="7"/>
      <c r="G18578" s="7"/>
      <c r="H18578" s="7"/>
      <c r="I18578" s="7"/>
      <c r="J18578" s="7"/>
      <c r="K18578" s="7"/>
      <c r="L18578" s="7"/>
      <c r="M18578" s="7"/>
      <c r="N18578" s="7"/>
      <c r="O18578" s="7"/>
      <c r="P18578" s="7"/>
      <c r="Q18578" s="7"/>
      <c r="R18578" s="7"/>
      <c r="S18578" s="7"/>
      <c r="T18578" s="7"/>
      <c r="U18578" s="7"/>
      <c r="V18578" s="7"/>
      <c r="W18578" s="7"/>
      <c r="X18578" s="7"/>
      <c r="Y18578" s="7"/>
      <c r="Z18578" s="7"/>
      <c r="AA18578" s="7"/>
      <c r="AB18578" s="7"/>
      <c r="AC18578" s="7"/>
      <c r="AG18578" s="10"/>
    </row>
    <row r="18579" spans="1:33">
      <c r="A18579" s="7"/>
      <c r="B18579" s="7"/>
      <c r="C18579" s="7"/>
      <c r="D18579" s="7"/>
      <c r="E18579" s="7"/>
      <c r="F18579" s="7"/>
      <c r="G18579" s="7"/>
      <c r="H18579" s="7"/>
      <c r="I18579" s="7"/>
      <c r="J18579" s="7"/>
      <c r="K18579" s="7"/>
      <c r="L18579" s="7"/>
      <c r="M18579" s="7"/>
      <c r="N18579" s="7"/>
      <c r="O18579" s="7"/>
      <c r="P18579" s="7"/>
      <c r="Q18579" s="7"/>
      <c r="R18579" s="7"/>
      <c r="S18579" s="7"/>
      <c r="T18579" s="7"/>
      <c r="U18579" s="7"/>
      <c r="V18579" s="7"/>
      <c r="W18579" s="7"/>
      <c r="X18579" s="7"/>
      <c r="Y18579" s="7"/>
      <c r="Z18579" s="7"/>
      <c r="AA18579" s="7"/>
      <c r="AB18579" s="7"/>
      <c r="AC18579" s="7"/>
      <c r="AG18579" s="10"/>
    </row>
    <row r="18580" spans="1:33">
      <c r="A18580" s="7"/>
      <c r="B18580" s="7"/>
      <c r="C18580" s="7"/>
      <c r="D18580" s="7"/>
      <c r="E18580" s="7"/>
      <c r="F18580" s="7"/>
      <c r="G18580" s="7"/>
      <c r="H18580" s="7"/>
      <c r="I18580" s="7"/>
      <c r="J18580" s="7"/>
      <c r="K18580" s="7"/>
      <c r="L18580" s="7"/>
      <c r="M18580" s="7"/>
      <c r="N18580" s="7"/>
      <c r="O18580" s="7"/>
      <c r="P18580" s="7"/>
      <c r="Q18580" s="7"/>
      <c r="R18580" s="7"/>
      <c r="S18580" s="7"/>
      <c r="T18580" s="7"/>
      <c r="U18580" s="7"/>
      <c r="V18580" s="7"/>
      <c r="W18580" s="7"/>
      <c r="X18580" s="7"/>
      <c r="Y18580" s="7"/>
      <c r="Z18580" s="7"/>
      <c r="AA18580" s="7"/>
      <c r="AB18580" s="7"/>
      <c r="AC18580" s="7"/>
      <c r="AG18580" s="10"/>
    </row>
    <row r="18581" spans="1:33">
      <c r="A18581" s="7"/>
      <c r="B18581" s="7"/>
      <c r="C18581" s="7"/>
      <c r="D18581" s="7"/>
      <c r="E18581" s="7"/>
      <c r="F18581" s="7"/>
      <c r="G18581" s="7"/>
      <c r="H18581" s="7"/>
      <c r="I18581" s="7"/>
      <c r="J18581" s="7"/>
      <c r="K18581" s="7"/>
      <c r="L18581" s="7"/>
      <c r="M18581" s="7"/>
      <c r="N18581" s="7"/>
      <c r="O18581" s="7"/>
      <c r="P18581" s="7"/>
      <c r="Q18581" s="7"/>
      <c r="R18581" s="7"/>
      <c r="S18581" s="7"/>
      <c r="T18581" s="7"/>
      <c r="U18581" s="7"/>
      <c r="V18581" s="7"/>
      <c r="W18581" s="7"/>
      <c r="X18581" s="7"/>
      <c r="Y18581" s="7"/>
      <c r="Z18581" s="7"/>
      <c r="AA18581" s="7"/>
      <c r="AB18581" s="7"/>
      <c r="AC18581" s="7"/>
      <c r="AG18581" s="10"/>
    </row>
    <row r="18582" spans="1:33">
      <c r="A18582" s="7"/>
      <c r="B18582" s="7"/>
      <c r="C18582" s="7"/>
      <c r="D18582" s="7"/>
      <c r="E18582" s="7"/>
      <c r="F18582" s="7"/>
      <c r="G18582" s="7"/>
      <c r="H18582" s="7"/>
      <c r="I18582" s="7"/>
      <c r="J18582" s="7"/>
      <c r="K18582" s="7"/>
      <c r="L18582" s="7"/>
      <c r="M18582" s="7"/>
      <c r="N18582" s="7"/>
      <c r="O18582" s="7"/>
      <c r="P18582" s="7"/>
      <c r="Q18582" s="7"/>
      <c r="R18582" s="7"/>
      <c r="S18582" s="7"/>
      <c r="T18582" s="7"/>
      <c r="U18582" s="7"/>
      <c r="V18582" s="7"/>
      <c r="W18582" s="7"/>
      <c r="X18582" s="7"/>
      <c r="Y18582" s="7"/>
      <c r="Z18582" s="7"/>
      <c r="AA18582" s="7"/>
      <c r="AB18582" s="7"/>
      <c r="AC18582" s="7"/>
      <c r="AG18582" s="10"/>
    </row>
    <row r="18583" spans="1:33">
      <c r="A18583" s="7"/>
      <c r="B18583" s="7"/>
      <c r="C18583" s="7"/>
      <c r="D18583" s="7"/>
      <c r="E18583" s="7"/>
      <c r="F18583" s="7"/>
      <c r="G18583" s="7"/>
      <c r="H18583" s="7"/>
      <c r="I18583" s="7"/>
      <c r="J18583" s="7"/>
      <c r="K18583" s="7"/>
      <c r="L18583" s="7"/>
      <c r="M18583" s="7"/>
      <c r="N18583" s="7"/>
      <c r="O18583" s="7"/>
      <c r="P18583" s="7"/>
      <c r="Q18583" s="7"/>
      <c r="R18583" s="7"/>
      <c r="S18583" s="7"/>
      <c r="T18583" s="7"/>
      <c r="U18583" s="7"/>
      <c r="V18583" s="7"/>
      <c r="W18583" s="7"/>
      <c r="X18583" s="7"/>
      <c r="Y18583" s="7"/>
      <c r="Z18583" s="7"/>
      <c r="AA18583" s="7"/>
      <c r="AB18583" s="7"/>
      <c r="AC18583" s="7"/>
      <c r="AG18583" s="10"/>
    </row>
    <row r="18584" spans="1:33">
      <c r="A18584" s="7"/>
      <c r="B18584" s="7"/>
      <c r="C18584" s="7"/>
      <c r="D18584" s="7"/>
      <c r="E18584" s="7"/>
      <c r="F18584" s="7"/>
      <c r="G18584" s="7"/>
      <c r="H18584" s="7"/>
      <c r="I18584" s="7"/>
      <c r="J18584" s="7"/>
      <c r="K18584" s="7"/>
      <c r="L18584" s="7"/>
      <c r="M18584" s="7"/>
      <c r="N18584" s="7"/>
      <c r="O18584" s="7"/>
      <c r="P18584" s="7"/>
      <c r="Q18584" s="7"/>
      <c r="R18584" s="7"/>
      <c r="S18584" s="7"/>
      <c r="T18584" s="7"/>
      <c r="U18584" s="7"/>
      <c r="V18584" s="7"/>
      <c r="W18584" s="7"/>
      <c r="X18584" s="7"/>
      <c r="Y18584" s="7"/>
      <c r="Z18584" s="7"/>
      <c r="AA18584" s="7"/>
      <c r="AB18584" s="7"/>
      <c r="AC18584" s="7"/>
      <c r="AG18584" s="10"/>
    </row>
    <row r="18585" spans="1:33">
      <c r="A18585" s="7"/>
      <c r="B18585" s="7"/>
      <c r="C18585" s="7"/>
      <c r="D18585" s="7"/>
      <c r="E18585" s="7"/>
      <c r="F18585" s="7"/>
      <c r="G18585" s="7"/>
      <c r="H18585" s="7"/>
      <c r="I18585" s="7"/>
      <c r="J18585" s="7"/>
      <c r="K18585" s="7"/>
      <c r="L18585" s="7"/>
      <c r="M18585" s="7"/>
      <c r="N18585" s="7"/>
      <c r="O18585" s="7"/>
      <c r="P18585" s="7"/>
      <c r="Q18585" s="7"/>
      <c r="R18585" s="7"/>
      <c r="S18585" s="7"/>
      <c r="T18585" s="7"/>
      <c r="U18585" s="7"/>
      <c r="V18585" s="7"/>
      <c r="W18585" s="7"/>
      <c r="X18585" s="7"/>
      <c r="Y18585" s="7"/>
      <c r="Z18585" s="7"/>
      <c r="AA18585" s="7"/>
      <c r="AB18585" s="7"/>
      <c r="AC18585" s="7"/>
      <c r="AG18585" s="10"/>
    </row>
    <row r="18586" spans="1:33">
      <c r="A18586" s="7"/>
      <c r="B18586" s="7"/>
      <c r="C18586" s="7"/>
      <c r="D18586" s="7"/>
      <c r="E18586" s="7"/>
      <c r="F18586" s="7"/>
      <c r="G18586" s="7"/>
      <c r="H18586" s="7"/>
      <c r="I18586" s="7"/>
      <c r="J18586" s="7"/>
      <c r="K18586" s="7"/>
      <c r="L18586" s="7"/>
      <c r="M18586" s="7"/>
      <c r="N18586" s="7"/>
      <c r="O18586" s="7"/>
      <c r="P18586" s="7"/>
      <c r="Q18586" s="7"/>
      <c r="R18586" s="7"/>
      <c r="S18586" s="7"/>
      <c r="T18586" s="7"/>
      <c r="U18586" s="7"/>
      <c r="V18586" s="7"/>
      <c r="W18586" s="7"/>
      <c r="X18586" s="7"/>
      <c r="Y18586" s="7"/>
      <c r="Z18586" s="7"/>
      <c r="AA18586" s="7"/>
      <c r="AB18586" s="7"/>
      <c r="AC18586" s="7"/>
      <c r="AG18586" s="10"/>
    </row>
    <row r="18587" spans="1:33">
      <c r="A18587" s="7"/>
      <c r="B18587" s="7"/>
      <c r="C18587" s="7"/>
      <c r="D18587" s="7"/>
      <c r="E18587" s="7"/>
      <c r="F18587" s="7"/>
      <c r="G18587" s="7"/>
      <c r="H18587" s="7"/>
      <c r="I18587" s="7"/>
      <c r="J18587" s="7"/>
      <c r="K18587" s="7"/>
      <c r="L18587" s="7"/>
      <c r="M18587" s="7"/>
      <c r="N18587" s="7"/>
      <c r="O18587" s="7"/>
      <c r="P18587" s="7"/>
      <c r="Q18587" s="7"/>
      <c r="R18587" s="7"/>
      <c r="S18587" s="7"/>
      <c r="T18587" s="7"/>
      <c r="U18587" s="7"/>
      <c r="V18587" s="7"/>
      <c r="W18587" s="7"/>
      <c r="X18587" s="7"/>
      <c r="Y18587" s="7"/>
      <c r="Z18587" s="7"/>
      <c r="AA18587" s="7"/>
      <c r="AB18587" s="7"/>
      <c r="AC18587" s="7"/>
      <c r="AG18587" s="10"/>
    </row>
    <row r="18588" spans="1:33">
      <c r="A18588" s="7"/>
      <c r="B18588" s="7"/>
      <c r="C18588" s="7"/>
      <c r="D18588" s="7"/>
      <c r="E18588" s="7"/>
      <c r="F18588" s="7"/>
      <c r="G18588" s="7"/>
      <c r="H18588" s="7"/>
      <c r="I18588" s="7"/>
      <c r="J18588" s="7"/>
      <c r="K18588" s="7"/>
      <c r="L18588" s="7"/>
      <c r="M18588" s="7"/>
      <c r="N18588" s="7"/>
      <c r="O18588" s="7"/>
      <c r="P18588" s="7"/>
      <c r="Q18588" s="7"/>
      <c r="R18588" s="7"/>
      <c r="S18588" s="7"/>
      <c r="T18588" s="7"/>
      <c r="U18588" s="7"/>
      <c r="V18588" s="7"/>
      <c r="W18588" s="7"/>
      <c r="X18588" s="7"/>
      <c r="Y18588" s="7"/>
      <c r="Z18588" s="7"/>
      <c r="AA18588" s="7"/>
      <c r="AB18588" s="7"/>
      <c r="AC18588" s="7"/>
      <c r="AG18588" s="10"/>
    </row>
    <row r="18589" spans="1:33">
      <c r="A18589" s="7"/>
      <c r="B18589" s="7"/>
      <c r="C18589" s="7"/>
      <c r="D18589" s="7"/>
      <c r="E18589" s="7"/>
      <c r="F18589" s="7"/>
      <c r="G18589" s="7"/>
      <c r="H18589" s="7"/>
      <c r="I18589" s="7"/>
      <c r="J18589" s="7"/>
      <c r="K18589" s="7"/>
      <c r="L18589" s="7"/>
      <c r="M18589" s="7"/>
      <c r="N18589" s="7"/>
      <c r="O18589" s="7"/>
      <c r="P18589" s="7"/>
      <c r="Q18589" s="7"/>
      <c r="R18589" s="7"/>
      <c r="S18589" s="7"/>
      <c r="T18589" s="7"/>
      <c r="U18589" s="7"/>
      <c r="V18589" s="7"/>
      <c r="W18589" s="7"/>
      <c r="X18589" s="7"/>
      <c r="Y18589" s="7"/>
      <c r="Z18589" s="7"/>
      <c r="AA18589" s="7"/>
      <c r="AB18589" s="7"/>
      <c r="AC18589" s="7"/>
      <c r="AG18589" s="10"/>
    </row>
    <row r="18590" spans="1:33">
      <c r="A18590" s="7"/>
      <c r="B18590" s="7"/>
      <c r="C18590" s="7"/>
      <c r="D18590" s="7"/>
      <c r="E18590" s="7"/>
      <c r="F18590" s="7"/>
      <c r="G18590" s="7"/>
      <c r="H18590" s="7"/>
      <c r="I18590" s="7"/>
      <c r="J18590" s="7"/>
      <c r="K18590" s="7"/>
      <c r="L18590" s="7"/>
      <c r="M18590" s="7"/>
      <c r="N18590" s="7"/>
      <c r="O18590" s="7"/>
      <c r="P18590" s="7"/>
      <c r="Q18590" s="7"/>
      <c r="R18590" s="7"/>
      <c r="S18590" s="7"/>
      <c r="T18590" s="7"/>
      <c r="U18590" s="7"/>
      <c r="V18590" s="7"/>
      <c r="W18590" s="7"/>
      <c r="X18590" s="7"/>
      <c r="Y18590" s="7"/>
      <c r="Z18590" s="7"/>
      <c r="AA18590" s="7"/>
      <c r="AB18590" s="7"/>
      <c r="AC18590" s="7"/>
      <c r="AG18590" s="10"/>
    </row>
    <row r="18591" spans="1:33">
      <c r="A18591" s="7"/>
      <c r="B18591" s="7"/>
      <c r="C18591" s="7"/>
      <c r="D18591" s="7"/>
      <c r="E18591" s="7"/>
      <c r="F18591" s="7"/>
      <c r="G18591" s="7"/>
      <c r="H18591" s="7"/>
      <c r="I18591" s="7"/>
      <c r="J18591" s="7"/>
      <c r="K18591" s="7"/>
      <c r="L18591" s="7"/>
      <c r="M18591" s="7"/>
      <c r="N18591" s="7"/>
      <c r="O18591" s="7"/>
      <c r="P18591" s="7"/>
      <c r="Q18591" s="7"/>
      <c r="R18591" s="7"/>
      <c r="S18591" s="7"/>
      <c r="T18591" s="7"/>
      <c r="U18591" s="7"/>
      <c r="V18591" s="7"/>
      <c r="W18591" s="7"/>
      <c r="X18591" s="7"/>
      <c r="Y18591" s="7"/>
      <c r="Z18591" s="7"/>
      <c r="AA18591" s="7"/>
      <c r="AB18591" s="7"/>
      <c r="AC18591" s="7"/>
      <c r="AG18591" s="10"/>
    </row>
    <row r="18592" spans="1:33">
      <c r="A18592" s="7"/>
      <c r="B18592" s="7"/>
      <c r="C18592" s="7"/>
      <c r="D18592" s="7"/>
      <c r="E18592" s="7"/>
      <c r="F18592" s="7"/>
      <c r="G18592" s="7"/>
      <c r="H18592" s="7"/>
      <c r="I18592" s="7"/>
      <c r="J18592" s="7"/>
      <c r="K18592" s="7"/>
      <c r="L18592" s="7"/>
      <c r="M18592" s="7"/>
      <c r="N18592" s="7"/>
      <c r="O18592" s="7"/>
      <c r="P18592" s="7"/>
      <c r="Q18592" s="7"/>
      <c r="R18592" s="7"/>
      <c r="S18592" s="7"/>
      <c r="T18592" s="7"/>
      <c r="U18592" s="7"/>
      <c r="V18592" s="7"/>
      <c r="W18592" s="7"/>
      <c r="X18592" s="7"/>
      <c r="Y18592" s="7"/>
      <c r="Z18592" s="7"/>
      <c r="AA18592" s="7"/>
      <c r="AB18592" s="7"/>
      <c r="AC18592" s="7"/>
      <c r="AG18592" s="10"/>
    </row>
    <row r="18593" spans="1:33">
      <c r="A18593" s="7"/>
      <c r="B18593" s="7"/>
      <c r="C18593" s="7"/>
      <c r="D18593" s="7"/>
      <c r="E18593" s="7"/>
      <c r="F18593" s="7"/>
      <c r="G18593" s="7"/>
      <c r="H18593" s="7"/>
      <c r="I18593" s="7"/>
      <c r="J18593" s="7"/>
      <c r="K18593" s="7"/>
      <c r="L18593" s="7"/>
      <c r="M18593" s="7"/>
      <c r="N18593" s="7"/>
      <c r="O18593" s="7"/>
      <c r="P18593" s="7"/>
      <c r="Q18593" s="7"/>
      <c r="R18593" s="7"/>
      <c r="S18593" s="7"/>
      <c r="T18593" s="7"/>
      <c r="U18593" s="7"/>
      <c r="V18593" s="7"/>
      <c r="W18593" s="7"/>
      <c r="X18593" s="7"/>
      <c r="Y18593" s="7"/>
      <c r="Z18593" s="7"/>
      <c r="AA18593" s="7"/>
      <c r="AB18593" s="7"/>
      <c r="AC18593" s="7"/>
      <c r="AG18593" s="10"/>
    </row>
    <row r="18594" spans="1:33">
      <c r="A18594" s="7"/>
      <c r="B18594" s="7"/>
      <c r="C18594" s="7"/>
      <c r="D18594" s="7"/>
      <c r="E18594" s="7"/>
      <c r="F18594" s="7"/>
      <c r="G18594" s="7"/>
      <c r="H18594" s="7"/>
      <c r="I18594" s="7"/>
      <c r="J18594" s="7"/>
      <c r="K18594" s="7"/>
      <c r="L18594" s="7"/>
      <c r="M18594" s="7"/>
      <c r="N18594" s="7"/>
      <c r="O18594" s="7"/>
      <c r="P18594" s="7"/>
      <c r="Q18594" s="7"/>
      <c r="R18594" s="7"/>
      <c r="S18594" s="7"/>
      <c r="T18594" s="7"/>
      <c r="U18594" s="7"/>
      <c r="V18594" s="7"/>
      <c r="W18594" s="7"/>
      <c r="X18594" s="7"/>
      <c r="Y18594" s="7"/>
      <c r="Z18594" s="7"/>
      <c r="AA18594" s="7"/>
      <c r="AB18594" s="7"/>
      <c r="AC18594" s="7"/>
      <c r="AG18594" s="10"/>
    </row>
    <row r="18595" spans="1:33">
      <c r="A18595" s="7"/>
      <c r="B18595" s="7"/>
      <c r="C18595" s="7"/>
      <c r="D18595" s="7"/>
      <c r="E18595" s="7"/>
      <c r="F18595" s="7"/>
      <c r="G18595" s="7"/>
      <c r="H18595" s="7"/>
      <c r="I18595" s="7"/>
      <c r="J18595" s="7"/>
      <c r="K18595" s="7"/>
      <c r="L18595" s="7"/>
      <c r="M18595" s="7"/>
      <c r="N18595" s="7"/>
      <c r="O18595" s="7"/>
      <c r="P18595" s="7"/>
      <c r="Q18595" s="7"/>
      <c r="R18595" s="7"/>
      <c r="S18595" s="7"/>
      <c r="T18595" s="7"/>
      <c r="U18595" s="7"/>
      <c r="V18595" s="7"/>
      <c r="W18595" s="7"/>
      <c r="X18595" s="7"/>
      <c r="Y18595" s="7"/>
      <c r="Z18595" s="7"/>
      <c r="AA18595" s="7"/>
      <c r="AB18595" s="7"/>
      <c r="AC18595" s="7"/>
      <c r="AG18595" s="10"/>
    </row>
    <row r="18596" spans="1:33">
      <c r="A18596" s="7"/>
      <c r="B18596" s="7"/>
      <c r="C18596" s="7"/>
      <c r="D18596" s="7"/>
      <c r="E18596" s="7"/>
      <c r="F18596" s="7"/>
      <c r="G18596" s="7"/>
      <c r="H18596" s="7"/>
      <c r="I18596" s="7"/>
      <c r="J18596" s="7"/>
      <c r="K18596" s="7"/>
      <c r="L18596" s="7"/>
      <c r="M18596" s="7"/>
      <c r="N18596" s="7"/>
      <c r="O18596" s="7"/>
      <c r="P18596" s="7"/>
      <c r="Q18596" s="7"/>
      <c r="R18596" s="7"/>
      <c r="S18596" s="7"/>
      <c r="T18596" s="7"/>
      <c r="U18596" s="7"/>
      <c r="V18596" s="7"/>
      <c r="W18596" s="7"/>
      <c r="X18596" s="7"/>
      <c r="Y18596" s="7"/>
      <c r="Z18596" s="7"/>
      <c r="AA18596" s="7"/>
      <c r="AB18596" s="7"/>
      <c r="AC18596" s="7"/>
      <c r="AG18596" s="10"/>
    </row>
    <row r="18597" spans="1:33">
      <c r="A18597" s="7"/>
      <c r="B18597" s="7"/>
      <c r="C18597" s="7"/>
      <c r="D18597" s="7"/>
      <c r="E18597" s="7"/>
      <c r="F18597" s="7"/>
      <c r="G18597" s="7"/>
      <c r="H18597" s="7"/>
      <c r="I18597" s="7"/>
      <c r="J18597" s="7"/>
      <c r="K18597" s="7"/>
      <c r="L18597" s="7"/>
      <c r="M18597" s="7"/>
      <c r="N18597" s="7"/>
      <c r="O18597" s="7"/>
      <c r="P18597" s="7"/>
      <c r="Q18597" s="7"/>
      <c r="R18597" s="7"/>
      <c r="S18597" s="7"/>
      <c r="T18597" s="7"/>
      <c r="U18597" s="7"/>
      <c r="V18597" s="7"/>
      <c r="W18597" s="7"/>
      <c r="X18597" s="7"/>
      <c r="Y18597" s="7"/>
      <c r="Z18597" s="7"/>
      <c r="AA18597" s="7"/>
      <c r="AB18597" s="7"/>
      <c r="AC18597" s="7"/>
      <c r="AG18597" s="10"/>
    </row>
    <row r="18598" spans="1:33">
      <c r="A18598" s="7"/>
      <c r="B18598" s="7"/>
      <c r="C18598" s="7"/>
      <c r="D18598" s="7"/>
      <c r="E18598" s="7"/>
      <c r="F18598" s="7"/>
      <c r="G18598" s="7"/>
      <c r="H18598" s="7"/>
      <c r="I18598" s="7"/>
      <c r="J18598" s="7"/>
      <c r="K18598" s="7"/>
      <c r="L18598" s="7"/>
      <c r="M18598" s="7"/>
      <c r="N18598" s="7"/>
      <c r="O18598" s="7"/>
      <c r="P18598" s="7"/>
      <c r="Q18598" s="7"/>
      <c r="R18598" s="7"/>
      <c r="S18598" s="7"/>
      <c r="T18598" s="7"/>
      <c r="U18598" s="7"/>
      <c r="V18598" s="7"/>
      <c r="W18598" s="7"/>
      <c r="X18598" s="7"/>
      <c r="Y18598" s="7"/>
      <c r="Z18598" s="7"/>
      <c r="AA18598" s="7"/>
      <c r="AB18598" s="7"/>
      <c r="AC18598" s="7"/>
      <c r="AG18598" s="10"/>
    </row>
    <row r="18599" spans="1:33">
      <c r="A18599" s="7"/>
      <c r="B18599" s="7"/>
      <c r="C18599" s="7"/>
      <c r="D18599" s="7"/>
      <c r="E18599" s="7"/>
      <c r="F18599" s="7"/>
      <c r="G18599" s="7"/>
      <c r="H18599" s="7"/>
      <c r="I18599" s="7"/>
      <c r="J18599" s="7"/>
      <c r="K18599" s="7"/>
      <c r="L18599" s="7"/>
      <c r="M18599" s="7"/>
      <c r="N18599" s="7"/>
      <c r="O18599" s="7"/>
      <c r="P18599" s="7"/>
      <c r="Q18599" s="7"/>
      <c r="R18599" s="7"/>
      <c r="S18599" s="7"/>
      <c r="T18599" s="7"/>
      <c r="U18599" s="7"/>
      <c r="V18599" s="7"/>
      <c r="W18599" s="7"/>
      <c r="X18599" s="7"/>
      <c r="Y18599" s="7"/>
      <c r="Z18599" s="7"/>
      <c r="AA18599" s="7"/>
      <c r="AB18599" s="7"/>
      <c r="AC18599" s="7"/>
      <c r="AG18599" s="10"/>
    </row>
    <row r="18600" spans="1:33">
      <c r="A18600" s="7"/>
      <c r="B18600" s="7"/>
      <c r="C18600" s="7"/>
      <c r="D18600" s="7"/>
      <c r="E18600" s="7"/>
      <c r="F18600" s="7"/>
      <c r="G18600" s="7"/>
      <c r="H18600" s="7"/>
      <c r="I18600" s="7"/>
      <c r="J18600" s="7"/>
      <c r="K18600" s="7"/>
      <c r="L18600" s="7"/>
      <c r="M18600" s="7"/>
      <c r="N18600" s="7"/>
      <c r="O18600" s="7"/>
      <c r="P18600" s="7"/>
      <c r="Q18600" s="7"/>
      <c r="R18600" s="7"/>
      <c r="S18600" s="7"/>
      <c r="T18600" s="7"/>
      <c r="U18600" s="7"/>
      <c r="V18600" s="7"/>
      <c r="W18600" s="7"/>
      <c r="X18600" s="7"/>
      <c r="Y18600" s="7"/>
      <c r="Z18600" s="7"/>
      <c r="AA18600" s="7"/>
      <c r="AB18600" s="7"/>
      <c r="AC18600" s="7"/>
      <c r="AG18600" s="10"/>
    </row>
    <row r="18601" spans="1:33">
      <c r="A18601" s="7"/>
      <c r="B18601" s="7"/>
      <c r="C18601" s="7"/>
      <c r="D18601" s="7"/>
      <c r="E18601" s="7"/>
      <c r="F18601" s="7"/>
      <c r="G18601" s="7"/>
      <c r="H18601" s="7"/>
      <c r="I18601" s="7"/>
      <c r="J18601" s="7"/>
      <c r="K18601" s="7"/>
      <c r="L18601" s="7"/>
      <c r="M18601" s="7"/>
      <c r="N18601" s="7"/>
      <c r="O18601" s="7"/>
      <c r="P18601" s="7"/>
      <c r="Q18601" s="7"/>
      <c r="R18601" s="7"/>
      <c r="S18601" s="7"/>
      <c r="T18601" s="7"/>
      <c r="U18601" s="7"/>
      <c r="V18601" s="7"/>
      <c r="W18601" s="7"/>
      <c r="X18601" s="7"/>
      <c r="Y18601" s="7"/>
      <c r="Z18601" s="7"/>
      <c r="AA18601" s="7"/>
      <c r="AB18601" s="7"/>
      <c r="AC18601" s="7"/>
      <c r="AG18601" s="10"/>
    </row>
    <row r="18602" spans="1:33">
      <c r="A18602" s="7"/>
      <c r="B18602" s="7"/>
      <c r="C18602" s="7"/>
      <c r="D18602" s="7"/>
      <c r="E18602" s="7"/>
      <c r="F18602" s="7"/>
      <c r="G18602" s="7"/>
      <c r="H18602" s="7"/>
      <c r="I18602" s="7"/>
      <c r="J18602" s="7"/>
      <c r="K18602" s="7"/>
      <c r="L18602" s="7"/>
      <c r="M18602" s="7"/>
      <c r="N18602" s="7"/>
      <c r="O18602" s="7"/>
      <c r="P18602" s="7"/>
      <c r="Q18602" s="7"/>
      <c r="R18602" s="7"/>
      <c r="S18602" s="7"/>
      <c r="T18602" s="7"/>
      <c r="U18602" s="7"/>
      <c r="V18602" s="7"/>
      <c r="W18602" s="7"/>
      <c r="X18602" s="7"/>
      <c r="Y18602" s="7"/>
      <c r="Z18602" s="7"/>
      <c r="AA18602" s="7"/>
      <c r="AB18602" s="7"/>
      <c r="AC18602" s="7"/>
      <c r="AG18602" s="10"/>
    </row>
    <row r="18603" spans="1:33">
      <c r="A18603" s="7"/>
      <c r="B18603" s="7"/>
      <c r="C18603" s="7"/>
      <c r="D18603" s="7"/>
      <c r="E18603" s="7"/>
      <c r="F18603" s="7"/>
      <c r="G18603" s="7"/>
      <c r="H18603" s="7"/>
      <c r="I18603" s="7"/>
      <c r="J18603" s="7"/>
      <c r="K18603" s="7"/>
      <c r="L18603" s="7"/>
      <c r="M18603" s="7"/>
      <c r="N18603" s="7"/>
      <c r="O18603" s="7"/>
      <c r="P18603" s="7"/>
      <c r="Q18603" s="7"/>
      <c r="R18603" s="7"/>
      <c r="S18603" s="7"/>
      <c r="T18603" s="7"/>
      <c r="U18603" s="7"/>
      <c r="V18603" s="7"/>
      <c r="W18603" s="7"/>
      <c r="X18603" s="7"/>
      <c r="Y18603" s="7"/>
      <c r="Z18603" s="7"/>
      <c r="AA18603" s="7"/>
      <c r="AB18603" s="7"/>
      <c r="AC18603" s="7"/>
      <c r="AG18603" s="10"/>
    </row>
    <row r="18604" spans="1:33">
      <c r="A18604" s="7"/>
      <c r="B18604" s="7"/>
      <c r="C18604" s="7"/>
      <c r="D18604" s="7"/>
      <c r="E18604" s="7"/>
      <c r="F18604" s="7"/>
      <c r="G18604" s="7"/>
      <c r="H18604" s="7"/>
      <c r="I18604" s="7"/>
      <c r="J18604" s="7"/>
      <c r="K18604" s="7"/>
      <c r="L18604" s="7"/>
      <c r="M18604" s="7"/>
      <c r="N18604" s="7"/>
      <c r="O18604" s="7"/>
      <c r="P18604" s="7"/>
      <c r="Q18604" s="7"/>
      <c r="R18604" s="7"/>
      <c r="S18604" s="7"/>
      <c r="T18604" s="7"/>
      <c r="U18604" s="7"/>
      <c r="V18604" s="7"/>
      <c r="W18604" s="7"/>
      <c r="X18604" s="7"/>
      <c r="Y18604" s="7"/>
      <c r="Z18604" s="7"/>
      <c r="AA18604" s="7"/>
      <c r="AB18604" s="7"/>
      <c r="AC18604" s="7"/>
      <c r="AG18604" s="10"/>
    </row>
    <row r="18605" spans="1:33">
      <c r="A18605" s="7"/>
      <c r="B18605" s="7"/>
      <c r="C18605" s="7"/>
      <c r="D18605" s="7"/>
      <c r="E18605" s="7"/>
      <c r="F18605" s="7"/>
      <c r="G18605" s="7"/>
      <c r="H18605" s="7"/>
      <c r="I18605" s="7"/>
      <c r="J18605" s="7"/>
      <c r="K18605" s="7"/>
      <c r="L18605" s="7"/>
      <c r="M18605" s="7"/>
      <c r="N18605" s="7"/>
      <c r="O18605" s="7"/>
      <c r="P18605" s="7"/>
      <c r="Q18605" s="7"/>
      <c r="R18605" s="7"/>
      <c r="S18605" s="7"/>
      <c r="T18605" s="7"/>
      <c r="U18605" s="7"/>
      <c r="V18605" s="7"/>
      <c r="W18605" s="7"/>
      <c r="X18605" s="7"/>
      <c r="Y18605" s="7"/>
      <c r="Z18605" s="7"/>
      <c r="AA18605" s="7"/>
      <c r="AB18605" s="7"/>
      <c r="AC18605" s="7"/>
      <c r="AG18605" s="10"/>
    </row>
    <row r="18606" spans="1:33">
      <c r="A18606" s="7"/>
      <c r="B18606" s="7"/>
      <c r="C18606" s="7"/>
      <c r="D18606" s="7"/>
      <c r="E18606" s="7"/>
      <c r="F18606" s="7"/>
      <c r="G18606" s="7"/>
      <c r="H18606" s="7"/>
      <c r="I18606" s="7"/>
      <c r="J18606" s="7"/>
      <c r="K18606" s="7"/>
      <c r="L18606" s="7"/>
      <c r="M18606" s="7"/>
      <c r="N18606" s="7"/>
      <c r="O18606" s="7"/>
      <c r="P18606" s="7"/>
      <c r="Q18606" s="7"/>
      <c r="R18606" s="7"/>
      <c r="S18606" s="7"/>
      <c r="T18606" s="7"/>
      <c r="U18606" s="7"/>
      <c r="V18606" s="7"/>
      <c r="W18606" s="7"/>
      <c r="X18606" s="7"/>
      <c r="Y18606" s="7"/>
      <c r="Z18606" s="7"/>
      <c r="AA18606" s="7"/>
      <c r="AB18606" s="7"/>
      <c r="AC18606" s="7"/>
      <c r="AG18606" s="10"/>
    </row>
    <row r="18607" spans="1:33">
      <c r="A18607" s="7"/>
      <c r="B18607" s="7"/>
      <c r="C18607" s="7"/>
      <c r="D18607" s="7"/>
      <c r="E18607" s="7"/>
      <c r="F18607" s="7"/>
      <c r="G18607" s="7"/>
      <c r="H18607" s="7"/>
      <c r="I18607" s="7"/>
      <c r="J18607" s="7"/>
      <c r="K18607" s="7"/>
      <c r="L18607" s="7"/>
      <c r="M18607" s="7"/>
      <c r="N18607" s="7"/>
      <c r="O18607" s="7"/>
      <c r="P18607" s="7"/>
      <c r="Q18607" s="7"/>
      <c r="R18607" s="7"/>
      <c r="S18607" s="7"/>
      <c r="T18607" s="7"/>
      <c r="U18607" s="7"/>
      <c r="V18607" s="7"/>
      <c r="W18607" s="7"/>
      <c r="X18607" s="7"/>
      <c r="Y18607" s="7"/>
      <c r="Z18607" s="7"/>
      <c r="AA18607" s="7"/>
      <c r="AB18607" s="7"/>
      <c r="AC18607" s="7"/>
      <c r="AG18607" s="10"/>
    </row>
    <row r="18608" spans="1:33">
      <c r="A18608" s="7"/>
      <c r="B18608" s="7"/>
      <c r="C18608" s="7"/>
      <c r="D18608" s="7"/>
      <c r="E18608" s="7"/>
      <c r="F18608" s="7"/>
      <c r="G18608" s="7"/>
      <c r="H18608" s="7"/>
      <c r="I18608" s="7"/>
      <c r="J18608" s="7"/>
      <c r="K18608" s="7"/>
      <c r="L18608" s="7"/>
      <c r="M18608" s="7"/>
      <c r="N18608" s="7"/>
      <c r="O18608" s="7"/>
      <c r="P18608" s="7"/>
      <c r="Q18608" s="7"/>
      <c r="R18608" s="7"/>
      <c r="S18608" s="7"/>
      <c r="T18608" s="7"/>
      <c r="U18608" s="7"/>
      <c r="V18608" s="7"/>
      <c r="W18608" s="7"/>
      <c r="X18608" s="7"/>
      <c r="Y18608" s="7"/>
      <c r="Z18608" s="7"/>
      <c r="AA18608" s="7"/>
      <c r="AB18608" s="7"/>
      <c r="AC18608" s="7"/>
      <c r="AG18608" s="10"/>
    </row>
    <row r="18609" spans="1:33">
      <c r="A18609" s="7"/>
      <c r="B18609" s="7"/>
      <c r="C18609" s="7"/>
      <c r="D18609" s="7"/>
      <c r="E18609" s="7"/>
      <c r="F18609" s="7"/>
      <c r="G18609" s="7"/>
      <c r="H18609" s="7"/>
      <c r="I18609" s="7"/>
      <c r="J18609" s="7"/>
      <c r="K18609" s="7"/>
      <c r="L18609" s="7"/>
      <c r="M18609" s="7"/>
      <c r="N18609" s="7"/>
      <c r="O18609" s="7"/>
      <c r="P18609" s="7"/>
      <c r="Q18609" s="7"/>
      <c r="R18609" s="7"/>
      <c r="S18609" s="7"/>
      <c r="T18609" s="7"/>
      <c r="U18609" s="7"/>
      <c r="V18609" s="7"/>
      <c r="W18609" s="7"/>
      <c r="X18609" s="7"/>
      <c r="Y18609" s="7"/>
      <c r="Z18609" s="7"/>
      <c r="AA18609" s="7"/>
      <c r="AB18609" s="7"/>
      <c r="AC18609" s="7"/>
      <c r="AG18609" s="10"/>
    </row>
    <row r="18610" spans="1:33">
      <c r="A18610" s="7"/>
      <c r="B18610" s="7"/>
      <c r="C18610" s="7"/>
      <c r="D18610" s="7"/>
      <c r="E18610" s="7"/>
      <c r="F18610" s="7"/>
      <c r="G18610" s="7"/>
      <c r="H18610" s="7"/>
      <c r="I18610" s="7"/>
      <c r="J18610" s="7"/>
      <c r="K18610" s="7"/>
      <c r="L18610" s="7"/>
      <c r="M18610" s="7"/>
      <c r="N18610" s="7"/>
      <c r="O18610" s="7"/>
      <c r="P18610" s="7"/>
      <c r="Q18610" s="7"/>
      <c r="R18610" s="7"/>
      <c r="S18610" s="7"/>
      <c r="T18610" s="7"/>
      <c r="U18610" s="7"/>
      <c r="V18610" s="7"/>
      <c r="W18610" s="7"/>
      <c r="X18610" s="7"/>
      <c r="Y18610" s="7"/>
      <c r="Z18610" s="7"/>
      <c r="AA18610" s="7"/>
      <c r="AB18610" s="7"/>
      <c r="AC18610" s="7"/>
      <c r="AG18610" s="10"/>
    </row>
    <row r="18611" spans="1:33">
      <c r="A18611" s="7"/>
      <c r="B18611" s="7"/>
      <c r="C18611" s="7"/>
      <c r="D18611" s="7"/>
      <c r="E18611" s="7"/>
      <c r="F18611" s="7"/>
      <c r="G18611" s="7"/>
      <c r="H18611" s="7"/>
      <c r="I18611" s="7"/>
      <c r="J18611" s="7"/>
      <c r="K18611" s="7"/>
      <c r="L18611" s="7"/>
      <c r="M18611" s="7"/>
      <c r="N18611" s="7"/>
      <c r="O18611" s="7"/>
      <c r="P18611" s="7"/>
      <c r="Q18611" s="7"/>
      <c r="R18611" s="7"/>
      <c r="S18611" s="7"/>
      <c r="T18611" s="7"/>
      <c r="U18611" s="7"/>
      <c r="V18611" s="7"/>
      <c r="W18611" s="7"/>
      <c r="X18611" s="7"/>
      <c r="Y18611" s="7"/>
      <c r="Z18611" s="7"/>
      <c r="AA18611" s="7"/>
      <c r="AB18611" s="7"/>
      <c r="AC18611" s="7"/>
      <c r="AG18611" s="10"/>
    </row>
    <row r="18612" spans="1:33">
      <c r="A18612" s="7"/>
      <c r="B18612" s="7"/>
      <c r="C18612" s="7"/>
      <c r="D18612" s="7"/>
      <c r="E18612" s="7"/>
      <c r="F18612" s="7"/>
      <c r="G18612" s="7"/>
      <c r="H18612" s="7"/>
      <c r="I18612" s="7"/>
      <c r="J18612" s="7"/>
      <c r="K18612" s="7"/>
      <c r="L18612" s="7"/>
      <c r="M18612" s="7"/>
      <c r="N18612" s="7"/>
      <c r="O18612" s="7"/>
      <c r="P18612" s="7"/>
      <c r="Q18612" s="7"/>
      <c r="R18612" s="7"/>
      <c r="S18612" s="7"/>
      <c r="T18612" s="7"/>
      <c r="U18612" s="7"/>
      <c r="V18612" s="7"/>
      <c r="W18612" s="7"/>
      <c r="X18612" s="7"/>
      <c r="Y18612" s="7"/>
      <c r="Z18612" s="7"/>
      <c r="AA18612" s="7"/>
      <c r="AB18612" s="7"/>
      <c r="AC18612" s="7"/>
      <c r="AG18612" s="10"/>
    </row>
    <row r="18613" spans="1:33">
      <c r="A18613" s="7"/>
      <c r="B18613" s="7"/>
      <c r="C18613" s="7"/>
      <c r="D18613" s="7"/>
      <c r="E18613" s="7"/>
      <c r="F18613" s="7"/>
      <c r="G18613" s="7"/>
      <c r="H18613" s="7"/>
      <c r="I18613" s="7"/>
      <c r="J18613" s="7"/>
      <c r="K18613" s="7"/>
      <c r="L18613" s="7"/>
      <c r="M18613" s="7"/>
      <c r="N18613" s="7"/>
      <c r="O18613" s="7"/>
      <c r="P18613" s="7"/>
      <c r="Q18613" s="7"/>
      <c r="R18613" s="7"/>
      <c r="S18613" s="7"/>
      <c r="T18613" s="7"/>
      <c r="U18613" s="7"/>
      <c r="V18613" s="7"/>
      <c r="W18613" s="7"/>
      <c r="X18613" s="7"/>
      <c r="Y18613" s="7"/>
      <c r="Z18613" s="7"/>
      <c r="AA18613" s="7"/>
      <c r="AB18613" s="7"/>
      <c r="AC18613" s="7"/>
      <c r="AG18613" s="10"/>
    </row>
    <row r="18614" spans="1:33">
      <c r="A18614" s="7"/>
      <c r="B18614" s="7"/>
      <c r="C18614" s="7"/>
      <c r="D18614" s="7"/>
      <c r="E18614" s="7"/>
      <c r="F18614" s="7"/>
      <c r="G18614" s="7"/>
      <c r="H18614" s="7"/>
      <c r="I18614" s="7"/>
      <c r="J18614" s="7"/>
      <c r="K18614" s="7"/>
      <c r="L18614" s="7"/>
      <c r="M18614" s="7"/>
      <c r="N18614" s="7"/>
      <c r="O18614" s="7"/>
      <c r="P18614" s="7"/>
      <c r="Q18614" s="7"/>
      <c r="R18614" s="7"/>
      <c r="S18614" s="7"/>
      <c r="T18614" s="7"/>
      <c r="U18614" s="7"/>
      <c r="V18614" s="7"/>
      <c r="W18614" s="7"/>
      <c r="X18614" s="7"/>
      <c r="Y18614" s="7"/>
      <c r="Z18614" s="7"/>
      <c r="AA18614" s="7"/>
      <c r="AB18614" s="7"/>
      <c r="AC18614" s="7"/>
      <c r="AG18614" s="10"/>
    </row>
    <row r="18615" spans="1:33">
      <c r="A18615" s="7"/>
      <c r="B18615" s="7"/>
      <c r="C18615" s="7"/>
      <c r="D18615" s="7"/>
      <c r="E18615" s="7"/>
      <c r="F18615" s="7"/>
      <c r="G18615" s="7"/>
      <c r="H18615" s="7"/>
      <c r="I18615" s="7"/>
      <c r="J18615" s="7"/>
      <c r="K18615" s="7"/>
      <c r="L18615" s="7"/>
      <c r="M18615" s="7"/>
      <c r="N18615" s="7"/>
      <c r="O18615" s="7"/>
      <c r="P18615" s="7"/>
      <c r="Q18615" s="7"/>
      <c r="R18615" s="7"/>
      <c r="S18615" s="7"/>
      <c r="T18615" s="7"/>
      <c r="U18615" s="7"/>
      <c r="V18615" s="7"/>
      <c r="W18615" s="7"/>
      <c r="X18615" s="7"/>
      <c r="Y18615" s="7"/>
      <c r="Z18615" s="7"/>
      <c r="AA18615" s="7"/>
      <c r="AB18615" s="7"/>
      <c r="AC18615" s="7"/>
      <c r="AG18615" s="10"/>
    </row>
    <row r="18616" spans="1:33">
      <c r="A18616" s="7"/>
      <c r="B18616" s="7"/>
      <c r="C18616" s="7"/>
      <c r="D18616" s="7"/>
      <c r="E18616" s="7"/>
      <c r="F18616" s="7"/>
      <c r="G18616" s="7"/>
      <c r="H18616" s="7"/>
      <c r="I18616" s="7"/>
      <c r="J18616" s="7"/>
      <c r="K18616" s="7"/>
      <c r="L18616" s="7"/>
      <c r="M18616" s="7"/>
      <c r="N18616" s="7"/>
      <c r="O18616" s="7"/>
      <c r="P18616" s="7"/>
      <c r="Q18616" s="7"/>
      <c r="R18616" s="7"/>
      <c r="S18616" s="7"/>
      <c r="T18616" s="7"/>
      <c r="U18616" s="7"/>
      <c r="V18616" s="7"/>
      <c r="W18616" s="7"/>
      <c r="X18616" s="7"/>
      <c r="Y18616" s="7"/>
      <c r="Z18616" s="7"/>
      <c r="AA18616" s="7"/>
      <c r="AB18616" s="7"/>
      <c r="AC18616" s="7"/>
      <c r="AG18616" s="10"/>
    </row>
    <row r="18617" spans="1:33">
      <c r="A18617" s="7"/>
      <c r="B18617" s="7"/>
      <c r="C18617" s="7"/>
      <c r="D18617" s="7"/>
      <c r="E18617" s="7"/>
      <c r="F18617" s="7"/>
      <c r="G18617" s="7"/>
      <c r="H18617" s="7"/>
      <c r="I18617" s="7"/>
      <c r="J18617" s="7"/>
      <c r="K18617" s="7"/>
      <c r="L18617" s="7"/>
      <c r="M18617" s="7"/>
      <c r="N18617" s="7"/>
      <c r="O18617" s="7"/>
      <c r="P18617" s="7"/>
      <c r="Q18617" s="7"/>
      <c r="R18617" s="7"/>
      <c r="S18617" s="7"/>
      <c r="T18617" s="7"/>
      <c r="U18617" s="7"/>
      <c r="V18617" s="7"/>
      <c r="W18617" s="7"/>
      <c r="X18617" s="7"/>
      <c r="Y18617" s="7"/>
      <c r="Z18617" s="7"/>
      <c r="AA18617" s="7"/>
      <c r="AB18617" s="7"/>
      <c r="AC18617" s="7"/>
      <c r="AG18617" s="10"/>
    </row>
    <row r="18618" spans="1:33">
      <c r="A18618" s="7"/>
      <c r="B18618" s="7"/>
      <c r="C18618" s="7"/>
      <c r="D18618" s="7"/>
      <c r="E18618" s="7"/>
      <c r="F18618" s="7"/>
      <c r="G18618" s="7"/>
      <c r="H18618" s="7"/>
      <c r="I18618" s="7"/>
      <c r="J18618" s="7"/>
      <c r="K18618" s="7"/>
      <c r="L18618" s="7"/>
      <c r="M18618" s="7"/>
      <c r="N18618" s="7"/>
      <c r="O18618" s="7"/>
      <c r="P18618" s="7"/>
      <c r="Q18618" s="7"/>
      <c r="R18618" s="7"/>
      <c r="S18618" s="7"/>
      <c r="T18618" s="7"/>
      <c r="U18618" s="7"/>
      <c r="V18618" s="7"/>
      <c r="W18618" s="7"/>
      <c r="X18618" s="7"/>
      <c r="Y18618" s="7"/>
      <c r="Z18618" s="7"/>
      <c r="AA18618" s="7"/>
      <c r="AB18618" s="7"/>
      <c r="AC18618" s="7"/>
      <c r="AG18618" s="10"/>
    </row>
    <row r="18619" spans="1:33">
      <c r="A18619" s="7"/>
      <c r="B18619" s="7"/>
      <c r="C18619" s="7"/>
      <c r="D18619" s="7"/>
      <c r="E18619" s="7"/>
      <c r="F18619" s="7"/>
      <c r="G18619" s="7"/>
      <c r="H18619" s="7"/>
      <c r="I18619" s="7"/>
      <c r="J18619" s="7"/>
      <c r="K18619" s="7"/>
      <c r="L18619" s="7"/>
      <c r="M18619" s="7"/>
      <c r="N18619" s="7"/>
      <c r="O18619" s="7"/>
      <c r="P18619" s="7"/>
      <c r="Q18619" s="7"/>
      <c r="R18619" s="7"/>
      <c r="S18619" s="7"/>
      <c r="T18619" s="7"/>
      <c r="U18619" s="7"/>
      <c r="V18619" s="7"/>
      <c r="W18619" s="7"/>
      <c r="X18619" s="7"/>
      <c r="Y18619" s="7"/>
      <c r="Z18619" s="7"/>
      <c r="AA18619" s="7"/>
      <c r="AB18619" s="7"/>
      <c r="AC18619" s="7"/>
      <c r="AG18619" s="10"/>
    </row>
    <row r="18620" spans="1:33">
      <c r="A18620" s="7"/>
      <c r="B18620" s="7"/>
      <c r="C18620" s="7"/>
      <c r="D18620" s="7"/>
      <c r="E18620" s="7"/>
      <c r="F18620" s="7"/>
      <c r="G18620" s="7"/>
      <c r="H18620" s="7"/>
      <c r="I18620" s="7"/>
      <c r="J18620" s="7"/>
      <c r="K18620" s="7"/>
      <c r="L18620" s="7"/>
      <c r="M18620" s="7"/>
      <c r="N18620" s="7"/>
      <c r="O18620" s="7"/>
      <c r="P18620" s="7"/>
      <c r="Q18620" s="7"/>
      <c r="R18620" s="7"/>
      <c r="S18620" s="7"/>
      <c r="T18620" s="7"/>
      <c r="U18620" s="7"/>
      <c r="V18620" s="7"/>
      <c r="W18620" s="7"/>
      <c r="X18620" s="7"/>
      <c r="Y18620" s="7"/>
      <c r="Z18620" s="7"/>
      <c r="AA18620" s="7"/>
      <c r="AB18620" s="7"/>
      <c r="AC18620" s="7"/>
      <c r="AG18620" s="10"/>
    </row>
    <row r="18621" spans="1:33">
      <c r="A18621" s="7"/>
      <c r="B18621" s="7"/>
      <c r="C18621" s="7"/>
      <c r="D18621" s="7"/>
      <c r="E18621" s="7"/>
      <c r="F18621" s="7"/>
      <c r="G18621" s="7"/>
      <c r="H18621" s="7"/>
      <c r="I18621" s="7"/>
      <c r="J18621" s="7"/>
      <c r="K18621" s="7"/>
      <c r="L18621" s="7"/>
      <c r="M18621" s="7"/>
      <c r="N18621" s="7"/>
      <c r="O18621" s="7"/>
      <c r="P18621" s="7"/>
      <c r="Q18621" s="7"/>
      <c r="R18621" s="7"/>
      <c r="S18621" s="7"/>
      <c r="T18621" s="7"/>
      <c r="U18621" s="7"/>
      <c r="V18621" s="7"/>
      <c r="W18621" s="7"/>
      <c r="X18621" s="7"/>
      <c r="Y18621" s="7"/>
      <c r="Z18621" s="7"/>
      <c r="AA18621" s="7"/>
      <c r="AB18621" s="7"/>
      <c r="AC18621" s="7"/>
      <c r="AG18621" s="10"/>
    </row>
    <row r="18622" spans="1:33">
      <c r="A18622" s="7"/>
      <c r="B18622" s="7"/>
      <c r="C18622" s="7"/>
      <c r="D18622" s="7"/>
      <c r="E18622" s="7"/>
      <c r="F18622" s="7"/>
      <c r="G18622" s="7"/>
      <c r="H18622" s="7"/>
      <c r="I18622" s="7"/>
      <c r="J18622" s="7"/>
      <c r="K18622" s="7"/>
      <c r="L18622" s="7"/>
      <c r="M18622" s="7"/>
      <c r="N18622" s="7"/>
      <c r="O18622" s="7"/>
      <c r="P18622" s="7"/>
      <c r="Q18622" s="7"/>
      <c r="R18622" s="7"/>
      <c r="S18622" s="7"/>
      <c r="T18622" s="7"/>
      <c r="U18622" s="7"/>
      <c r="V18622" s="7"/>
      <c r="W18622" s="7"/>
      <c r="X18622" s="7"/>
      <c r="Y18622" s="7"/>
      <c r="Z18622" s="7"/>
      <c r="AA18622" s="7"/>
      <c r="AB18622" s="7"/>
      <c r="AC18622" s="7"/>
      <c r="AG18622" s="10"/>
    </row>
    <row r="18623" spans="1:33">
      <c r="A18623" s="7"/>
      <c r="B18623" s="7"/>
      <c r="C18623" s="7"/>
      <c r="D18623" s="7"/>
      <c r="E18623" s="7"/>
      <c r="F18623" s="7"/>
      <c r="G18623" s="7"/>
      <c r="H18623" s="7"/>
      <c r="I18623" s="7"/>
      <c r="J18623" s="7"/>
      <c r="K18623" s="7"/>
      <c r="L18623" s="7"/>
      <c r="M18623" s="7"/>
      <c r="N18623" s="7"/>
      <c r="O18623" s="7"/>
      <c r="P18623" s="7"/>
      <c r="Q18623" s="7"/>
      <c r="R18623" s="7"/>
      <c r="S18623" s="7"/>
      <c r="T18623" s="7"/>
      <c r="U18623" s="7"/>
      <c r="V18623" s="7"/>
      <c r="W18623" s="7"/>
      <c r="X18623" s="7"/>
      <c r="Y18623" s="7"/>
      <c r="Z18623" s="7"/>
      <c r="AA18623" s="7"/>
      <c r="AB18623" s="7"/>
      <c r="AC18623" s="7"/>
      <c r="AG18623" s="10"/>
    </row>
    <row r="18624" spans="1:33">
      <c r="A18624" s="7"/>
      <c r="B18624" s="7"/>
      <c r="C18624" s="7"/>
      <c r="D18624" s="7"/>
      <c r="E18624" s="7"/>
      <c r="F18624" s="7"/>
      <c r="G18624" s="7"/>
      <c r="H18624" s="7"/>
      <c r="I18624" s="7"/>
      <c r="J18624" s="7"/>
      <c r="K18624" s="7"/>
      <c r="L18624" s="7"/>
      <c r="M18624" s="7"/>
      <c r="N18624" s="7"/>
      <c r="O18624" s="7"/>
      <c r="P18624" s="7"/>
      <c r="Q18624" s="7"/>
      <c r="R18624" s="7"/>
      <c r="S18624" s="7"/>
      <c r="T18624" s="7"/>
      <c r="U18624" s="7"/>
      <c r="V18624" s="7"/>
      <c r="W18624" s="7"/>
      <c r="X18624" s="7"/>
      <c r="Y18624" s="7"/>
      <c r="Z18624" s="7"/>
      <c r="AA18624" s="7"/>
      <c r="AB18624" s="7"/>
      <c r="AC18624" s="7"/>
      <c r="AG18624" s="10"/>
    </row>
    <row r="18625" spans="1:33">
      <c r="A18625" s="7"/>
      <c r="B18625" s="7"/>
      <c r="C18625" s="7"/>
      <c r="D18625" s="7"/>
      <c r="E18625" s="7"/>
      <c r="F18625" s="7"/>
      <c r="G18625" s="7"/>
      <c r="H18625" s="7"/>
      <c r="I18625" s="7"/>
      <c r="J18625" s="7"/>
      <c r="K18625" s="7"/>
      <c r="L18625" s="7"/>
      <c r="M18625" s="7"/>
      <c r="N18625" s="7"/>
      <c r="O18625" s="7"/>
      <c r="P18625" s="7"/>
      <c r="Q18625" s="7"/>
      <c r="R18625" s="7"/>
      <c r="S18625" s="7"/>
      <c r="T18625" s="7"/>
      <c r="U18625" s="7"/>
      <c r="V18625" s="7"/>
      <c r="W18625" s="7"/>
      <c r="X18625" s="7"/>
      <c r="Y18625" s="7"/>
      <c r="Z18625" s="7"/>
      <c r="AA18625" s="7"/>
      <c r="AB18625" s="7"/>
      <c r="AC18625" s="7"/>
      <c r="AG18625" s="10"/>
    </row>
    <row r="18626" spans="1:33">
      <c r="A18626" s="7"/>
      <c r="B18626" s="7"/>
      <c r="C18626" s="7"/>
      <c r="D18626" s="7"/>
      <c r="E18626" s="7"/>
      <c r="F18626" s="7"/>
      <c r="G18626" s="7"/>
      <c r="H18626" s="7"/>
      <c r="I18626" s="7"/>
      <c r="J18626" s="7"/>
      <c r="K18626" s="7"/>
      <c r="L18626" s="7"/>
      <c r="M18626" s="7"/>
      <c r="N18626" s="7"/>
      <c r="O18626" s="7"/>
      <c r="P18626" s="7"/>
      <c r="Q18626" s="7"/>
      <c r="R18626" s="7"/>
      <c r="S18626" s="7"/>
      <c r="T18626" s="7"/>
      <c r="U18626" s="7"/>
      <c r="V18626" s="7"/>
      <c r="W18626" s="7"/>
      <c r="X18626" s="7"/>
      <c r="Y18626" s="7"/>
      <c r="Z18626" s="7"/>
      <c r="AA18626" s="7"/>
      <c r="AB18626" s="7"/>
      <c r="AC18626" s="7"/>
      <c r="AG18626" s="10"/>
    </row>
    <row r="18627" spans="1:33">
      <c r="A18627" s="7"/>
      <c r="B18627" s="7"/>
      <c r="C18627" s="7"/>
      <c r="D18627" s="7"/>
      <c r="E18627" s="7"/>
      <c r="F18627" s="7"/>
      <c r="G18627" s="7"/>
      <c r="H18627" s="7"/>
      <c r="I18627" s="7"/>
      <c r="J18627" s="7"/>
      <c r="K18627" s="7"/>
      <c r="L18627" s="7"/>
      <c r="M18627" s="7"/>
      <c r="N18627" s="7"/>
      <c r="O18627" s="7"/>
      <c r="P18627" s="7"/>
      <c r="Q18627" s="7"/>
      <c r="R18627" s="7"/>
      <c r="S18627" s="7"/>
      <c r="T18627" s="7"/>
      <c r="U18627" s="7"/>
      <c r="V18627" s="7"/>
      <c r="W18627" s="7"/>
      <c r="X18627" s="7"/>
      <c r="Y18627" s="7"/>
      <c r="Z18627" s="7"/>
      <c r="AA18627" s="7"/>
      <c r="AB18627" s="7"/>
      <c r="AC18627" s="7"/>
      <c r="AG18627" s="10"/>
    </row>
    <row r="18628" spans="1:33">
      <c r="A18628" s="7"/>
      <c r="B18628" s="7"/>
      <c r="C18628" s="7"/>
      <c r="D18628" s="7"/>
      <c r="E18628" s="7"/>
      <c r="F18628" s="7"/>
      <c r="G18628" s="7"/>
      <c r="H18628" s="7"/>
      <c r="I18628" s="7"/>
      <c r="J18628" s="7"/>
      <c r="K18628" s="7"/>
      <c r="L18628" s="7"/>
      <c r="M18628" s="7"/>
      <c r="N18628" s="7"/>
      <c r="O18628" s="7"/>
      <c r="P18628" s="7"/>
      <c r="Q18628" s="7"/>
      <c r="R18628" s="7"/>
      <c r="S18628" s="7"/>
      <c r="T18628" s="7"/>
      <c r="U18628" s="7"/>
      <c r="V18628" s="7"/>
      <c r="W18628" s="7"/>
      <c r="X18628" s="7"/>
      <c r="Y18628" s="7"/>
      <c r="Z18628" s="7"/>
      <c r="AA18628" s="7"/>
      <c r="AB18628" s="7"/>
      <c r="AC18628" s="7"/>
      <c r="AG18628" s="10"/>
    </row>
    <row r="18629" spans="1:33">
      <c r="A18629" s="7"/>
      <c r="B18629" s="7"/>
      <c r="C18629" s="7"/>
      <c r="D18629" s="7"/>
      <c r="E18629" s="7"/>
      <c r="F18629" s="7"/>
      <c r="G18629" s="7"/>
      <c r="H18629" s="7"/>
      <c r="I18629" s="7"/>
      <c r="J18629" s="7"/>
      <c r="K18629" s="7"/>
      <c r="L18629" s="7"/>
      <c r="M18629" s="7"/>
      <c r="N18629" s="7"/>
      <c r="O18629" s="7"/>
      <c r="P18629" s="7"/>
      <c r="Q18629" s="7"/>
      <c r="R18629" s="7"/>
      <c r="S18629" s="7"/>
      <c r="T18629" s="7"/>
      <c r="U18629" s="7"/>
      <c r="V18629" s="7"/>
      <c r="W18629" s="7"/>
      <c r="X18629" s="7"/>
      <c r="Y18629" s="7"/>
      <c r="Z18629" s="7"/>
      <c r="AA18629" s="7"/>
      <c r="AB18629" s="7"/>
      <c r="AC18629" s="7"/>
      <c r="AG18629" s="10"/>
    </row>
    <row r="18630" spans="1:33">
      <c r="A18630" s="7"/>
      <c r="B18630" s="7"/>
      <c r="C18630" s="7"/>
      <c r="D18630" s="7"/>
      <c r="E18630" s="7"/>
      <c r="F18630" s="7"/>
      <c r="G18630" s="7"/>
      <c r="H18630" s="7"/>
      <c r="I18630" s="7"/>
      <c r="J18630" s="7"/>
      <c r="K18630" s="7"/>
      <c r="L18630" s="7"/>
      <c r="M18630" s="7"/>
      <c r="N18630" s="7"/>
      <c r="O18630" s="7"/>
      <c r="P18630" s="7"/>
      <c r="Q18630" s="7"/>
      <c r="R18630" s="7"/>
      <c r="S18630" s="7"/>
      <c r="T18630" s="7"/>
      <c r="U18630" s="7"/>
      <c r="V18630" s="7"/>
      <c r="W18630" s="7"/>
      <c r="X18630" s="7"/>
      <c r="Y18630" s="7"/>
      <c r="Z18630" s="7"/>
      <c r="AA18630" s="7"/>
      <c r="AB18630" s="7"/>
      <c r="AC18630" s="7"/>
      <c r="AG18630" s="10"/>
    </row>
    <row r="18631" spans="1:33">
      <c r="A18631" s="7"/>
      <c r="B18631" s="7"/>
      <c r="C18631" s="7"/>
      <c r="D18631" s="7"/>
      <c r="E18631" s="7"/>
      <c r="F18631" s="7"/>
      <c r="G18631" s="7"/>
      <c r="H18631" s="7"/>
      <c r="I18631" s="7"/>
      <c r="J18631" s="7"/>
      <c r="K18631" s="7"/>
      <c r="L18631" s="7"/>
      <c r="M18631" s="7"/>
      <c r="N18631" s="7"/>
      <c r="O18631" s="7"/>
      <c r="P18631" s="7"/>
      <c r="Q18631" s="7"/>
      <c r="R18631" s="7"/>
      <c r="S18631" s="7"/>
      <c r="T18631" s="7"/>
      <c r="U18631" s="7"/>
      <c r="V18631" s="7"/>
      <c r="W18631" s="7"/>
      <c r="X18631" s="7"/>
      <c r="Y18631" s="7"/>
      <c r="Z18631" s="7"/>
      <c r="AA18631" s="7"/>
      <c r="AB18631" s="7"/>
      <c r="AC18631" s="7"/>
      <c r="AG18631" s="10"/>
    </row>
    <row r="18632" spans="1:33">
      <c r="A18632" s="7"/>
      <c r="B18632" s="7"/>
      <c r="C18632" s="7"/>
      <c r="D18632" s="7"/>
      <c r="E18632" s="7"/>
      <c r="F18632" s="7"/>
      <c r="G18632" s="7"/>
      <c r="H18632" s="7"/>
      <c r="I18632" s="7"/>
      <c r="J18632" s="7"/>
      <c r="K18632" s="7"/>
      <c r="L18632" s="7"/>
      <c r="M18632" s="7"/>
      <c r="N18632" s="7"/>
      <c r="O18632" s="7"/>
      <c r="P18632" s="7"/>
      <c r="Q18632" s="7"/>
      <c r="R18632" s="7"/>
      <c r="S18632" s="7"/>
      <c r="T18632" s="7"/>
      <c r="U18632" s="7"/>
      <c r="V18632" s="7"/>
      <c r="W18632" s="7"/>
      <c r="X18632" s="7"/>
      <c r="Y18632" s="7"/>
      <c r="Z18632" s="7"/>
      <c r="AA18632" s="7"/>
      <c r="AB18632" s="7"/>
      <c r="AC18632" s="7"/>
      <c r="AG18632" s="10"/>
    </row>
    <row r="18633" spans="1:33">
      <c r="A18633" s="7"/>
      <c r="B18633" s="7"/>
      <c r="C18633" s="7"/>
      <c r="D18633" s="7"/>
      <c r="E18633" s="7"/>
      <c r="F18633" s="7"/>
      <c r="G18633" s="7"/>
      <c r="H18633" s="7"/>
      <c r="I18633" s="7"/>
      <c r="J18633" s="7"/>
      <c r="K18633" s="7"/>
      <c r="L18633" s="7"/>
      <c r="M18633" s="7"/>
      <c r="N18633" s="7"/>
      <c r="O18633" s="7"/>
      <c r="P18633" s="7"/>
      <c r="Q18633" s="7"/>
      <c r="R18633" s="7"/>
      <c r="S18633" s="7"/>
      <c r="T18633" s="7"/>
      <c r="U18633" s="7"/>
      <c r="V18633" s="7"/>
      <c r="W18633" s="7"/>
      <c r="X18633" s="7"/>
      <c r="Y18633" s="7"/>
      <c r="Z18633" s="7"/>
      <c r="AA18633" s="7"/>
      <c r="AB18633" s="7"/>
      <c r="AC18633" s="7"/>
      <c r="AG18633" s="10"/>
    </row>
    <row r="18634" spans="1:33">
      <c r="A18634" s="7"/>
      <c r="B18634" s="7"/>
      <c r="C18634" s="7"/>
      <c r="D18634" s="7"/>
      <c r="E18634" s="7"/>
      <c r="F18634" s="7"/>
      <c r="G18634" s="7"/>
      <c r="H18634" s="7"/>
      <c r="I18634" s="7"/>
      <c r="J18634" s="7"/>
      <c r="K18634" s="7"/>
      <c r="L18634" s="7"/>
      <c r="M18634" s="7"/>
      <c r="N18634" s="7"/>
      <c r="O18634" s="7"/>
      <c r="P18634" s="7"/>
      <c r="Q18634" s="7"/>
      <c r="R18634" s="7"/>
      <c r="S18634" s="7"/>
      <c r="T18634" s="7"/>
      <c r="U18634" s="7"/>
      <c r="V18634" s="7"/>
      <c r="W18634" s="7"/>
      <c r="X18634" s="7"/>
      <c r="Y18634" s="7"/>
      <c r="Z18634" s="7"/>
      <c r="AA18634" s="7"/>
      <c r="AB18634" s="7"/>
      <c r="AC18634" s="7"/>
      <c r="AG18634" s="10"/>
    </row>
    <row r="18635" spans="1:33">
      <c r="A18635" s="7"/>
      <c r="B18635" s="7"/>
      <c r="C18635" s="7"/>
      <c r="D18635" s="7"/>
      <c r="E18635" s="7"/>
      <c r="F18635" s="7"/>
      <c r="G18635" s="7"/>
      <c r="H18635" s="7"/>
      <c r="I18635" s="7"/>
      <c r="J18635" s="7"/>
      <c r="K18635" s="7"/>
      <c r="L18635" s="7"/>
      <c r="M18635" s="7"/>
      <c r="N18635" s="7"/>
      <c r="O18635" s="7"/>
      <c r="P18635" s="7"/>
      <c r="Q18635" s="7"/>
      <c r="R18635" s="7"/>
      <c r="S18635" s="7"/>
      <c r="T18635" s="7"/>
      <c r="U18635" s="7"/>
      <c r="V18635" s="7"/>
      <c r="W18635" s="7"/>
      <c r="X18635" s="7"/>
      <c r="Y18635" s="7"/>
      <c r="Z18635" s="7"/>
      <c r="AA18635" s="7"/>
      <c r="AB18635" s="7"/>
      <c r="AC18635" s="7"/>
      <c r="AG18635" s="10"/>
    </row>
    <row r="18636" spans="1:33">
      <c r="A18636" s="7"/>
      <c r="B18636" s="7"/>
      <c r="C18636" s="7"/>
      <c r="D18636" s="7"/>
      <c r="E18636" s="7"/>
      <c r="F18636" s="7"/>
      <c r="G18636" s="7"/>
      <c r="H18636" s="7"/>
      <c r="I18636" s="7"/>
      <c r="J18636" s="7"/>
      <c r="K18636" s="7"/>
      <c r="L18636" s="7"/>
      <c r="M18636" s="7"/>
      <c r="N18636" s="7"/>
      <c r="O18636" s="7"/>
      <c r="P18636" s="7"/>
      <c r="Q18636" s="7"/>
      <c r="R18636" s="7"/>
      <c r="S18636" s="7"/>
      <c r="T18636" s="7"/>
      <c r="U18636" s="7"/>
      <c r="V18636" s="7"/>
      <c r="W18636" s="7"/>
      <c r="X18636" s="7"/>
      <c r="Y18636" s="7"/>
      <c r="Z18636" s="7"/>
      <c r="AA18636" s="7"/>
      <c r="AB18636" s="7"/>
      <c r="AC18636" s="7"/>
      <c r="AG18636" s="10"/>
    </row>
    <row r="18637" spans="1:33">
      <c r="A18637" s="7"/>
      <c r="B18637" s="7"/>
      <c r="C18637" s="7"/>
      <c r="D18637" s="7"/>
      <c r="E18637" s="7"/>
      <c r="F18637" s="7"/>
      <c r="G18637" s="7"/>
      <c r="H18637" s="7"/>
      <c r="I18637" s="7"/>
      <c r="J18637" s="7"/>
      <c r="K18637" s="7"/>
      <c r="L18637" s="7"/>
      <c r="M18637" s="7"/>
      <c r="N18637" s="7"/>
      <c r="O18637" s="7"/>
      <c r="P18637" s="7"/>
      <c r="Q18637" s="7"/>
      <c r="R18637" s="7"/>
      <c r="S18637" s="7"/>
      <c r="T18637" s="7"/>
      <c r="U18637" s="7"/>
      <c r="V18637" s="7"/>
      <c r="W18637" s="7"/>
      <c r="X18637" s="7"/>
      <c r="Y18637" s="7"/>
      <c r="Z18637" s="7"/>
      <c r="AA18637" s="7"/>
      <c r="AB18637" s="7"/>
      <c r="AC18637" s="7"/>
      <c r="AG18637" s="10"/>
    </row>
    <row r="18638" spans="1:33">
      <c r="A18638" s="7"/>
      <c r="B18638" s="7"/>
      <c r="C18638" s="7"/>
      <c r="D18638" s="7"/>
      <c r="E18638" s="7"/>
      <c r="F18638" s="7"/>
      <c r="G18638" s="7"/>
      <c r="H18638" s="7"/>
      <c r="I18638" s="7"/>
      <c r="J18638" s="7"/>
      <c r="K18638" s="7"/>
      <c r="L18638" s="7"/>
      <c r="M18638" s="7"/>
      <c r="N18638" s="7"/>
      <c r="O18638" s="7"/>
      <c r="P18638" s="7"/>
      <c r="Q18638" s="7"/>
      <c r="R18638" s="7"/>
      <c r="S18638" s="7"/>
      <c r="T18638" s="7"/>
      <c r="U18638" s="7"/>
      <c r="V18638" s="7"/>
      <c r="W18638" s="7"/>
      <c r="X18638" s="7"/>
      <c r="Y18638" s="7"/>
      <c r="Z18638" s="7"/>
      <c r="AA18638" s="7"/>
      <c r="AB18638" s="7"/>
      <c r="AC18638" s="7"/>
      <c r="AG18638" s="10"/>
    </row>
    <row r="18639" spans="1:33">
      <c r="A18639" s="7"/>
      <c r="B18639" s="7"/>
      <c r="C18639" s="7"/>
      <c r="D18639" s="7"/>
      <c r="E18639" s="7"/>
      <c r="F18639" s="7"/>
      <c r="G18639" s="7"/>
      <c r="H18639" s="7"/>
      <c r="I18639" s="7"/>
      <c r="J18639" s="7"/>
      <c r="K18639" s="7"/>
      <c r="L18639" s="7"/>
      <c r="M18639" s="7"/>
      <c r="N18639" s="7"/>
      <c r="O18639" s="7"/>
      <c r="P18639" s="7"/>
      <c r="Q18639" s="7"/>
      <c r="R18639" s="7"/>
      <c r="S18639" s="7"/>
      <c r="T18639" s="7"/>
      <c r="U18639" s="7"/>
      <c r="V18639" s="7"/>
      <c r="W18639" s="7"/>
      <c r="X18639" s="7"/>
      <c r="Y18639" s="7"/>
      <c r="Z18639" s="7"/>
      <c r="AA18639" s="7"/>
      <c r="AB18639" s="7"/>
      <c r="AC18639" s="7"/>
      <c r="AG18639" s="10"/>
    </row>
    <row r="18640" spans="1:33">
      <c r="A18640" s="7"/>
      <c r="B18640" s="7"/>
      <c r="C18640" s="7"/>
      <c r="D18640" s="7"/>
      <c r="E18640" s="7"/>
      <c r="F18640" s="7"/>
      <c r="G18640" s="7"/>
      <c r="H18640" s="7"/>
      <c r="I18640" s="7"/>
      <c r="J18640" s="7"/>
      <c r="K18640" s="7"/>
      <c r="L18640" s="7"/>
      <c r="M18640" s="7"/>
      <c r="N18640" s="7"/>
      <c r="O18640" s="7"/>
      <c r="P18640" s="7"/>
      <c r="Q18640" s="7"/>
      <c r="R18640" s="7"/>
      <c r="S18640" s="7"/>
      <c r="T18640" s="7"/>
      <c r="U18640" s="7"/>
      <c r="V18640" s="7"/>
      <c r="W18640" s="7"/>
      <c r="X18640" s="7"/>
      <c r="Y18640" s="7"/>
      <c r="Z18640" s="7"/>
      <c r="AA18640" s="7"/>
      <c r="AB18640" s="7"/>
      <c r="AC18640" s="7"/>
      <c r="AG18640" s="10"/>
    </row>
    <row r="18641" spans="1:33">
      <c r="A18641" s="7"/>
      <c r="B18641" s="7"/>
      <c r="C18641" s="7"/>
      <c r="D18641" s="7"/>
      <c r="E18641" s="7"/>
      <c r="F18641" s="7"/>
      <c r="G18641" s="7"/>
      <c r="H18641" s="7"/>
      <c r="I18641" s="7"/>
      <c r="J18641" s="7"/>
      <c r="K18641" s="7"/>
      <c r="L18641" s="7"/>
      <c r="M18641" s="7"/>
      <c r="N18641" s="7"/>
      <c r="O18641" s="7"/>
      <c r="P18641" s="7"/>
      <c r="Q18641" s="7"/>
      <c r="R18641" s="7"/>
      <c r="S18641" s="7"/>
      <c r="T18641" s="7"/>
      <c r="U18641" s="7"/>
      <c r="V18641" s="7"/>
      <c r="W18641" s="7"/>
      <c r="X18641" s="7"/>
      <c r="Y18641" s="7"/>
      <c r="Z18641" s="7"/>
      <c r="AA18641" s="7"/>
      <c r="AB18641" s="7"/>
      <c r="AC18641" s="7"/>
      <c r="AG18641" s="10"/>
    </row>
    <row r="18642" spans="1:33">
      <c r="A18642" s="7"/>
      <c r="B18642" s="7"/>
      <c r="C18642" s="7"/>
      <c r="D18642" s="7"/>
      <c r="E18642" s="7"/>
      <c r="F18642" s="7"/>
      <c r="G18642" s="7"/>
      <c r="H18642" s="7"/>
      <c r="I18642" s="7"/>
      <c r="J18642" s="7"/>
      <c r="K18642" s="7"/>
      <c r="L18642" s="7"/>
      <c r="M18642" s="7"/>
      <c r="N18642" s="7"/>
      <c r="O18642" s="7"/>
      <c r="P18642" s="7"/>
      <c r="Q18642" s="7"/>
      <c r="R18642" s="7"/>
      <c r="S18642" s="7"/>
      <c r="T18642" s="7"/>
      <c r="U18642" s="7"/>
      <c r="V18642" s="7"/>
      <c r="W18642" s="7"/>
      <c r="X18642" s="7"/>
      <c r="Y18642" s="7"/>
      <c r="Z18642" s="7"/>
      <c r="AA18642" s="7"/>
      <c r="AB18642" s="7"/>
      <c r="AC18642" s="7"/>
      <c r="AG18642" s="10"/>
    </row>
    <row r="18643" spans="1:33">
      <c r="A18643" s="7"/>
      <c r="B18643" s="7"/>
      <c r="C18643" s="7"/>
      <c r="D18643" s="7"/>
      <c r="E18643" s="7"/>
      <c r="F18643" s="7"/>
      <c r="G18643" s="7"/>
      <c r="H18643" s="7"/>
      <c r="I18643" s="7"/>
      <c r="J18643" s="7"/>
      <c r="K18643" s="7"/>
      <c r="L18643" s="7"/>
      <c r="M18643" s="7"/>
      <c r="N18643" s="7"/>
      <c r="O18643" s="7"/>
      <c r="P18643" s="7"/>
      <c r="Q18643" s="7"/>
      <c r="R18643" s="7"/>
      <c r="S18643" s="7"/>
      <c r="T18643" s="7"/>
      <c r="U18643" s="7"/>
      <c r="V18643" s="7"/>
      <c r="W18643" s="7"/>
      <c r="X18643" s="7"/>
      <c r="Y18643" s="7"/>
      <c r="Z18643" s="7"/>
      <c r="AA18643" s="7"/>
      <c r="AB18643" s="7"/>
      <c r="AC18643" s="7"/>
      <c r="AG18643" s="10"/>
    </row>
    <row r="18644" spans="1:33">
      <c r="A18644" s="7"/>
      <c r="B18644" s="7"/>
      <c r="C18644" s="7"/>
      <c r="D18644" s="7"/>
      <c r="E18644" s="7"/>
      <c r="F18644" s="7"/>
      <c r="G18644" s="7"/>
      <c r="H18644" s="7"/>
      <c r="I18644" s="7"/>
      <c r="J18644" s="7"/>
      <c r="K18644" s="7"/>
      <c r="L18644" s="7"/>
      <c r="M18644" s="7"/>
      <c r="N18644" s="7"/>
      <c r="O18644" s="7"/>
      <c r="P18644" s="7"/>
      <c r="Q18644" s="7"/>
      <c r="R18644" s="7"/>
      <c r="S18644" s="7"/>
      <c r="T18644" s="7"/>
      <c r="U18644" s="7"/>
      <c r="V18644" s="7"/>
      <c r="W18644" s="7"/>
      <c r="X18644" s="7"/>
      <c r="Y18644" s="7"/>
      <c r="Z18644" s="7"/>
      <c r="AA18644" s="7"/>
      <c r="AB18644" s="7"/>
      <c r="AC18644" s="7"/>
      <c r="AG18644" s="10"/>
    </row>
    <row r="18645" spans="1:33">
      <c r="A18645" s="7"/>
      <c r="B18645" s="7"/>
      <c r="C18645" s="7"/>
      <c r="D18645" s="7"/>
      <c r="E18645" s="7"/>
      <c r="F18645" s="7"/>
      <c r="G18645" s="7"/>
      <c r="H18645" s="7"/>
      <c r="I18645" s="7"/>
      <c r="J18645" s="7"/>
      <c r="K18645" s="7"/>
      <c r="L18645" s="7"/>
      <c r="M18645" s="7"/>
      <c r="N18645" s="7"/>
      <c r="O18645" s="7"/>
      <c r="P18645" s="7"/>
      <c r="Q18645" s="7"/>
      <c r="R18645" s="7"/>
      <c r="S18645" s="7"/>
      <c r="T18645" s="7"/>
      <c r="U18645" s="7"/>
      <c r="V18645" s="7"/>
      <c r="W18645" s="7"/>
      <c r="X18645" s="7"/>
      <c r="Y18645" s="7"/>
      <c r="Z18645" s="7"/>
      <c r="AA18645" s="7"/>
      <c r="AB18645" s="7"/>
      <c r="AC18645" s="7"/>
      <c r="AG18645" s="10"/>
    </row>
    <row r="18646" spans="1:33">
      <c r="A18646" s="7"/>
      <c r="B18646" s="7"/>
      <c r="C18646" s="7"/>
      <c r="D18646" s="7"/>
      <c r="E18646" s="7"/>
      <c r="F18646" s="7"/>
      <c r="G18646" s="7"/>
      <c r="H18646" s="7"/>
      <c r="I18646" s="7"/>
      <c r="J18646" s="7"/>
      <c r="K18646" s="7"/>
      <c r="L18646" s="7"/>
      <c r="M18646" s="7"/>
      <c r="N18646" s="7"/>
      <c r="O18646" s="7"/>
      <c r="P18646" s="7"/>
      <c r="Q18646" s="7"/>
      <c r="R18646" s="7"/>
      <c r="S18646" s="7"/>
      <c r="T18646" s="7"/>
      <c r="U18646" s="7"/>
      <c r="V18646" s="7"/>
      <c r="W18646" s="7"/>
      <c r="X18646" s="7"/>
      <c r="Y18646" s="7"/>
      <c r="Z18646" s="7"/>
      <c r="AA18646" s="7"/>
      <c r="AB18646" s="7"/>
      <c r="AC18646" s="7"/>
      <c r="AG18646" s="10"/>
    </row>
    <row r="18647" spans="1:33">
      <c r="A18647" s="7"/>
      <c r="B18647" s="7"/>
      <c r="C18647" s="7"/>
      <c r="D18647" s="7"/>
      <c r="E18647" s="7"/>
      <c r="F18647" s="7"/>
      <c r="G18647" s="7"/>
      <c r="H18647" s="7"/>
      <c r="I18647" s="7"/>
      <c r="J18647" s="7"/>
      <c r="K18647" s="7"/>
      <c r="L18647" s="7"/>
      <c r="M18647" s="7"/>
      <c r="N18647" s="7"/>
      <c r="O18647" s="7"/>
      <c r="P18647" s="7"/>
      <c r="Q18647" s="7"/>
      <c r="R18647" s="7"/>
      <c r="S18647" s="7"/>
      <c r="T18647" s="7"/>
      <c r="U18647" s="7"/>
      <c r="V18647" s="7"/>
      <c r="W18647" s="7"/>
      <c r="X18647" s="7"/>
      <c r="Y18647" s="7"/>
      <c r="Z18647" s="7"/>
      <c r="AA18647" s="7"/>
      <c r="AB18647" s="7"/>
      <c r="AC18647" s="7"/>
      <c r="AG18647" s="10"/>
    </row>
    <row r="18648" spans="1:33">
      <c r="A18648" s="7"/>
      <c r="B18648" s="7"/>
      <c r="C18648" s="7"/>
      <c r="D18648" s="7"/>
      <c r="E18648" s="7"/>
      <c r="F18648" s="7"/>
      <c r="G18648" s="7"/>
      <c r="H18648" s="7"/>
      <c r="I18648" s="7"/>
      <c r="J18648" s="7"/>
      <c r="K18648" s="7"/>
      <c r="L18648" s="7"/>
      <c r="M18648" s="7"/>
      <c r="N18648" s="7"/>
      <c r="O18648" s="7"/>
      <c r="P18648" s="7"/>
      <c r="Q18648" s="7"/>
      <c r="R18648" s="7"/>
      <c r="S18648" s="7"/>
      <c r="T18648" s="7"/>
      <c r="U18648" s="7"/>
      <c r="V18648" s="7"/>
      <c r="W18648" s="7"/>
      <c r="X18648" s="7"/>
      <c r="Y18648" s="7"/>
      <c r="Z18648" s="7"/>
      <c r="AA18648" s="7"/>
      <c r="AB18648" s="7"/>
      <c r="AC18648" s="7"/>
      <c r="AG18648" s="10"/>
    </row>
    <row r="18649" spans="1:33">
      <c r="A18649" s="7"/>
      <c r="B18649" s="7"/>
      <c r="C18649" s="7"/>
      <c r="D18649" s="7"/>
      <c r="E18649" s="7"/>
      <c r="F18649" s="7"/>
      <c r="G18649" s="7"/>
      <c r="H18649" s="7"/>
      <c r="I18649" s="7"/>
      <c r="J18649" s="7"/>
      <c r="K18649" s="7"/>
      <c r="L18649" s="7"/>
      <c r="M18649" s="7"/>
      <c r="N18649" s="7"/>
      <c r="O18649" s="7"/>
      <c r="P18649" s="7"/>
      <c r="Q18649" s="7"/>
      <c r="R18649" s="7"/>
      <c r="S18649" s="7"/>
      <c r="T18649" s="7"/>
      <c r="U18649" s="7"/>
      <c r="V18649" s="7"/>
      <c r="W18649" s="7"/>
      <c r="X18649" s="7"/>
      <c r="Y18649" s="7"/>
      <c r="Z18649" s="7"/>
      <c r="AA18649" s="7"/>
      <c r="AB18649" s="7"/>
      <c r="AC18649" s="7"/>
      <c r="AG18649" s="10"/>
    </row>
    <row r="18650" spans="1:33">
      <c r="A18650" s="7"/>
      <c r="B18650" s="7"/>
      <c r="C18650" s="7"/>
      <c r="D18650" s="7"/>
      <c r="E18650" s="7"/>
      <c r="F18650" s="7"/>
      <c r="G18650" s="7"/>
      <c r="H18650" s="7"/>
      <c r="I18650" s="7"/>
      <c r="J18650" s="7"/>
      <c r="K18650" s="7"/>
      <c r="L18650" s="7"/>
      <c r="M18650" s="7"/>
      <c r="N18650" s="7"/>
      <c r="O18650" s="7"/>
      <c r="P18650" s="7"/>
      <c r="Q18650" s="7"/>
      <c r="R18650" s="7"/>
      <c r="S18650" s="7"/>
      <c r="T18650" s="7"/>
      <c r="U18650" s="7"/>
      <c r="V18650" s="7"/>
      <c r="W18650" s="7"/>
      <c r="X18650" s="7"/>
      <c r="Y18650" s="7"/>
      <c r="Z18650" s="7"/>
      <c r="AA18650" s="7"/>
      <c r="AB18650" s="7"/>
      <c r="AC18650" s="7"/>
      <c r="AG18650" s="10"/>
    </row>
    <row r="18651" spans="1:33">
      <c r="A18651" s="7"/>
      <c r="B18651" s="7"/>
      <c r="C18651" s="7"/>
      <c r="D18651" s="7"/>
      <c r="E18651" s="7"/>
      <c r="F18651" s="7"/>
      <c r="G18651" s="7"/>
      <c r="H18651" s="7"/>
      <c r="I18651" s="7"/>
      <c r="J18651" s="7"/>
      <c r="K18651" s="7"/>
      <c r="L18651" s="7"/>
      <c r="M18651" s="7"/>
      <c r="N18651" s="7"/>
      <c r="O18651" s="7"/>
      <c r="P18651" s="7"/>
      <c r="Q18651" s="7"/>
      <c r="R18651" s="7"/>
      <c r="S18651" s="7"/>
      <c r="T18651" s="7"/>
      <c r="U18651" s="7"/>
      <c r="V18651" s="7"/>
      <c r="W18651" s="7"/>
      <c r="X18651" s="7"/>
      <c r="Y18651" s="7"/>
      <c r="Z18651" s="7"/>
      <c r="AA18651" s="7"/>
      <c r="AB18651" s="7"/>
      <c r="AC18651" s="7"/>
      <c r="AG18651" s="10"/>
    </row>
    <row r="18652" spans="1:33">
      <c r="A18652" s="7"/>
      <c r="B18652" s="7"/>
      <c r="C18652" s="7"/>
      <c r="D18652" s="7"/>
      <c r="E18652" s="7"/>
      <c r="F18652" s="7"/>
      <c r="G18652" s="7"/>
      <c r="H18652" s="7"/>
      <c r="I18652" s="7"/>
      <c r="J18652" s="7"/>
      <c r="K18652" s="7"/>
      <c r="L18652" s="7"/>
      <c r="M18652" s="7"/>
      <c r="N18652" s="7"/>
      <c r="O18652" s="7"/>
      <c r="P18652" s="7"/>
      <c r="Q18652" s="7"/>
      <c r="R18652" s="7"/>
      <c r="S18652" s="7"/>
      <c r="T18652" s="7"/>
      <c r="U18652" s="7"/>
      <c r="V18652" s="7"/>
      <c r="W18652" s="7"/>
      <c r="X18652" s="7"/>
      <c r="Y18652" s="7"/>
      <c r="Z18652" s="7"/>
      <c r="AA18652" s="7"/>
      <c r="AB18652" s="7"/>
      <c r="AC18652" s="7"/>
      <c r="AG18652" s="10"/>
    </row>
    <row r="18653" spans="1:33">
      <c r="A18653" s="7"/>
      <c r="B18653" s="7"/>
      <c r="C18653" s="7"/>
      <c r="D18653" s="7"/>
      <c r="E18653" s="7"/>
      <c r="F18653" s="7"/>
      <c r="G18653" s="7"/>
      <c r="H18653" s="7"/>
      <c r="I18653" s="7"/>
      <c r="J18653" s="7"/>
      <c r="K18653" s="7"/>
      <c r="L18653" s="7"/>
      <c r="M18653" s="7"/>
      <c r="N18653" s="7"/>
      <c r="O18653" s="7"/>
      <c r="P18653" s="7"/>
      <c r="Q18653" s="7"/>
      <c r="R18653" s="7"/>
      <c r="S18653" s="7"/>
      <c r="T18653" s="7"/>
      <c r="U18653" s="7"/>
      <c r="V18653" s="7"/>
      <c r="W18653" s="7"/>
      <c r="X18653" s="7"/>
      <c r="Y18653" s="7"/>
      <c r="Z18653" s="7"/>
      <c r="AA18653" s="7"/>
      <c r="AB18653" s="7"/>
      <c r="AC18653" s="7"/>
      <c r="AG18653" s="10"/>
    </row>
    <row r="18654" spans="1:33">
      <c r="A18654" s="7"/>
      <c r="B18654" s="7"/>
      <c r="C18654" s="7"/>
      <c r="D18654" s="7"/>
      <c r="E18654" s="7"/>
      <c r="F18654" s="7"/>
      <c r="G18654" s="7"/>
      <c r="H18654" s="7"/>
      <c r="I18654" s="7"/>
      <c r="J18654" s="7"/>
      <c r="K18654" s="7"/>
      <c r="L18654" s="7"/>
      <c r="M18654" s="7"/>
      <c r="N18654" s="7"/>
      <c r="O18654" s="7"/>
      <c r="P18654" s="7"/>
      <c r="Q18654" s="7"/>
      <c r="R18654" s="7"/>
      <c r="S18654" s="7"/>
      <c r="T18654" s="7"/>
      <c r="U18654" s="7"/>
      <c r="V18654" s="7"/>
      <c r="W18654" s="7"/>
      <c r="X18654" s="7"/>
      <c r="Y18654" s="7"/>
      <c r="Z18654" s="7"/>
      <c r="AA18654" s="7"/>
      <c r="AB18654" s="7"/>
      <c r="AC18654" s="7"/>
      <c r="AG18654" s="10"/>
    </row>
    <row r="18655" spans="1:33">
      <c r="A18655" s="7"/>
      <c r="B18655" s="7"/>
      <c r="C18655" s="7"/>
      <c r="D18655" s="7"/>
      <c r="E18655" s="7"/>
      <c r="F18655" s="7"/>
      <c r="G18655" s="7"/>
      <c r="H18655" s="7"/>
      <c r="I18655" s="7"/>
      <c r="J18655" s="7"/>
      <c r="K18655" s="7"/>
      <c r="L18655" s="7"/>
      <c r="M18655" s="7"/>
      <c r="N18655" s="7"/>
      <c r="O18655" s="7"/>
      <c r="P18655" s="7"/>
      <c r="Q18655" s="7"/>
      <c r="R18655" s="7"/>
      <c r="S18655" s="7"/>
      <c r="T18655" s="7"/>
      <c r="U18655" s="7"/>
      <c r="V18655" s="7"/>
      <c r="W18655" s="7"/>
      <c r="X18655" s="7"/>
      <c r="Y18655" s="7"/>
      <c r="Z18655" s="7"/>
      <c r="AA18655" s="7"/>
      <c r="AB18655" s="7"/>
      <c r="AC18655" s="7"/>
      <c r="AG18655" s="10"/>
    </row>
    <row r="18656" spans="1:33">
      <c r="A18656" s="7"/>
      <c r="B18656" s="7"/>
      <c r="C18656" s="7"/>
      <c r="D18656" s="7"/>
      <c r="E18656" s="7"/>
      <c r="F18656" s="7"/>
      <c r="G18656" s="7"/>
      <c r="H18656" s="7"/>
      <c r="I18656" s="7"/>
      <c r="J18656" s="7"/>
      <c r="K18656" s="7"/>
      <c r="L18656" s="7"/>
      <c r="M18656" s="7"/>
      <c r="N18656" s="7"/>
      <c r="O18656" s="7"/>
      <c r="P18656" s="7"/>
      <c r="Q18656" s="7"/>
      <c r="R18656" s="7"/>
      <c r="S18656" s="7"/>
      <c r="T18656" s="7"/>
      <c r="U18656" s="7"/>
      <c r="V18656" s="7"/>
      <c r="W18656" s="7"/>
      <c r="X18656" s="7"/>
      <c r="Y18656" s="7"/>
      <c r="Z18656" s="7"/>
      <c r="AA18656" s="7"/>
      <c r="AB18656" s="7"/>
      <c r="AC18656" s="7"/>
      <c r="AG18656" s="10"/>
    </row>
    <row r="18657" spans="1:33">
      <c r="A18657" s="7"/>
      <c r="B18657" s="7"/>
      <c r="C18657" s="7"/>
      <c r="D18657" s="7"/>
      <c r="E18657" s="7"/>
      <c r="F18657" s="7"/>
      <c r="G18657" s="7"/>
      <c r="H18657" s="7"/>
      <c r="I18657" s="7"/>
      <c r="J18657" s="7"/>
      <c r="K18657" s="7"/>
      <c r="L18657" s="7"/>
      <c r="M18657" s="7"/>
      <c r="N18657" s="7"/>
      <c r="O18657" s="7"/>
      <c r="P18657" s="7"/>
      <c r="Q18657" s="7"/>
      <c r="R18657" s="7"/>
      <c r="S18657" s="7"/>
      <c r="T18657" s="7"/>
      <c r="U18657" s="7"/>
      <c r="V18657" s="7"/>
      <c r="W18657" s="7"/>
      <c r="X18657" s="7"/>
      <c r="Y18657" s="7"/>
      <c r="Z18657" s="7"/>
      <c r="AA18657" s="7"/>
      <c r="AB18657" s="7"/>
      <c r="AC18657" s="7"/>
      <c r="AG18657" s="10"/>
    </row>
    <row r="18658" spans="1:33">
      <c r="A18658" s="7"/>
      <c r="B18658" s="7"/>
      <c r="C18658" s="7"/>
      <c r="D18658" s="7"/>
      <c r="E18658" s="7"/>
      <c r="F18658" s="7"/>
      <c r="G18658" s="7"/>
      <c r="H18658" s="7"/>
      <c r="I18658" s="7"/>
      <c r="J18658" s="7"/>
      <c r="K18658" s="7"/>
      <c r="L18658" s="7"/>
      <c r="M18658" s="7"/>
      <c r="N18658" s="7"/>
      <c r="O18658" s="7"/>
      <c r="P18658" s="7"/>
      <c r="Q18658" s="7"/>
      <c r="R18658" s="7"/>
      <c r="S18658" s="7"/>
      <c r="T18658" s="7"/>
      <c r="U18658" s="7"/>
      <c r="V18658" s="7"/>
      <c r="W18658" s="7"/>
      <c r="X18658" s="7"/>
      <c r="Y18658" s="7"/>
      <c r="Z18658" s="7"/>
      <c r="AA18658" s="7"/>
      <c r="AB18658" s="7"/>
      <c r="AC18658" s="7"/>
      <c r="AG18658" s="10"/>
    </row>
    <row r="18659" spans="1:33">
      <c r="A18659" s="7"/>
      <c r="B18659" s="7"/>
      <c r="C18659" s="7"/>
      <c r="D18659" s="7"/>
      <c r="E18659" s="7"/>
      <c r="F18659" s="7"/>
      <c r="G18659" s="7"/>
      <c r="H18659" s="7"/>
      <c r="I18659" s="7"/>
      <c r="J18659" s="7"/>
      <c r="K18659" s="7"/>
      <c r="L18659" s="7"/>
      <c r="M18659" s="7"/>
      <c r="N18659" s="7"/>
      <c r="O18659" s="7"/>
      <c r="P18659" s="7"/>
      <c r="Q18659" s="7"/>
      <c r="R18659" s="7"/>
      <c r="S18659" s="7"/>
      <c r="T18659" s="7"/>
      <c r="U18659" s="7"/>
      <c r="V18659" s="7"/>
      <c r="W18659" s="7"/>
      <c r="X18659" s="7"/>
      <c r="Y18659" s="7"/>
      <c r="Z18659" s="7"/>
      <c r="AA18659" s="7"/>
      <c r="AB18659" s="7"/>
      <c r="AC18659" s="7"/>
      <c r="AG18659" s="10"/>
    </row>
    <row r="18660" spans="1:33">
      <c r="A18660" s="7"/>
      <c r="B18660" s="7"/>
      <c r="C18660" s="7"/>
      <c r="D18660" s="7"/>
      <c r="E18660" s="7"/>
      <c r="F18660" s="7"/>
      <c r="G18660" s="7"/>
      <c r="H18660" s="7"/>
      <c r="I18660" s="7"/>
      <c r="J18660" s="7"/>
      <c r="K18660" s="7"/>
      <c r="L18660" s="7"/>
      <c r="M18660" s="7"/>
      <c r="N18660" s="7"/>
      <c r="O18660" s="7"/>
      <c r="P18660" s="7"/>
      <c r="Q18660" s="7"/>
      <c r="R18660" s="7"/>
      <c r="S18660" s="7"/>
      <c r="T18660" s="7"/>
      <c r="U18660" s="7"/>
      <c r="V18660" s="7"/>
      <c r="W18660" s="7"/>
      <c r="X18660" s="7"/>
      <c r="Y18660" s="7"/>
      <c r="Z18660" s="7"/>
      <c r="AA18660" s="7"/>
      <c r="AB18660" s="7"/>
      <c r="AC18660" s="7"/>
      <c r="AG18660" s="10"/>
    </row>
    <row r="18661" spans="1:33">
      <c r="A18661" s="7"/>
      <c r="B18661" s="7"/>
      <c r="C18661" s="7"/>
      <c r="D18661" s="7"/>
      <c r="E18661" s="7"/>
      <c r="F18661" s="7"/>
      <c r="G18661" s="7"/>
      <c r="H18661" s="7"/>
      <c r="I18661" s="7"/>
      <c r="J18661" s="7"/>
      <c r="K18661" s="7"/>
      <c r="L18661" s="7"/>
      <c r="M18661" s="7"/>
      <c r="N18661" s="7"/>
      <c r="O18661" s="7"/>
      <c r="P18661" s="7"/>
      <c r="Q18661" s="7"/>
      <c r="R18661" s="7"/>
      <c r="S18661" s="7"/>
      <c r="T18661" s="7"/>
      <c r="U18661" s="7"/>
      <c r="V18661" s="7"/>
      <c r="W18661" s="7"/>
      <c r="X18661" s="7"/>
      <c r="Y18661" s="7"/>
      <c r="Z18661" s="7"/>
      <c r="AA18661" s="7"/>
      <c r="AB18661" s="7"/>
      <c r="AC18661" s="7"/>
      <c r="AG18661" s="10"/>
    </row>
    <row r="18662" spans="1:33">
      <c r="A18662" s="7"/>
      <c r="B18662" s="7"/>
      <c r="C18662" s="7"/>
      <c r="D18662" s="7"/>
      <c r="E18662" s="7"/>
      <c r="F18662" s="7"/>
      <c r="G18662" s="7"/>
      <c r="H18662" s="7"/>
      <c r="I18662" s="7"/>
      <c r="J18662" s="7"/>
      <c r="K18662" s="7"/>
      <c r="L18662" s="7"/>
      <c r="M18662" s="7"/>
      <c r="N18662" s="7"/>
      <c r="O18662" s="7"/>
      <c r="P18662" s="7"/>
      <c r="Q18662" s="7"/>
      <c r="R18662" s="7"/>
      <c r="S18662" s="7"/>
      <c r="T18662" s="7"/>
      <c r="U18662" s="7"/>
      <c r="V18662" s="7"/>
      <c r="W18662" s="7"/>
      <c r="X18662" s="7"/>
      <c r="Y18662" s="7"/>
      <c r="Z18662" s="7"/>
      <c r="AA18662" s="7"/>
      <c r="AB18662" s="7"/>
      <c r="AC18662" s="7"/>
      <c r="AG18662" s="10"/>
    </row>
    <row r="18663" spans="1:33">
      <c r="A18663" s="7"/>
      <c r="B18663" s="7"/>
      <c r="C18663" s="7"/>
      <c r="D18663" s="7"/>
      <c r="E18663" s="7"/>
      <c r="F18663" s="7"/>
      <c r="G18663" s="7"/>
      <c r="H18663" s="7"/>
      <c r="I18663" s="7"/>
      <c r="J18663" s="7"/>
      <c r="K18663" s="7"/>
      <c r="L18663" s="7"/>
      <c r="M18663" s="7"/>
      <c r="N18663" s="7"/>
      <c r="O18663" s="7"/>
      <c r="P18663" s="7"/>
      <c r="Q18663" s="7"/>
      <c r="R18663" s="7"/>
      <c r="S18663" s="7"/>
      <c r="T18663" s="7"/>
      <c r="U18663" s="7"/>
      <c r="V18663" s="7"/>
      <c r="W18663" s="7"/>
      <c r="X18663" s="7"/>
      <c r="Y18663" s="7"/>
      <c r="Z18663" s="7"/>
      <c r="AA18663" s="7"/>
      <c r="AB18663" s="7"/>
      <c r="AC18663" s="7"/>
      <c r="AG18663" s="10"/>
    </row>
    <row r="18664" spans="1:33">
      <c r="A18664" s="7"/>
      <c r="B18664" s="7"/>
      <c r="C18664" s="7"/>
      <c r="D18664" s="7"/>
      <c r="E18664" s="7"/>
      <c r="F18664" s="7"/>
      <c r="G18664" s="7"/>
      <c r="H18664" s="7"/>
      <c r="I18664" s="7"/>
      <c r="J18664" s="7"/>
      <c r="K18664" s="7"/>
      <c r="L18664" s="7"/>
      <c r="M18664" s="7"/>
      <c r="N18664" s="7"/>
      <c r="O18664" s="7"/>
      <c r="P18664" s="7"/>
      <c r="Q18664" s="7"/>
      <c r="R18664" s="7"/>
      <c r="S18664" s="7"/>
      <c r="T18664" s="7"/>
      <c r="U18664" s="7"/>
      <c r="V18664" s="7"/>
      <c r="W18664" s="7"/>
      <c r="X18664" s="7"/>
      <c r="Y18664" s="7"/>
      <c r="Z18664" s="7"/>
      <c r="AA18664" s="7"/>
      <c r="AB18664" s="7"/>
      <c r="AC18664" s="7"/>
      <c r="AG18664" s="10"/>
    </row>
    <row r="18665" spans="1:33">
      <c r="A18665" s="7"/>
      <c r="B18665" s="7"/>
      <c r="C18665" s="7"/>
      <c r="D18665" s="7"/>
      <c r="E18665" s="7"/>
      <c r="F18665" s="7"/>
      <c r="G18665" s="7"/>
      <c r="H18665" s="7"/>
      <c r="I18665" s="7"/>
      <c r="J18665" s="7"/>
      <c r="K18665" s="7"/>
      <c r="L18665" s="7"/>
      <c r="M18665" s="7"/>
      <c r="N18665" s="7"/>
      <c r="O18665" s="7"/>
      <c r="P18665" s="7"/>
      <c r="Q18665" s="7"/>
      <c r="R18665" s="7"/>
      <c r="S18665" s="7"/>
      <c r="T18665" s="7"/>
      <c r="U18665" s="7"/>
      <c r="V18665" s="7"/>
      <c r="W18665" s="7"/>
      <c r="X18665" s="7"/>
      <c r="Y18665" s="7"/>
      <c r="Z18665" s="7"/>
      <c r="AA18665" s="7"/>
      <c r="AB18665" s="7"/>
      <c r="AC18665" s="7"/>
      <c r="AG18665" s="10"/>
    </row>
    <row r="18666" spans="1:33">
      <c r="A18666" s="7"/>
      <c r="B18666" s="7"/>
      <c r="C18666" s="7"/>
      <c r="D18666" s="7"/>
      <c r="E18666" s="7"/>
      <c r="F18666" s="7"/>
      <c r="G18666" s="7"/>
      <c r="H18666" s="7"/>
      <c r="I18666" s="7"/>
      <c r="J18666" s="7"/>
      <c r="K18666" s="7"/>
      <c r="L18666" s="7"/>
      <c r="M18666" s="7"/>
      <c r="N18666" s="7"/>
      <c r="O18666" s="7"/>
      <c r="P18666" s="7"/>
      <c r="Q18666" s="7"/>
      <c r="R18666" s="7"/>
      <c r="S18666" s="7"/>
      <c r="T18666" s="7"/>
      <c r="U18666" s="7"/>
      <c r="V18666" s="7"/>
      <c r="W18666" s="7"/>
      <c r="X18666" s="7"/>
      <c r="Y18666" s="7"/>
      <c r="Z18666" s="7"/>
      <c r="AA18666" s="7"/>
      <c r="AB18666" s="7"/>
      <c r="AC18666" s="7"/>
      <c r="AG18666" s="10"/>
    </row>
    <row r="18667" spans="1:33">
      <c r="A18667" s="7"/>
      <c r="B18667" s="7"/>
      <c r="C18667" s="7"/>
      <c r="D18667" s="7"/>
      <c r="E18667" s="7"/>
      <c r="F18667" s="7"/>
      <c r="G18667" s="7"/>
      <c r="H18667" s="7"/>
      <c r="I18667" s="7"/>
      <c r="J18667" s="7"/>
      <c r="K18667" s="7"/>
      <c r="L18667" s="7"/>
      <c r="M18667" s="7"/>
      <c r="N18667" s="7"/>
      <c r="O18667" s="7"/>
      <c r="P18667" s="7"/>
      <c r="Q18667" s="7"/>
      <c r="R18667" s="7"/>
      <c r="S18667" s="7"/>
      <c r="T18667" s="7"/>
      <c r="U18667" s="7"/>
      <c r="V18667" s="7"/>
      <c r="W18667" s="7"/>
      <c r="X18667" s="7"/>
      <c r="Y18667" s="7"/>
      <c r="Z18667" s="7"/>
      <c r="AA18667" s="7"/>
      <c r="AB18667" s="7"/>
      <c r="AC18667" s="7"/>
      <c r="AG18667" s="10"/>
    </row>
    <row r="18668" spans="1:33">
      <c r="A18668" s="7"/>
      <c r="B18668" s="7"/>
      <c r="C18668" s="7"/>
      <c r="D18668" s="7"/>
      <c r="E18668" s="7"/>
      <c r="F18668" s="7"/>
      <c r="G18668" s="7"/>
      <c r="H18668" s="7"/>
      <c r="I18668" s="7"/>
      <c r="J18668" s="7"/>
      <c r="K18668" s="7"/>
      <c r="L18668" s="7"/>
      <c r="M18668" s="7"/>
      <c r="N18668" s="7"/>
      <c r="O18668" s="7"/>
      <c r="P18668" s="7"/>
      <c r="Q18668" s="7"/>
      <c r="R18668" s="7"/>
      <c r="S18668" s="7"/>
      <c r="T18668" s="7"/>
      <c r="U18668" s="7"/>
      <c r="V18668" s="7"/>
      <c r="W18668" s="7"/>
      <c r="X18668" s="7"/>
      <c r="Y18668" s="7"/>
      <c r="Z18668" s="7"/>
      <c r="AA18668" s="7"/>
      <c r="AB18668" s="7"/>
      <c r="AC18668" s="7"/>
      <c r="AG18668" s="10"/>
    </row>
    <row r="18669" spans="1:33">
      <c r="A18669" s="7"/>
      <c r="B18669" s="7"/>
      <c r="C18669" s="7"/>
      <c r="D18669" s="7"/>
      <c r="E18669" s="7"/>
      <c r="F18669" s="7"/>
      <c r="G18669" s="7"/>
      <c r="H18669" s="7"/>
      <c r="I18669" s="7"/>
      <c r="J18669" s="7"/>
      <c r="K18669" s="7"/>
      <c r="L18669" s="7"/>
      <c r="M18669" s="7"/>
      <c r="N18669" s="7"/>
      <c r="O18669" s="7"/>
      <c r="P18669" s="7"/>
      <c r="Q18669" s="7"/>
      <c r="R18669" s="7"/>
      <c r="S18669" s="7"/>
      <c r="T18669" s="7"/>
      <c r="U18669" s="7"/>
      <c r="V18669" s="7"/>
      <c r="W18669" s="7"/>
      <c r="X18669" s="7"/>
      <c r="Y18669" s="7"/>
      <c r="Z18669" s="7"/>
      <c r="AA18669" s="7"/>
      <c r="AB18669" s="7"/>
      <c r="AC18669" s="7"/>
      <c r="AG18669" s="10"/>
    </row>
    <row r="18670" spans="1:33">
      <c r="A18670" s="7"/>
      <c r="B18670" s="7"/>
      <c r="C18670" s="7"/>
      <c r="D18670" s="7"/>
      <c r="E18670" s="7"/>
      <c r="F18670" s="7"/>
      <c r="G18670" s="7"/>
      <c r="H18670" s="7"/>
      <c r="I18670" s="7"/>
      <c r="J18670" s="7"/>
      <c r="K18670" s="7"/>
      <c r="L18670" s="7"/>
      <c r="M18670" s="7"/>
      <c r="N18670" s="7"/>
      <c r="O18670" s="7"/>
      <c r="P18670" s="7"/>
      <c r="Q18670" s="7"/>
      <c r="R18670" s="7"/>
      <c r="S18670" s="7"/>
      <c r="T18670" s="7"/>
      <c r="U18670" s="7"/>
      <c r="V18670" s="7"/>
      <c r="W18670" s="7"/>
      <c r="X18670" s="7"/>
      <c r="Y18670" s="7"/>
      <c r="Z18670" s="7"/>
      <c r="AA18670" s="7"/>
      <c r="AB18670" s="7"/>
      <c r="AC18670" s="7"/>
      <c r="AG18670" s="10"/>
    </row>
    <row r="18671" spans="1:33">
      <c r="A18671" s="7"/>
      <c r="B18671" s="7"/>
      <c r="C18671" s="7"/>
      <c r="D18671" s="7"/>
      <c r="E18671" s="7"/>
      <c r="F18671" s="7"/>
      <c r="G18671" s="7"/>
      <c r="H18671" s="7"/>
      <c r="I18671" s="7"/>
      <c r="J18671" s="7"/>
      <c r="K18671" s="7"/>
      <c r="L18671" s="7"/>
      <c r="M18671" s="7"/>
      <c r="N18671" s="7"/>
      <c r="O18671" s="7"/>
      <c r="P18671" s="7"/>
      <c r="Q18671" s="7"/>
      <c r="R18671" s="7"/>
      <c r="S18671" s="7"/>
      <c r="T18671" s="7"/>
      <c r="U18671" s="7"/>
      <c r="V18671" s="7"/>
      <c r="W18671" s="7"/>
      <c r="X18671" s="7"/>
      <c r="Y18671" s="7"/>
      <c r="Z18671" s="7"/>
      <c r="AA18671" s="7"/>
      <c r="AB18671" s="7"/>
      <c r="AC18671" s="7"/>
      <c r="AG18671" s="10"/>
    </row>
    <row r="18672" spans="1:33">
      <c r="A18672" s="7"/>
      <c r="B18672" s="7"/>
      <c r="C18672" s="7"/>
      <c r="D18672" s="7"/>
      <c r="E18672" s="7"/>
      <c r="F18672" s="7"/>
      <c r="G18672" s="7"/>
      <c r="H18672" s="7"/>
      <c r="I18672" s="7"/>
      <c r="J18672" s="7"/>
      <c r="K18672" s="7"/>
      <c r="L18672" s="7"/>
      <c r="M18672" s="7"/>
      <c r="N18672" s="7"/>
      <c r="O18672" s="7"/>
      <c r="P18672" s="7"/>
      <c r="Q18672" s="7"/>
      <c r="R18672" s="7"/>
      <c r="S18672" s="7"/>
      <c r="T18672" s="7"/>
      <c r="U18672" s="7"/>
      <c r="V18672" s="7"/>
      <c r="W18672" s="7"/>
      <c r="X18672" s="7"/>
      <c r="Y18672" s="7"/>
      <c r="Z18672" s="7"/>
      <c r="AA18672" s="7"/>
      <c r="AB18672" s="7"/>
      <c r="AC18672" s="7"/>
      <c r="AG18672" s="10"/>
    </row>
    <row r="18673" spans="1:33">
      <c r="A18673" s="7"/>
      <c r="B18673" s="7"/>
      <c r="C18673" s="7"/>
      <c r="D18673" s="7"/>
      <c r="E18673" s="7"/>
      <c r="F18673" s="7"/>
      <c r="G18673" s="7"/>
      <c r="H18673" s="7"/>
      <c r="I18673" s="7"/>
      <c r="J18673" s="7"/>
      <c r="K18673" s="7"/>
      <c r="L18673" s="7"/>
      <c r="M18673" s="7"/>
      <c r="N18673" s="7"/>
      <c r="O18673" s="7"/>
      <c r="P18673" s="7"/>
      <c r="Q18673" s="7"/>
      <c r="R18673" s="7"/>
      <c r="S18673" s="7"/>
      <c r="T18673" s="7"/>
      <c r="U18673" s="7"/>
      <c r="V18673" s="7"/>
      <c r="W18673" s="7"/>
      <c r="X18673" s="7"/>
      <c r="Y18673" s="7"/>
      <c r="Z18673" s="7"/>
      <c r="AA18673" s="7"/>
      <c r="AB18673" s="7"/>
      <c r="AC18673" s="7"/>
      <c r="AG18673" s="10"/>
    </row>
    <row r="18674" spans="1:33">
      <c r="A18674" s="7"/>
      <c r="B18674" s="7"/>
      <c r="C18674" s="7"/>
      <c r="D18674" s="7"/>
      <c r="E18674" s="7"/>
      <c r="F18674" s="7"/>
      <c r="G18674" s="7"/>
      <c r="H18674" s="7"/>
      <c r="I18674" s="7"/>
      <c r="J18674" s="7"/>
      <c r="K18674" s="7"/>
      <c r="L18674" s="7"/>
      <c r="M18674" s="7"/>
      <c r="N18674" s="7"/>
      <c r="O18674" s="7"/>
      <c r="P18674" s="7"/>
      <c r="Q18674" s="7"/>
      <c r="R18674" s="7"/>
      <c r="S18674" s="7"/>
      <c r="T18674" s="7"/>
      <c r="U18674" s="7"/>
      <c r="V18674" s="7"/>
      <c r="W18674" s="7"/>
      <c r="X18674" s="7"/>
      <c r="Y18674" s="7"/>
      <c r="Z18674" s="7"/>
      <c r="AA18674" s="7"/>
      <c r="AB18674" s="7"/>
      <c r="AC18674" s="7"/>
      <c r="AG18674" s="10"/>
    </row>
    <row r="18675" spans="1:33">
      <c r="A18675" s="7"/>
      <c r="B18675" s="7"/>
      <c r="C18675" s="7"/>
      <c r="D18675" s="7"/>
      <c r="E18675" s="7"/>
      <c r="F18675" s="7"/>
      <c r="G18675" s="7"/>
      <c r="H18675" s="7"/>
      <c r="I18675" s="7"/>
      <c r="J18675" s="7"/>
      <c r="K18675" s="7"/>
      <c r="L18675" s="7"/>
      <c r="M18675" s="7"/>
      <c r="N18675" s="7"/>
      <c r="O18675" s="7"/>
      <c r="P18675" s="7"/>
      <c r="Q18675" s="7"/>
      <c r="R18675" s="7"/>
      <c r="S18675" s="7"/>
      <c r="T18675" s="7"/>
      <c r="U18675" s="7"/>
      <c r="V18675" s="7"/>
      <c r="W18675" s="7"/>
      <c r="X18675" s="7"/>
      <c r="Y18675" s="7"/>
      <c r="Z18675" s="7"/>
      <c r="AA18675" s="7"/>
      <c r="AB18675" s="7"/>
      <c r="AC18675" s="7"/>
      <c r="AG18675" s="10"/>
    </row>
    <row r="18676" spans="1:33">
      <c r="A18676" s="7"/>
      <c r="B18676" s="7"/>
      <c r="C18676" s="7"/>
      <c r="D18676" s="7"/>
      <c r="E18676" s="7"/>
      <c r="F18676" s="7"/>
      <c r="G18676" s="7"/>
      <c r="H18676" s="7"/>
      <c r="I18676" s="7"/>
      <c r="J18676" s="7"/>
      <c r="K18676" s="7"/>
      <c r="L18676" s="7"/>
      <c r="M18676" s="7"/>
      <c r="N18676" s="7"/>
      <c r="O18676" s="7"/>
      <c r="P18676" s="7"/>
      <c r="Q18676" s="7"/>
      <c r="R18676" s="7"/>
      <c r="S18676" s="7"/>
      <c r="T18676" s="7"/>
      <c r="U18676" s="7"/>
      <c r="V18676" s="7"/>
      <c r="W18676" s="7"/>
      <c r="X18676" s="7"/>
      <c r="Y18676" s="7"/>
      <c r="Z18676" s="7"/>
      <c r="AA18676" s="7"/>
      <c r="AB18676" s="7"/>
      <c r="AC18676" s="7"/>
      <c r="AG18676" s="10"/>
    </row>
    <row r="18677" spans="1:33">
      <c r="A18677" s="7"/>
      <c r="B18677" s="7"/>
      <c r="C18677" s="7"/>
      <c r="D18677" s="7"/>
      <c r="E18677" s="7"/>
      <c r="F18677" s="7"/>
      <c r="G18677" s="7"/>
      <c r="H18677" s="7"/>
      <c r="I18677" s="7"/>
      <c r="J18677" s="7"/>
      <c r="K18677" s="7"/>
      <c r="L18677" s="7"/>
      <c r="M18677" s="7"/>
      <c r="N18677" s="7"/>
      <c r="O18677" s="7"/>
      <c r="P18677" s="7"/>
      <c r="Q18677" s="7"/>
      <c r="R18677" s="7"/>
      <c r="S18677" s="7"/>
      <c r="T18677" s="7"/>
      <c r="U18677" s="7"/>
      <c r="V18677" s="7"/>
      <c r="W18677" s="7"/>
      <c r="X18677" s="7"/>
      <c r="Y18677" s="7"/>
      <c r="Z18677" s="7"/>
      <c r="AA18677" s="7"/>
      <c r="AB18677" s="7"/>
      <c r="AC18677" s="7"/>
      <c r="AG18677" s="10"/>
    </row>
    <row r="18678" spans="1:33">
      <c r="A18678" s="7"/>
      <c r="B18678" s="7"/>
      <c r="C18678" s="7"/>
      <c r="D18678" s="7"/>
      <c r="E18678" s="7"/>
      <c r="F18678" s="7"/>
      <c r="G18678" s="7"/>
      <c r="H18678" s="7"/>
      <c r="I18678" s="7"/>
      <c r="J18678" s="7"/>
      <c r="K18678" s="7"/>
      <c r="L18678" s="7"/>
      <c r="M18678" s="7"/>
      <c r="N18678" s="7"/>
      <c r="O18678" s="7"/>
      <c r="P18678" s="7"/>
      <c r="Q18678" s="7"/>
      <c r="R18678" s="7"/>
      <c r="S18678" s="7"/>
      <c r="T18678" s="7"/>
      <c r="U18678" s="7"/>
      <c r="V18678" s="7"/>
      <c r="W18678" s="7"/>
      <c r="X18678" s="7"/>
      <c r="Y18678" s="7"/>
      <c r="Z18678" s="7"/>
      <c r="AA18678" s="7"/>
      <c r="AB18678" s="7"/>
      <c r="AC18678" s="7"/>
      <c r="AG18678" s="10"/>
    </row>
    <row r="18679" spans="1:33">
      <c r="A18679" s="7"/>
      <c r="B18679" s="7"/>
      <c r="C18679" s="7"/>
      <c r="D18679" s="7"/>
      <c r="E18679" s="7"/>
      <c r="F18679" s="7"/>
      <c r="G18679" s="7"/>
      <c r="H18679" s="7"/>
      <c r="I18679" s="7"/>
      <c r="J18679" s="7"/>
      <c r="K18679" s="7"/>
      <c r="L18679" s="7"/>
      <c r="M18679" s="7"/>
      <c r="N18679" s="7"/>
      <c r="O18679" s="7"/>
      <c r="P18679" s="7"/>
      <c r="Q18679" s="7"/>
      <c r="R18679" s="7"/>
      <c r="S18679" s="7"/>
      <c r="T18679" s="7"/>
      <c r="U18679" s="7"/>
      <c r="V18679" s="7"/>
      <c r="W18679" s="7"/>
      <c r="X18679" s="7"/>
      <c r="Y18679" s="7"/>
      <c r="Z18679" s="7"/>
      <c r="AA18679" s="7"/>
      <c r="AB18679" s="7"/>
      <c r="AC18679" s="7"/>
      <c r="AG18679" s="10"/>
    </row>
    <row r="18680" spans="1:33">
      <c r="A18680" s="7"/>
      <c r="B18680" s="7"/>
      <c r="C18680" s="7"/>
      <c r="D18680" s="7"/>
      <c r="E18680" s="7"/>
      <c r="F18680" s="7"/>
      <c r="G18680" s="7"/>
      <c r="H18680" s="7"/>
      <c r="I18680" s="7"/>
      <c r="J18680" s="7"/>
      <c r="K18680" s="7"/>
      <c r="L18680" s="7"/>
      <c r="M18680" s="7"/>
      <c r="N18680" s="7"/>
      <c r="O18680" s="7"/>
      <c r="P18680" s="7"/>
      <c r="Q18680" s="7"/>
      <c r="R18680" s="7"/>
      <c r="S18680" s="7"/>
      <c r="T18680" s="7"/>
      <c r="U18680" s="7"/>
      <c r="V18680" s="7"/>
      <c r="W18680" s="7"/>
      <c r="X18680" s="7"/>
      <c r="Y18680" s="7"/>
      <c r="Z18680" s="7"/>
      <c r="AA18680" s="7"/>
      <c r="AB18680" s="7"/>
      <c r="AC18680" s="7"/>
      <c r="AG18680" s="10"/>
    </row>
    <row r="18681" spans="1:33">
      <c r="A18681" s="7"/>
      <c r="B18681" s="7"/>
      <c r="C18681" s="7"/>
      <c r="D18681" s="7"/>
      <c r="E18681" s="7"/>
      <c r="F18681" s="7"/>
      <c r="G18681" s="7"/>
      <c r="H18681" s="7"/>
      <c r="I18681" s="7"/>
      <c r="J18681" s="7"/>
      <c r="K18681" s="7"/>
      <c r="L18681" s="7"/>
      <c r="M18681" s="7"/>
      <c r="N18681" s="7"/>
      <c r="O18681" s="7"/>
      <c r="P18681" s="7"/>
      <c r="Q18681" s="7"/>
      <c r="R18681" s="7"/>
      <c r="S18681" s="7"/>
      <c r="T18681" s="7"/>
      <c r="U18681" s="7"/>
      <c r="V18681" s="7"/>
      <c r="W18681" s="7"/>
      <c r="X18681" s="7"/>
      <c r="Y18681" s="7"/>
      <c r="Z18681" s="7"/>
      <c r="AA18681" s="7"/>
      <c r="AB18681" s="7"/>
      <c r="AC18681" s="7"/>
      <c r="AG18681" s="10"/>
    </row>
    <row r="18682" spans="1:33">
      <c r="A18682" s="7"/>
      <c r="B18682" s="7"/>
      <c r="C18682" s="7"/>
      <c r="D18682" s="7"/>
      <c r="E18682" s="7"/>
      <c r="F18682" s="7"/>
      <c r="G18682" s="7"/>
      <c r="H18682" s="7"/>
      <c r="I18682" s="7"/>
      <c r="J18682" s="7"/>
      <c r="K18682" s="7"/>
      <c r="L18682" s="7"/>
      <c r="M18682" s="7"/>
      <c r="N18682" s="7"/>
      <c r="O18682" s="7"/>
      <c r="P18682" s="7"/>
      <c r="Q18682" s="7"/>
      <c r="R18682" s="7"/>
      <c r="S18682" s="7"/>
      <c r="T18682" s="7"/>
      <c r="U18682" s="7"/>
      <c r="V18682" s="7"/>
      <c r="W18682" s="7"/>
      <c r="X18682" s="7"/>
      <c r="Y18682" s="7"/>
      <c r="Z18682" s="7"/>
      <c r="AA18682" s="7"/>
      <c r="AB18682" s="7"/>
      <c r="AC18682" s="7"/>
      <c r="AG18682" s="10"/>
    </row>
    <row r="18683" spans="1:33">
      <c r="A18683" s="7"/>
      <c r="B18683" s="7"/>
      <c r="C18683" s="7"/>
      <c r="D18683" s="7"/>
      <c r="E18683" s="7"/>
      <c r="F18683" s="7"/>
      <c r="G18683" s="7"/>
      <c r="H18683" s="7"/>
      <c r="I18683" s="7"/>
      <c r="J18683" s="7"/>
      <c r="K18683" s="7"/>
      <c r="L18683" s="7"/>
      <c r="M18683" s="7"/>
      <c r="N18683" s="7"/>
      <c r="O18683" s="7"/>
      <c r="P18683" s="7"/>
      <c r="Q18683" s="7"/>
      <c r="R18683" s="7"/>
      <c r="S18683" s="7"/>
      <c r="T18683" s="7"/>
      <c r="U18683" s="7"/>
      <c r="V18683" s="7"/>
      <c r="W18683" s="7"/>
      <c r="X18683" s="7"/>
      <c r="Y18683" s="7"/>
      <c r="Z18683" s="7"/>
      <c r="AA18683" s="7"/>
      <c r="AB18683" s="7"/>
      <c r="AC18683" s="7"/>
      <c r="AG18683" s="10"/>
    </row>
    <row r="18684" spans="1:33">
      <c r="A18684" s="7"/>
      <c r="B18684" s="7"/>
      <c r="C18684" s="7"/>
      <c r="D18684" s="7"/>
      <c r="E18684" s="7"/>
      <c r="F18684" s="7"/>
      <c r="G18684" s="7"/>
      <c r="H18684" s="7"/>
      <c r="I18684" s="7"/>
      <c r="J18684" s="7"/>
      <c r="K18684" s="7"/>
      <c r="L18684" s="7"/>
      <c r="M18684" s="7"/>
      <c r="N18684" s="7"/>
      <c r="O18684" s="7"/>
      <c r="P18684" s="7"/>
      <c r="Q18684" s="7"/>
      <c r="R18684" s="7"/>
      <c r="S18684" s="7"/>
      <c r="T18684" s="7"/>
      <c r="U18684" s="7"/>
      <c r="V18684" s="7"/>
      <c r="W18684" s="7"/>
      <c r="X18684" s="7"/>
      <c r="Y18684" s="7"/>
      <c r="Z18684" s="7"/>
      <c r="AA18684" s="7"/>
      <c r="AB18684" s="7"/>
      <c r="AC18684" s="7"/>
      <c r="AG18684" s="10"/>
    </row>
    <row r="18685" spans="1:33">
      <c r="A18685" s="7"/>
      <c r="B18685" s="7"/>
      <c r="C18685" s="7"/>
      <c r="D18685" s="7"/>
      <c r="E18685" s="7"/>
      <c r="F18685" s="7"/>
      <c r="G18685" s="7"/>
      <c r="H18685" s="7"/>
      <c r="I18685" s="7"/>
      <c r="J18685" s="7"/>
      <c r="K18685" s="7"/>
      <c r="L18685" s="7"/>
      <c r="M18685" s="7"/>
      <c r="N18685" s="7"/>
      <c r="O18685" s="7"/>
      <c r="P18685" s="7"/>
      <c r="Q18685" s="7"/>
      <c r="R18685" s="7"/>
      <c r="S18685" s="7"/>
      <c r="T18685" s="7"/>
      <c r="U18685" s="7"/>
      <c r="V18685" s="7"/>
      <c r="W18685" s="7"/>
      <c r="X18685" s="7"/>
      <c r="Y18685" s="7"/>
      <c r="Z18685" s="7"/>
      <c r="AA18685" s="7"/>
      <c r="AB18685" s="7"/>
      <c r="AC18685" s="7"/>
      <c r="AG18685" s="10"/>
    </row>
    <row r="18686" spans="1:33">
      <c r="A18686" s="7"/>
      <c r="B18686" s="7"/>
      <c r="C18686" s="7"/>
      <c r="D18686" s="7"/>
      <c r="E18686" s="7"/>
      <c r="F18686" s="7"/>
      <c r="G18686" s="7"/>
      <c r="H18686" s="7"/>
      <c r="I18686" s="7"/>
      <c r="J18686" s="7"/>
      <c r="K18686" s="7"/>
      <c r="L18686" s="7"/>
      <c r="M18686" s="7"/>
      <c r="N18686" s="7"/>
      <c r="O18686" s="7"/>
      <c r="P18686" s="7"/>
      <c r="Q18686" s="7"/>
      <c r="R18686" s="7"/>
      <c r="S18686" s="7"/>
      <c r="T18686" s="7"/>
      <c r="U18686" s="7"/>
      <c r="V18686" s="7"/>
      <c r="W18686" s="7"/>
      <c r="X18686" s="7"/>
      <c r="Y18686" s="7"/>
      <c r="Z18686" s="7"/>
      <c r="AA18686" s="7"/>
      <c r="AB18686" s="7"/>
      <c r="AC18686" s="7"/>
      <c r="AG18686" s="10"/>
    </row>
    <row r="18687" spans="1:33">
      <c r="A18687" s="7"/>
      <c r="B18687" s="7"/>
      <c r="C18687" s="7"/>
      <c r="D18687" s="7"/>
      <c r="E18687" s="7"/>
      <c r="F18687" s="7"/>
      <c r="G18687" s="7"/>
      <c r="H18687" s="7"/>
      <c r="I18687" s="7"/>
      <c r="J18687" s="7"/>
      <c r="K18687" s="7"/>
      <c r="L18687" s="7"/>
      <c r="M18687" s="7"/>
      <c r="N18687" s="7"/>
      <c r="O18687" s="7"/>
      <c r="P18687" s="7"/>
      <c r="Q18687" s="7"/>
      <c r="R18687" s="7"/>
      <c r="S18687" s="7"/>
      <c r="T18687" s="7"/>
      <c r="U18687" s="7"/>
      <c r="V18687" s="7"/>
      <c r="W18687" s="7"/>
      <c r="X18687" s="7"/>
      <c r="Y18687" s="7"/>
      <c r="Z18687" s="7"/>
      <c r="AA18687" s="7"/>
      <c r="AB18687" s="7"/>
      <c r="AC18687" s="7"/>
      <c r="AG18687" s="10"/>
    </row>
    <row r="18688" spans="1:33">
      <c r="A18688" s="7"/>
      <c r="B18688" s="7"/>
      <c r="C18688" s="7"/>
      <c r="D18688" s="7"/>
      <c r="E18688" s="7"/>
      <c r="F18688" s="7"/>
      <c r="G18688" s="7"/>
      <c r="H18688" s="7"/>
      <c r="I18688" s="7"/>
      <c r="J18688" s="7"/>
      <c r="K18688" s="7"/>
      <c r="L18688" s="7"/>
      <c r="M18688" s="7"/>
      <c r="N18688" s="7"/>
      <c r="O18688" s="7"/>
      <c r="P18688" s="7"/>
      <c r="Q18688" s="7"/>
      <c r="R18688" s="7"/>
      <c r="S18688" s="7"/>
      <c r="T18688" s="7"/>
      <c r="U18688" s="7"/>
      <c r="V18688" s="7"/>
      <c r="W18688" s="7"/>
      <c r="X18688" s="7"/>
      <c r="Y18688" s="7"/>
      <c r="Z18688" s="7"/>
      <c r="AA18688" s="7"/>
      <c r="AB18688" s="7"/>
      <c r="AC18688" s="7"/>
      <c r="AG18688" s="10"/>
    </row>
    <row r="18689" spans="1:33">
      <c r="A18689" s="7"/>
      <c r="B18689" s="7"/>
      <c r="C18689" s="7"/>
      <c r="D18689" s="7"/>
      <c r="E18689" s="7"/>
      <c r="F18689" s="7"/>
      <c r="G18689" s="7"/>
      <c r="H18689" s="7"/>
      <c r="I18689" s="7"/>
      <c r="J18689" s="7"/>
      <c r="K18689" s="7"/>
      <c r="L18689" s="7"/>
      <c r="M18689" s="7"/>
      <c r="N18689" s="7"/>
      <c r="O18689" s="7"/>
      <c r="P18689" s="7"/>
      <c r="Q18689" s="7"/>
      <c r="R18689" s="7"/>
      <c r="S18689" s="7"/>
      <c r="T18689" s="7"/>
      <c r="U18689" s="7"/>
      <c r="V18689" s="7"/>
      <c r="W18689" s="7"/>
      <c r="X18689" s="7"/>
      <c r="Y18689" s="7"/>
      <c r="Z18689" s="7"/>
      <c r="AA18689" s="7"/>
      <c r="AB18689" s="7"/>
      <c r="AC18689" s="7"/>
      <c r="AG18689" s="10"/>
    </row>
    <row r="18690" spans="1:33">
      <c r="A18690" s="7"/>
      <c r="B18690" s="7"/>
      <c r="C18690" s="7"/>
      <c r="D18690" s="7"/>
      <c r="E18690" s="7"/>
      <c r="F18690" s="7"/>
      <c r="G18690" s="7"/>
      <c r="H18690" s="7"/>
      <c r="I18690" s="7"/>
      <c r="J18690" s="7"/>
      <c r="K18690" s="7"/>
      <c r="L18690" s="7"/>
      <c r="M18690" s="7"/>
      <c r="N18690" s="7"/>
      <c r="O18690" s="7"/>
      <c r="P18690" s="7"/>
      <c r="Q18690" s="7"/>
      <c r="R18690" s="7"/>
      <c r="S18690" s="7"/>
      <c r="T18690" s="7"/>
      <c r="U18690" s="7"/>
      <c r="V18690" s="7"/>
      <c r="W18690" s="7"/>
      <c r="X18690" s="7"/>
      <c r="Y18690" s="7"/>
      <c r="Z18690" s="7"/>
      <c r="AA18690" s="7"/>
      <c r="AB18690" s="7"/>
      <c r="AC18690" s="7"/>
      <c r="AG18690" s="10"/>
    </row>
    <row r="18691" spans="1:33">
      <c r="A18691" s="7"/>
      <c r="B18691" s="7"/>
      <c r="C18691" s="7"/>
      <c r="D18691" s="7"/>
      <c r="E18691" s="7"/>
      <c r="F18691" s="7"/>
      <c r="G18691" s="7"/>
      <c r="H18691" s="7"/>
      <c r="I18691" s="7"/>
      <c r="J18691" s="7"/>
      <c r="K18691" s="7"/>
      <c r="L18691" s="7"/>
      <c r="M18691" s="7"/>
      <c r="N18691" s="7"/>
      <c r="O18691" s="7"/>
      <c r="P18691" s="7"/>
      <c r="Q18691" s="7"/>
      <c r="R18691" s="7"/>
      <c r="S18691" s="7"/>
      <c r="T18691" s="7"/>
      <c r="U18691" s="7"/>
      <c r="V18691" s="7"/>
      <c r="W18691" s="7"/>
      <c r="X18691" s="7"/>
      <c r="Y18691" s="7"/>
      <c r="Z18691" s="7"/>
      <c r="AA18691" s="7"/>
      <c r="AB18691" s="7"/>
      <c r="AC18691" s="7"/>
      <c r="AG18691" s="10"/>
    </row>
    <row r="18692" spans="1:33">
      <c r="A18692" s="7"/>
      <c r="B18692" s="7"/>
      <c r="C18692" s="7"/>
      <c r="D18692" s="7"/>
      <c r="E18692" s="7"/>
      <c r="F18692" s="7"/>
      <c r="G18692" s="7"/>
      <c r="H18692" s="7"/>
      <c r="I18692" s="7"/>
      <c r="J18692" s="7"/>
      <c r="K18692" s="7"/>
      <c r="L18692" s="7"/>
      <c r="M18692" s="7"/>
      <c r="N18692" s="7"/>
      <c r="O18692" s="7"/>
      <c r="P18692" s="7"/>
      <c r="Q18692" s="7"/>
      <c r="R18692" s="7"/>
      <c r="S18692" s="7"/>
      <c r="T18692" s="7"/>
      <c r="U18692" s="7"/>
      <c r="V18692" s="7"/>
      <c r="W18692" s="7"/>
      <c r="X18692" s="7"/>
      <c r="Y18692" s="7"/>
      <c r="Z18692" s="7"/>
      <c r="AA18692" s="7"/>
      <c r="AB18692" s="7"/>
      <c r="AC18692" s="7"/>
      <c r="AG18692" s="10"/>
    </row>
    <row r="18693" spans="1:33">
      <c r="A18693" s="7"/>
      <c r="B18693" s="7"/>
      <c r="C18693" s="7"/>
      <c r="D18693" s="7"/>
      <c r="E18693" s="7"/>
      <c r="F18693" s="7"/>
      <c r="G18693" s="7"/>
      <c r="H18693" s="7"/>
      <c r="I18693" s="7"/>
      <c r="J18693" s="7"/>
      <c r="K18693" s="7"/>
      <c r="L18693" s="7"/>
      <c r="M18693" s="7"/>
      <c r="N18693" s="7"/>
      <c r="O18693" s="7"/>
      <c r="P18693" s="7"/>
      <c r="Q18693" s="7"/>
      <c r="R18693" s="7"/>
      <c r="S18693" s="7"/>
      <c r="T18693" s="7"/>
      <c r="U18693" s="7"/>
      <c r="V18693" s="7"/>
      <c r="W18693" s="7"/>
      <c r="X18693" s="7"/>
      <c r="Y18693" s="7"/>
      <c r="Z18693" s="7"/>
      <c r="AA18693" s="7"/>
      <c r="AB18693" s="7"/>
      <c r="AC18693" s="7"/>
      <c r="AG18693" s="10"/>
    </row>
    <row r="18694" spans="1:33">
      <c r="A18694" s="7"/>
      <c r="B18694" s="7"/>
      <c r="C18694" s="7"/>
      <c r="D18694" s="7"/>
      <c r="E18694" s="7"/>
      <c r="F18694" s="7"/>
      <c r="G18694" s="7"/>
      <c r="H18694" s="7"/>
      <c r="I18694" s="7"/>
      <c r="J18694" s="7"/>
      <c r="K18694" s="7"/>
      <c r="L18694" s="7"/>
      <c r="M18694" s="7"/>
      <c r="N18694" s="7"/>
      <c r="O18694" s="7"/>
      <c r="P18694" s="7"/>
      <c r="Q18694" s="7"/>
      <c r="R18694" s="7"/>
      <c r="S18694" s="7"/>
      <c r="T18694" s="7"/>
      <c r="U18694" s="7"/>
      <c r="V18694" s="7"/>
      <c r="W18694" s="7"/>
      <c r="X18694" s="7"/>
      <c r="Y18694" s="7"/>
      <c r="Z18694" s="7"/>
      <c r="AA18694" s="7"/>
      <c r="AB18694" s="7"/>
      <c r="AC18694" s="7"/>
      <c r="AG18694" s="10"/>
    </row>
    <row r="18695" spans="1:33">
      <c r="A18695" s="7"/>
      <c r="B18695" s="7"/>
      <c r="C18695" s="7"/>
      <c r="D18695" s="7"/>
      <c r="E18695" s="7"/>
      <c r="F18695" s="7"/>
      <c r="G18695" s="7"/>
      <c r="H18695" s="7"/>
      <c r="I18695" s="7"/>
      <c r="J18695" s="7"/>
      <c r="K18695" s="7"/>
      <c r="L18695" s="7"/>
      <c r="M18695" s="7"/>
      <c r="N18695" s="7"/>
      <c r="O18695" s="7"/>
      <c r="P18695" s="7"/>
      <c r="Q18695" s="7"/>
      <c r="R18695" s="7"/>
      <c r="S18695" s="7"/>
      <c r="T18695" s="7"/>
      <c r="U18695" s="7"/>
      <c r="V18695" s="7"/>
      <c r="W18695" s="7"/>
      <c r="X18695" s="7"/>
      <c r="Y18695" s="7"/>
      <c r="Z18695" s="7"/>
      <c r="AA18695" s="7"/>
      <c r="AB18695" s="7"/>
      <c r="AC18695" s="7"/>
      <c r="AG18695" s="10"/>
    </row>
    <row r="18696" spans="1:33">
      <c r="A18696" s="7"/>
      <c r="B18696" s="7"/>
      <c r="C18696" s="7"/>
      <c r="D18696" s="7"/>
      <c r="E18696" s="7"/>
      <c r="F18696" s="7"/>
      <c r="G18696" s="7"/>
      <c r="H18696" s="7"/>
      <c r="I18696" s="7"/>
      <c r="J18696" s="7"/>
      <c r="K18696" s="7"/>
      <c r="L18696" s="7"/>
      <c r="M18696" s="7"/>
      <c r="N18696" s="7"/>
      <c r="O18696" s="7"/>
      <c r="P18696" s="7"/>
      <c r="Q18696" s="7"/>
      <c r="R18696" s="7"/>
      <c r="S18696" s="7"/>
      <c r="T18696" s="7"/>
      <c r="U18696" s="7"/>
      <c r="V18696" s="7"/>
      <c r="W18696" s="7"/>
      <c r="X18696" s="7"/>
      <c r="Y18696" s="7"/>
      <c r="Z18696" s="7"/>
      <c r="AA18696" s="7"/>
      <c r="AB18696" s="7"/>
      <c r="AC18696" s="7"/>
      <c r="AG18696" s="10"/>
    </row>
    <row r="18697" spans="1:33">
      <c r="A18697" s="7"/>
      <c r="B18697" s="7"/>
      <c r="C18697" s="7"/>
      <c r="D18697" s="7"/>
      <c r="E18697" s="7"/>
      <c r="F18697" s="7"/>
      <c r="G18697" s="7"/>
      <c r="H18697" s="7"/>
      <c r="I18697" s="7"/>
      <c r="J18697" s="7"/>
      <c r="K18697" s="7"/>
      <c r="L18697" s="7"/>
      <c r="M18697" s="7"/>
      <c r="N18697" s="7"/>
      <c r="O18697" s="7"/>
      <c r="P18697" s="7"/>
      <c r="Q18697" s="7"/>
      <c r="R18697" s="7"/>
      <c r="S18697" s="7"/>
      <c r="T18697" s="7"/>
      <c r="U18697" s="7"/>
      <c r="V18697" s="7"/>
      <c r="W18697" s="7"/>
      <c r="X18697" s="7"/>
      <c r="Y18697" s="7"/>
      <c r="Z18697" s="7"/>
      <c r="AA18697" s="7"/>
      <c r="AB18697" s="7"/>
      <c r="AC18697" s="7"/>
      <c r="AG18697" s="10"/>
    </row>
    <row r="18698" spans="1:33">
      <c r="A18698" s="7"/>
      <c r="B18698" s="7"/>
      <c r="C18698" s="7"/>
      <c r="D18698" s="7"/>
      <c r="E18698" s="7"/>
      <c r="F18698" s="7"/>
      <c r="G18698" s="7"/>
      <c r="H18698" s="7"/>
      <c r="I18698" s="7"/>
      <c r="J18698" s="7"/>
      <c r="K18698" s="7"/>
      <c r="L18698" s="7"/>
      <c r="M18698" s="7"/>
      <c r="N18698" s="7"/>
      <c r="O18698" s="7"/>
      <c r="P18698" s="7"/>
      <c r="Q18698" s="7"/>
      <c r="R18698" s="7"/>
      <c r="S18698" s="7"/>
      <c r="T18698" s="7"/>
      <c r="U18698" s="7"/>
      <c r="V18698" s="7"/>
      <c r="W18698" s="7"/>
      <c r="X18698" s="7"/>
      <c r="Y18698" s="7"/>
      <c r="Z18698" s="7"/>
      <c r="AA18698" s="7"/>
      <c r="AB18698" s="7"/>
      <c r="AC18698" s="7"/>
      <c r="AG18698" s="10"/>
    </row>
    <row r="18699" spans="1:33">
      <c r="A18699" s="7"/>
      <c r="B18699" s="7"/>
      <c r="C18699" s="7"/>
      <c r="D18699" s="7"/>
      <c r="E18699" s="7"/>
      <c r="F18699" s="7"/>
      <c r="G18699" s="7"/>
      <c r="H18699" s="7"/>
      <c r="I18699" s="7"/>
      <c r="J18699" s="7"/>
      <c r="K18699" s="7"/>
      <c r="L18699" s="7"/>
      <c r="M18699" s="7"/>
      <c r="N18699" s="7"/>
      <c r="O18699" s="7"/>
      <c r="P18699" s="7"/>
      <c r="Q18699" s="7"/>
      <c r="R18699" s="7"/>
      <c r="S18699" s="7"/>
      <c r="T18699" s="7"/>
      <c r="U18699" s="7"/>
      <c r="V18699" s="7"/>
      <c r="W18699" s="7"/>
      <c r="X18699" s="7"/>
      <c r="Y18699" s="7"/>
      <c r="Z18699" s="7"/>
      <c r="AA18699" s="7"/>
      <c r="AB18699" s="7"/>
      <c r="AC18699" s="7"/>
      <c r="AG18699" s="10"/>
    </row>
    <row r="18700" spans="1:33">
      <c r="A18700" s="7"/>
      <c r="B18700" s="7"/>
      <c r="C18700" s="7"/>
      <c r="D18700" s="7"/>
      <c r="E18700" s="7"/>
      <c r="F18700" s="7"/>
      <c r="G18700" s="7"/>
      <c r="H18700" s="7"/>
      <c r="I18700" s="7"/>
      <c r="J18700" s="7"/>
      <c r="K18700" s="7"/>
      <c r="L18700" s="7"/>
      <c r="M18700" s="7"/>
      <c r="N18700" s="7"/>
      <c r="O18700" s="7"/>
      <c r="P18700" s="7"/>
      <c r="Q18700" s="7"/>
      <c r="R18700" s="7"/>
      <c r="S18700" s="7"/>
      <c r="T18700" s="7"/>
      <c r="U18700" s="7"/>
      <c r="V18700" s="7"/>
      <c r="W18700" s="7"/>
      <c r="X18700" s="7"/>
      <c r="Y18700" s="7"/>
      <c r="Z18700" s="7"/>
      <c r="AA18700" s="7"/>
      <c r="AB18700" s="7"/>
      <c r="AC18700" s="7"/>
      <c r="AG18700" s="10"/>
    </row>
    <row r="18701" spans="1:33">
      <c r="A18701" s="7"/>
      <c r="B18701" s="7"/>
      <c r="C18701" s="7"/>
      <c r="D18701" s="7"/>
      <c r="E18701" s="7"/>
      <c r="F18701" s="7"/>
      <c r="G18701" s="7"/>
      <c r="H18701" s="7"/>
      <c r="I18701" s="7"/>
      <c r="J18701" s="7"/>
      <c r="K18701" s="7"/>
      <c r="L18701" s="7"/>
      <c r="M18701" s="7"/>
      <c r="N18701" s="7"/>
      <c r="O18701" s="7"/>
      <c r="P18701" s="7"/>
      <c r="Q18701" s="7"/>
      <c r="R18701" s="7"/>
      <c r="S18701" s="7"/>
      <c r="T18701" s="7"/>
      <c r="U18701" s="7"/>
      <c r="V18701" s="7"/>
      <c r="W18701" s="7"/>
      <c r="X18701" s="7"/>
      <c r="Y18701" s="7"/>
      <c r="Z18701" s="7"/>
      <c r="AA18701" s="7"/>
      <c r="AB18701" s="7"/>
      <c r="AC18701" s="7"/>
      <c r="AG18701" s="10"/>
    </row>
    <row r="18702" spans="1:33">
      <c r="A18702" s="7"/>
      <c r="B18702" s="7"/>
      <c r="C18702" s="7"/>
      <c r="D18702" s="7"/>
      <c r="E18702" s="7"/>
      <c r="F18702" s="7"/>
      <c r="G18702" s="7"/>
      <c r="H18702" s="7"/>
      <c r="I18702" s="7"/>
      <c r="J18702" s="7"/>
      <c r="K18702" s="7"/>
      <c r="L18702" s="7"/>
      <c r="M18702" s="7"/>
      <c r="N18702" s="7"/>
      <c r="O18702" s="7"/>
      <c r="P18702" s="7"/>
      <c r="Q18702" s="7"/>
      <c r="R18702" s="7"/>
      <c r="S18702" s="7"/>
      <c r="T18702" s="7"/>
      <c r="U18702" s="7"/>
      <c r="V18702" s="7"/>
      <c r="W18702" s="7"/>
      <c r="X18702" s="7"/>
      <c r="Y18702" s="7"/>
      <c r="Z18702" s="7"/>
      <c r="AA18702" s="7"/>
      <c r="AB18702" s="7"/>
      <c r="AC18702" s="7"/>
      <c r="AG18702" s="10"/>
    </row>
    <row r="18703" spans="1:33">
      <c r="A18703" s="7"/>
      <c r="B18703" s="7"/>
      <c r="C18703" s="7"/>
      <c r="D18703" s="7"/>
      <c r="E18703" s="7"/>
      <c r="F18703" s="7"/>
      <c r="G18703" s="7"/>
      <c r="H18703" s="7"/>
      <c r="I18703" s="7"/>
      <c r="J18703" s="7"/>
      <c r="K18703" s="7"/>
      <c r="L18703" s="7"/>
      <c r="M18703" s="7"/>
      <c r="N18703" s="7"/>
      <c r="O18703" s="7"/>
      <c r="P18703" s="7"/>
      <c r="Q18703" s="7"/>
      <c r="R18703" s="7"/>
      <c r="S18703" s="7"/>
      <c r="T18703" s="7"/>
      <c r="U18703" s="7"/>
      <c r="V18703" s="7"/>
      <c r="W18703" s="7"/>
      <c r="X18703" s="7"/>
      <c r="Y18703" s="7"/>
      <c r="Z18703" s="7"/>
      <c r="AA18703" s="7"/>
      <c r="AB18703" s="7"/>
      <c r="AC18703" s="7"/>
      <c r="AG18703" s="10"/>
    </row>
    <row r="18704" spans="1:33">
      <c r="A18704" s="7"/>
      <c r="B18704" s="7"/>
      <c r="C18704" s="7"/>
      <c r="D18704" s="7"/>
      <c r="E18704" s="7"/>
      <c r="F18704" s="7"/>
      <c r="G18704" s="7"/>
      <c r="H18704" s="7"/>
      <c r="I18704" s="7"/>
      <c r="J18704" s="7"/>
      <c r="K18704" s="7"/>
      <c r="L18704" s="7"/>
      <c r="M18704" s="7"/>
      <c r="N18704" s="7"/>
      <c r="O18704" s="7"/>
      <c r="P18704" s="7"/>
      <c r="Q18704" s="7"/>
      <c r="R18704" s="7"/>
      <c r="S18704" s="7"/>
      <c r="T18704" s="7"/>
      <c r="U18704" s="7"/>
      <c r="V18704" s="7"/>
      <c r="W18704" s="7"/>
      <c r="X18704" s="7"/>
      <c r="Y18704" s="7"/>
      <c r="Z18704" s="7"/>
      <c r="AA18704" s="7"/>
      <c r="AB18704" s="7"/>
      <c r="AC18704" s="7"/>
      <c r="AG18704" s="10"/>
    </row>
    <row r="18705" spans="1:33">
      <c r="A18705" s="7"/>
      <c r="B18705" s="7"/>
      <c r="C18705" s="7"/>
      <c r="D18705" s="7"/>
      <c r="E18705" s="7"/>
      <c r="F18705" s="7"/>
      <c r="G18705" s="7"/>
      <c r="H18705" s="7"/>
      <c r="I18705" s="7"/>
      <c r="J18705" s="7"/>
      <c r="K18705" s="7"/>
      <c r="L18705" s="7"/>
      <c r="M18705" s="7"/>
      <c r="N18705" s="7"/>
      <c r="O18705" s="7"/>
      <c r="P18705" s="7"/>
      <c r="Q18705" s="7"/>
      <c r="R18705" s="7"/>
      <c r="S18705" s="7"/>
      <c r="T18705" s="7"/>
      <c r="U18705" s="7"/>
      <c r="V18705" s="7"/>
      <c r="W18705" s="7"/>
      <c r="X18705" s="7"/>
      <c r="Y18705" s="7"/>
      <c r="Z18705" s="7"/>
      <c r="AA18705" s="7"/>
      <c r="AB18705" s="7"/>
      <c r="AC18705" s="7"/>
      <c r="AG18705" s="10"/>
    </row>
    <row r="18706" spans="1:33">
      <c r="A18706" s="7"/>
      <c r="B18706" s="7"/>
      <c r="C18706" s="7"/>
      <c r="D18706" s="7"/>
      <c r="E18706" s="7"/>
      <c r="F18706" s="7"/>
      <c r="G18706" s="7"/>
      <c r="H18706" s="7"/>
      <c r="I18706" s="7"/>
      <c r="J18706" s="7"/>
      <c r="K18706" s="7"/>
      <c r="L18706" s="7"/>
      <c r="M18706" s="7"/>
      <c r="N18706" s="7"/>
      <c r="O18706" s="7"/>
      <c r="P18706" s="7"/>
      <c r="Q18706" s="7"/>
      <c r="R18706" s="7"/>
      <c r="S18706" s="7"/>
      <c r="T18706" s="7"/>
      <c r="U18706" s="7"/>
      <c r="V18706" s="7"/>
      <c r="W18706" s="7"/>
      <c r="X18706" s="7"/>
      <c r="Y18706" s="7"/>
      <c r="Z18706" s="7"/>
      <c r="AA18706" s="7"/>
      <c r="AB18706" s="7"/>
      <c r="AC18706" s="7"/>
      <c r="AG18706" s="10"/>
    </row>
    <row r="18707" spans="1:33">
      <c r="A18707" s="7"/>
      <c r="B18707" s="7"/>
      <c r="C18707" s="7"/>
      <c r="D18707" s="7"/>
      <c r="E18707" s="7"/>
      <c r="F18707" s="7"/>
      <c r="G18707" s="7"/>
      <c r="H18707" s="7"/>
      <c r="I18707" s="7"/>
      <c r="J18707" s="7"/>
      <c r="K18707" s="7"/>
      <c r="L18707" s="7"/>
      <c r="M18707" s="7"/>
      <c r="N18707" s="7"/>
      <c r="O18707" s="7"/>
      <c r="P18707" s="7"/>
      <c r="Q18707" s="7"/>
      <c r="R18707" s="7"/>
      <c r="S18707" s="7"/>
      <c r="T18707" s="7"/>
      <c r="U18707" s="7"/>
      <c r="V18707" s="7"/>
      <c r="W18707" s="7"/>
      <c r="X18707" s="7"/>
      <c r="Y18707" s="7"/>
      <c r="Z18707" s="7"/>
      <c r="AA18707" s="7"/>
      <c r="AB18707" s="7"/>
      <c r="AC18707" s="7"/>
      <c r="AG18707" s="10"/>
    </row>
    <row r="18708" spans="1:33">
      <c r="A18708" s="7"/>
      <c r="B18708" s="7"/>
      <c r="C18708" s="7"/>
      <c r="D18708" s="7"/>
      <c r="E18708" s="7"/>
      <c r="F18708" s="7"/>
      <c r="G18708" s="7"/>
      <c r="H18708" s="7"/>
      <c r="I18708" s="7"/>
      <c r="J18708" s="7"/>
      <c r="K18708" s="7"/>
      <c r="L18708" s="7"/>
      <c r="M18708" s="7"/>
      <c r="N18708" s="7"/>
      <c r="O18708" s="7"/>
      <c r="P18708" s="7"/>
      <c r="Q18708" s="7"/>
      <c r="R18708" s="7"/>
      <c r="S18708" s="7"/>
      <c r="T18708" s="7"/>
      <c r="U18708" s="7"/>
      <c r="V18708" s="7"/>
      <c r="W18708" s="7"/>
      <c r="X18708" s="7"/>
      <c r="Y18708" s="7"/>
      <c r="Z18708" s="7"/>
      <c r="AA18708" s="7"/>
      <c r="AB18708" s="7"/>
      <c r="AC18708" s="7"/>
      <c r="AG18708" s="10"/>
    </row>
    <row r="18709" spans="1:33">
      <c r="A18709" s="7"/>
      <c r="B18709" s="7"/>
      <c r="C18709" s="7"/>
      <c r="D18709" s="7"/>
      <c r="E18709" s="7"/>
      <c r="F18709" s="7"/>
      <c r="G18709" s="7"/>
      <c r="H18709" s="7"/>
      <c r="I18709" s="7"/>
      <c r="J18709" s="7"/>
      <c r="K18709" s="7"/>
      <c r="L18709" s="7"/>
      <c r="M18709" s="7"/>
      <c r="N18709" s="7"/>
      <c r="O18709" s="7"/>
      <c r="P18709" s="7"/>
      <c r="Q18709" s="7"/>
      <c r="R18709" s="7"/>
      <c r="S18709" s="7"/>
      <c r="T18709" s="7"/>
      <c r="U18709" s="7"/>
      <c r="V18709" s="7"/>
      <c r="W18709" s="7"/>
      <c r="X18709" s="7"/>
      <c r="Y18709" s="7"/>
      <c r="Z18709" s="7"/>
      <c r="AA18709" s="7"/>
      <c r="AB18709" s="7"/>
      <c r="AC18709" s="7"/>
      <c r="AG18709" s="10"/>
    </row>
    <row r="18710" spans="1:33">
      <c r="A18710" s="7"/>
      <c r="B18710" s="7"/>
      <c r="C18710" s="7"/>
      <c r="D18710" s="7"/>
      <c r="E18710" s="7"/>
      <c r="F18710" s="7"/>
      <c r="G18710" s="7"/>
      <c r="H18710" s="7"/>
      <c r="I18710" s="7"/>
      <c r="J18710" s="7"/>
      <c r="K18710" s="7"/>
      <c r="L18710" s="7"/>
      <c r="M18710" s="7"/>
      <c r="N18710" s="7"/>
      <c r="O18710" s="7"/>
      <c r="P18710" s="7"/>
      <c r="Q18710" s="7"/>
      <c r="R18710" s="7"/>
      <c r="S18710" s="7"/>
      <c r="T18710" s="7"/>
      <c r="U18710" s="7"/>
      <c r="V18710" s="7"/>
      <c r="W18710" s="7"/>
      <c r="X18710" s="7"/>
      <c r="Y18710" s="7"/>
      <c r="Z18710" s="7"/>
      <c r="AA18710" s="7"/>
      <c r="AB18710" s="7"/>
      <c r="AC18710" s="7"/>
      <c r="AG18710" s="10"/>
    </row>
    <row r="18711" spans="1:33">
      <c r="A18711" s="7"/>
      <c r="B18711" s="7"/>
      <c r="C18711" s="7"/>
      <c r="D18711" s="7"/>
      <c r="E18711" s="7"/>
      <c r="F18711" s="7"/>
      <c r="G18711" s="7"/>
      <c r="H18711" s="7"/>
      <c r="I18711" s="7"/>
      <c r="J18711" s="7"/>
      <c r="K18711" s="7"/>
      <c r="L18711" s="7"/>
      <c r="M18711" s="7"/>
      <c r="N18711" s="7"/>
      <c r="O18711" s="7"/>
      <c r="P18711" s="7"/>
      <c r="Q18711" s="7"/>
      <c r="R18711" s="7"/>
      <c r="S18711" s="7"/>
      <c r="T18711" s="7"/>
      <c r="U18711" s="7"/>
      <c r="V18711" s="7"/>
      <c r="W18711" s="7"/>
      <c r="X18711" s="7"/>
      <c r="Y18711" s="7"/>
      <c r="Z18711" s="7"/>
      <c r="AA18711" s="7"/>
      <c r="AB18711" s="7"/>
      <c r="AC18711" s="7"/>
      <c r="AG18711" s="10"/>
    </row>
    <row r="18712" spans="1:33">
      <c r="A18712" s="7"/>
      <c r="B18712" s="7"/>
      <c r="C18712" s="7"/>
      <c r="D18712" s="7"/>
      <c r="E18712" s="7"/>
      <c r="F18712" s="7"/>
      <c r="G18712" s="7"/>
      <c r="H18712" s="7"/>
      <c r="I18712" s="7"/>
      <c r="J18712" s="7"/>
      <c r="K18712" s="7"/>
      <c r="L18712" s="7"/>
      <c r="M18712" s="7"/>
      <c r="N18712" s="7"/>
      <c r="O18712" s="7"/>
      <c r="P18712" s="7"/>
      <c r="Q18712" s="7"/>
      <c r="R18712" s="7"/>
      <c r="S18712" s="7"/>
      <c r="T18712" s="7"/>
      <c r="U18712" s="7"/>
      <c r="V18712" s="7"/>
      <c r="W18712" s="7"/>
      <c r="X18712" s="7"/>
      <c r="Y18712" s="7"/>
      <c r="Z18712" s="7"/>
      <c r="AA18712" s="7"/>
      <c r="AB18712" s="7"/>
      <c r="AC18712" s="7"/>
      <c r="AG18712" s="10"/>
    </row>
    <row r="18713" spans="1:33">
      <c r="A18713" s="7"/>
      <c r="B18713" s="7"/>
      <c r="C18713" s="7"/>
      <c r="D18713" s="7"/>
      <c r="E18713" s="7"/>
      <c r="F18713" s="7"/>
      <c r="G18713" s="7"/>
      <c r="H18713" s="7"/>
      <c r="I18713" s="7"/>
      <c r="J18713" s="7"/>
      <c r="K18713" s="7"/>
      <c r="L18713" s="7"/>
      <c r="M18713" s="7"/>
      <c r="N18713" s="7"/>
      <c r="O18713" s="7"/>
      <c r="P18713" s="7"/>
      <c r="Q18713" s="7"/>
      <c r="R18713" s="7"/>
      <c r="S18713" s="7"/>
      <c r="T18713" s="7"/>
      <c r="U18713" s="7"/>
      <c r="V18713" s="7"/>
      <c r="W18713" s="7"/>
      <c r="X18713" s="7"/>
      <c r="Y18713" s="7"/>
      <c r="Z18713" s="7"/>
      <c r="AA18713" s="7"/>
      <c r="AB18713" s="7"/>
      <c r="AC18713" s="7"/>
      <c r="AG18713" s="10"/>
    </row>
    <row r="18714" spans="1:33">
      <c r="A18714" s="7"/>
      <c r="B18714" s="7"/>
      <c r="C18714" s="7"/>
      <c r="D18714" s="7"/>
      <c r="E18714" s="7"/>
      <c r="F18714" s="7"/>
      <c r="G18714" s="7"/>
      <c r="H18714" s="7"/>
      <c r="I18714" s="7"/>
      <c r="J18714" s="7"/>
      <c r="K18714" s="7"/>
      <c r="L18714" s="7"/>
      <c r="M18714" s="7"/>
      <c r="N18714" s="7"/>
      <c r="O18714" s="7"/>
      <c r="P18714" s="7"/>
      <c r="Q18714" s="7"/>
      <c r="R18714" s="7"/>
      <c r="S18714" s="7"/>
      <c r="T18714" s="7"/>
      <c r="U18714" s="7"/>
      <c r="V18714" s="7"/>
      <c r="W18714" s="7"/>
      <c r="X18714" s="7"/>
      <c r="Y18714" s="7"/>
      <c r="Z18714" s="7"/>
      <c r="AA18714" s="7"/>
      <c r="AB18714" s="7"/>
      <c r="AC18714" s="7"/>
      <c r="AG18714" s="10"/>
    </row>
    <row r="18715" spans="1:33">
      <c r="A18715" s="7"/>
      <c r="B18715" s="7"/>
      <c r="C18715" s="7"/>
      <c r="D18715" s="7"/>
      <c r="E18715" s="7"/>
      <c r="F18715" s="7"/>
      <c r="G18715" s="7"/>
      <c r="H18715" s="7"/>
      <c r="I18715" s="7"/>
      <c r="J18715" s="7"/>
      <c r="K18715" s="7"/>
      <c r="L18715" s="7"/>
      <c r="M18715" s="7"/>
      <c r="N18715" s="7"/>
      <c r="O18715" s="7"/>
      <c r="P18715" s="7"/>
      <c r="Q18715" s="7"/>
      <c r="R18715" s="7"/>
      <c r="S18715" s="7"/>
      <c r="T18715" s="7"/>
      <c r="U18715" s="7"/>
      <c r="V18715" s="7"/>
      <c r="W18715" s="7"/>
      <c r="X18715" s="7"/>
      <c r="Y18715" s="7"/>
      <c r="Z18715" s="7"/>
      <c r="AA18715" s="7"/>
      <c r="AB18715" s="7"/>
      <c r="AC18715" s="7"/>
      <c r="AG18715" s="10"/>
    </row>
    <row r="18716" spans="1:33">
      <c r="A18716" s="7"/>
      <c r="B18716" s="7"/>
      <c r="C18716" s="7"/>
      <c r="D18716" s="7"/>
      <c r="E18716" s="7"/>
      <c r="F18716" s="7"/>
      <c r="G18716" s="7"/>
      <c r="H18716" s="7"/>
      <c r="I18716" s="7"/>
      <c r="J18716" s="7"/>
      <c r="K18716" s="7"/>
      <c r="L18716" s="7"/>
      <c r="M18716" s="7"/>
      <c r="N18716" s="7"/>
      <c r="O18716" s="7"/>
      <c r="P18716" s="7"/>
      <c r="Q18716" s="7"/>
      <c r="R18716" s="7"/>
      <c r="S18716" s="7"/>
      <c r="T18716" s="7"/>
      <c r="U18716" s="7"/>
      <c r="V18716" s="7"/>
      <c r="W18716" s="7"/>
      <c r="X18716" s="7"/>
      <c r="Y18716" s="7"/>
      <c r="Z18716" s="7"/>
      <c r="AA18716" s="7"/>
      <c r="AB18716" s="7"/>
      <c r="AC18716" s="7"/>
      <c r="AG18716" s="10"/>
    </row>
    <row r="18717" spans="1:33">
      <c r="A18717" s="7"/>
      <c r="B18717" s="7"/>
      <c r="C18717" s="7"/>
      <c r="D18717" s="7"/>
      <c r="E18717" s="7"/>
      <c r="F18717" s="7"/>
      <c r="G18717" s="7"/>
      <c r="H18717" s="7"/>
      <c r="I18717" s="7"/>
      <c r="J18717" s="7"/>
      <c r="K18717" s="7"/>
      <c r="L18717" s="7"/>
      <c r="M18717" s="7"/>
      <c r="N18717" s="7"/>
      <c r="O18717" s="7"/>
      <c r="P18717" s="7"/>
      <c r="Q18717" s="7"/>
      <c r="R18717" s="7"/>
      <c r="S18717" s="7"/>
      <c r="T18717" s="7"/>
      <c r="U18717" s="7"/>
      <c r="V18717" s="7"/>
      <c r="W18717" s="7"/>
      <c r="X18717" s="7"/>
      <c r="Y18717" s="7"/>
      <c r="Z18717" s="7"/>
      <c r="AA18717" s="7"/>
      <c r="AB18717" s="7"/>
      <c r="AC18717" s="7"/>
      <c r="AG18717" s="10"/>
    </row>
    <row r="18718" spans="1:33">
      <c r="A18718" s="7"/>
      <c r="B18718" s="7"/>
      <c r="C18718" s="7"/>
      <c r="D18718" s="7"/>
      <c r="E18718" s="7"/>
      <c r="F18718" s="7"/>
      <c r="G18718" s="7"/>
      <c r="H18718" s="7"/>
      <c r="I18718" s="7"/>
      <c r="J18718" s="7"/>
      <c r="K18718" s="7"/>
      <c r="L18718" s="7"/>
      <c r="M18718" s="7"/>
      <c r="N18718" s="7"/>
      <c r="O18718" s="7"/>
      <c r="P18718" s="7"/>
      <c r="Q18718" s="7"/>
      <c r="R18718" s="7"/>
      <c r="S18718" s="7"/>
      <c r="T18718" s="7"/>
      <c r="U18718" s="7"/>
      <c r="V18718" s="7"/>
      <c r="W18718" s="7"/>
      <c r="X18718" s="7"/>
      <c r="Y18718" s="7"/>
      <c r="Z18718" s="7"/>
      <c r="AA18718" s="7"/>
      <c r="AB18718" s="7"/>
      <c r="AC18718" s="7"/>
      <c r="AG18718" s="10"/>
    </row>
    <row r="18719" spans="1:33">
      <c r="A18719" s="7"/>
      <c r="B18719" s="7"/>
      <c r="C18719" s="7"/>
      <c r="D18719" s="7"/>
      <c r="E18719" s="7"/>
      <c r="F18719" s="7"/>
      <c r="G18719" s="7"/>
      <c r="H18719" s="7"/>
      <c r="I18719" s="7"/>
      <c r="J18719" s="7"/>
      <c r="K18719" s="7"/>
      <c r="L18719" s="7"/>
      <c r="M18719" s="7"/>
      <c r="N18719" s="7"/>
      <c r="O18719" s="7"/>
      <c r="P18719" s="7"/>
      <c r="Q18719" s="7"/>
      <c r="R18719" s="7"/>
      <c r="S18719" s="7"/>
      <c r="T18719" s="7"/>
      <c r="U18719" s="7"/>
      <c r="V18719" s="7"/>
      <c r="W18719" s="7"/>
      <c r="X18719" s="7"/>
      <c r="Y18719" s="7"/>
      <c r="Z18719" s="7"/>
      <c r="AA18719" s="7"/>
      <c r="AB18719" s="7"/>
      <c r="AC18719" s="7"/>
      <c r="AG18719" s="10"/>
    </row>
    <row r="18720" spans="1:33">
      <c r="A18720" s="7"/>
      <c r="B18720" s="7"/>
      <c r="C18720" s="7"/>
      <c r="D18720" s="7"/>
      <c r="E18720" s="7"/>
      <c r="F18720" s="7"/>
      <c r="G18720" s="7"/>
      <c r="H18720" s="7"/>
      <c r="I18720" s="7"/>
      <c r="J18720" s="7"/>
      <c r="K18720" s="7"/>
      <c r="L18720" s="7"/>
      <c r="M18720" s="7"/>
      <c r="N18720" s="7"/>
      <c r="O18720" s="7"/>
      <c r="P18720" s="7"/>
      <c r="Q18720" s="7"/>
      <c r="R18720" s="7"/>
      <c r="S18720" s="7"/>
      <c r="T18720" s="7"/>
      <c r="U18720" s="7"/>
      <c r="V18720" s="7"/>
      <c r="W18720" s="7"/>
      <c r="X18720" s="7"/>
      <c r="Y18720" s="7"/>
      <c r="Z18720" s="7"/>
      <c r="AA18720" s="7"/>
      <c r="AB18720" s="7"/>
      <c r="AC18720" s="7"/>
      <c r="AG18720" s="10"/>
    </row>
    <row r="18721" spans="1:33">
      <c r="A18721" s="7"/>
      <c r="B18721" s="7"/>
      <c r="C18721" s="7"/>
      <c r="D18721" s="7"/>
      <c r="E18721" s="7"/>
      <c r="F18721" s="7"/>
      <c r="G18721" s="7"/>
      <c r="H18721" s="7"/>
      <c r="I18721" s="7"/>
      <c r="J18721" s="7"/>
      <c r="K18721" s="7"/>
      <c r="L18721" s="7"/>
      <c r="M18721" s="7"/>
      <c r="N18721" s="7"/>
      <c r="O18721" s="7"/>
      <c r="P18721" s="7"/>
      <c r="Q18721" s="7"/>
      <c r="R18721" s="7"/>
      <c r="S18721" s="7"/>
      <c r="T18721" s="7"/>
      <c r="U18721" s="7"/>
      <c r="V18721" s="7"/>
      <c r="W18721" s="7"/>
      <c r="X18721" s="7"/>
      <c r="Y18721" s="7"/>
      <c r="Z18721" s="7"/>
      <c r="AA18721" s="7"/>
      <c r="AB18721" s="7"/>
      <c r="AC18721" s="7"/>
      <c r="AG18721" s="10"/>
    </row>
    <row r="18722" spans="1:33">
      <c r="A18722" s="7"/>
      <c r="B18722" s="7"/>
      <c r="C18722" s="7"/>
      <c r="D18722" s="7"/>
      <c r="E18722" s="7"/>
      <c r="F18722" s="7"/>
      <c r="G18722" s="7"/>
      <c r="H18722" s="7"/>
      <c r="I18722" s="7"/>
      <c r="J18722" s="7"/>
      <c r="K18722" s="7"/>
      <c r="L18722" s="7"/>
      <c r="M18722" s="7"/>
      <c r="N18722" s="7"/>
      <c r="O18722" s="7"/>
      <c r="P18722" s="7"/>
      <c r="Q18722" s="7"/>
      <c r="R18722" s="7"/>
      <c r="S18722" s="7"/>
      <c r="T18722" s="7"/>
      <c r="U18722" s="7"/>
      <c r="V18722" s="7"/>
      <c r="W18722" s="7"/>
      <c r="X18722" s="7"/>
      <c r="Y18722" s="7"/>
      <c r="Z18722" s="7"/>
      <c r="AA18722" s="7"/>
      <c r="AB18722" s="7"/>
      <c r="AC18722" s="7"/>
      <c r="AG18722" s="10"/>
    </row>
    <row r="18723" spans="1:33">
      <c r="A18723" s="7"/>
      <c r="B18723" s="7"/>
      <c r="C18723" s="7"/>
      <c r="D18723" s="7"/>
      <c r="E18723" s="7"/>
      <c r="F18723" s="7"/>
      <c r="G18723" s="7"/>
      <c r="H18723" s="7"/>
      <c r="I18723" s="7"/>
      <c r="J18723" s="7"/>
      <c r="K18723" s="7"/>
      <c r="L18723" s="7"/>
      <c r="M18723" s="7"/>
      <c r="N18723" s="7"/>
      <c r="O18723" s="7"/>
      <c r="P18723" s="7"/>
      <c r="Q18723" s="7"/>
      <c r="R18723" s="7"/>
      <c r="S18723" s="7"/>
      <c r="T18723" s="7"/>
      <c r="U18723" s="7"/>
      <c r="V18723" s="7"/>
      <c r="W18723" s="7"/>
      <c r="X18723" s="7"/>
      <c r="Y18723" s="7"/>
      <c r="Z18723" s="7"/>
      <c r="AA18723" s="7"/>
      <c r="AB18723" s="7"/>
      <c r="AC18723" s="7"/>
      <c r="AG18723" s="10"/>
    </row>
    <row r="18724" spans="1:33">
      <c r="A18724" s="7"/>
      <c r="B18724" s="7"/>
      <c r="C18724" s="7"/>
      <c r="D18724" s="7"/>
      <c r="E18724" s="7"/>
      <c r="F18724" s="7"/>
      <c r="G18724" s="7"/>
      <c r="H18724" s="7"/>
      <c r="I18724" s="7"/>
      <c r="J18724" s="7"/>
      <c r="K18724" s="7"/>
      <c r="L18724" s="7"/>
      <c r="M18724" s="7"/>
      <c r="N18724" s="7"/>
      <c r="O18724" s="7"/>
      <c r="P18724" s="7"/>
      <c r="Q18724" s="7"/>
      <c r="R18724" s="7"/>
      <c r="S18724" s="7"/>
      <c r="T18724" s="7"/>
      <c r="U18724" s="7"/>
      <c r="V18724" s="7"/>
      <c r="W18724" s="7"/>
      <c r="X18724" s="7"/>
      <c r="Y18724" s="7"/>
      <c r="Z18724" s="7"/>
      <c r="AA18724" s="7"/>
      <c r="AB18724" s="7"/>
      <c r="AC18724" s="7"/>
      <c r="AG18724" s="10"/>
    </row>
    <row r="18725" spans="1:33">
      <c r="A18725" s="7"/>
      <c r="B18725" s="7"/>
      <c r="C18725" s="7"/>
      <c r="D18725" s="7"/>
      <c r="E18725" s="7"/>
      <c r="F18725" s="7"/>
      <c r="G18725" s="7"/>
      <c r="H18725" s="7"/>
      <c r="I18725" s="7"/>
      <c r="J18725" s="7"/>
      <c r="K18725" s="7"/>
      <c r="L18725" s="7"/>
      <c r="M18725" s="7"/>
      <c r="N18725" s="7"/>
      <c r="O18725" s="7"/>
      <c r="P18725" s="7"/>
      <c r="Q18725" s="7"/>
      <c r="R18725" s="7"/>
      <c r="S18725" s="7"/>
      <c r="T18725" s="7"/>
      <c r="U18725" s="7"/>
      <c r="V18725" s="7"/>
      <c r="W18725" s="7"/>
      <c r="X18725" s="7"/>
      <c r="Y18725" s="7"/>
      <c r="Z18725" s="7"/>
      <c r="AA18725" s="7"/>
      <c r="AB18725" s="7"/>
      <c r="AC18725" s="7"/>
      <c r="AG18725" s="10"/>
    </row>
    <row r="18726" spans="1:33">
      <c r="A18726" s="7"/>
      <c r="B18726" s="7"/>
      <c r="C18726" s="7"/>
      <c r="D18726" s="7"/>
      <c r="E18726" s="7"/>
      <c r="F18726" s="7"/>
      <c r="G18726" s="7"/>
      <c r="H18726" s="7"/>
      <c r="I18726" s="7"/>
      <c r="J18726" s="7"/>
      <c r="K18726" s="7"/>
      <c r="L18726" s="7"/>
      <c r="M18726" s="7"/>
      <c r="N18726" s="7"/>
      <c r="O18726" s="7"/>
      <c r="P18726" s="7"/>
      <c r="Q18726" s="7"/>
      <c r="R18726" s="7"/>
      <c r="S18726" s="7"/>
      <c r="T18726" s="7"/>
      <c r="U18726" s="7"/>
      <c r="V18726" s="7"/>
      <c r="W18726" s="7"/>
      <c r="X18726" s="7"/>
      <c r="Y18726" s="7"/>
      <c r="Z18726" s="7"/>
      <c r="AA18726" s="7"/>
      <c r="AB18726" s="7"/>
      <c r="AC18726" s="7"/>
      <c r="AG18726" s="10"/>
    </row>
    <row r="18727" spans="1:33">
      <c r="A18727" s="7"/>
      <c r="B18727" s="7"/>
      <c r="C18727" s="7"/>
      <c r="D18727" s="7"/>
      <c r="E18727" s="7"/>
      <c r="F18727" s="7"/>
      <c r="G18727" s="7"/>
      <c r="H18727" s="7"/>
      <c r="I18727" s="7"/>
      <c r="J18727" s="7"/>
      <c r="K18727" s="7"/>
      <c r="L18727" s="7"/>
      <c r="M18727" s="7"/>
      <c r="N18727" s="7"/>
      <c r="O18727" s="7"/>
      <c r="P18727" s="7"/>
      <c r="Q18727" s="7"/>
      <c r="R18727" s="7"/>
      <c r="S18727" s="7"/>
      <c r="T18727" s="7"/>
      <c r="U18727" s="7"/>
      <c r="V18727" s="7"/>
      <c r="W18727" s="7"/>
      <c r="X18727" s="7"/>
      <c r="Y18727" s="7"/>
      <c r="Z18727" s="7"/>
      <c r="AA18727" s="7"/>
      <c r="AB18727" s="7"/>
      <c r="AC18727" s="7"/>
      <c r="AG18727" s="10"/>
    </row>
    <row r="18728" spans="1:33">
      <c r="A18728" s="7"/>
      <c r="B18728" s="7"/>
      <c r="C18728" s="7"/>
      <c r="D18728" s="7"/>
      <c r="E18728" s="7"/>
      <c r="F18728" s="7"/>
      <c r="G18728" s="7"/>
      <c r="H18728" s="7"/>
      <c r="I18728" s="7"/>
      <c r="J18728" s="7"/>
      <c r="K18728" s="7"/>
      <c r="L18728" s="7"/>
      <c r="M18728" s="7"/>
      <c r="N18728" s="7"/>
      <c r="O18728" s="7"/>
      <c r="P18728" s="7"/>
      <c r="Q18728" s="7"/>
      <c r="R18728" s="7"/>
      <c r="S18728" s="7"/>
      <c r="T18728" s="7"/>
      <c r="U18728" s="7"/>
      <c r="V18728" s="7"/>
      <c r="W18728" s="7"/>
      <c r="X18728" s="7"/>
      <c r="Y18728" s="7"/>
      <c r="Z18728" s="7"/>
      <c r="AA18728" s="7"/>
      <c r="AB18728" s="7"/>
      <c r="AC18728" s="7"/>
      <c r="AG18728" s="10"/>
    </row>
    <row r="18729" spans="1:33">
      <c r="A18729" s="7"/>
      <c r="B18729" s="7"/>
      <c r="C18729" s="7"/>
      <c r="D18729" s="7"/>
      <c r="E18729" s="7"/>
      <c r="F18729" s="7"/>
      <c r="G18729" s="7"/>
      <c r="H18729" s="7"/>
      <c r="I18729" s="7"/>
      <c r="J18729" s="7"/>
      <c r="K18729" s="7"/>
      <c r="L18729" s="7"/>
      <c r="M18729" s="7"/>
      <c r="N18729" s="7"/>
      <c r="O18729" s="7"/>
      <c r="P18729" s="7"/>
      <c r="Q18729" s="7"/>
      <c r="R18729" s="7"/>
      <c r="S18729" s="7"/>
      <c r="T18729" s="7"/>
      <c r="U18729" s="7"/>
      <c r="V18729" s="7"/>
      <c r="W18729" s="7"/>
      <c r="X18729" s="7"/>
      <c r="Y18729" s="7"/>
      <c r="Z18729" s="7"/>
      <c r="AA18729" s="7"/>
      <c r="AB18729" s="7"/>
      <c r="AC18729" s="7"/>
      <c r="AG18729" s="10"/>
    </row>
    <row r="18730" spans="1:33">
      <c r="A18730" s="7"/>
      <c r="B18730" s="7"/>
      <c r="C18730" s="7"/>
      <c r="D18730" s="7"/>
      <c r="E18730" s="7"/>
      <c r="F18730" s="7"/>
      <c r="G18730" s="7"/>
      <c r="H18730" s="7"/>
      <c r="I18730" s="7"/>
      <c r="J18730" s="7"/>
      <c r="K18730" s="7"/>
      <c r="L18730" s="7"/>
      <c r="M18730" s="7"/>
      <c r="N18730" s="7"/>
      <c r="O18730" s="7"/>
      <c r="P18730" s="7"/>
      <c r="Q18730" s="7"/>
      <c r="R18730" s="7"/>
      <c r="S18730" s="7"/>
      <c r="T18730" s="7"/>
      <c r="U18730" s="7"/>
      <c r="V18730" s="7"/>
      <c r="W18730" s="7"/>
      <c r="X18730" s="7"/>
      <c r="Y18730" s="7"/>
      <c r="Z18730" s="7"/>
      <c r="AA18730" s="7"/>
      <c r="AB18730" s="7"/>
      <c r="AC18730" s="7"/>
      <c r="AG18730" s="10"/>
    </row>
    <row r="18731" spans="1:33">
      <c r="A18731" s="7"/>
      <c r="B18731" s="7"/>
      <c r="C18731" s="7"/>
      <c r="D18731" s="7"/>
      <c r="E18731" s="7"/>
      <c r="F18731" s="7"/>
      <c r="G18731" s="7"/>
      <c r="H18731" s="7"/>
      <c r="I18731" s="7"/>
      <c r="J18731" s="7"/>
      <c r="K18731" s="7"/>
      <c r="L18731" s="7"/>
      <c r="M18731" s="7"/>
      <c r="N18731" s="7"/>
      <c r="O18731" s="7"/>
      <c r="P18731" s="7"/>
      <c r="Q18731" s="7"/>
      <c r="R18731" s="7"/>
      <c r="S18731" s="7"/>
      <c r="T18731" s="7"/>
      <c r="U18731" s="7"/>
      <c r="V18731" s="7"/>
      <c r="W18731" s="7"/>
      <c r="X18731" s="7"/>
      <c r="Y18731" s="7"/>
      <c r="Z18731" s="7"/>
      <c r="AA18731" s="7"/>
      <c r="AB18731" s="7"/>
      <c r="AC18731" s="7"/>
      <c r="AG18731" s="10"/>
    </row>
    <row r="18732" spans="1:33">
      <c r="A18732" s="7"/>
      <c r="B18732" s="7"/>
      <c r="C18732" s="7"/>
      <c r="D18732" s="7"/>
      <c r="E18732" s="7"/>
      <c r="F18732" s="7"/>
      <c r="G18732" s="7"/>
      <c r="H18732" s="7"/>
      <c r="I18732" s="7"/>
      <c r="J18732" s="7"/>
      <c r="K18732" s="7"/>
      <c r="L18732" s="7"/>
      <c r="M18732" s="7"/>
      <c r="N18732" s="7"/>
      <c r="O18732" s="7"/>
      <c r="P18732" s="7"/>
      <c r="Q18732" s="7"/>
      <c r="R18732" s="7"/>
      <c r="S18732" s="7"/>
      <c r="T18732" s="7"/>
      <c r="U18732" s="7"/>
      <c r="V18732" s="7"/>
      <c r="W18732" s="7"/>
      <c r="X18732" s="7"/>
      <c r="Y18732" s="7"/>
      <c r="Z18732" s="7"/>
      <c r="AA18732" s="7"/>
      <c r="AB18732" s="7"/>
      <c r="AC18732" s="7"/>
      <c r="AG18732" s="10"/>
    </row>
    <row r="18733" spans="1:33">
      <c r="A18733" s="7"/>
      <c r="B18733" s="7"/>
      <c r="C18733" s="7"/>
      <c r="D18733" s="7"/>
      <c r="E18733" s="7"/>
      <c r="F18733" s="7"/>
      <c r="G18733" s="7"/>
      <c r="H18733" s="7"/>
      <c r="I18733" s="7"/>
      <c r="J18733" s="7"/>
      <c r="K18733" s="7"/>
      <c r="L18733" s="7"/>
      <c r="M18733" s="7"/>
      <c r="N18733" s="7"/>
      <c r="O18733" s="7"/>
      <c r="P18733" s="7"/>
      <c r="Q18733" s="7"/>
      <c r="R18733" s="7"/>
      <c r="S18733" s="7"/>
      <c r="T18733" s="7"/>
      <c r="U18733" s="7"/>
      <c r="V18733" s="7"/>
      <c r="W18733" s="7"/>
      <c r="X18733" s="7"/>
      <c r="Y18733" s="7"/>
      <c r="Z18733" s="7"/>
      <c r="AA18733" s="7"/>
      <c r="AB18733" s="7"/>
      <c r="AC18733" s="7"/>
      <c r="AG18733" s="10"/>
    </row>
    <row r="18734" spans="1:33">
      <c r="A18734" s="7"/>
      <c r="B18734" s="7"/>
      <c r="C18734" s="7"/>
      <c r="D18734" s="7"/>
      <c r="E18734" s="7"/>
      <c r="F18734" s="7"/>
      <c r="G18734" s="7"/>
      <c r="H18734" s="7"/>
      <c r="I18734" s="7"/>
      <c r="J18734" s="7"/>
      <c r="K18734" s="7"/>
      <c r="L18734" s="7"/>
      <c r="M18734" s="7"/>
      <c r="N18734" s="7"/>
      <c r="O18734" s="7"/>
      <c r="P18734" s="7"/>
      <c r="Q18734" s="7"/>
      <c r="R18734" s="7"/>
      <c r="S18734" s="7"/>
      <c r="T18734" s="7"/>
      <c r="U18734" s="7"/>
      <c r="V18734" s="7"/>
      <c r="W18734" s="7"/>
      <c r="X18734" s="7"/>
      <c r="Y18734" s="7"/>
      <c r="Z18734" s="7"/>
      <c r="AA18734" s="7"/>
      <c r="AB18734" s="7"/>
      <c r="AC18734" s="7"/>
      <c r="AG18734" s="10"/>
    </row>
    <row r="18735" spans="1:33">
      <c r="A18735" s="7"/>
      <c r="B18735" s="7"/>
      <c r="C18735" s="7"/>
      <c r="D18735" s="7"/>
      <c r="E18735" s="7"/>
      <c r="F18735" s="7"/>
      <c r="G18735" s="7"/>
      <c r="H18735" s="7"/>
      <c r="I18735" s="7"/>
      <c r="J18735" s="7"/>
      <c r="K18735" s="7"/>
      <c r="L18735" s="7"/>
      <c r="M18735" s="7"/>
      <c r="N18735" s="7"/>
      <c r="O18735" s="7"/>
      <c r="P18735" s="7"/>
      <c r="Q18735" s="7"/>
      <c r="R18735" s="7"/>
      <c r="S18735" s="7"/>
      <c r="T18735" s="7"/>
      <c r="U18735" s="7"/>
      <c r="V18735" s="7"/>
      <c r="W18735" s="7"/>
      <c r="X18735" s="7"/>
      <c r="Y18735" s="7"/>
      <c r="Z18735" s="7"/>
      <c r="AA18735" s="7"/>
      <c r="AB18735" s="7"/>
      <c r="AC18735" s="7"/>
      <c r="AG18735" s="10"/>
    </row>
    <row r="18736" spans="1:33">
      <c r="A18736" s="7"/>
      <c r="B18736" s="7"/>
      <c r="C18736" s="7"/>
      <c r="D18736" s="7"/>
      <c r="E18736" s="7"/>
      <c r="F18736" s="7"/>
      <c r="G18736" s="7"/>
      <c r="H18736" s="7"/>
      <c r="I18736" s="7"/>
      <c r="J18736" s="7"/>
      <c r="K18736" s="7"/>
      <c r="L18736" s="7"/>
      <c r="M18736" s="7"/>
      <c r="N18736" s="7"/>
      <c r="O18736" s="7"/>
      <c r="P18736" s="7"/>
      <c r="Q18736" s="7"/>
      <c r="R18736" s="7"/>
      <c r="S18736" s="7"/>
      <c r="T18736" s="7"/>
      <c r="U18736" s="7"/>
      <c r="V18736" s="7"/>
      <c r="W18736" s="7"/>
      <c r="X18736" s="7"/>
      <c r="Y18736" s="7"/>
      <c r="Z18736" s="7"/>
      <c r="AA18736" s="7"/>
      <c r="AB18736" s="7"/>
      <c r="AC18736" s="7"/>
      <c r="AG18736" s="10"/>
    </row>
    <row r="18737" spans="1:33">
      <c r="A18737" s="7"/>
      <c r="B18737" s="7"/>
      <c r="C18737" s="7"/>
      <c r="D18737" s="7"/>
      <c r="E18737" s="7"/>
      <c r="F18737" s="7"/>
      <c r="G18737" s="7"/>
      <c r="H18737" s="7"/>
      <c r="I18737" s="7"/>
      <c r="J18737" s="7"/>
      <c r="K18737" s="7"/>
      <c r="L18737" s="7"/>
      <c r="M18737" s="7"/>
      <c r="N18737" s="7"/>
      <c r="O18737" s="7"/>
      <c r="P18737" s="7"/>
      <c r="Q18737" s="7"/>
      <c r="R18737" s="7"/>
      <c r="S18737" s="7"/>
      <c r="T18737" s="7"/>
      <c r="U18737" s="7"/>
      <c r="V18737" s="7"/>
      <c r="W18737" s="7"/>
      <c r="X18737" s="7"/>
      <c r="Y18737" s="7"/>
      <c r="Z18737" s="7"/>
      <c r="AA18737" s="7"/>
      <c r="AB18737" s="7"/>
      <c r="AC18737" s="7"/>
      <c r="AG18737" s="10"/>
    </row>
    <row r="18738" spans="1:33">
      <c r="A18738" s="7"/>
      <c r="B18738" s="7"/>
      <c r="C18738" s="7"/>
      <c r="D18738" s="7"/>
      <c r="E18738" s="7"/>
      <c r="F18738" s="7"/>
      <c r="G18738" s="7"/>
      <c r="H18738" s="7"/>
      <c r="I18738" s="7"/>
      <c r="J18738" s="7"/>
      <c r="K18738" s="7"/>
      <c r="L18738" s="7"/>
      <c r="M18738" s="7"/>
      <c r="N18738" s="7"/>
      <c r="O18738" s="7"/>
      <c r="P18738" s="7"/>
      <c r="Q18738" s="7"/>
      <c r="R18738" s="7"/>
      <c r="S18738" s="7"/>
      <c r="T18738" s="7"/>
      <c r="U18738" s="7"/>
      <c r="V18738" s="7"/>
      <c r="W18738" s="7"/>
      <c r="X18738" s="7"/>
      <c r="Y18738" s="7"/>
      <c r="Z18738" s="7"/>
      <c r="AA18738" s="7"/>
      <c r="AB18738" s="7"/>
      <c r="AC18738" s="7"/>
      <c r="AG18738" s="10"/>
    </row>
    <row r="18739" spans="1:33">
      <c r="A18739" s="7"/>
      <c r="B18739" s="7"/>
      <c r="C18739" s="7"/>
      <c r="D18739" s="7"/>
      <c r="E18739" s="7"/>
      <c r="F18739" s="7"/>
      <c r="G18739" s="7"/>
      <c r="H18739" s="7"/>
      <c r="I18739" s="7"/>
      <c r="J18739" s="7"/>
      <c r="K18739" s="7"/>
      <c r="L18739" s="7"/>
      <c r="M18739" s="7"/>
      <c r="N18739" s="7"/>
      <c r="O18739" s="7"/>
      <c r="P18739" s="7"/>
      <c r="Q18739" s="7"/>
      <c r="R18739" s="7"/>
      <c r="S18739" s="7"/>
      <c r="T18739" s="7"/>
      <c r="U18739" s="7"/>
      <c r="V18739" s="7"/>
      <c r="W18739" s="7"/>
      <c r="X18739" s="7"/>
      <c r="Y18739" s="7"/>
      <c r="Z18739" s="7"/>
      <c r="AA18739" s="7"/>
      <c r="AB18739" s="7"/>
      <c r="AC18739" s="7"/>
      <c r="AG18739" s="10"/>
    </row>
    <row r="18740" spans="1:33">
      <c r="A18740" s="7"/>
      <c r="B18740" s="7"/>
      <c r="C18740" s="7"/>
      <c r="D18740" s="7"/>
      <c r="E18740" s="7"/>
      <c r="F18740" s="7"/>
      <c r="G18740" s="7"/>
      <c r="H18740" s="7"/>
      <c r="I18740" s="7"/>
      <c r="J18740" s="7"/>
      <c r="K18740" s="7"/>
      <c r="L18740" s="7"/>
      <c r="M18740" s="7"/>
      <c r="N18740" s="7"/>
      <c r="O18740" s="7"/>
      <c r="P18740" s="7"/>
      <c r="Q18740" s="7"/>
      <c r="R18740" s="7"/>
      <c r="S18740" s="7"/>
      <c r="T18740" s="7"/>
      <c r="U18740" s="7"/>
      <c r="V18740" s="7"/>
      <c r="W18740" s="7"/>
      <c r="X18740" s="7"/>
      <c r="Y18740" s="7"/>
      <c r="Z18740" s="7"/>
      <c r="AA18740" s="7"/>
      <c r="AB18740" s="7"/>
      <c r="AC18740" s="7"/>
      <c r="AG18740" s="10"/>
    </row>
    <row r="18741" spans="1:33">
      <c r="A18741" s="7"/>
      <c r="B18741" s="7"/>
      <c r="C18741" s="7"/>
      <c r="D18741" s="7"/>
      <c r="E18741" s="7"/>
      <c r="F18741" s="7"/>
      <c r="G18741" s="7"/>
      <c r="H18741" s="7"/>
      <c r="I18741" s="7"/>
      <c r="J18741" s="7"/>
      <c r="K18741" s="7"/>
      <c r="L18741" s="7"/>
      <c r="M18741" s="7"/>
      <c r="N18741" s="7"/>
      <c r="O18741" s="7"/>
      <c r="P18741" s="7"/>
      <c r="Q18741" s="7"/>
      <c r="R18741" s="7"/>
      <c r="S18741" s="7"/>
      <c r="T18741" s="7"/>
      <c r="U18741" s="7"/>
      <c r="V18741" s="7"/>
      <c r="W18741" s="7"/>
      <c r="X18741" s="7"/>
      <c r="Y18741" s="7"/>
      <c r="Z18741" s="7"/>
      <c r="AA18741" s="7"/>
      <c r="AB18741" s="7"/>
      <c r="AC18741" s="7"/>
      <c r="AG18741" s="10"/>
    </row>
    <row r="18742" spans="1:33">
      <c r="A18742" s="7"/>
      <c r="B18742" s="7"/>
      <c r="C18742" s="7"/>
      <c r="D18742" s="7"/>
      <c r="E18742" s="7"/>
      <c r="F18742" s="7"/>
      <c r="G18742" s="7"/>
      <c r="H18742" s="7"/>
      <c r="I18742" s="7"/>
      <c r="J18742" s="7"/>
      <c r="K18742" s="7"/>
      <c r="L18742" s="7"/>
      <c r="M18742" s="7"/>
      <c r="N18742" s="7"/>
      <c r="O18742" s="7"/>
      <c r="P18742" s="7"/>
      <c r="Q18742" s="7"/>
      <c r="R18742" s="7"/>
      <c r="S18742" s="7"/>
      <c r="T18742" s="7"/>
      <c r="U18742" s="7"/>
      <c r="V18742" s="7"/>
      <c r="W18742" s="7"/>
      <c r="X18742" s="7"/>
      <c r="Y18742" s="7"/>
      <c r="Z18742" s="7"/>
      <c r="AA18742" s="7"/>
      <c r="AB18742" s="7"/>
      <c r="AC18742" s="7"/>
      <c r="AG18742" s="10"/>
    </row>
    <row r="18743" spans="1:33">
      <c r="A18743" s="7"/>
      <c r="B18743" s="7"/>
      <c r="C18743" s="7"/>
      <c r="D18743" s="7"/>
      <c r="E18743" s="7"/>
      <c r="F18743" s="7"/>
      <c r="G18743" s="7"/>
      <c r="H18743" s="7"/>
      <c r="I18743" s="7"/>
      <c r="J18743" s="7"/>
      <c r="K18743" s="7"/>
      <c r="L18743" s="7"/>
      <c r="M18743" s="7"/>
      <c r="N18743" s="7"/>
      <c r="O18743" s="7"/>
      <c r="P18743" s="7"/>
      <c r="Q18743" s="7"/>
      <c r="R18743" s="7"/>
      <c r="S18743" s="7"/>
      <c r="T18743" s="7"/>
      <c r="U18743" s="7"/>
      <c r="V18743" s="7"/>
      <c r="W18743" s="7"/>
      <c r="X18743" s="7"/>
      <c r="Y18743" s="7"/>
      <c r="Z18743" s="7"/>
      <c r="AA18743" s="7"/>
      <c r="AB18743" s="7"/>
      <c r="AC18743" s="7"/>
      <c r="AG18743" s="10"/>
    </row>
    <row r="18744" spans="1:33">
      <c r="A18744" s="7"/>
      <c r="B18744" s="7"/>
      <c r="C18744" s="7"/>
      <c r="D18744" s="7"/>
      <c r="E18744" s="7"/>
      <c r="F18744" s="7"/>
      <c r="G18744" s="7"/>
      <c r="H18744" s="7"/>
      <c r="I18744" s="7"/>
      <c r="J18744" s="7"/>
      <c r="K18744" s="7"/>
      <c r="L18744" s="7"/>
      <c r="M18744" s="7"/>
      <c r="N18744" s="7"/>
      <c r="O18744" s="7"/>
      <c r="P18744" s="7"/>
      <c r="Q18744" s="7"/>
      <c r="R18744" s="7"/>
      <c r="S18744" s="7"/>
      <c r="T18744" s="7"/>
      <c r="U18744" s="7"/>
      <c r="V18744" s="7"/>
      <c r="W18744" s="7"/>
      <c r="X18744" s="7"/>
      <c r="Y18744" s="7"/>
      <c r="Z18744" s="7"/>
      <c r="AA18744" s="7"/>
      <c r="AB18744" s="7"/>
      <c r="AC18744" s="7"/>
      <c r="AG18744" s="10"/>
    </row>
    <row r="18745" spans="1:33">
      <c r="A18745" s="7"/>
      <c r="B18745" s="7"/>
      <c r="C18745" s="7"/>
      <c r="D18745" s="7"/>
      <c r="E18745" s="7"/>
      <c r="F18745" s="7"/>
      <c r="G18745" s="7"/>
      <c r="H18745" s="7"/>
      <c r="I18745" s="7"/>
      <c r="J18745" s="7"/>
      <c r="K18745" s="7"/>
      <c r="L18745" s="7"/>
      <c r="M18745" s="7"/>
      <c r="N18745" s="7"/>
      <c r="O18745" s="7"/>
      <c r="P18745" s="7"/>
      <c r="Q18745" s="7"/>
      <c r="R18745" s="7"/>
      <c r="S18745" s="7"/>
      <c r="T18745" s="7"/>
      <c r="U18745" s="7"/>
      <c r="V18745" s="7"/>
      <c r="W18745" s="7"/>
      <c r="X18745" s="7"/>
      <c r="Y18745" s="7"/>
      <c r="Z18745" s="7"/>
      <c r="AA18745" s="7"/>
      <c r="AB18745" s="7"/>
      <c r="AC18745" s="7"/>
      <c r="AG18745" s="10"/>
    </row>
    <row r="18746" spans="1:33">
      <c r="A18746" s="7"/>
      <c r="B18746" s="7"/>
      <c r="C18746" s="7"/>
      <c r="D18746" s="7"/>
      <c r="E18746" s="7"/>
      <c r="F18746" s="7"/>
      <c r="G18746" s="7"/>
      <c r="H18746" s="7"/>
      <c r="I18746" s="7"/>
      <c r="J18746" s="7"/>
      <c r="K18746" s="7"/>
      <c r="L18746" s="7"/>
      <c r="M18746" s="7"/>
      <c r="N18746" s="7"/>
      <c r="O18746" s="7"/>
      <c r="P18746" s="7"/>
      <c r="Q18746" s="7"/>
      <c r="R18746" s="7"/>
      <c r="S18746" s="7"/>
      <c r="T18746" s="7"/>
      <c r="U18746" s="7"/>
      <c r="V18746" s="7"/>
      <c r="W18746" s="7"/>
      <c r="X18746" s="7"/>
      <c r="Y18746" s="7"/>
      <c r="Z18746" s="7"/>
      <c r="AA18746" s="7"/>
      <c r="AB18746" s="7"/>
      <c r="AC18746" s="7"/>
      <c r="AG18746" s="10"/>
    </row>
    <row r="18747" spans="1:33">
      <c r="A18747" s="7"/>
      <c r="B18747" s="7"/>
      <c r="C18747" s="7"/>
      <c r="D18747" s="7"/>
      <c r="E18747" s="7"/>
      <c r="F18747" s="7"/>
      <c r="G18747" s="7"/>
      <c r="H18747" s="7"/>
      <c r="I18747" s="7"/>
      <c r="J18747" s="7"/>
      <c r="K18747" s="7"/>
      <c r="L18747" s="7"/>
      <c r="M18747" s="7"/>
      <c r="N18747" s="7"/>
      <c r="O18747" s="7"/>
      <c r="P18747" s="7"/>
      <c r="Q18747" s="7"/>
      <c r="R18747" s="7"/>
      <c r="S18747" s="7"/>
      <c r="T18747" s="7"/>
      <c r="U18747" s="7"/>
      <c r="V18747" s="7"/>
      <c r="W18747" s="7"/>
      <c r="X18747" s="7"/>
      <c r="Y18747" s="7"/>
      <c r="Z18747" s="7"/>
      <c r="AA18747" s="7"/>
      <c r="AB18747" s="7"/>
      <c r="AC18747" s="7"/>
      <c r="AG18747" s="10"/>
    </row>
    <row r="18748" spans="1:33">
      <c r="A18748" s="7"/>
      <c r="B18748" s="7"/>
      <c r="C18748" s="7"/>
      <c r="D18748" s="7"/>
      <c r="E18748" s="7"/>
      <c r="F18748" s="7"/>
      <c r="G18748" s="7"/>
      <c r="H18748" s="7"/>
      <c r="I18748" s="7"/>
      <c r="J18748" s="7"/>
      <c r="K18748" s="7"/>
      <c r="L18748" s="7"/>
      <c r="M18748" s="7"/>
      <c r="N18748" s="7"/>
      <c r="O18748" s="7"/>
      <c r="P18748" s="7"/>
      <c r="Q18748" s="7"/>
      <c r="R18748" s="7"/>
      <c r="S18748" s="7"/>
      <c r="T18748" s="7"/>
      <c r="U18748" s="7"/>
      <c r="V18748" s="7"/>
      <c r="W18748" s="7"/>
      <c r="X18748" s="7"/>
      <c r="Y18748" s="7"/>
      <c r="Z18748" s="7"/>
      <c r="AA18748" s="7"/>
      <c r="AB18748" s="7"/>
      <c r="AC18748" s="7"/>
      <c r="AG18748" s="10"/>
    </row>
    <row r="18749" spans="1:33">
      <c r="A18749" s="7"/>
      <c r="B18749" s="7"/>
      <c r="C18749" s="7"/>
      <c r="D18749" s="7"/>
      <c r="E18749" s="7"/>
      <c r="F18749" s="7"/>
      <c r="G18749" s="7"/>
      <c r="H18749" s="7"/>
      <c r="I18749" s="7"/>
      <c r="J18749" s="7"/>
      <c r="K18749" s="7"/>
      <c r="L18749" s="7"/>
      <c r="M18749" s="7"/>
      <c r="N18749" s="7"/>
      <c r="O18749" s="7"/>
      <c r="P18749" s="7"/>
      <c r="Q18749" s="7"/>
      <c r="R18749" s="7"/>
      <c r="S18749" s="7"/>
      <c r="T18749" s="7"/>
      <c r="U18749" s="7"/>
      <c r="V18749" s="7"/>
      <c r="W18749" s="7"/>
      <c r="X18749" s="7"/>
      <c r="Y18749" s="7"/>
      <c r="Z18749" s="7"/>
      <c r="AA18749" s="7"/>
      <c r="AB18749" s="7"/>
      <c r="AC18749" s="7"/>
      <c r="AG18749" s="10"/>
    </row>
    <row r="18750" spans="1:33">
      <c r="A18750" s="7"/>
      <c r="B18750" s="7"/>
      <c r="C18750" s="7"/>
      <c r="D18750" s="7"/>
      <c r="E18750" s="7"/>
      <c r="F18750" s="7"/>
      <c r="G18750" s="7"/>
      <c r="H18750" s="7"/>
      <c r="I18750" s="7"/>
      <c r="J18750" s="7"/>
      <c r="K18750" s="7"/>
      <c r="L18750" s="7"/>
      <c r="M18750" s="7"/>
      <c r="N18750" s="7"/>
      <c r="O18750" s="7"/>
      <c r="P18750" s="7"/>
      <c r="Q18750" s="7"/>
      <c r="R18750" s="7"/>
      <c r="S18750" s="7"/>
      <c r="T18750" s="7"/>
      <c r="U18750" s="7"/>
      <c r="V18750" s="7"/>
      <c r="W18750" s="7"/>
      <c r="X18750" s="7"/>
      <c r="Y18750" s="7"/>
      <c r="Z18750" s="7"/>
      <c r="AA18750" s="7"/>
      <c r="AB18750" s="7"/>
      <c r="AC18750" s="7"/>
      <c r="AG18750" s="10"/>
    </row>
    <row r="18751" spans="1:33">
      <c r="A18751" s="7"/>
      <c r="B18751" s="7"/>
      <c r="C18751" s="7"/>
      <c r="D18751" s="7"/>
      <c r="E18751" s="7"/>
      <c r="F18751" s="7"/>
      <c r="G18751" s="7"/>
      <c r="H18751" s="7"/>
      <c r="I18751" s="7"/>
      <c r="J18751" s="7"/>
      <c r="K18751" s="7"/>
      <c r="L18751" s="7"/>
      <c r="M18751" s="7"/>
      <c r="N18751" s="7"/>
      <c r="O18751" s="7"/>
      <c r="P18751" s="7"/>
      <c r="Q18751" s="7"/>
      <c r="R18751" s="7"/>
      <c r="S18751" s="7"/>
      <c r="T18751" s="7"/>
      <c r="U18751" s="7"/>
      <c r="V18751" s="7"/>
      <c r="W18751" s="7"/>
      <c r="X18751" s="7"/>
      <c r="Y18751" s="7"/>
      <c r="Z18751" s="7"/>
      <c r="AA18751" s="7"/>
      <c r="AB18751" s="7"/>
      <c r="AC18751" s="7"/>
      <c r="AG18751" s="10"/>
    </row>
    <row r="18752" spans="1:33">
      <c r="A18752" s="7"/>
      <c r="B18752" s="7"/>
      <c r="C18752" s="7"/>
      <c r="D18752" s="7"/>
      <c r="E18752" s="7"/>
      <c r="F18752" s="7"/>
      <c r="G18752" s="7"/>
      <c r="H18752" s="7"/>
      <c r="I18752" s="7"/>
      <c r="J18752" s="7"/>
      <c r="K18752" s="7"/>
      <c r="L18752" s="7"/>
      <c r="M18752" s="7"/>
      <c r="N18752" s="7"/>
      <c r="O18752" s="7"/>
      <c r="P18752" s="7"/>
      <c r="Q18752" s="7"/>
      <c r="R18752" s="7"/>
      <c r="S18752" s="7"/>
      <c r="T18752" s="7"/>
      <c r="U18752" s="7"/>
      <c r="V18752" s="7"/>
      <c r="W18752" s="7"/>
      <c r="X18752" s="7"/>
      <c r="Y18752" s="7"/>
      <c r="Z18752" s="7"/>
      <c r="AA18752" s="7"/>
      <c r="AB18752" s="7"/>
      <c r="AC18752" s="7"/>
      <c r="AG18752" s="10"/>
    </row>
    <row r="18753" spans="1:33">
      <c r="A18753" s="7"/>
      <c r="B18753" s="7"/>
      <c r="C18753" s="7"/>
      <c r="D18753" s="7"/>
      <c r="E18753" s="7"/>
      <c r="F18753" s="7"/>
      <c r="G18753" s="7"/>
      <c r="H18753" s="7"/>
      <c r="I18753" s="7"/>
      <c r="J18753" s="7"/>
      <c r="K18753" s="7"/>
      <c r="L18753" s="7"/>
      <c r="M18753" s="7"/>
      <c r="N18753" s="7"/>
      <c r="O18753" s="7"/>
      <c r="P18753" s="7"/>
      <c r="Q18753" s="7"/>
      <c r="R18753" s="7"/>
      <c r="S18753" s="7"/>
      <c r="T18753" s="7"/>
      <c r="U18753" s="7"/>
      <c r="V18753" s="7"/>
      <c r="W18753" s="7"/>
      <c r="X18753" s="7"/>
      <c r="Y18753" s="7"/>
      <c r="Z18753" s="7"/>
      <c r="AA18753" s="7"/>
      <c r="AB18753" s="7"/>
      <c r="AC18753" s="7"/>
      <c r="AG18753" s="10"/>
    </row>
    <row r="18754" spans="1:33">
      <c r="A18754" s="7"/>
      <c r="B18754" s="7"/>
      <c r="C18754" s="7"/>
      <c r="D18754" s="7"/>
      <c r="E18754" s="7"/>
      <c r="F18754" s="7"/>
      <c r="G18754" s="7"/>
      <c r="H18754" s="7"/>
      <c r="I18754" s="7"/>
      <c r="J18754" s="7"/>
      <c r="K18754" s="7"/>
      <c r="L18754" s="7"/>
      <c r="M18754" s="7"/>
      <c r="N18754" s="7"/>
      <c r="O18754" s="7"/>
      <c r="P18754" s="7"/>
      <c r="Q18754" s="7"/>
      <c r="R18754" s="7"/>
      <c r="S18754" s="7"/>
      <c r="T18754" s="7"/>
      <c r="U18754" s="7"/>
      <c r="V18754" s="7"/>
      <c r="W18754" s="7"/>
      <c r="X18754" s="7"/>
      <c r="Y18754" s="7"/>
      <c r="Z18754" s="7"/>
      <c r="AA18754" s="7"/>
      <c r="AB18754" s="7"/>
      <c r="AC18754" s="7"/>
      <c r="AG18754" s="10"/>
    </row>
    <row r="18755" spans="1:33">
      <c r="A18755" s="7"/>
      <c r="B18755" s="7"/>
      <c r="C18755" s="7"/>
      <c r="D18755" s="7"/>
      <c r="E18755" s="7"/>
      <c r="F18755" s="7"/>
      <c r="G18755" s="7"/>
      <c r="H18755" s="7"/>
      <c r="I18755" s="7"/>
      <c r="J18755" s="7"/>
      <c r="K18755" s="7"/>
      <c r="L18755" s="7"/>
      <c r="M18755" s="7"/>
      <c r="N18755" s="7"/>
      <c r="O18755" s="7"/>
      <c r="P18755" s="7"/>
      <c r="Q18755" s="7"/>
      <c r="R18755" s="7"/>
      <c r="S18755" s="7"/>
      <c r="T18755" s="7"/>
      <c r="U18755" s="7"/>
      <c r="V18755" s="7"/>
      <c r="W18755" s="7"/>
      <c r="X18755" s="7"/>
      <c r="Y18755" s="7"/>
      <c r="Z18755" s="7"/>
      <c r="AA18755" s="7"/>
      <c r="AB18755" s="7"/>
      <c r="AC18755" s="7"/>
      <c r="AG18755" s="10"/>
    </row>
    <row r="18756" spans="1:33">
      <c r="A18756" s="7"/>
      <c r="B18756" s="7"/>
      <c r="C18756" s="7"/>
      <c r="D18756" s="7"/>
      <c r="E18756" s="7"/>
      <c r="F18756" s="7"/>
      <c r="G18756" s="7"/>
      <c r="H18756" s="7"/>
      <c r="I18756" s="7"/>
      <c r="J18756" s="7"/>
      <c r="K18756" s="7"/>
      <c r="L18756" s="7"/>
      <c r="M18756" s="7"/>
      <c r="N18756" s="7"/>
      <c r="O18756" s="7"/>
      <c r="P18756" s="7"/>
      <c r="Q18756" s="7"/>
      <c r="R18756" s="7"/>
      <c r="S18756" s="7"/>
      <c r="T18756" s="7"/>
      <c r="U18756" s="7"/>
      <c r="V18756" s="7"/>
      <c r="W18756" s="7"/>
      <c r="X18756" s="7"/>
      <c r="Y18756" s="7"/>
      <c r="Z18756" s="7"/>
      <c r="AA18756" s="7"/>
      <c r="AB18756" s="7"/>
      <c r="AC18756" s="7"/>
      <c r="AG18756" s="10"/>
    </row>
    <row r="18757" spans="1:33">
      <c r="A18757" s="7"/>
      <c r="B18757" s="7"/>
      <c r="C18757" s="7"/>
      <c r="D18757" s="7"/>
      <c r="E18757" s="7"/>
      <c r="F18757" s="7"/>
      <c r="G18757" s="7"/>
      <c r="H18757" s="7"/>
      <c r="I18757" s="7"/>
      <c r="J18757" s="7"/>
      <c r="K18757" s="7"/>
      <c r="L18757" s="7"/>
      <c r="M18757" s="7"/>
      <c r="N18757" s="7"/>
      <c r="O18757" s="7"/>
      <c r="P18757" s="7"/>
      <c r="Q18757" s="7"/>
      <c r="R18757" s="7"/>
      <c r="S18757" s="7"/>
      <c r="T18757" s="7"/>
      <c r="U18757" s="7"/>
      <c r="V18757" s="7"/>
      <c r="W18757" s="7"/>
      <c r="X18757" s="7"/>
      <c r="Y18757" s="7"/>
      <c r="Z18757" s="7"/>
      <c r="AA18757" s="7"/>
      <c r="AB18757" s="7"/>
      <c r="AC18757" s="7"/>
      <c r="AG18757" s="10"/>
    </row>
    <row r="18758" spans="1:33">
      <c r="A18758" s="7"/>
      <c r="B18758" s="7"/>
      <c r="C18758" s="7"/>
      <c r="D18758" s="7"/>
      <c r="E18758" s="7"/>
      <c r="F18758" s="7"/>
      <c r="G18758" s="7"/>
      <c r="H18758" s="7"/>
      <c r="I18758" s="7"/>
      <c r="J18758" s="7"/>
      <c r="K18758" s="7"/>
      <c r="L18758" s="7"/>
      <c r="M18758" s="7"/>
      <c r="N18758" s="7"/>
      <c r="O18758" s="7"/>
      <c r="P18758" s="7"/>
      <c r="Q18758" s="7"/>
      <c r="R18758" s="7"/>
      <c r="S18758" s="7"/>
      <c r="T18758" s="7"/>
      <c r="U18758" s="7"/>
      <c r="V18758" s="7"/>
      <c r="W18758" s="7"/>
      <c r="X18758" s="7"/>
      <c r="Y18758" s="7"/>
      <c r="Z18758" s="7"/>
      <c r="AA18758" s="7"/>
      <c r="AB18758" s="7"/>
      <c r="AC18758" s="7"/>
      <c r="AG18758" s="10"/>
    </row>
    <row r="18759" spans="1:33">
      <c r="A18759" s="7"/>
      <c r="B18759" s="7"/>
      <c r="C18759" s="7"/>
      <c r="D18759" s="7"/>
      <c r="E18759" s="7"/>
      <c r="F18759" s="7"/>
      <c r="G18759" s="7"/>
      <c r="H18759" s="7"/>
      <c r="I18759" s="7"/>
      <c r="J18759" s="7"/>
      <c r="K18759" s="7"/>
      <c r="L18759" s="7"/>
      <c r="M18759" s="7"/>
      <c r="N18759" s="7"/>
      <c r="O18759" s="7"/>
      <c r="P18759" s="7"/>
      <c r="Q18759" s="7"/>
      <c r="R18759" s="7"/>
      <c r="S18759" s="7"/>
      <c r="T18759" s="7"/>
      <c r="U18759" s="7"/>
      <c r="V18759" s="7"/>
      <c r="W18759" s="7"/>
      <c r="X18759" s="7"/>
      <c r="Y18759" s="7"/>
      <c r="Z18759" s="7"/>
      <c r="AA18759" s="7"/>
      <c r="AB18759" s="7"/>
      <c r="AC18759" s="7"/>
      <c r="AG18759" s="10"/>
    </row>
    <row r="18760" spans="1:33">
      <c r="A18760" s="7"/>
      <c r="B18760" s="7"/>
      <c r="C18760" s="7"/>
      <c r="D18760" s="7"/>
      <c r="E18760" s="7"/>
      <c r="F18760" s="7"/>
      <c r="G18760" s="7"/>
      <c r="H18760" s="7"/>
      <c r="I18760" s="7"/>
      <c r="J18760" s="7"/>
      <c r="K18760" s="7"/>
      <c r="L18760" s="7"/>
      <c r="M18760" s="7"/>
      <c r="N18760" s="7"/>
      <c r="O18760" s="7"/>
      <c r="P18760" s="7"/>
      <c r="Q18760" s="7"/>
      <c r="R18760" s="7"/>
      <c r="S18760" s="7"/>
      <c r="T18760" s="7"/>
      <c r="U18760" s="7"/>
      <c r="V18760" s="7"/>
      <c r="W18760" s="7"/>
      <c r="X18760" s="7"/>
      <c r="Y18760" s="7"/>
      <c r="Z18760" s="7"/>
      <c r="AA18760" s="7"/>
      <c r="AB18760" s="7"/>
      <c r="AC18760" s="7"/>
      <c r="AG18760" s="10"/>
    </row>
    <row r="18761" spans="1:33">
      <c r="A18761" s="7"/>
      <c r="B18761" s="7"/>
      <c r="C18761" s="7"/>
      <c r="D18761" s="7"/>
      <c r="E18761" s="7"/>
      <c r="F18761" s="7"/>
      <c r="G18761" s="7"/>
      <c r="H18761" s="7"/>
      <c r="I18761" s="7"/>
      <c r="J18761" s="7"/>
      <c r="K18761" s="7"/>
      <c r="L18761" s="7"/>
      <c r="M18761" s="7"/>
      <c r="N18761" s="7"/>
      <c r="O18761" s="7"/>
      <c r="P18761" s="7"/>
      <c r="Q18761" s="7"/>
      <c r="R18761" s="7"/>
      <c r="S18761" s="7"/>
      <c r="T18761" s="7"/>
      <c r="U18761" s="7"/>
      <c r="V18761" s="7"/>
      <c r="W18761" s="7"/>
      <c r="X18761" s="7"/>
      <c r="Y18761" s="7"/>
      <c r="Z18761" s="7"/>
      <c r="AA18761" s="7"/>
      <c r="AB18761" s="7"/>
      <c r="AC18761" s="7"/>
      <c r="AG18761" s="10"/>
    </row>
    <row r="18762" spans="1:33">
      <c r="A18762" s="7"/>
      <c r="B18762" s="7"/>
      <c r="C18762" s="7"/>
      <c r="D18762" s="7"/>
      <c r="E18762" s="7"/>
      <c r="F18762" s="7"/>
      <c r="G18762" s="7"/>
      <c r="H18762" s="7"/>
      <c r="I18762" s="7"/>
      <c r="J18762" s="7"/>
      <c r="K18762" s="7"/>
      <c r="L18762" s="7"/>
      <c r="M18762" s="7"/>
      <c r="N18762" s="7"/>
      <c r="O18762" s="7"/>
      <c r="P18762" s="7"/>
      <c r="Q18762" s="7"/>
      <c r="R18762" s="7"/>
      <c r="S18762" s="7"/>
      <c r="T18762" s="7"/>
      <c r="U18762" s="7"/>
      <c r="V18762" s="7"/>
      <c r="W18762" s="7"/>
      <c r="X18762" s="7"/>
      <c r="Y18762" s="7"/>
      <c r="Z18762" s="7"/>
      <c r="AA18762" s="7"/>
      <c r="AB18762" s="7"/>
      <c r="AC18762" s="7"/>
      <c r="AG18762" s="10"/>
    </row>
    <row r="18763" spans="1:33">
      <c r="A18763" s="7"/>
      <c r="B18763" s="7"/>
      <c r="C18763" s="7"/>
      <c r="D18763" s="7"/>
      <c r="E18763" s="7"/>
      <c r="F18763" s="7"/>
      <c r="G18763" s="7"/>
      <c r="H18763" s="7"/>
      <c r="I18763" s="7"/>
      <c r="J18763" s="7"/>
      <c r="K18763" s="7"/>
      <c r="L18763" s="7"/>
      <c r="M18763" s="7"/>
      <c r="N18763" s="7"/>
      <c r="O18763" s="7"/>
      <c r="P18763" s="7"/>
      <c r="Q18763" s="7"/>
      <c r="R18763" s="7"/>
      <c r="S18763" s="7"/>
      <c r="T18763" s="7"/>
      <c r="U18763" s="7"/>
      <c r="V18763" s="7"/>
      <c r="W18763" s="7"/>
      <c r="X18763" s="7"/>
      <c r="Y18763" s="7"/>
      <c r="Z18763" s="7"/>
      <c r="AA18763" s="7"/>
      <c r="AB18763" s="7"/>
      <c r="AC18763" s="7"/>
      <c r="AG18763" s="10"/>
    </row>
    <row r="18764" spans="1:33">
      <c r="A18764" s="7"/>
      <c r="B18764" s="7"/>
      <c r="C18764" s="7"/>
      <c r="D18764" s="7"/>
      <c r="E18764" s="7"/>
      <c r="F18764" s="7"/>
      <c r="G18764" s="7"/>
      <c r="H18764" s="7"/>
      <c r="I18764" s="7"/>
      <c r="J18764" s="7"/>
      <c r="K18764" s="7"/>
      <c r="L18764" s="7"/>
      <c r="M18764" s="7"/>
      <c r="N18764" s="7"/>
      <c r="O18764" s="7"/>
      <c r="P18764" s="7"/>
      <c r="Q18764" s="7"/>
      <c r="R18764" s="7"/>
      <c r="S18764" s="7"/>
      <c r="T18764" s="7"/>
      <c r="U18764" s="7"/>
      <c r="V18764" s="7"/>
      <c r="W18764" s="7"/>
      <c r="X18764" s="7"/>
      <c r="Y18764" s="7"/>
      <c r="Z18764" s="7"/>
      <c r="AA18764" s="7"/>
      <c r="AB18764" s="7"/>
      <c r="AC18764" s="7"/>
      <c r="AG18764" s="10"/>
    </row>
    <row r="18765" spans="1:33">
      <c r="A18765" s="7"/>
      <c r="B18765" s="7"/>
      <c r="C18765" s="7"/>
      <c r="D18765" s="7"/>
      <c r="E18765" s="7"/>
      <c r="F18765" s="7"/>
      <c r="G18765" s="7"/>
      <c r="H18765" s="7"/>
      <c r="I18765" s="7"/>
      <c r="J18765" s="7"/>
      <c r="K18765" s="7"/>
      <c r="L18765" s="7"/>
      <c r="M18765" s="7"/>
      <c r="N18765" s="7"/>
      <c r="O18765" s="7"/>
      <c r="P18765" s="7"/>
      <c r="Q18765" s="7"/>
      <c r="R18765" s="7"/>
      <c r="S18765" s="7"/>
      <c r="T18765" s="7"/>
      <c r="U18765" s="7"/>
      <c r="V18765" s="7"/>
      <c r="W18765" s="7"/>
      <c r="X18765" s="7"/>
      <c r="Y18765" s="7"/>
      <c r="Z18765" s="7"/>
      <c r="AA18765" s="7"/>
      <c r="AB18765" s="7"/>
      <c r="AC18765" s="7"/>
      <c r="AG18765" s="10"/>
    </row>
    <row r="18766" spans="1:33">
      <c r="A18766" s="7"/>
      <c r="B18766" s="7"/>
      <c r="C18766" s="7"/>
      <c r="D18766" s="7"/>
      <c r="E18766" s="7"/>
      <c r="F18766" s="7"/>
      <c r="G18766" s="7"/>
      <c r="H18766" s="7"/>
      <c r="I18766" s="7"/>
      <c r="J18766" s="7"/>
      <c r="K18766" s="7"/>
      <c r="L18766" s="7"/>
      <c r="M18766" s="7"/>
      <c r="N18766" s="7"/>
      <c r="O18766" s="7"/>
      <c r="P18766" s="7"/>
      <c r="Q18766" s="7"/>
      <c r="R18766" s="7"/>
      <c r="S18766" s="7"/>
      <c r="T18766" s="7"/>
      <c r="U18766" s="7"/>
      <c r="V18766" s="7"/>
      <c r="W18766" s="7"/>
      <c r="X18766" s="7"/>
      <c r="Y18766" s="7"/>
      <c r="Z18766" s="7"/>
      <c r="AA18766" s="7"/>
      <c r="AB18766" s="7"/>
      <c r="AC18766" s="7"/>
      <c r="AG18766" s="10"/>
    </row>
    <row r="18767" spans="1:33">
      <c r="A18767" s="7"/>
      <c r="B18767" s="7"/>
      <c r="C18767" s="7"/>
      <c r="D18767" s="7"/>
      <c r="E18767" s="7"/>
      <c r="F18767" s="7"/>
      <c r="G18767" s="7"/>
      <c r="H18767" s="7"/>
      <c r="I18767" s="7"/>
      <c r="J18767" s="7"/>
      <c r="K18767" s="7"/>
      <c r="L18767" s="7"/>
      <c r="M18767" s="7"/>
      <c r="N18767" s="7"/>
      <c r="O18767" s="7"/>
      <c r="P18767" s="7"/>
      <c r="Q18767" s="7"/>
      <c r="R18767" s="7"/>
      <c r="S18767" s="7"/>
      <c r="T18767" s="7"/>
      <c r="U18767" s="7"/>
      <c r="V18767" s="7"/>
      <c r="W18767" s="7"/>
      <c r="X18767" s="7"/>
      <c r="Y18767" s="7"/>
      <c r="Z18767" s="7"/>
      <c r="AA18767" s="7"/>
      <c r="AB18767" s="7"/>
      <c r="AC18767" s="7"/>
      <c r="AG18767" s="10"/>
    </row>
    <row r="18768" spans="1:33">
      <c r="A18768" s="7"/>
      <c r="B18768" s="7"/>
      <c r="C18768" s="7"/>
      <c r="D18768" s="7"/>
      <c r="E18768" s="7"/>
      <c r="F18768" s="7"/>
      <c r="G18768" s="7"/>
      <c r="H18768" s="7"/>
      <c r="I18768" s="7"/>
      <c r="J18768" s="7"/>
      <c r="K18768" s="7"/>
      <c r="L18768" s="7"/>
      <c r="M18768" s="7"/>
      <c r="N18768" s="7"/>
      <c r="O18768" s="7"/>
      <c r="P18768" s="7"/>
      <c r="Q18768" s="7"/>
      <c r="R18768" s="7"/>
      <c r="S18768" s="7"/>
      <c r="T18768" s="7"/>
      <c r="U18768" s="7"/>
      <c r="V18768" s="7"/>
      <c r="W18768" s="7"/>
      <c r="X18768" s="7"/>
      <c r="Y18768" s="7"/>
      <c r="Z18768" s="7"/>
      <c r="AA18768" s="7"/>
      <c r="AB18768" s="7"/>
      <c r="AC18768" s="7"/>
      <c r="AG18768" s="10"/>
    </row>
    <row r="18769" spans="1:33">
      <c r="A18769" s="7"/>
      <c r="B18769" s="7"/>
      <c r="C18769" s="7"/>
      <c r="D18769" s="7"/>
      <c r="E18769" s="7"/>
      <c r="F18769" s="7"/>
      <c r="G18769" s="7"/>
      <c r="H18769" s="7"/>
      <c r="I18769" s="7"/>
      <c r="J18769" s="7"/>
      <c r="K18769" s="7"/>
      <c r="L18769" s="7"/>
      <c r="M18769" s="7"/>
      <c r="N18769" s="7"/>
      <c r="O18769" s="7"/>
      <c r="P18769" s="7"/>
      <c r="Q18769" s="7"/>
      <c r="R18769" s="7"/>
      <c r="S18769" s="7"/>
      <c r="T18769" s="7"/>
      <c r="U18769" s="7"/>
      <c r="V18769" s="7"/>
      <c r="W18769" s="7"/>
      <c r="X18769" s="7"/>
      <c r="Y18769" s="7"/>
      <c r="Z18769" s="7"/>
      <c r="AA18769" s="7"/>
      <c r="AB18769" s="7"/>
      <c r="AC18769" s="7"/>
      <c r="AG18769" s="10"/>
    </row>
    <row r="18770" spans="1:33">
      <c r="A18770" s="7"/>
      <c r="B18770" s="7"/>
      <c r="C18770" s="7"/>
      <c r="D18770" s="7"/>
      <c r="E18770" s="7"/>
      <c r="F18770" s="7"/>
      <c r="G18770" s="7"/>
      <c r="H18770" s="7"/>
      <c r="I18770" s="7"/>
      <c r="J18770" s="7"/>
      <c r="K18770" s="7"/>
      <c r="L18770" s="7"/>
      <c r="M18770" s="7"/>
      <c r="N18770" s="7"/>
      <c r="O18770" s="7"/>
      <c r="P18770" s="7"/>
      <c r="Q18770" s="7"/>
      <c r="R18770" s="7"/>
      <c r="S18770" s="7"/>
      <c r="T18770" s="7"/>
      <c r="U18770" s="7"/>
      <c r="V18770" s="7"/>
      <c r="W18770" s="7"/>
      <c r="X18770" s="7"/>
      <c r="Y18770" s="7"/>
      <c r="Z18770" s="7"/>
      <c r="AA18770" s="7"/>
      <c r="AB18770" s="7"/>
      <c r="AC18770" s="7"/>
      <c r="AG18770" s="10"/>
    </row>
    <row r="18771" spans="1:33">
      <c r="A18771" s="7"/>
      <c r="B18771" s="7"/>
      <c r="C18771" s="7"/>
      <c r="D18771" s="7"/>
      <c r="E18771" s="7"/>
      <c r="F18771" s="7"/>
      <c r="G18771" s="7"/>
      <c r="H18771" s="7"/>
      <c r="I18771" s="7"/>
      <c r="J18771" s="7"/>
      <c r="K18771" s="7"/>
      <c r="L18771" s="7"/>
      <c r="M18771" s="7"/>
      <c r="N18771" s="7"/>
      <c r="O18771" s="7"/>
      <c r="P18771" s="7"/>
      <c r="Q18771" s="7"/>
      <c r="R18771" s="7"/>
      <c r="S18771" s="7"/>
      <c r="T18771" s="7"/>
      <c r="U18771" s="7"/>
      <c r="V18771" s="7"/>
      <c r="W18771" s="7"/>
      <c r="X18771" s="7"/>
      <c r="Y18771" s="7"/>
      <c r="Z18771" s="7"/>
      <c r="AA18771" s="7"/>
      <c r="AB18771" s="7"/>
      <c r="AC18771" s="7"/>
      <c r="AG18771" s="10"/>
    </row>
    <row r="18772" spans="1:33">
      <c r="A18772" s="7"/>
      <c r="B18772" s="7"/>
      <c r="C18772" s="7"/>
      <c r="D18772" s="7"/>
      <c r="E18772" s="7"/>
      <c r="F18772" s="7"/>
      <c r="G18772" s="7"/>
      <c r="H18772" s="7"/>
      <c r="I18772" s="7"/>
      <c r="J18772" s="7"/>
      <c r="K18772" s="7"/>
      <c r="L18772" s="7"/>
      <c r="M18772" s="7"/>
      <c r="N18772" s="7"/>
      <c r="O18772" s="7"/>
      <c r="P18772" s="7"/>
      <c r="Q18772" s="7"/>
      <c r="R18772" s="7"/>
      <c r="S18772" s="7"/>
      <c r="T18772" s="7"/>
      <c r="U18772" s="7"/>
      <c r="V18772" s="7"/>
      <c r="W18772" s="7"/>
      <c r="X18772" s="7"/>
      <c r="Y18772" s="7"/>
      <c r="Z18772" s="7"/>
      <c r="AA18772" s="7"/>
      <c r="AB18772" s="7"/>
      <c r="AC18772" s="7"/>
      <c r="AG18772" s="10"/>
    </row>
    <row r="18773" spans="1:33">
      <c r="A18773" s="7"/>
      <c r="B18773" s="7"/>
      <c r="C18773" s="7"/>
      <c r="D18773" s="7"/>
      <c r="E18773" s="7"/>
      <c r="F18773" s="7"/>
      <c r="G18773" s="7"/>
      <c r="H18773" s="7"/>
      <c r="I18773" s="7"/>
      <c r="J18773" s="7"/>
      <c r="K18773" s="7"/>
      <c r="L18773" s="7"/>
      <c r="M18773" s="7"/>
      <c r="N18773" s="7"/>
      <c r="O18773" s="7"/>
      <c r="P18773" s="7"/>
      <c r="Q18773" s="7"/>
      <c r="R18773" s="7"/>
      <c r="S18773" s="7"/>
      <c r="T18773" s="7"/>
      <c r="U18773" s="7"/>
      <c r="V18773" s="7"/>
      <c r="W18773" s="7"/>
      <c r="X18773" s="7"/>
      <c r="Y18773" s="7"/>
      <c r="Z18773" s="7"/>
      <c r="AA18773" s="7"/>
      <c r="AB18773" s="7"/>
      <c r="AC18773" s="7"/>
      <c r="AG18773" s="10"/>
    </row>
    <row r="18774" spans="1:33">
      <c r="A18774" s="7"/>
      <c r="B18774" s="7"/>
      <c r="C18774" s="7"/>
      <c r="D18774" s="7"/>
      <c r="E18774" s="7"/>
      <c r="F18774" s="7"/>
      <c r="G18774" s="7"/>
      <c r="H18774" s="7"/>
      <c r="I18774" s="7"/>
      <c r="J18774" s="7"/>
      <c r="K18774" s="7"/>
      <c r="L18774" s="7"/>
      <c r="M18774" s="7"/>
      <c r="N18774" s="7"/>
      <c r="O18774" s="7"/>
      <c r="P18774" s="7"/>
      <c r="Q18774" s="7"/>
      <c r="R18774" s="7"/>
      <c r="S18774" s="7"/>
      <c r="T18774" s="7"/>
      <c r="U18774" s="7"/>
      <c r="V18774" s="7"/>
      <c r="W18774" s="7"/>
      <c r="X18774" s="7"/>
      <c r="Y18774" s="7"/>
      <c r="Z18774" s="7"/>
      <c r="AA18774" s="7"/>
      <c r="AB18774" s="7"/>
      <c r="AC18774" s="7"/>
      <c r="AG18774" s="10"/>
    </row>
    <row r="18775" spans="1:33">
      <c r="A18775" s="7"/>
      <c r="B18775" s="7"/>
      <c r="C18775" s="7"/>
      <c r="D18775" s="7"/>
      <c r="E18775" s="7"/>
      <c r="F18775" s="7"/>
      <c r="G18775" s="7"/>
      <c r="H18775" s="7"/>
      <c r="I18775" s="7"/>
      <c r="J18775" s="7"/>
      <c r="K18775" s="7"/>
      <c r="L18775" s="7"/>
      <c r="M18775" s="7"/>
      <c r="N18775" s="7"/>
      <c r="O18775" s="7"/>
      <c r="P18775" s="7"/>
      <c r="Q18775" s="7"/>
      <c r="R18775" s="7"/>
      <c r="S18775" s="7"/>
      <c r="T18775" s="7"/>
      <c r="U18775" s="7"/>
      <c r="V18775" s="7"/>
      <c r="W18775" s="7"/>
      <c r="X18775" s="7"/>
      <c r="Y18775" s="7"/>
      <c r="Z18775" s="7"/>
      <c r="AA18775" s="7"/>
      <c r="AB18775" s="7"/>
      <c r="AC18775" s="7"/>
      <c r="AG18775" s="10"/>
    </row>
    <row r="18776" spans="1:33">
      <c r="A18776" s="7"/>
      <c r="B18776" s="7"/>
      <c r="C18776" s="7"/>
      <c r="D18776" s="7"/>
      <c r="E18776" s="7"/>
      <c r="F18776" s="7"/>
      <c r="G18776" s="7"/>
      <c r="H18776" s="7"/>
      <c r="I18776" s="7"/>
      <c r="J18776" s="7"/>
      <c r="K18776" s="7"/>
      <c r="L18776" s="7"/>
      <c r="M18776" s="7"/>
      <c r="N18776" s="7"/>
      <c r="O18776" s="7"/>
      <c r="P18776" s="7"/>
      <c r="Q18776" s="7"/>
      <c r="R18776" s="7"/>
      <c r="S18776" s="7"/>
      <c r="T18776" s="7"/>
      <c r="U18776" s="7"/>
      <c r="V18776" s="7"/>
      <c r="W18776" s="7"/>
      <c r="X18776" s="7"/>
      <c r="Y18776" s="7"/>
      <c r="Z18776" s="7"/>
      <c r="AA18776" s="7"/>
      <c r="AB18776" s="7"/>
      <c r="AC18776" s="7"/>
      <c r="AG18776" s="10"/>
    </row>
    <row r="18777" spans="1:33">
      <c r="A18777" s="7"/>
      <c r="B18777" s="7"/>
      <c r="C18777" s="7"/>
      <c r="D18777" s="7"/>
      <c r="E18777" s="7"/>
      <c r="F18777" s="7"/>
      <c r="G18777" s="7"/>
      <c r="H18777" s="7"/>
      <c r="I18777" s="7"/>
      <c r="J18777" s="7"/>
      <c r="K18777" s="7"/>
      <c r="L18777" s="7"/>
      <c r="M18777" s="7"/>
      <c r="N18777" s="7"/>
      <c r="O18777" s="7"/>
      <c r="P18777" s="7"/>
      <c r="Q18777" s="7"/>
      <c r="R18777" s="7"/>
      <c r="S18777" s="7"/>
      <c r="T18777" s="7"/>
      <c r="U18777" s="7"/>
      <c r="V18777" s="7"/>
      <c r="W18777" s="7"/>
      <c r="X18777" s="7"/>
      <c r="Y18777" s="7"/>
      <c r="Z18777" s="7"/>
      <c r="AA18777" s="7"/>
      <c r="AB18777" s="7"/>
      <c r="AC18777" s="7"/>
      <c r="AG18777" s="10"/>
    </row>
    <row r="18778" spans="1:33">
      <c r="A18778" s="7"/>
      <c r="B18778" s="7"/>
      <c r="C18778" s="7"/>
      <c r="D18778" s="7"/>
      <c r="E18778" s="7"/>
      <c r="F18778" s="7"/>
      <c r="G18778" s="7"/>
      <c r="H18778" s="7"/>
      <c r="I18778" s="7"/>
      <c r="J18778" s="7"/>
      <c r="K18778" s="7"/>
      <c r="L18778" s="7"/>
      <c r="M18778" s="7"/>
      <c r="N18778" s="7"/>
      <c r="O18778" s="7"/>
      <c r="P18778" s="7"/>
      <c r="Q18778" s="7"/>
      <c r="R18778" s="7"/>
      <c r="S18778" s="7"/>
      <c r="T18778" s="7"/>
      <c r="U18778" s="7"/>
      <c r="V18778" s="7"/>
      <c r="W18778" s="7"/>
      <c r="X18778" s="7"/>
      <c r="Y18778" s="7"/>
      <c r="Z18778" s="7"/>
      <c r="AA18778" s="7"/>
      <c r="AB18778" s="7"/>
      <c r="AC18778" s="7"/>
      <c r="AG18778" s="10"/>
    </row>
    <row r="18779" spans="1:33">
      <c r="A18779" s="7"/>
      <c r="B18779" s="7"/>
      <c r="C18779" s="7"/>
      <c r="D18779" s="7"/>
      <c r="E18779" s="7"/>
      <c r="F18779" s="7"/>
      <c r="G18779" s="7"/>
      <c r="H18779" s="7"/>
      <c r="I18779" s="7"/>
      <c r="J18779" s="7"/>
      <c r="K18779" s="7"/>
      <c r="L18779" s="7"/>
      <c r="M18779" s="7"/>
      <c r="N18779" s="7"/>
      <c r="O18779" s="7"/>
      <c r="P18779" s="7"/>
      <c r="Q18779" s="7"/>
      <c r="R18779" s="7"/>
      <c r="S18779" s="7"/>
      <c r="T18779" s="7"/>
      <c r="U18779" s="7"/>
      <c r="V18779" s="7"/>
      <c r="W18779" s="7"/>
      <c r="X18779" s="7"/>
      <c r="Y18779" s="7"/>
      <c r="Z18779" s="7"/>
      <c r="AA18779" s="7"/>
      <c r="AB18779" s="7"/>
      <c r="AC18779" s="7"/>
      <c r="AG18779" s="10"/>
    </row>
    <row r="18780" spans="1:33">
      <c r="A18780" s="7"/>
      <c r="B18780" s="7"/>
      <c r="C18780" s="7"/>
      <c r="D18780" s="7"/>
      <c r="E18780" s="7"/>
      <c r="F18780" s="7"/>
      <c r="G18780" s="7"/>
      <c r="H18780" s="7"/>
      <c r="I18780" s="7"/>
      <c r="J18780" s="7"/>
      <c r="K18780" s="7"/>
      <c r="L18780" s="7"/>
      <c r="M18780" s="7"/>
      <c r="N18780" s="7"/>
      <c r="O18780" s="7"/>
      <c r="P18780" s="7"/>
      <c r="Q18780" s="7"/>
      <c r="R18780" s="7"/>
      <c r="S18780" s="7"/>
      <c r="T18780" s="7"/>
      <c r="U18780" s="7"/>
      <c r="V18780" s="7"/>
      <c r="W18780" s="7"/>
      <c r="X18780" s="7"/>
      <c r="Y18780" s="7"/>
      <c r="Z18780" s="7"/>
      <c r="AA18780" s="7"/>
      <c r="AB18780" s="7"/>
      <c r="AC18780" s="7"/>
      <c r="AG18780" s="10"/>
    </row>
    <row r="18781" spans="1:33">
      <c r="A18781" s="7"/>
      <c r="B18781" s="7"/>
      <c r="C18781" s="7"/>
      <c r="D18781" s="7"/>
      <c r="E18781" s="7"/>
      <c r="F18781" s="7"/>
      <c r="G18781" s="7"/>
      <c r="H18781" s="7"/>
      <c r="I18781" s="7"/>
      <c r="J18781" s="7"/>
      <c r="K18781" s="7"/>
      <c r="L18781" s="7"/>
      <c r="M18781" s="7"/>
      <c r="N18781" s="7"/>
      <c r="O18781" s="7"/>
      <c r="P18781" s="7"/>
      <c r="Q18781" s="7"/>
      <c r="R18781" s="7"/>
      <c r="S18781" s="7"/>
      <c r="T18781" s="7"/>
      <c r="U18781" s="7"/>
      <c r="V18781" s="7"/>
      <c r="W18781" s="7"/>
      <c r="X18781" s="7"/>
      <c r="Y18781" s="7"/>
      <c r="Z18781" s="7"/>
      <c r="AA18781" s="7"/>
      <c r="AB18781" s="7"/>
      <c r="AC18781" s="7"/>
      <c r="AG18781" s="10"/>
    </row>
    <row r="18782" spans="1:33">
      <c r="A18782" s="7"/>
      <c r="B18782" s="7"/>
      <c r="C18782" s="7"/>
      <c r="D18782" s="7"/>
      <c r="E18782" s="7"/>
      <c r="F18782" s="7"/>
      <c r="G18782" s="7"/>
      <c r="H18782" s="7"/>
      <c r="I18782" s="7"/>
      <c r="J18782" s="7"/>
      <c r="K18782" s="7"/>
      <c r="L18782" s="7"/>
      <c r="M18782" s="7"/>
      <c r="N18782" s="7"/>
      <c r="O18782" s="7"/>
      <c r="P18782" s="7"/>
      <c r="Q18782" s="7"/>
      <c r="R18782" s="7"/>
      <c r="S18782" s="7"/>
      <c r="T18782" s="7"/>
      <c r="U18782" s="7"/>
      <c r="V18782" s="7"/>
      <c r="W18782" s="7"/>
      <c r="X18782" s="7"/>
      <c r="Y18782" s="7"/>
      <c r="Z18782" s="7"/>
      <c r="AA18782" s="7"/>
      <c r="AB18782" s="7"/>
      <c r="AC18782" s="7"/>
      <c r="AG18782" s="10"/>
    </row>
    <row r="18783" spans="1:33">
      <c r="A18783" s="7"/>
      <c r="B18783" s="7"/>
      <c r="C18783" s="7"/>
      <c r="D18783" s="7"/>
      <c r="E18783" s="7"/>
      <c r="F18783" s="7"/>
      <c r="G18783" s="7"/>
      <c r="H18783" s="7"/>
      <c r="I18783" s="7"/>
      <c r="J18783" s="7"/>
      <c r="K18783" s="7"/>
      <c r="L18783" s="7"/>
      <c r="M18783" s="7"/>
      <c r="N18783" s="7"/>
      <c r="O18783" s="7"/>
      <c r="P18783" s="7"/>
      <c r="Q18783" s="7"/>
      <c r="R18783" s="7"/>
      <c r="S18783" s="7"/>
      <c r="T18783" s="7"/>
      <c r="U18783" s="7"/>
      <c r="V18783" s="7"/>
      <c r="W18783" s="7"/>
      <c r="X18783" s="7"/>
      <c r="Y18783" s="7"/>
      <c r="Z18783" s="7"/>
      <c r="AA18783" s="7"/>
      <c r="AB18783" s="7"/>
      <c r="AC18783" s="7"/>
      <c r="AG18783" s="10"/>
    </row>
    <row r="18784" spans="1:33">
      <c r="A18784" s="7"/>
      <c r="B18784" s="7"/>
      <c r="C18784" s="7"/>
      <c r="D18784" s="7"/>
      <c r="E18784" s="7"/>
      <c r="F18784" s="7"/>
      <c r="G18784" s="7"/>
      <c r="H18784" s="7"/>
      <c r="I18784" s="7"/>
      <c r="J18784" s="7"/>
      <c r="K18784" s="7"/>
      <c r="L18784" s="7"/>
      <c r="M18784" s="7"/>
      <c r="N18784" s="7"/>
      <c r="O18784" s="7"/>
      <c r="P18784" s="7"/>
      <c r="Q18784" s="7"/>
      <c r="R18784" s="7"/>
      <c r="S18784" s="7"/>
      <c r="T18784" s="7"/>
      <c r="U18784" s="7"/>
      <c r="V18784" s="7"/>
      <c r="W18784" s="7"/>
      <c r="X18784" s="7"/>
      <c r="Y18784" s="7"/>
      <c r="Z18784" s="7"/>
      <c r="AA18784" s="7"/>
      <c r="AB18784" s="7"/>
      <c r="AC18784" s="7"/>
      <c r="AG18784" s="10"/>
    </row>
    <row r="18785" spans="1:33">
      <c r="A18785" s="7"/>
      <c r="B18785" s="7"/>
      <c r="C18785" s="7"/>
      <c r="D18785" s="7"/>
      <c r="E18785" s="7"/>
      <c r="F18785" s="7"/>
      <c r="G18785" s="7"/>
      <c r="H18785" s="7"/>
      <c r="I18785" s="7"/>
      <c r="J18785" s="7"/>
      <c r="K18785" s="7"/>
      <c r="L18785" s="7"/>
      <c r="M18785" s="7"/>
      <c r="N18785" s="7"/>
      <c r="O18785" s="7"/>
      <c r="P18785" s="7"/>
      <c r="Q18785" s="7"/>
      <c r="R18785" s="7"/>
      <c r="S18785" s="7"/>
      <c r="T18785" s="7"/>
      <c r="U18785" s="7"/>
      <c r="V18785" s="7"/>
      <c r="W18785" s="7"/>
      <c r="X18785" s="7"/>
      <c r="Y18785" s="7"/>
      <c r="Z18785" s="7"/>
      <c r="AA18785" s="7"/>
      <c r="AB18785" s="7"/>
      <c r="AC18785" s="7"/>
      <c r="AG18785" s="10"/>
    </row>
    <row r="18786" spans="1:33">
      <c r="A18786" s="7"/>
      <c r="B18786" s="7"/>
      <c r="C18786" s="7"/>
      <c r="D18786" s="7"/>
      <c r="E18786" s="7"/>
      <c r="F18786" s="7"/>
      <c r="G18786" s="7"/>
      <c r="H18786" s="7"/>
      <c r="I18786" s="7"/>
      <c r="J18786" s="7"/>
      <c r="K18786" s="7"/>
      <c r="L18786" s="7"/>
      <c r="M18786" s="7"/>
      <c r="N18786" s="7"/>
      <c r="O18786" s="7"/>
      <c r="P18786" s="7"/>
      <c r="Q18786" s="7"/>
      <c r="R18786" s="7"/>
      <c r="S18786" s="7"/>
      <c r="T18786" s="7"/>
      <c r="U18786" s="7"/>
      <c r="V18786" s="7"/>
      <c r="W18786" s="7"/>
      <c r="X18786" s="7"/>
      <c r="Y18786" s="7"/>
      <c r="Z18786" s="7"/>
      <c r="AA18786" s="7"/>
      <c r="AB18786" s="7"/>
      <c r="AC18786" s="7"/>
      <c r="AG18786" s="10"/>
    </row>
    <row r="18787" spans="1:33">
      <c r="A18787" s="7"/>
      <c r="B18787" s="7"/>
      <c r="C18787" s="7"/>
      <c r="D18787" s="7"/>
      <c r="E18787" s="7"/>
      <c r="F18787" s="7"/>
      <c r="G18787" s="7"/>
      <c r="H18787" s="7"/>
      <c r="I18787" s="7"/>
      <c r="J18787" s="7"/>
      <c r="K18787" s="7"/>
      <c r="L18787" s="7"/>
      <c r="M18787" s="7"/>
      <c r="N18787" s="7"/>
      <c r="O18787" s="7"/>
      <c r="P18787" s="7"/>
      <c r="Q18787" s="7"/>
      <c r="R18787" s="7"/>
      <c r="S18787" s="7"/>
      <c r="T18787" s="7"/>
      <c r="U18787" s="7"/>
      <c r="V18787" s="7"/>
      <c r="W18787" s="7"/>
      <c r="X18787" s="7"/>
      <c r="Y18787" s="7"/>
      <c r="Z18787" s="7"/>
      <c r="AA18787" s="7"/>
      <c r="AB18787" s="7"/>
      <c r="AC18787" s="7"/>
      <c r="AG18787" s="10"/>
    </row>
    <row r="18788" spans="1:33">
      <c r="A18788" s="7"/>
      <c r="B18788" s="7"/>
      <c r="C18788" s="7"/>
      <c r="D18788" s="7"/>
      <c r="E18788" s="7"/>
      <c r="F18788" s="7"/>
      <c r="G18788" s="7"/>
      <c r="H18788" s="7"/>
      <c r="I18788" s="7"/>
      <c r="J18788" s="7"/>
      <c r="K18788" s="7"/>
      <c r="L18788" s="7"/>
      <c r="M18788" s="7"/>
      <c r="N18788" s="7"/>
      <c r="O18788" s="7"/>
      <c r="P18788" s="7"/>
      <c r="Q18788" s="7"/>
      <c r="R18788" s="7"/>
      <c r="S18788" s="7"/>
      <c r="T18788" s="7"/>
      <c r="U18788" s="7"/>
      <c r="V18788" s="7"/>
      <c r="W18788" s="7"/>
      <c r="X18788" s="7"/>
      <c r="Y18788" s="7"/>
      <c r="Z18788" s="7"/>
      <c r="AA18788" s="7"/>
      <c r="AB18788" s="7"/>
      <c r="AC18788" s="7"/>
      <c r="AG18788" s="10"/>
    </row>
    <row r="18789" spans="1:33">
      <c r="A18789" s="7"/>
      <c r="B18789" s="7"/>
      <c r="C18789" s="7"/>
      <c r="D18789" s="7"/>
      <c r="E18789" s="7"/>
      <c r="F18789" s="7"/>
      <c r="G18789" s="7"/>
      <c r="H18789" s="7"/>
      <c r="I18789" s="7"/>
      <c r="J18789" s="7"/>
      <c r="K18789" s="7"/>
      <c r="L18789" s="7"/>
      <c r="M18789" s="7"/>
      <c r="N18789" s="7"/>
      <c r="O18789" s="7"/>
      <c r="P18789" s="7"/>
      <c r="Q18789" s="7"/>
      <c r="R18789" s="7"/>
      <c r="S18789" s="7"/>
      <c r="T18789" s="7"/>
      <c r="U18789" s="7"/>
      <c r="V18789" s="7"/>
      <c r="W18789" s="7"/>
      <c r="X18789" s="7"/>
      <c r="Y18789" s="7"/>
      <c r="Z18789" s="7"/>
      <c r="AA18789" s="7"/>
      <c r="AB18789" s="7"/>
      <c r="AC18789" s="7"/>
      <c r="AG18789" s="10"/>
    </row>
    <row r="18790" spans="1:33">
      <c r="A18790" s="7"/>
      <c r="B18790" s="7"/>
      <c r="C18790" s="7"/>
      <c r="D18790" s="7"/>
      <c r="E18790" s="7"/>
      <c r="F18790" s="7"/>
      <c r="G18790" s="7"/>
      <c r="H18790" s="7"/>
      <c r="I18790" s="7"/>
      <c r="J18790" s="7"/>
      <c r="K18790" s="7"/>
      <c r="L18790" s="7"/>
      <c r="M18790" s="7"/>
      <c r="N18790" s="7"/>
      <c r="O18790" s="7"/>
      <c r="P18790" s="7"/>
      <c r="Q18790" s="7"/>
      <c r="R18790" s="7"/>
      <c r="S18790" s="7"/>
      <c r="T18790" s="7"/>
      <c r="U18790" s="7"/>
      <c r="V18790" s="7"/>
      <c r="W18790" s="7"/>
      <c r="X18790" s="7"/>
      <c r="Y18790" s="7"/>
      <c r="Z18790" s="7"/>
      <c r="AA18790" s="7"/>
      <c r="AB18790" s="7"/>
      <c r="AC18790" s="7"/>
      <c r="AG18790" s="10"/>
    </row>
    <row r="18791" spans="1:33">
      <c r="A18791" s="7"/>
      <c r="B18791" s="7"/>
      <c r="C18791" s="7"/>
      <c r="D18791" s="7"/>
      <c r="E18791" s="7"/>
      <c r="F18791" s="7"/>
      <c r="G18791" s="7"/>
      <c r="H18791" s="7"/>
      <c r="I18791" s="7"/>
      <c r="J18791" s="7"/>
      <c r="K18791" s="7"/>
      <c r="L18791" s="7"/>
      <c r="M18791" s="7"/>
      <c r="N18791" s="7"/>
      <c r="O18791" s="7"/>
      <c r="P18791" s="7"/>
      <c r="Q18791" s="7"/>
      <c r="R18791" s="7"/>
      <c r="S18791" s="7"/>
      <c r="T18791" s="7"/>
      <c r="U18791" s="7"/>
      <c r="V18791" s="7"/>
      <c r="W18791" s="7"/>
      <c r="X18791" s="7"/>
      <c r="Y18791" s="7"/>
      <c r="Z18791" s="7"/>
      <c r="AA18791" s="7"/>
      <c r="AB18791" s="7"/>
      <c r="AC18791" s="7"/>
      <c r="AG18791" s="10"/>
    </row>
    <row r="18792" spans="1:33">
      <c r="A18792" s="7"/>
      <c r="B18792" s="7"/>
      <c r="C18792" s="7"/>
      <c r="D18792" s="7"/>
      <c r="E18792" s="7"/>
      <c r="F18792" s="7"/>
      <c r="G18792" s="7"/>
      <c r="H18792" s="7"/>
      <c r="I18792" s="7"/>
      <c r="J18792" s="7"/>
      <c r="K18792" s="7"/>
      <c r="L18792" s="7"/>
      <c r="M18792" s="7"/>
      <c r="N18792" s="7"/>
      <c r="O18792" s="7"/>
      <c r="P18792" s="7"/>
      <c r="Q18792" s="7"/>
      <c r="R18792" s="7"/>
      <c r="S18792" s="7"/>
      <c r="T18792" s="7"/>
      <c r="U18792" s="7"/>
      <c r="V18792" s="7"/>
      <c r="W18792" s="7"/>
      <c r="X18792" s="7"/>
      <c r="Y18792" s="7"/>
      <c r="Z18792" s="7"/>
      <c r="AA18792" s="7"/>
      <c r="AB18792" s="7"/>
      <c r="AC18792" s="7"/>
      <c r="AG18792" s="10"/>
    </row>
    <row r="18793" spans="1:33">
      <c r="A18793" s="7"/>
      <c r="B18793" s="7"/>
      <c r="C18793" s="7"/>
      <c r="D18793" s="7"/>
      <c r="E18793" s="7"/>
      <c r="F18793" s="7"/>
      <c r="G18793" s="7"/>
      <c r="H18793" s="7"/>
      <c r="I18793" s="7"/>
      <c r="J18793" s="7"/>
      <c r="K18793" s="7"/>
      <c r="L18793" s="7"/>
      <c r="M18793" s="7"/>
      <c r="N18793" s="7"/>
      <c r="O18793" s="7"/>
      <c r="P18793" s="7"/>
      <c r="Q18793" s="7"/>
      <c r="R18793" s="7"/>
      <c r="S18793" s="7"/>
      <c r="T18793" s="7"/>
      <c r="U18793" s="7"/>
      <c r="V18793" s="7"/>
      <c r="W18793" s="7"/>
      <c r="X18793" s="7"/>
      <c r="Y18793" s="7"/>
      <c r="Z18793" s="7"/>
      <c r="AA18793" s="7"/>
      <c r="AB18793" s="7"/>
      <c r="AC18793" s="7"/>
      <c r="AG18793" s="10"/>
    </row>
    <row r="18794" spans="1:33">
      <c r="A18794" s="7"/>
      <c r="B18794" s="7"/>
      <c r="C18794" s="7"/>
      <c r="D18794" s="7"/>
      <c r="E18794" s="7"/>
      <c r="F18794" s="7"/>
      <c r="G18794" s="7"/>
      <c r="H18794" s="7"/>
      <c r="I18794" s="7"/>
      <c r="J18794" s="7"/>
      <c r="K18794" s="7"/>
      <c r="L18794" s="7"/>
      <c r="M18794" s="7"/>
      <c r="N18794" s="7"/>
      <c r="O18794" s="7"/>
      <c r="P18794" s="7"/>
      <c r="Q18794" s="7"/>
      <c r="R18794" s="7"/>
      <c r="S18794" s="7"/>
      <c r="T18794" s="7"/>
      <c r="U18794" s="7"/>
      <c r="V18794" s="7"/>
      <c r="W18794" s="7"/>
      <c r="X18794" s="7"/>
      <c r="Y18794" s="7"/>
      <c r="Z18794" s="7"/>
      <c r="AA18794" s="7"/>
      <c r="AB18794" s="7"/>
      <c r="AC18794" s="7"/>
      <c r="AG18794" s="10"/>
    </row>
    <row r="18795" spans="1:33">
      <c r="A18795" s="7"/>
      <c r="B18795" s="7"/>
      <c r="C18795" s="7"/>
      <c r="D18795" s="7"/>
      <c r="E18795" s="7"/>
      <c r="F18795" s="7"/>
      <c r="G18795" s="7"/>
      <c r="H18795" s="7"/>
      <c r="I18795" s="7"/>
      <c r="J18795" s="7"/>
      <c r="K18795" s="7"/>
      <c r="L18795" s="7"/>
      <c r="M18795" s="7"/>
      <c r="N18795" s="7"/>
      <c r="O18795" s="7"/>
      <c r="P18795" s="7"/>
      <c r="Q18795" s="7"/>
      <c r="R18795" s="7"/>
      <c r="S18795" s="7"/>
      <c r="T18795" s="7"/>
      <c r="U18795" s="7"/>
      <c r="V18795" s="7"/>
      <c r="W18795" s="7"/>
      <c r="X18795" s="7"/>
      <c r="Y18795" s="7"/>
      <c r="Z18795" s="7"/>
      <c r="AA18795" s="7"/>
      <c r="AB18795" s="7"/>
      <c r="AC18795" s="7"/>
      <c r="AG18795" s="10"/>
    </row>
    <row r="18796" spans="1:33">
      <c r="A18796" s="7"/>
      <c r="B18796" s="7"/>
      <c r="C18796" s="7"/>
      <c r="D18796" s="7"/>
      <c r="E18796" s="7"/>
      <c r="F18796" s="7"/>
      <c r="G18796" s="7"/>
      <c r="H18796" s="7"/>
      <c r="I18796" s="7"/>
      <c r="J18796" s="7"/>
      <c r="K18796" s="7"/>
      <c r="L18796" s="7"/>
      <c r="M18796" s="7"/>
      <c r="N18796" s="7"/>
      <c r="O18796" s="7"/>
      <c r="P18796" s="7"/>
      <c r="Q18796" s="7"/>
      <c r="R18796" s="7"/>
      <c r="S18796" s="7"/>
      <c r="T18796" s="7"/>
      <c r="U18796" s="7"/>
      <c r="V18796" s="7"/>
      <c r="W18796" s="7"/>
      <c r="X18796" s="7"/>
      <c r="Y18796" s="7"/>
      <c r="Z18796" s="7"/>
      <c r="AA18796" s="7"/>
      <c r="AB18796" s="7"/>
      <c r="AC18796" s="7"/>
      <c r="AG18796" s="10"/>
    </row>
    <row r="18797" spans="1:33">
      <c r="A18797" s="7"/>
      <c r="B18797" s="7"/>
      <c r="C18797" s="7"/>
      <c r="D18797" s="7"/>
      <c r="E18797" s="7"/>
      <c r="F18797" s="7"/>
      <c r="G18797" s="7"/>
      <c r="H18797" s="7"/>
      <c r="I18797" s="7"/>
      <c r="J18797" s="7"/>
      <c r="K18797" s="7"/>
      <c r="L18797" s="7"/>
      <c r="M18797" s="7"/>
      <c r="N18797" s="7"/>
      <c r="O18797" s="7"/>
      <c r="P18797" s="7"/>
      <c r="Q18797" s="7"/>
      <c r="R18797" s="7"/>
      <c r="S18797" s="7"/>
      <c r="T18797" s="7"/>
      <c r="U18797" s="7"/>
      <c r="V18797" s="7"/>
      <c r="W18797" s="7"/>
      <c r="X18797" s="7"/>
      <c r="Y18797" s="7"/>
      <c r="Z18797" s="7"/>
      <c r="AA18797" s="7"/>
      <c r="AB18797" s="7"/>
      <c r="AC18797" s="7"/>
      <c r="AG18797" s="10"/>
    </row>
    <row r="18798" spans="1:33">
      <c r="A18798" s="7"/>
      <c r="B18798" s="7"/>
      <c r="C18798" s="7"/>
      <c r="D18798" s="7"/>
      <c r="E18798" s="7"/>
      <c r="F18798" s="7"/>
      <c r="G18798" s="7"/>
      <c r="H18798" s="7"/>
      <c r="I18798" s="7"/>
      <c r="J18798" s="7"/>
      <c r="K18798" s="7"/>
      <c r="L18798" s="7"/>
      <c r="M18798" s="7"/>
      <c r="N18798" s="7"/>
      <c r="O18798" s="7"/>
      <c r="P18798" s="7"/>
      <c r="Q18798" s="7"/>
      <c r="R18798" s="7"/>
      <c r="S18798" s="7"/>
      <c r="T18798" s="7"/>
      <c r="U18798" s="7"/>
      <c r="V18798" s="7"/>
      <c r="W18798" s="7"/>
      <c r="X18798" s="7"/>
      <c r="Y18798" s="7"/>
      <c r="Z18798" s="7"/>
      <c r="AA18798" s="7"/>
      <c r="AB18798" s="7"/>
      <c r="AC18798" s="7"/>
      <c r="AG18798" s="10"/>
    </row>
    <row r="18799" spans="1:33">
      <c r="A18799" s="7"/>
      <c r="B18799" s="7"/>
      <c r="C18799" s="7"/>
      <c r="D18799" s="7"/>
      <c r="E18799" s="7"/>
      <c r="F18799" s="7"/>
      <c r="G18799" s="7"/>
      <c r="H18799" s="7"/>
      <c r="I18799" s="7"/>
      <c r="J18799" s="7"/>
      <c r="K18799" s="7"/>
      <c r="L18799" s="7"/>
      <c r="M18799" s="7"/>
      <c r="N18799" s="7"/>
      <c r="O18799" s="7"/>
      <c r="P18799" s="7"/>
      <c r="Q18799" s="7"/>
      <c r="R18799" s="7"/>
      <c r="S18799" s="7"/>
      <c r="T18799" s="7"/>
      <c r="U18799" s="7"/>
      <c r="V18799" s="7"/>
      <c r="W18799" s="7"/>
      <c r="X18799" s="7"/>
      <c r="Y18799" s="7"/>
      <c r="Z18799" s="7"/>
      <c r="AA18799" s="7"/>
      <c r="AB18799" s="7"/>
      <c r="AC18799" s="7"/>
      <c r="AG18799" s="10"/>
    </row>
    <row r="18800" spans="1:33">
      <c r="A18800" s="7"/>
      <c r="B18800" s="7"/>
      <c r="C18800" s="7"/>
      <c r="D18800" s="7"/>
      <c r="E18800" s="7"/>
      <c r="F18800" s="7"/>
      <c r="G18800" s="7"/>
      <c r="H18800" s="7"/>
      <c r="I18800" s="7"/>
      <c r="J18800" s="7"/>
      <c r="K18800" s="7"/>
      <c r="L18800" s="7"/>
      <c r="M18800" s="7"/>
      <c r="N18800" s="7"/>
      <c r="O18800" s="7"/>
      <c r="P18800" s="7"/>
      <c r="Q18800" s="7"/>
      <c r="R18800" s="7"/>
      <c r="S18800" s="7"/>
      <c r="T18800" s="7"/>
      <c r="U18800" s="7"/>
      <c r="V18800" s="7"/>
      <c r="W18800" s="7"/>
      <c r="X18800" s="7"/>
      <c r="Y18800" s="7"/>
      <c r="Z18800" s="7"/>
      <c r="AA18800" s="7"/>
      <c r="AB18800" s="7"/>
      <c r="AC18800" s="7"/>
      <c r="AG18800" s="10"/>
    </row>
    <row r="18801" spans="1:33">
      <c r="A18801" s="7"/>
      <c r="B18801" s="7"/>
      <c r="C18801" s="7"/>
      <c r="D18801" s="7"/>
      <c r="E18801" s="7"/>
      <c r="F18801" s="7"/>
      <c r="G18801" s="7"/>
      <c r="H18801" s="7"/>
      <c r="I18801" s="7"/>
      <c r="J18801" s="7"/>
      <c r="K18801" s="7"/>
      <c r="L18801" s="7"/>
      <c r="M18801" s="7"/>
      <c r="N18801" s="7"/>
      <c r="O18801" s="7"/>
      <c r="P18801" s="7"/>
      <c r="Q18801" s="7"/>
      <c r="R18801" s="7"/>
      <c r="S18801" s="7"/>
      <c r="T18801" s="7"/>
      <c r="U18801" s="7"/>
      <c r="V18801" s="7"/>
      <c r="W18801" s="7"/>
      <c r="X18801" s="7"/>
      <c r="Y18801" s="7"/>
      <c r="Z18801" s="7"/>
      <c r="AA18801" s="7"/>
      <c r="AB18801" s="7"/>
      <c r="AC18801" s="7"/>
      <c r="AG18801" s="10"/>
    </row>
    <row r="18802" spans="1:33">
      <c r="A18802" s="7"/>
      <c r="B18802" s="7"/>
      <c r="C18802" s="7"/>
      <c r="D18802" s="7"/>
      <c r="E18802" s="7"/>
      <c r="F18802" s="7"/>
      <c r="G18802" s="7"/>
      <c r="H18802" s="7"/>
      <c r="I18802" s="7"/>
      <c r="J18802" s="7"/>
      <c r="K18802" s="7"/>
      <c r="L18802" s="7"/>
      <c r="M18802" s="7"/>
      <c r="N18802" s="7"/>
      <c r="O18802" s="7"/>
      <c r="P18802" s="7"/>
      <c r="Q18802" s="7"/>
      <c r="R18802" s="7"/>
      <c r="S18802" s="7"/>
      <c r="T18802" s="7"/>
      <c r="U18802" s="7"/>
      <c r="V18802" s="7"/>
      <c r="W18802" s="7"/>
      <c r="X18802" s="7"/>
      <c r="Y18802" s="7"/>
      <c r="Z18802" s="7"/>
      <c r="AA18802" s="7"/>
      <c r="AB18802" s="7"/>
      <c r="AC18802" s="7"/>
      <c r="AG18802" s="10"/>
    </row>
    <row r="18803" spans="1:33">
      <c r="A18803" s="7"/>
      <c r="B18803" s="7"/>
      <c r="C18803" s="7"/>
      <c r="D18803" s="7"/>
      <c r="E18803" s="7"/>
      <c r="F18803" s="7"/>
      <c r="G18803" s="7"/>
      <c r="H18803" s="7"/>
      <c r="I18803" s="7"/>
      <c r="J18803" s="7"/>
      <c r="K18803" s="7"/>
      <c r="L18803" s="7"/>
      <c r="M18803" s="7"/>
      <c r="N18803" s="7"/>
      <c r="O18803" s="7"/>
      <c r="P18803" s="7"/>
      <c r="Q18803" s="7"/>
      <c r="R18803" s="7"/>
      <c r="S18803" s="7"/>
      <c r="T18803" s="7"/>
      <c r="U18803" s="7"/>
      <c r="V18803" s="7"/>
      <c r="W18803" s="7"/>
      <c r="X18803" s="7"/>
      <c r="Y18803" s="7"/>
      <c r="Z18803" s="7"/>
      <c r="AA18803" s="7"/>
      <c r="AB18803" s="7"/>
      <c r="AC18803" s="7"/>
      <c r="AG18803" s="10"/>
    </row>
    <row r="18804" spans="1:33">
      <c r="A18804" s="7"/>
      <c r="B18804" s="7"/>
      <c r="C18804" s="7"/>
      <c r="D18804" s="7"/>
      <c r="E18804" s="7"/>
      <c r="F18804" s="7"/>
      <c r="G18804" s="7"/>
      <c r="H18804" s="7"/>
      <c r="I18804" s="7"/>
      <c r="J18804" s="7"/>
      <c r="K18804" s="7"/>
      <c r="L18804" s="7"/>
      <c r="M18804" s="7"/>
      <c r="N18804" s="7"/>
      <c r="O18804" s="7"/>
      <c r="P18804" s="7"/>
      <c r="Q18804" s="7"/>
      <c r="R18804" s="7"/>
      <c r="S18804" s="7"/>
      <c r="T18804" s="7"/>
      <c r="U18804" s="7"/>
      <c r="V18804" s="7"/>
      <c r="W18804" s="7"/>
      <c r="X18804" s="7"/>
      <c r="Y18804" s="7"/>
      <c r="Z18804" s="7"/>
      <c r="AA18804" s="7"/>
      <c r="AB18804" s="7"/>
      <c r="AC18804" s="7"/>
      <c r="AG18804" s="10"/>
    </row>
    <row r="18805" spans="1:33">
      <c r="A18805" s="7"/>
      <c r="B18805" s="7"/>
      <c r="C18805" s="7"/>
      <c r="D18805" s="7"/>
      <c r="E18805" s="7"/>
      <c r="F18805" s="7"/>
      <c r="G18805" s="7"/>
      <c r="H18805" s="7"/>
      <c r="I18805" s="7"/>
      <c r="J18805" s="7"/>
      <c r="K18805" s="7"/>
      <c r="L18805" s="7"/>
      <c r="M18805" s="7"/>
      <c r="N18805" s="7"/>
      <c r="O18805" s="7"/>
      <c r="P18805" s="7"/>
      <c r="Q18805" s="7"/>
      <c r="R18805" s="7"/>
      <c r="S18805" s="7"/>
      <c r="T18805" s="7"/>
      <c r="U18805" s="7"/>
      <c r="V18805" s="7"/>
      <c r="W18805" s="7"/>
      <c r="X18805" s="7"/>
      <c r="Y18805" s="7"/>
      <c r="Z18805" s="7"/>
      <c r="AA18805" s="7"/>
      <c r="AB18805" s="7"/>
      <c r="AC18805" s="7"/>
      <c r="AG18805" s="10"/>
    </row>
    <row r="18806" spans="1:33">
      <c r="A18806" s="7"/>
      <c r="B18806" s="7"/>
      <c r="C18806" s="7"/>
      <c r="D18806" s="7"/>
      <c r="E18806" s="7"/>
      <c r="F18806" s="7"/>
      <c r="G18806" s="7"/>
      <c r="H18806" s="7"/>
      <c r="I18806" s="7"/>
      <c r="J18806" s="7"/>
      <c r="K18806" s="7"/>
      <c r="L18806" s="7"/>
      <c r="M18806" s="7"/>
      <c r="N18806" s="7"/>
      <c r="O18806" s="7"/>
      <c r="P18806" s="7"/>
      <c r="Q18806" s="7"/>
      <c r="R18806" s="7"/>
      <c r="S18806" s="7"/>
      <c r="T18806" s="7"/>
      <c r="U18806" s="7"/>
      <c r="V18806" s="7"/>
      <c r="W18806" s="7"/>
      <c r="X18806" s="7"/>
      <c r="Y18806" s="7"/>
      <c r="Z18806" s="7"/>
      <c r="AA18806" s="7"/>
      <c r="AB18806" s="7"/>
      <c r="AC18806" s="7"/>
      <c r="AG18806" s="10"/>
    </row>
    <row r="18807" spans="1:33">
      <c r="A18807" s="7"/>
      <c r="B18807" s="7"/>
      <c r="C18807" s="7"/>
      <c r="D18807" s="7"/>
      <c r="E18807" s="7"/>
      <c r="F18807" s="7"/>
      <c r="G18807" s="7"/>
      <c r="H18807" s="7"/>
      <c r="I18807" s="7"/>
      <c r="J18807" s="7"/>
      <c r="K18807" s="7"/>
      <c r="L18807" s="7"/>
      <c r="M18807" s="7"/>
      <c r="N18807" s="7"/>
      <c r="O18807" s="7"/>
      <c r="P18807" s="7"/>
      <c r="Q18807" s="7"/>
      <c r="R18807" s="7"/>
      <c r="S18807" s="7"/>
      <c r="T18807" s="7"/>
      <c r="U18807" s="7"/>
      <c r="V18807" s="7"/>
      <c r="W18807" s="7"/>
      <c r="X18807" s="7"/>
      <c r="Y18807" s="7"/>
      <c r="Z18807" s="7"/>
      <c r="AA18807" s="7"/>
      <c r="AB18807" s="7"/>
      <c r="AC18807" s="7"/>
      <c r="AG18807" s="10"/>
    </row>
    <row r="18808" spans="1:33">
      <c r="A18808" s="7"/>
      <c r="B18808" s="7"/>
      <c r="C18808" s="7"/>
      <c r="D18808" s="7"/>
      <c r="E18808" s="7"/>
      <c r="F18808" s="7"/>
      <c r="G18808" s="7"/>
      <c r="H18808" s="7"/>
      <c r="I18808" s="7"/>
      <c r="J18808" s="7"/>
      <c r="K18808" s="7"/>
      <c r="L18808" s="7"/>
      <c r="M18808" s="7"/>
      <c r="N18808" s="7"/>
      <c r="O18808" s="7"/>
      <c r="P18808" s="7"/>
      <c r="Q18808" s="7"/>
      <c r="R18808" s="7"/>
      <c r="S18808" s="7"/>
      <c r="T18808" s="7"/>
      <c r="U18808" s="7"/>
      <c r="V18808" s="7"/>
      <c r="W18808" s="7"/>
      <c r="X18808" s="7"/>
      <c r="Y18808" s="7"/>
      <c r="Z18808" s="7"/>
      <c r="AA18808" s="7"/>
      <c r="AB18808" s="7"/>
      <c r="AC18808" s="7"/>
      <c r="AG18808" s="10"/>
    </row>
    <row r="18809" spans="1:33">
      <c r="A18809" s="7"/>
      <c r="B18809" s="7"/>
      <c r="C18809" s="7"/>
      <c r="D18809" s="7"/>
      <c r="E18809" s="7"/>
      <c r="F18809" s="7"/>
      <c r="G18809" s="7"/>
      <c r="H18809" s="7"/>
      <c r="I18809" s="7"/>
      <c r="J18809" s="7"/>
      <c r="K18809" s="7"/>
      <c r="L18809" s="7"/>
      <c r="M18809" s="7"/>
      <c r="N18809" s="7"/>
      <c r="O18809" s="7"/>
      <c r="P18809" s="7"/>
      <c r="Q18809" s="7"/>
      <c r="R18809" s="7"/>
      <c r="S18809" s="7"/>
      <c r="T18809" s="7"/>
      <c r="U18809" s="7"/>
      <c r="V18809" s="7"/>
      <c r="W18809" s="7"/>
      <c r="X18809" s="7"/>
      <c r="Y18809" s="7"/>
      <c r="Z18809" s="7"/>
      <c r="AA18809" s="7"/>
      <c r="AB18809" s="7"/>
      <c r="AC18809" s="7"/>
      <c r="AG18809" s="10"/>
    </row>
    <row r="18810" spans="1:33">
      <c r="A18810" s="7"/>
      <c r="B18810" s="7"/>
      <c r="C18810" s="7"/>
      <c r="D18810" s="7"/>
      <c r="E18810" s="7"/>
      <c r="F18810" s="7"/>
      <c r="G18810" s="7"/>
      <c r="H18810" s="7"/>
      <c r="I18810" s="7"/>
      <c r="J18810" s="7"/>
      <c r="K18810" s="7"/>
      <c r="L18810" s="7"/>
      <c r="M18810" s="7"/>
      <c r="N18810" s="7"/>
      <c r="O18810" s="7"/>
      <c r="P18810" s="7"/>
      <c r="Q18810" s="7"/>
      <c r="R18810" s="7"/>
      <c r="S18810" s="7"/>
      <c r="T18810" s="7"/>
      <c r="U18810" s="7"/>
      <c r="V18810" s="7"/>
      <c r="W18810" s="7"/>
      <c r="X18810" s="7"/>
      <c r="Y18810" s="7"/>
      <c r="Z18810" s="7"/>
      <c r="AA18810" s="7"/>
      <c r="AB18810" s="7"/>
      <c r="AC18810" s="7"/>
      <c r="AG18810" s="10"/>
    </row>
    <row r="18811" spans="1:33">
      <c r="A18811" s="7"/>
      <c r="B18811" s="7"/>
      <c r="C18811" s="7"/>
      <c r="D18811" s="7"/>
      <c r="E18811" s="7"/>
      <c r="F18811" s="7"/>
      <c r="G18811" s="7"/>
      <c r="H18811" s="7"/>
      <c r="I18811" s="7"/>
      <c r="J18811" s="7"/>
      <c r="K18811" s="7"/>
      <c r="L18811" s="7"/>
      <c r="M18811" s="7"/>
      <c r="N18811" s="7"/>
      <c r="O18811" s="7"/>
      <c r="P18811" s="7"/>
      <c r="Q18811" s="7"/>
      <c r="R18811" s="7"/>
      <c r="S18811" s="7"/>
      <c r="T18811" s="7"/>
      <c r="U18811" s="7"/>
      <c r="V18811" s="7"/>
      <c r="W18811" s="7"/>
      <c r="X18811" s="7"/>
      <c r="Y18811" s="7"/>
      <c r="Z18811" s="7"/>
      <c r="AA18811" s="7"/>
      <c r="AB18811" s="7"/>
      <c r="AC18811" s="7"/>
      <c r="AG18811" s="10"/>
    </row>
    <row r="18812" spans="1:33">
      <c r="A18812" s="7"/>
      <c r="B18812" s="7"/>
      <c r="C18812" s="7"/>
      <c r="D18812" s="7"/>
      <c r="E18812" s="7"/>
      <c r="F18812" s="7"/>
      <c r="G18812" s="7"/>
      <c r="H18812" s="7"/>
      <c r="I18812" s="7"/>
      <c r="J18812" s="7"/>
      <c r="K18812" s="7"/>
      <c r="L18812" s="7"/>
      <c r="M18812" s="7"/>
      <c r="N18812" s="7"/>
      <c r="O18812" s="7"/>
      <c r="P18812" s="7"/>
      <c r="Q18812" s="7"/>
      <c r="R18812" s="7"/>
      <c r="S18812" s="7"/>
      <c r="T18812" s="7"/>
      <c r="U18812" s="7"/>
      <c r="V18812" s="7"/>
      <c r="W18812" s="7"/>
      <c r="X18812" s="7"/>
      <c r="Y18812" s="7"/>
      <c r="Z18812" s="7"/>
      <c r="AA18812" s="7"/>
      <c r="AB18812" s="7"/>
      <c r="AC18812" s="7"/>
      <c r="AG18812" s="10"/>
    </row>
    <row r="18813" spans="1:33">
      <c r="A18813" s="7"/>
      <c r="B18813" s="7"/>
      <c r="C18813" s="7"/>
      <c r="D18813" s="7"/>
      <c r="E18813" s="7"/>
      <c r="F18813" s="7"/>
      <c r="G18813" s="7"/>
      <c r="H18813" s="7"/>
      <c r="I18813" s="7"/>
      <c r="J18813" s="7"/>
      <c r="K18813" s="7"/>
      <c r="L18813" s="7"/>
      <c r="M18813" s="7"/>
      <c r="N18813" s="7"/>
      <c r="O18813" s="7"/>
      <c r="P18813" s="7"/>
      <c r="Q18813" s="7"/>
      <c r="R18813" s="7"/>
      <c r="S18813" s="7"/>
      <c r="T18813" s="7"/>
      <c r="U18813" s="7"/>
      <c r="V18813" s="7"/>
      <c r="W18813" s="7"/>
      <c r="X18813" s="7"/>
      <c r="Y18813" s="7"/>
      <c r="Z18813" s="7"/>
      <c r="AA18813" s="7"/>
      <c r="AB18813" s="7"/>
      <c r="AC18813" s="7"/>
      <c r="AG18813" s="10"/>
    </row>
    <row r="18814" spans="1:33">
      <c r="A18814" s="7"/>
      <c r="B18814" s="7"/>
      <c r="C18814" s="7"/>
      <c r="D18814" s="7"/>
      <c r="E18814" s="7"/>
      <c r="F18814" s="7"/>
      <c r="G18814" s="7"/>
      <c r="H18814" s="7"/>
      <c r="I18814" s="7"/>
      <c r="J18814" s="7"/>
      <c r="K18814" s="7"/>
      <c r="L18814" s="7"/>
      <c r="M18814" s="7"/>
      <c r="N18814" s="7"/>
      <c r="O18814" s="7"/>
      <c r="P18814" s="7"/>
      <c r="Q18814" s="7"/>
      <c r="R18814" s="7"/>
      <c r="S18814" s="7"/>
      <c r="T18814" s="7"/>
      <c r="U18814" s="7"/>
      <c r="V18814" s="7"/>
      <c r="W18814" s="7"/>
      <c r="X18814" s="7"/>
      <c r="Y18814" s="7"/>
      <c r="Z18814" s="7"/>
      <c r="AA18814" s="7"/>
      <c r="AB18814" s="7"/>
      <c r="AC18814" s="7"/>
      <c r="AG18814" s="10"/>
    </row>
    <row r="18815" spans="1:33">
      <c r="A18815" s="7"/>
      <c r="B18815" s="7"/>
      <c r="C18815" s="7"/>
      <c r="D18815" s="7"/>
      <c r="E18815" s="7"/>
      <c r="F18815" s="7"/>
      <c r="G18815" s="7"/>
      <c r="H18815" s="7"/>
      <c r="I18815" s="7"/>
      <c r="J18815" s="7"/>
      <c r="K18815" s="7"/>
      <c r="L18815" s="7"/>
      <c r="M18815" s="7"/>
      <c r="N18815" s="7"/>
      <c r="O18815" s="7"/>
      <c r="P18815" s="7"/>
      <c r="Q18815" s="7"/>
      <c r="R18815" s="7"/>
      <c r="S18815" s="7"/>
      <c r="T18815" s="7"/>
      <c r="U18815" s="7"/>
      <c r="V18815" s="7"/>
      <c r="W18815" s="7"/>
      <c r="X18815" s="7"/>
      <c r="Y18815" s="7"/>
      <c r="Z18815" s="7"/>
      <c r="AA18815" s="7"/>
      <c r="AB18815" s="7"/>
      <c r="AC18815" s="7"/>
      <c r="AG18815" s="10"/>
    </row>
    <row r="18816" spans="1:33">
      <c r="A18816" s="7"/>
      <c r="B18816" s="7"/>
      <c r="C18816" s="7"/>
      <c r="D18816" s="7"/>
      <c r="E18816" s="7"/>
      <c r="F18816" s="7"/>
      <c r="G18816" s="7"/>
      <c r="H18816" s="7"/>
      <c r="I18816" s="7"/>
      <c r="J18816" s="7"/>
      <c r="K18816" s="7"/>
      <c r="L18816" s="7"/>
      <c r="M18816" s="7"/>
      <c r="N18816" s="7"/>
      <c r="O18816" s="7"/>
      <c r="P18816" s="7"/>
      <c r="Q18816" s="7"/>
      <c r="R18816" s="7"/>
      <c r="S18816" s="7"/>
      <c r="T18816" s="7"/>
      <c r="U18816" s="7"/>
      <c r="V18816" s="7"/>
      <c r="W18816" s="7"/>
      <c r="X18816" s="7"/>
      <c r="Y18816" s="7"/>
      <c r="Z18816" s="7"/>
      <c r="AA18816" s="7"/>
      <c r="AB18816" s="7"/>
      <c r="AC18816" s="7"/>
      <c r="AG18816" s="10"/>
    </row>
    <row r="18817" spans="1:33">
      <c r="A18817" s="7"/>
      <c r="B18817" s="7"/>
      <c r="C18817" s="7"/>
      <c r="D18817" s="7"/>
      <c r="E18817" s="7"/>
      <c r="F18817" s="7"/>
      <c r="G18817" s="7"/>
      <c r="H18817" s="7"/>
      <c r="I18817" s="7"/>
      <c r="J18817" s="7"/>
      <c r="K18817" s="7"/>
      <c r="L18817" s="7"/>
      <c r="M18817" s="7"/>
      <c r="N18817" s="7"/>
      <c r="O18817" s="7"/>
      <c r="P18817" s="7"/>
      <c r="Q18817" s="7"/>
      <c r="R18817" s="7"/>
      <c r="S18817" s="7"/>
      <c r="T18817" s="7"/>
      <c r="U18817" s="7"/>
      <c r="V18817" s="7"/>
      <c r="W18817" s="7"/>
      <c r="X18817" s="7"/>
      <c r="Y18817" s="7"/>
      <c r="Z18817" s="7"/>
      <c r="AA18817" s="7"/>
      <c r="AB18817" s="7"/>
      <c r="AC18817" s="7"/>
      <c r="AG18817" s="10"/>
    </row>
    <row r="18818" spans="1:33">
      <c r="A18818" s="7"/>
      <c r="B18818" s="7"/>
      <c r="C18818" s="7"/>
      <c r="D18818" s="7"/>
      <c r="E18818" s="7"/>
      <c r="F18818" s="7"/>
      <c r="G18818" s="7"/>
      <c r="H18818" s="7"/>
      <c r="I18818" s="7"/>
      <c r="J18818" s="7"/>
      <c r="K18818" s="7"/>
      <c r="L18818" s="7"/>
      <c r="M18818" s="7"/>
      <c r="N18818" s="7"/>
      <c r="O18818" s="7"/>
      <c r="P18818" s="7"/>
      <c r="Q18818" s="7"/>
      <c r="R18818" s="7"/>
      <c r="S18818" s="7"/>
      <c r="T18818" s="7"/>
      <c r="U18818" s="7"/>
      <c r="V18818" s="7"/>
      <c r="W18818" s="7"/>
      <c r="X18818" s="7"/>
      <c r="Y18818" s="7"/>
      <c r="Z18818" s="7"/>
      <c r="AA18818" s="7"/>
      <c r="AB18818" s="7"/>
      <c r="AC18818" s="7"/>
      <c r="AG18818" s="10"/>
    </row>
    <row r="18819" spans="1:33">
      <c r="A18819" s="7"/>
      <c r="B18819" s="7"/>
      <c r="C18819" s="7"/>
      <c r="D18819" s="7"/>
      <c r="E18819" s="7"/>
      <c r="F18819" s="7"/>
      <c r="G18819" s="7"/>
      <c r="H18819" s="7"/>
      <c r="I18819" s="7"/>
      <c r="J18819" s="7"/>
      <c r="K18819" s="7"/>
      <c r="L18819" s="7"/>
      <c r="M18819" s="7"/>
      <c r="N18819" s="7"/>
      <c r="O18819" s="7"/>
      <c r="P18819" s="7"/>
      <c r="Q18819" s="7"/>
      <c r="R18819" s="7"/>
      <c r="S18819" s="7"/>
      <c r="T18819" s="7"/>
      <c r="U18819" s="7"/>
      <c r="V18819" s="7"/>
      <c r="W18819" s="7"/>
      <c r="X18819" s="7"/>
      <c r="Y18819" s="7"/>
      <c r="Z18819" s="7"/>
      <c r="AA18819" s="7"/>
      <c r="AB18819" s="7"/>
      <c r="AC18819" s="7"/>
      <c r="AG18819" s="10"/>
    </row>
    <row r="18820" spans="1:33">
      <c r="A18820" s="7"/>
      <c r="B18820" s="7"/>
      <c r="C18820" s="7"/>
      <c r="D18820" s="7"/>
      <c r="E18820" s="7"/>
      <c r="F18820" s="7"/>
      <c r="G18820" s="7"/>
      <c r="H18820" s="7"/>
      <c r="I18820" s="7"/>
      <c r="J18820" s="7"/>
      <c r="K18820" s="7"/>
      <c r="L18820" s="7"/>
      <c r="M18820" s="7"/>
      <c r="N18820" s="7"/>
      <c r="O18820" s="7"/>
      <c r="P18820" s="7"/>
      <c r="Q18820" s="7"/>
      <c r="R18820" s="7"/>
      <c r="S18820" s="7"/>
      <c r="T18820" s="7"/>
      <c r="U18820" s="7"/>
      <c r="V18820" s="7"/>
      <c r="W18820" s="7"/>
      <c r="X18820" s="7"/>
      <c r="Y18820" s="7"/>
      <c r="Z18820" s="7"/>
      <c r="AA18820" s="7"/>
      <c r="AB18820" s="7"/>
      <c r="AC18820" s="7"/>
      <c r="AG18820" s="10"/>
    </row>
    <row r="18821" spans="1:33">
      <c r="A18821" s="7"/>
      <c r="B18821" s="7"/>
      <c r="C18821" s="7"/>
      <c r="D18821" s="7"/>
      <c r="E18821" s="7"/>
      <c r="F18821" s="7"/>
      <c r="G18821" s="7"/>
      <c r="H18821" s="7"/>
      <c r="I18821" s="7"/>
      <c r="J18821" s="7"/>
      <c r="K18821" s="7"/>
      <c r="L18821" s="7"/>
      <c r="M18821" s="7"/>
      <c r="N18821" s="7"/>
      <c r="O18821" s="7"/>
      <c r="P18821" s="7"/>
      <c r="Q18821" s="7"/>
      <c r="R18821" s="7"/>
      <c r="S18821" s="7"/>
      <c r="T18821" s="7"/>
      <c r="U18821" s="7"/>
      <c r="V18821" s="7"/>
      <c r="W18821" s="7"/>
      <c r="X18821" s="7"/>
      <c r="Y18821" s="7"/>
      <c r="Z18821" s="7"/>
      <c r="AA18821" s="7"/>
      <c r="AB18821" s="7"/>
      <c r="AC18821" s="7"/>
      <c r="AG18821" s="10"/>
    </row>
    <row r="18822" spans="1:33">
      <c r="A18822" s="7"/>
      <c r="B18822" s="7"/>
      <c r="C18822" s="7"/>
      <c r="D18822" s="7"/>
      <c r="E18822" s="7"/>
      <c r="F18822" s="7"/>
      <c r="G18822" s="7"/>
      <c r="H18822" s="7"/>
      <c r="I18822" s="7"/>
      <c r="J18822" s="7"/>
      <c r="K18822" s="7"/>
      <c r="L18822" s="7"/>
      <c r="M18822" s="7"/>
      <c r="N18822" s="7"/>
      <c r="O18822" s="7"/>
      <c r="P18822" s="7"/>
      <c r="Q18822" s="7"/>
      <c r="R18822" s="7"/>
      <c r="S18822" s="7"/>
      <c r="T18822" s="7"/>
      <c r="U18822" s="7"/>
      <c r="V18822" s="7"/>
      <c r="W18822" s="7"/>
      <c r="X18822" s="7"/>
      <c r="Y18822" s="7"/>
      <c r="Z18822" s="7"/>
      <c r="AA18822" s="7"/>
      <c r="AB18822" s="7"/>
      <c r="AC18822" s="7"/>
      <c r="AG18822" s="10"/>
    </row>
    <row r="18823" spans="1:33">
      <c r="A18823" s="7"/>
      <c r="B18823" s="7"/>
      <c r="C18823" s="7"/>
      <c r="D18823" s="7"/>
      <c r="E18823" s="7"/>
      <c r="F18823" s="7"/>
      <c r="G18823" s="7"/>
      <c r="H18823" s="7"/>
      <c r="I18823" s="7"/>
      <c r="J18823" s="7"/>
      <c r="K18823" s="7"/>
      <c r="L18823" s="7"/>
      <c r="M18823" s="7"/>
      <c r="N18823" s="7"/>
      <c r="O18823" s="7"/>
      <c r="P18823" s="7"/>
      <c r="Q18823" s="7"/>
      <c r="R18823" s="7"/>
      <c r="S18823" s="7"/>
      <c r="T18823" s="7"/>
      <c r="U18823" s="7"/>
      <c r="V18823" s="7"/>
      <c r="W18823" s="7"/>
      <c r="X18823" s="7"/>
      <c r="Y18823" s="7"/>
      <c r="Z18823" s="7"/>
      <c r="AA18823" s="7"/>
      <c r="AB18823" s="7"/>
      <c r="AC18823" s="7"/>
      <c r="AG18823" s="10"/>
    </row>
    <row r="18824" spans="1:33">
      <c r="A18824" s="7"/>
      <c r="B18824" s="7"/>
      <c r="C18824" s="7"/>
      <c r="D18824" s="7"/>
      <c r="E18824" s="7"/>
      <c r="F18824" s="7"/>
      <c r="G18824" s="7"/>
      <c r="H18824" s="7"/>
      <c r="I18824" s="7"/>
      <c r="J18824" s="7"/>
      <c r="K18824" s="7"/>
      <c r="L18824" s="7"/>
      <c r="M18824" s="7"/>
      <c r="N18824" s="7"/>
      <c r="O18824" s="7"/>
      <c r="P18824" s="7"/>
      <c r="Q18824" s="7"/>
      <c r="R18824" s="7"/>
      <c r="S18824" s="7"/>
      <c r="T18824" s="7"/>
      <c r="U18824" s="7"/>
      <c r="V18824" s="7"/>
      <c r="W18824" s="7"/>
      <c r="X18824" s="7"/>
      <c r="Y18824" s="7"/>
      <c r="Z18824" s="7"/>
      <c r="AA18824" s="7"/>
      <c r="AB18824" s="7"/>
      <c r="AC18824" s="7"/>
      <c r="AG18824" s="10"/>
    </row>
    <row r="18825" spans="1:33">
      <c r="A18825" s="7"/>
      <c r="B18825" s="7"/>
      <c r="C18825" s="7"/>
      <c r="D18825" s="7"/>
      <c r="E18825" s="7"/>
      <c r="F18825" s="7"/>
      <c r="G18825" s="7"/>
      <c r="H18825" s="7"/>
      <c r="I18825" s="7"/>
      <c r="J18825" s="7"/>
      <c r="K18825" s="7"/>
      <c r="L18825" s="7"/>
      <c r="M18825" s="7"/>
      <c r="N18825" s="7"/>
      <c r="O18825" s="7"/>
      <c r="P18825" s="7"/>
      <c r="Q18825" s="7"/>
      <c r="R18825" s="7"/>
      <c r="S18825" s="7"/>
      <c r="T18825" s="7"/>
      <c r="U18825" s="7"/>
      <c r="V18825" s="7"/>
      <c r="W18825" s="7"/>
      <c r="X18825" s="7"/>
      <c r="Y18825" s="7"/>
      <c r="Z18825" s="7"/>
      <c r="AA18825" s="7"/>
      <c r="AB18825" s="7"/>
      <c r="AC18825" s="7"/>
      <c r="AG18825" s="10"/>
    </row>
    <row r="18826" spans="1:33">
      <c r="A18826" s="7"/>
      <c r="B18826" s="7"/>
      <c r="C18826" s="7"/>
      <c r="D18826" s="7"/>
      <c r="E18826" s="7"/>
      <c r="F18826" s="7"/>
      <c r="G18826" s="7"/>
      <c r="H18826" s="7"/>
      <c r="I18826" s="7"/>
      <c r="J18826" s="7"/>
      <c r="K18826" s="7"/>
      <c r="L18826" s="7"/>
      <c r="M18826" s="7"/>
      <c r="N18826" s="7"/>
      <c r="O18826" s="7"/>
      <c r="P18826" s="7"/>
      <c r="Q18826" s="7"/>
      <c r="R18826" s="7"/>
      <c r="S18826" s="7"/>
      <c r="T18826" s="7"/>
      <c r="U18826" s="7"/>
      <c r="V18826" s="7"/>
      <c r="W18826" s="7"/>
      <c r="X18826" s="7"/>
      <c r="Y18826" s="7"/>
      <c r="Z18826" s="7"/>
      <c r="AA18826" s="7"/>
      <c r="AB18826" s="7"/>
      <c r="AC18826" s="7"/>
      <c r="AG18826" s="10"/>
    </row>
    <row r="18827" spans="1:33">
      <c r="A18827" s="7"/>
      <c r="B18827" s="7"/>
      <c r="C18827" s="7"/>
      <c r="D18827" s="7"/>
      <c r="E18827" s="7"/>
      <c r="F18827" s="7"/>
      <c r="G18827" s="7"/>
      <c r="H18827" s="7"/>
      <c r="I18827" s="7"/>
      <c r="J18827" s="7"/>
      <c r="K18827" s="7"/>
      <c r="L18827" s="7"/>
      <c r="M18827" s="7"/>
      <c r="N18827" s="7"/>
      <c r="O18827" s="7"/>
      <c r="P18827" s="7"/>
      <c r="Q18827" s="7"/>
      <c r="R18827" s="7"/>
      <c r="S18827" s="7"/>
      <c r="T18827" s="7"/>
      <c r="U18827" s="7"/>
      <c r="V18827" s="7"/>
      <c r="W18827" s="7"/>
      <c r="X18827" s="7"/>
      <c r="Y18827" s="7"/>
      <c r="Z18827" s="7"/>
      <c r="AA18827" s="7"/>
      <c r="AB18827" s="7"/>
      <c r="AC18827" s="7"/>
      <c r="AG18827" s="10"/>
    </row>
    <row r="18828" spans="1:33">
      <c r="A18828" s="7"/>
      <c r="B18828" s="7"/>
      <c r="C18828" s="7"/>
      <c r="D18828" s="7"/>
      <c r="E18828" s="7"/>
      <c r="F18828" s="7"/>
      <c r="G18828" s="7"/>
      <c r="H18828" s="7"/>
      <c r="I18828" s="7"/>
      <c r="J18828" s="7"/>
      <c r="K18828" s="7"/>
      <c r="L18828" s="7"/>
      <c r="M18828" s="7"/>
      <c r="N18828" s="7"/>
      <c r="O18828" s="7"/>
      <c r="P18828" s="7"/>
      <c r="Q18828" s="7"/>
      <c r="R18828" s="7"/>
      <c r="S18828" s="7"/>
      <c r="T18828" s="7"/>
      <c r="U18828" s="7"/>
      <c r="V18828" s="7"/>
      <c r="W18828" s="7"/>
      <c r="X18828" s="7"/>
      <c r="Y18828" s="7"/>
      <c r="Z18828" s="7"/>
      <c r="AA18828" s="7"/>
      <c r="AB18828" s="7"/>
      <c r="AC18828" s="7"/>
      <c r="AG18828" s="10"/>
    </row>
    <row r="18829" spans="1:33">
      <c r="A18829" s="7"/>
      <c r="B18829" s="7"/>
      <c r="C18829" s="7"/>
      <c r="D18829" s="7"/>
      <c r="E18829" s="7"/>
      <c r="F18829" s="7"/>
      <c r="G18829" s="7"/>
      <c r="H18829" s="7"/>
      <c r="I18829" s="7"/>
      <c r="J18829" s="7"/>
      <c r="K18829" s="7"/>
      <c r="L18829" s="7"/>
      <c r="M18829" s="7"/>
      <c r="N18829" s="7"/>
      <c r="O18829" s="7"/>
      <c r="P18829" s="7"/>
      <c r="Q18829" s="7"/>
      <c r="R18829" s="7"/>
      <c r="S18829" s="7"/>
      <c r="T18829" s="7"/>
      <c r="U18829" s="7"/>
      <c r="V18829" s="7"/>
      <c r="W18829" s="7"/>
      <c r="X18829" s="7"/>
      <c r="Y18829" s="7"/>
      <c r="Z18829" s="7"/>
      <c r="AA18829" s="7"/>
      <c r="AB18829" s="7"/>
      <c r="AC18829" s="7"/>
      <c r="AG18829" s="10"/>
    </row>
    <row r="18830" spans="1:33">
      <c r="A18830" s="7"/>
      <c r="B18830" s="7"/>
      <c r="C18830" s="7"/>
      <c r="D18830" s="7"/>
      <c r="E18830" s="7"/>
      <c r="F18830" s="7"/>
      <c r="G18830" s="7"/>
      <c r="H18830" s="7"/>
      <c r="I18830" s="7"/>
      <c r="J18830" s="7"/>
      <c r="K18830" s="7"/>
      <c r="L18830" s="7"/>
      <c r="M18830" s="7"/>
      <c r="N18830" s="7"/>
      <c r="O18830" s="7"/>
      <c r="P18830" s="7"/>
      <c r="Q18830" s="7"/>
      <c r="R18830" s="7"/>
      <c r="S18830" s="7"/>
      <c r="T18830" s="7"/>
      <c r="U18830" s="7"/>
      <c r="V18830" s="7"/>
      <c r="W18830" s="7"/>
      <c r="X18830" s="7"/>
      <c r="Y18830" s="7"/>
      <c r="Z18830" s="7"/>
      <c r="AA18830" s="7"/>
      <c r="AB18830" s="7"/>
      <c r="AC18830" s="7"/>
      <c r="AG18830" s="10"/>
    </row>
    <row r="18831" spans="1:33">
      <c r="A18831" s="7"/>
      <c r="B18831" s="7"/>
      <c r="C18831" s="7"/>
      <c r="D18831" s="7"/>
      <c r="E18831" s="7"/>
      <c r="F18831" s="7"/>
      <c r="G18831" s="7"/>
      <c r="H18831" s="7"/>
      <c r="I18831" s="7"/>
      <c r="J18831" s="7"/>
      <c r="K18831" s="7"/>
      <c r="L18831" s="7"/>
      <c r="M18831" s="7"/>
      <c r="N18831" s="7"/>
      <c r="O18831" s="7"/>
      <c r="P18831" s="7"/>
      <c r="Q18831" s="7"/>
      <c r="R18831" s="7"/>
      <c r="S18831" s="7"/>
      <c r="T18831" s="7"/>
      <c r="U18831" s="7"/>
      <c r="V18831" s="7"/>
      <c r="W18831" s="7"/>
      <c r="X18831" s="7"/>
      <c r="Y18831" s="7"/>
      <c r="Z18831" s="7"/>
      <c r="AA18831" s="7"/>
      <c r="AB18831" s="7"/>
      <c r="AC18831" s="7"/>
      <c r="AG18831" s="10"/>
    </row>
    <row r="18832" spans="1:33">
      <c r="A18832" s="7"/>
      <c r="B18832" s="7"/>
      <c r="C18832" s="7"/>
      <c r="D18832" s="7"/>
      <c r="E18832" s="7"/>
      <c r="F18832" s="7"/>
      <c r="G18832" s="7"/>
      <c r="H18832" s="7"/>
      <c r="I18832" s="7"/>
      <c r="J18832" s="7"/>
      <c r="K18832" s="7"/>
      <c r="L18832" s="7"/>
      <c r="M18832" s="7"/>
      <c r="N18832" s="7"/>
      <c r="O18832" s="7"/>
      <c r="P18832" s="7"/>
      <c r="Q18832" s="7"/>
      <c r="R18832" s="7"/>
      <c r="S18832" s="7"/>
      <c r="T18832" s="7"/>
      <c r="U18832" s="7"/>
      <c r="V18832" s="7"/>
      <c r="W18832" s="7"/>
      <c r="X18832" s="7"/>
      <c r="Y18832" s="7"/>
      <c r="Z18832" s="7"/>
      <c r="AA18832" s="7"/>
      <c r="AB18832" s="7"/>
      <c r="AC18832" s="7"/>
      <c r="AG18832" s="10"/>
    </row>
    <row r="18833" spans="1:33">
      <c r="A18833" s="7"/>
      <c r="B18833" s="7"/>
      <c r="C18833" s="7"/>
      <c r="D18833" s="7"/>
      <c r="E18833" s="7"/>
      <c r="F18833" s="7"/>
      <c r="G18833" s="7"/>
      <c r="H18833" s="7"/>
      <c r="I18833" s="7"/>
      <c r="J18833" s="7"/>
      <c r="K18833" s="7"/>
      <c r="L18833" s="7"/>
      <c r="M18833" s="7"/>
      <c r="N18833" s="7"/>
      <c r="O18833" s="7"/>
      <c r="P18833" s="7"/>
      <c r="Q18833" s="7"/>
      <c r="R18833" s="7"/>
      <c r="S18833" s="7"/>
      <c r="T18833" s="7"/>
      <c r="U18833" s="7"/>
      <c r="V18833" s="7"/>
      <c r="W18833" s="7"/>
      <c r="X18833" s="7"/>
      <c r="Y18833" s="7"/>
      <c r="Z18833" s="7"/>
      <c r="AA18833" s="7"/>
      <c r="AB18833" s="7"/>
      <c r="AC18833" s="7"/>
      <c r="AG18833" s="10"/>
    </row>
    <row r="18834" spans="1:33">
      <c r="A18834" s="7"/>
      <c r="B18834" s="7"/>
      <c r="C18834" s="7"/>
      <c r="D18834" s="7"/>
      <c r="E18834" s="7"/>
      <c r="F18834" s="7"/>
      <c r="G18834" s="7"/>
      <c r="H18834" s="7"/>
      <c r="I18834" s="7"/>
      <c r="J18834" s="7"/>
      <c r="K18834" s="7"/>
      <c r="L18834" s="7"/>
      <c r="M18834" s="7"/>
      <c r="N18834" s="7"/>
      <c r="O18834" s="7"/>
      <c r="P18834" s="7"/>
      <c r="Q18834" s="7"/>
      <c r="R18834" s="7"/>
      <c r="S18834" s="7"/>
      <c r="T18834" s="7"/>
      <c r="U18834" s="7"/>
      <c r="V18834" s="7"/>
      <c r="W18834" s="7"/>
      <c r="X18834" s="7"/>
      <c r="Y18834" s="7"/>
      <c r="Z18834" s="7"/>
      <c r="AA18834" s="7"/>
      <c r="AB18834" s="7"/>
      <c r="AC18834" s="7"/>
      <c r="AG18834" s="10"/>
    </row>
    <row r="18835" spans="1:33">
      <c r="A18835" s="7"/>
      <c r="B18835" s="7"/>
      <c r="C18835" s="7"/>
      <c r="D18835" s="7"/>
      <c r="E18835" s="7"/>
      <c r="F18835" s="7"/>
      <c r="G18835" s="7"/>
      <c r="H18835" s="7"/>
      <c r="I18835" s="7"/>
      <c r="J18835" s="7"/>
      <c r="K18835" s="7"/>
      <c r="L18835" s="7"/>
      <c r="M18835" s="7"/>
      <c r="N18835" s="7"/>
      <c r="O18835" s="7"/>
      <c r="P18835" s="7"/>
      <c r="Q18835" s="7"/>
      <c r="R18835" s="7"/>
      <c r="S18835" s="7"/>
      <c r="T18835" s="7"/>
      <c r="U18835" s="7"/>
      <c r="V18835" s="7"/>
      <c r="W18835" s="7"/>
      <c r="X18835" s="7"/>
      <c r="Y18835" s="7"/>
      <c r="Z18835" s="7"/>
      <c r="AA18835" s="7"/>
      <c r="AB18835" s="7"/>
      <c r="AC18835" s="7"/>
      <c r="AG18835" s="10"/>
    </row>
    <row r="18836" spans="1:33">
      <c r="A18836" s="7"/>
      <c r="B18836" s="7"/>
      <c r="C18836" s="7"/>
      <c r="D18836" s="7"/>
      <c r="E18836" s="7"/>
      <c r="F18836" s="7"/>
      <c r="G18836" s="7"/>
      <c r="H18836" s="7"/>
      <c r="I18836" s="7"/>
      <c r="J18836" s="7"/>
      <c r="K18836" s="7"/>
      <c r="L18836" s="7"/>
      <c r="M18836" s="7"/>
      <c r="N18836" s="7"/>
      <c r="O18836" s="7"/>
      <c r="P18836" s="7"/>
      <c r="Q18836" s="7"/>
      <c r="R18836" s="7"/>
      <c r="S18836" s="7"/>
      <c r="T18836" s="7"/>
      <c r="U18836" s="7"/>
      <c r="V18836" s="7"/>
      <c r="W18836" s="7"/>
      <c r="X18836" s="7"/>
      <c r="Y18836" s="7"/>
      <c r="Z18836" s="7"/>
      <c r="AA18836" s="7"/>
      <c r="AB18836" s="7"/>
      <c r="AC18836" s="7"/>
      <c r="AG18836" s="10"/>
    </row>
    <row r="18837" spans="1:33">
      <c r="A18837" s="7"/>
      <c r="B18837" s="7"/>
      <c r="C18837" s="7"/>
      <c r="D18837" s="7"/>
      <c r="E18837" s="7"/>
      <c r="F18837" s="7"/>
      <c r="G18837" s="7"/>
      <c r="H18837" s="7"/>
      <c r="I18837" s="7"/>
      <c r="J18837" s="7"/>
      <c r="K18837" s="7"/>
      <c r="L18837" s="7"/>
      <c r="M18837" s="7"/>
      <c r="N18837" s="7"/>
      <c r="O18837" s="7"/>
      <c r="P18837" s="7"/>
      <c r="Q18837" s="7"/>
      <c r="R18837" s="7"/>
      <c r="S18837" s="7"/>
      <c r="T18837" s="7"/>
      <c r="U18837" s="7"/>
      <c r="V18837" s="7"/>
      <c r="W18837" s="7"/>
      <c r="X18837" s="7"/>
      <c r="Y18837" s="7"/>
      <c r="Z18837" s="7"/>
      <c r="AA18837" s="7"/>
      <c r="AB18837" s="7"/>
      <c r="AC18837" s="7"/>
      <c r="AG18837" s="10"/>
    </row>
    <row r="18838" spans="1:33">
      <c r="A18838" s="7"/>
      <c r="B18838" s="7"/>
      <c r="C18838" s="7"/>
      <c r="D18838" s="7"/>
      <c r="E18838" s="7"/>
      <c r="F18838" s="7"/>
      <c r="G18838" s="7"/>
      <c r="H18838" s="7"/>
      <c r="I18838" s="7"/>
      <c r="J18838" s="7"/>
      <c r="K18838" s="7"/>
      <c r="L18838" s="7"/>
      <c r="M18838" s="7"/>
      <c r="N18838" s="7"/>
      <c r="O18838" s="7"/>
      <c r="P18838" s="7"/>
      <c r="Q18838" s="7"/>
      <c r="R18838" s="7"/>
      <c r="S18838" s="7"/>
      <c r="T18838" s="7"/>
      <c r="U18838" s="7"/>
      <c r="V18838" s="7"/>
      <c r="W18838" s="7"/>
      <c r="X18838" s="7"/>
      <c r="Y18838" s="7"/>
      <c r="Z18838" s="7"/>
      <c r="AA18838" s="7"/>
      <c r="AB18838" s="7"/>
      <c r="AC18838" s="7"/>
      <c r="AG18838" s="10"/>
    </row>
    <row r="18839" spans="1:33">
      <c r="A18839" s="7"/>
      <c r="B18839" s="7"/>
      <c r="C18839" s="7"/>
      <c r="D18839" s="7"/>
      <c r="E18839" s="7"/>
      <c r="F18839" s="7"/>
      <c r="G18839" s="7"/>
      <c r="H18839" s="7"/>
      <c r="I18839" s="7"/>
      <c r="J18839" s="7"/>
      <c r="K18839" s="7"/>
      <c r="L18839" s="7"/>
      <c r="M18839" s="7"/>
      <c r="N18839" s="7"/>
      <c r="O18839" s="7"/>
      <c r="P18839" s="7"/>
      <c r="Q18839" s="7"/>
      <c r="R18839" s="7"/>
      <c r="S18839" s="7"/>
      <c r="T18839" s="7"/>
      <c r="U18839" s="7"/>
      <c r="V18839" s="7"/>
      <c r="W18839" s="7"/>
      <c r="X18839" s="7"/>
      <c r="Y18839" s="7"/>
      <c r="Z18839" s="7"/>
      <c r="AA18839" s="7"/>
      <c r="AB18839" s="7"/>
      <c r="AC18839" s="7"/>
      <c r="AG18839" s="10"/>
    </row>
    <row r="18840" spans="1:33">
      <c r="A18840" s="7"/>
      <c r="B18840" s="7"/>
      <c r="C18840" s="7"/>
      <c r="D18840" s="7"/>
      <c r="E18840" s="7"/>
      <c r="F18840" s="7"/>
      <c r="G18840" s="7"/>
      <c r="H18840" s="7"/>
      <c r="I18840" s="7"/>
      <c r="J18840" s="7"/>
      <c r="K18840" s="7"/>
      <c r="L18840" s="7"/>
      <c r="M18840" s="7"/>
      <c r="N18840" s="7"/>
      <c r="O18840" s="7"/>
      <c r="P18840" s="7"/>
      <c r="Q18840" s="7"/>
      <c r="R18840" s="7"/>
      <c r="S18840" s="7"/>
      <c r="T18840" s="7"/>
      <c r="U18840" s="7"/>
      <c r="V18840" s="7"/>
      <c r="W18840" s="7"/>
      <c r="X18840" s="7"/>
      <c r="Y18840" s="7"/>
      <c r="Z18840" s="7"/>
      <c r="AA18840" s="7"/>
      <c r="AB18840" s="7"/>
      <c r="AC18840" s="7"/>
      <c r="AG18840" s="10"/>
    </row>
    <row r="18841" spans="1:33">
      <c r="A18841" s="7"/>
      <c r="B18841" s="7"/>
      <c r="C18841" s="7"/>
      <c r="D18841" s="7"/>
      <c r="E18841" s="7"/>
      <c r="F18841" s="7"/>
      <c r="G18841" s="7"/>
      <c r="H18841" s="7"/>
      <c r="I18841" s="7"/>
      <c r="J18841" s="7"/>
      <c r="K18841" s="7"/>
      <c r="L18841" s="7"/>
      <c r="M18841" s="7"/>
      <c r="N18841" s="7"/>
      <c r="O18841" s="7"/>
      <c r="P18841" s="7"/>
      <c r="Q18841" s="7"/>
      <c r="R18841" s="7"/>
      <c r="S18841" s="7"/>
      <c r="T18841" s="7"/>
      <c r="U18841" s="7"/>
      <c r="V18841" s="7"/>
      <c r="W18841" s="7"/>
      <c r="X18841" s="7"/>
      <c r="Y18841" s="7"/>
      <c r="Z18841" s="7"/>
      <c r="AA18841" s="7"/>
      <c r="AB18841" s="7"/>
      <c r="AC18841" s="7"/>
      <c r="AG18841" s="10"/>
    </row>
    <row r="18842" spans="1:33">
      <c r="A18842" s="7"/>
      <c r="B18842" s="7"/>
      <c r="C18842" s="7"/>
      <c r="D18842" s="7"/>
      <c r="E18842" s="7"/>
      <c r="F18842" s="7"/>
      <c r="G18842" s="7"/>
      <c r="H18842" s="7"/>
      <c r="I18842" s="7"/>
      <c r="J18842" s="7"/>
      <c r="K18842" s="7"/>
      <c r="L18842" s="7"/>
      <c r="M18842" s="7"/>
      <c r="N18842" s="7"/>
      <c r="O18842" s="7"/>
      <c r="P18842" s="7"/>
      <c r="Q18842" s="7"/>
      <c r="R18842" s="7"/>
      <c r="S18842" s="7"/>
      <c r="T18842" s="7"/>
      <c r="U18842" s="7"/>
      <c r="V18842" s="7"/>
      <c r="W18842" s="7"/>
      <c r="X18842" s="7"/>
      <c r="Y18842" s="7"/>
      <c r="Z18842" s="7"/>
      <c r="AA18842" s="7"/>
      <c r="AB18842" s="7"/>
      <c r="AC18842" s="7"/>
      <c r="AG18842" s="10"/>
    </row>
    <row r="18843" spans="1:33">
      <c r="A18843" s="7"/>
      <c r="B18843" s="7"/>
      <c r="C18843" s="7"/>
      <c r="D18843" s="7"/>
      <c r="E18843" s="7"/>
      <c r="F18843" s="7"/>
      <c r="G18843" s="7"/>
      <c r="H18843" s="7"/>
      <c r="I18843" s="7"/>
      <c r="J18843" s="7"/>
      <c r="K18843" s="7"/>
      <c r="L18843" s="7"/>
      <c r="M18843" s="7"/>
      <c r="N18843" s="7"/>
      <c r="O18843" s="7"/>
      <c r="P18843" s="7"/>
      <c r="Q18843" s="7"/>
      <c r="R18843" s="7"/>
      <c r="S18843" s="7"/>
      <c r="T18843" s="7"/>
      <c r="U18843" s="7"/>
      <c r="V18843" s="7"/>
      <c r="W18843" s="7"/>
      <c r="X18843" s="7"/>
      <c r="Y18843" s="7"/>
      <c r="Z18843" s="7"/>
      <c r="AA18843" s="7"/>
      <c r="AB18843" s="7"/>
      <c r="AC18843" s="7"/>
      <c r="AG18843" s="10"/>
    </row>
    <row r="18844" spans="1:33">
      <c r="A18844" s="7"/>
      <c r="B18844" s="7"/>
      <c r="C18844" s="7"/>
      <c r="D18844" s="7"/>
      <c r="E18844" s="7"/>
      <c r="F18844" s="7"/>
      <c r="G18844" s="7"/>
      <c r="H18844" s="7"/>
      <c r="I18844" s="7"/>
      <c r="J18844" s="7"/>
      <c r="K18844" s="7"/>
      <c r="L18844" s="7"/>
      <c r="M18844" s="7"/>
      <c r="N18844" s="7"/>
      <c r="O18844" s="7"/>
      <c r="P18844" s="7"/>
      <c r="Q18844" s="7"/>
      <c r="R18844" s="7"/>
      <c r="S18844" s="7"/>
      <c r="T18844" s="7"/>
      <c r="U18844" s="7"/>
      <c r="V18844" s="7"/>
      <c r="W18844" s="7"/>
      <c r="X18844" s="7"/>
      <c r="Y18844" s="7"/>
      <c r="Z18844" s="7"/>
      <c r="AA18844" s="7"/>
      <c r="AB18844" s="7"/>
      <c r="AC18844" s="7"/>
      <c r="AG18844" s="10"/>
    </row>
    <row r="18845" spans="1:33">
      <c r="A18845" s="7"/>
      <c r="B18845" s="7"/>
      <c r="C18845" s="7"/>
      <c r="D18845" s="7"/>
      <c r="E18845" s="7"/>
      <c r="F18845" s="7"/>
      <c r="G18845" s="7"/>
      <c r="H18845" s="7"/>
      <c r="I18845" s="7"/>
      <c r="J18845" s="7"/>
      <c r="K18845" s="7"/>
      <c r="L18845" s="7"/>
      <c r="M18845" s="7"/>
      <c r="N18845" s="7"/>
      <c r="O18845" s="7"/>
      <c r="P18845" s="7"/>
      <c r="Q18845" s="7"/>
      <c r="R18845" s="7"/>
      <c r="S18845" s="7"/>
      <c r="T18845" s="7"/>
      <c r="U18845" s="7"/>
      <c r="V18845" s="7"/>
      <c r="W18845" s="7"/>
      <c r="X18845" s="7"/>
      <c r="Y18845" s="7"/>
      <c r="Z18845" s="7"/>
      <c r="AA18845" s="7"/>
      <c r="AB18845" s="7"/>
      <c r="AC18845" s="7"/>
      <c r="AG18845" s="10"/>
    </row>
    <row r="18846" spans="1:33">
      <c r="A18846" s="7"/>
      <c r="B18846" s="7"/>
      <c r="C18846" s="7"/>
      <c r="D18846" s="7"/>
      <c r="E18846" s="7"/>
      <c r="F18846" s="7"/>
      <c r="G18846" s="7"/>
      <c r="H18846" s="7"/>
      <c r="I18846" s="7"/>
      <c r="J18846" s="7"/>
      <c r="K18846" s="7"/>
      <c r="L18846" s="7"/>
      <c r="M18846" s="7"/>
      <c r="N18846" s="7"/>
      <c r="O18846" s="7"/>
      <c r="P18846" s="7"/>
      <c r="Q18846" s="7"/>
      <c r="R18846" s="7"/>
      <c r="S18846" s="7"/>
      <c r="T18846" s="7"/>
      <c r="U18846" s="7"/>
      <c r="V18846" s="7"/>
      <c r="W18846" s="7"/>
      <c r="X18846" s="7"/>
      <c r="Y18846" s="7"/>
      <c r="Z18846" s="7"/>
      <c r="AA18846" s="7"/>
      <c r="AB18846" s="7"/>
      <c r="AC18846" s="7"/>
      <c r="AG18846" s="10"/>
    </row>
    <row r="18847" spans="1:33">
      <c r="A18847" s="7"/>
      <c r="B18847" s="7"/>
      <c r="C18847" s="7"/>
      <c r="D18847" s="7"/>
      <c r="E18847" s="7"/>
      <c r="F18847" s="7"/>
      <c r="G18847" s="7"/>
      <c r="H18847" s="7"/>
      <c r="I18847" s="7"/>
      <c r="J18847" s="7"/>
      <c r="K18847" s="7"/>
      <c r="L18847" s="7"/>
      <c r="M18847" s="7"/>
      <c r="N18847" s="7"/>
      <c r="O18847" s="7"/>
      <c r="P18847" s="7"/>
      <c r="Q18847" s="7"/>
      <c r="R18847" s="7"/>
      <c r="S18847" s="7"/>
      <c r="T18847" s="7"/>
      <c r="U18847" s="7"/>
      <c r="V18847" s="7"/>
      <c r="W18847" s="7"/>
      <c r="X18847" s="7"/>
      <c r="Y18847" s="7"/>
      <c r="Z18847" s="7"/>
      <c r="AA18847" s="7"/>
      <c r="AB18847" s="7"/>
      <c r="AC18847" s="7"/>
      <c r="AG18847" s="10"/>
    </row>
    <row r="18848" spans="1:33">
      <c r="A18848" s="7"/>
      <c r="B18848" s="7"/>
      <c r="C18848" s="7"/>
      <c r="D18848" s="7"/>
      <c r="E18848" s="7"/>
      <c r="F18848" s="7"/>
      <c r="G18848" s="7"/>
      <c r="H18848" s="7"/>
      <c r="I18848" s="7"/>
      <c r="J18848" s="7"/>
      <c r="K18848" s="7"/>
      <c r="L18848" s="7"/>
      <c r="M18848" s="7"/>
      <c r="N18848" s="7"/>
      <c r="O18848" s="7"/>
      <c r="P18848" s="7"/>
      <c r="Q18848" s="7"/>
      <c r="R18848" s="7"/>
      <c r="S18848" s="7"/>
      <c r="T18848" s="7"/>
      <c r="U18848" s="7"/>
      <c r="V18848" s="7"/>
      <c r="W18848" s="7"/>
      <c r="X18848" s="7"/>
      <c r="Y18848" s="7"/>
      <c r="Z18848" s="7"/>
      <c r="AA18848" s="7"/>
      <c r="AB18848" s="7"/>
      <c r="AC18848" s="7"/>
      <c r="AG18848" s="10"/>
    </row>
    <row r="18849" spans="1:33">
      <c r="A18849" s="7"/>
      <c r="B18849" s="7"/>
      <c r="C18849" s="7"/>
      <c r="D18849" s="7"/>
      <c r="E18849" s="7"/>
      <c r="F18849" s="7"/>
      <c r="G18849" s="7"/>
      <c r="H18849" s="7"/>
      <c r="I18849" s="7"/>
      <c r="J18849" s="7"/>
      <c r="K18849" s="7"/>
      <c r="L18849" s="7"/>
      <c r="M18849" s="7"/>
      <c r="N18849" s="7"/>
      <c r="O18849" s="7"/>
      <c r="P18849" s="7"/>
      <c r="Q18849" s="7"/>
      <c r="R18849" s="7"/>
      <c r="S18849" s="7"/>
      <c r="T18849" s="7"/>
      <c r="U18849" s="7"/>
      <c r="V18849" s="7"/>
      <c r="W18849" s="7"/>
      <c r="X18849" s="7"/>
      <c r="Y18849" s="7"/>
      <c r="Z18849" s="7"/>
      <c r="AA18849" s="7"/>
      <c r="AB18849" s="7"/>
      <c r="AC18849" s="7"/>
      <c r="AG18849" s="10"/>
    </row>
    <row r="18850" spans="1:33">
      <c r="A18850" s="7"/>
      <c r="B18850" s="7"/>
      <c r="C18850" s="7"/>
      <c r="D18850" s="7"/>
      <c r="E18850" s="7"/>
      <c r="F18850" s="7"/>
      <c r="G18850" s="7"/>
      <c r="H18850" s="7"/>
      <c r="I18850" s="7"/>
      <c r="J18850" s="7"/>
      <c r="K18850" s="7"/>
      <c r="L18850" s="7"/>
      <c r="M18850" s="7"/>
      <c r="N18850" s="7"/>
      <c r="O18850" s="7"/>
      <c r="P18850" s="7"/>
      <c r="Q18850" s="7"/>
      <c r="R18850" s="7"/>
      <c r="S18850" s="7"/>
      <c r="T18850" s="7"/>
      <c r="U18850" s="7"/>
      <c r="V18850" s="7"/>
      <c r="W18850" s="7"/>
      <c r="X18850" s="7"/>
      <c r="Y18850" s="7"/>
      <c r="Z18850" s="7"/>
      <c r="AA18850" s="7"/>
      <c r="AB18850" s="7"/>
      <c r="AC18850" s="7"/>
      <c r="AG18850" s="10"/>
    </row>
    <row r="18851" spans="1:33">
      <c r="A18851" s="7"/>
      <c r="B18851" s="7"/>
      <c r="C18851" s="7"/>
      <c r="D18851" s="7"/>
      <c r="E18851" s="7"/>
      <c r="F18851" s="7"/>
      <c r="G18851" s="7"/>
      <c r="H18851" s="7"/>
      <c r="I18851" s="7"/>
      <c r="J18851" s="7"/>
      <c r="K18851" s="7"/>
      <c r="L18851" s="7"/>
      <c r="M18851" s="7"/>
      <c r="N18851" s="7"/>
      <c r="O18851" s="7"/>
      <c r="P18851" s="7"/>
      <c r="Q18851" s="7"/>
      <c r="R18851" s="7"/>
      <c r="S18851" s="7"/>
      <c r="T18851" s="7"/>
      <c r="U18851" s="7"/>
      <c r="V18851" s="7"/>
      <c r="W18851" s="7"/>
      <c r="X18851" s="7"/>
      <c r="Y18851" s="7"/>
      <c r="Z18851" s="7"/>
      <c r="AA18851" s="7"/>
      <c r="AB18851" s="7"/>
      <c r="AC18851" s="7"/>
      <c r="AG18851" s="10"/>
    </row>
    <row r="18852" spans="1:33">
      <c r="A18852" s="7"/>
      <c r="B18852" s="7"/>
      <c r="C18852" s="7"/>
      <c r="D18852" s="7"/>
      <c r="E18852" s="7"/>
      <c r="F18852" s="7"/>
      <c r="G18852" s="7"/>
      <c r="H18852" s="7"/>
      <c r="I18852" s="7"/>
      <c r="J18852" s="7"/>
      <c r="K18852" s="7"/>
      <c r="L18852" s="7"/>
      <c r="M18852" s="7"/>
      <c r="N18852" s="7"/>
      <c r="O18852" s="7"/>
      <c r="P18852" s="7"/>
      <c r="Q18852" s="7"/>
      <c r="R18852" s="7"/>
      <c r="S18852" s="7"/>
      <c r="T18852" s="7"/>
      <c r="U18852" s="7"/>
      <c r="V18852" s="7"/>
      <c r="W18852" s="7"/>
      <c r="X18852" s="7"/>
      <c r="Y18852" s="7"/>
      <c r="Z18852" s="7"/>
      <c r="AA18852" s="7"/>
      <c r="AB18852" s="7"/>
      <c r="AC18852" s="7"/>
      <c r="AG18852" s="10"/>
    </row>
    <row r="18853" spans="1:33">
      <c r="A18853" s="7"/>
      <c r="B18853" s="7"/>
      <c r="C18853" s="7"/>
      <c r="D18853" s="7"/>
      <c r="E18853" s="7"/>
      <c r="F18853" s="7"/>
      <c r="G18853" s="7"/>
      <c r="H18853" s="7"/>
      <c r="I18853" s="7"/>
      <c r="J18853" s="7"/>
      <c r="K18853" s="7"/>
      <c r="L18853" s="7"/>
      <c r="M18853" s="7"/>
      <c r="N18853" s="7"/>
      <c r="O18853" s="7"/>
      <c r="P18853" s="7"/>
      <c r="Q18853" s="7"/>
      <c r="R18853" s="7"/>
      <c r="S18853" s="7"/>
      <c r="T18853" s="7"/>
      <c r="U18853" s="7"/>
      <c r="V18853" s="7"/>
      <c r="W18853" s="7"/>
      <c r="X18853" s="7"/>
      <c r="Y18853" s="7"/>
      <c r="Z18853" s="7"/>
      <c r="AA18853" s="7"/>
      <c r="AB18853" s="7"/>
      <c r="AC18853" s="7"/>
      <c r="AG18853" s="10"/>
    </row>
    <row r="18854" spans="1:33">
      <c r="A18854" s="7"/>
      <c r="B18854" s="7"/>
      <c r="C18854" s="7"/>
      <c r="D18854" s="7"/>
      <c r="E18854" s="7"/>
      <c r="F18854" s="7"/>
      <c r="G18854" s="7"/>
      <c r="H18854" s="7"/>
      <c r="I18854" s="7"/>
      <c r="J18854" s="7"/>
      <c r="K18854" s="7"/>
      <c r="L18854" s="7"/>
      <c r="M18854" s="7"/>
      <c r="N18854" s="7"/>
      <c r="O18854" s="7"/>
      <c r="P18854" s="7"/>
      <c r="Q18854" s="7"/>
      <c r="R18854" s="7"/>
      <c r="S18854" s="7"/>
      <c r="T18854" s="7"/>
      <c r="U18854" s="7"/>
      <c r="V18854" s="7"/>
      <c r="W18854" s="7"/>
      <c r="X18854" s="7"/>
      <c r="Y18854" s="7"/>
      <c r="Z18854" s="7"/>
      <c r="AA18854" s="7"/>
      <c r="AB18854" s="7"/>
      <c r="AC18854" s="7"/>
      <c r="AG18854" s="10"/>
    </row>
    <row r="18855" spans="1:33">
      <c r="A18855" s="7"/>
      <c r="B18855" s="7"/>
      <c r="C18855" s="7"/>
      <c r="D18855" s="7"/>
      <c r="E18855" s="7"/>
      <c r="F18855" s="7"/>
      <c r="G18855" s="7"/>
      <c r="H18855" s="7"/>
      <c r="I18855" s="7"/>
      <c r="J18855" s="7"/>
      <c r="K18855" s="7"/>
      <c r="L18855" s="7"/>
      <c r="M18855" s="7"/>
      <c r="N18855" s="7"/>
      <c r="O18855" s="7"/>
      <c r="P18855" s="7"/>
      <c r="Q18855" s="7"/>
      <c r="R18855" s="7"/>
      <c r="S18855" s="7"/>
      <c r="T18855" s="7"/>
      <c r="U18855" s="7"/>
      <c r="V18855" s="7"/>
      <c r="W18855" s="7"/>
      <c r="X18855" s="7"/>
      <c r="Y18855" s="7"/>
      <c r="Z18855" s="7"/>
      <c r="AA18855" s="7"/>
      <c r="AB18855" s="7"/>
      <c r="AC18855" s="7"/>
      <c r="AG18855" s="10"/>
    </row>
    <row r="18856" spans="1:33">
      <c r="A18856" s="7"/>
      <c r="B18856" s="7"/>
      <c r="C18856" s="7"/>
      <c r="D18856" s="7"/>
      <c r="E18856" s="7"/>
      <c r="F18856" s="7"/>
      <c r="G18856" s="7"/>
      <c r="H18856" s="7"/>
      <c r="I18856" s="7"/>
      <c r="J18856" s="7"/>
      <c r="K18856" s="7"/>
      <c r="L18856" s="7"/>
      <c r="M18856" s="7"/>
      <c r="N18856" s="7"/>
      <c r="O18856" s="7"/>
      <c r="P18856" s="7"/>
      <c r="Q18856" s="7"/>
      <c r="R18856" s="7"/>
      <c r="S18856" s="7"/>
      <c r="T18856" s="7"/>
      <c r="U18856" s="7"/>
      <c r="V18856" s="7"/>
      <c r="W18856" s="7"/>
      <c r="X18856" s="7"/>
      <c r="Y18856" s="7"/>
      <c r="Z18856" s="7"/>
      <c r="AA18856" s="7"/>
      <c r="AB18856" s="7"/>
      <c r="AC18856" s="7"/>
      <c r="AG18856" s="10"/>
    </row>
    <row r="18857" spans="1:33">
      <c r="A18857" s="7"/>
      <c r="B18857" s="7"/>
      <c r="C18857" s="7"/>
      <c r="D18857" s="7"/>
      <c r="E18857" s="7"/>
      <c r="F18857" s="7"/>
      <c r="G18857" s="7"/>
      <c r="H18857" s="7"/>
      <c r="I18857" s="7"/>
      <c r="J18857" s="7"/>
      <c r="K18857" s="7"/>
      <c r="L18857" s="7"/>
      <c r="M18857" s="7"/>
      <c r="N18857" s="7"/>
      <c r="O18857" s="7"/>
      <c r="P18857" s="7"/>
      <c r="Q18857" s="7"/>
      <c r="R18857" s="7"/>
      <c r="S18857" s="7"/>
      <c r="T18857" s="7"/>
      <c r="U18857" s="7"/>
      <c r="V18857" s="7"/>
      <c r="W18857" s="7"/>
      <c r="X18857" s="7"/>
      <c r="Y18857" s="7"/>
      <c r="Z18857" s="7"/>
      <c r="AA18857" s="7"/>
      <c r="AB18857" s="7"/>
      <c r="AC18857" s="7"/>
      <c r="AG18857" s="10"/>
    </row>
    <row r="18858" spans="1:33">
      <c r="A18858" s="7"/>
      <c r="B18858" s="7"/>
      <c r="C18858" s="7"/>
      <c r="D18858" s="7"/>
      <c r="E18858" s="7"/>
      <c r="F18858" s="7"/>
      <c r="G18858" s="7"/>
      <c r="H18858" s="7"/>
      <c r="I18858" s="7"/>
      <c r="J18858" s="7"/>
      <c r="K18858" s="7"/>
      <c r="L18858" s="7"/>
      <c r="M18858" s="7"/>
      <c r="N18858" s="7"/>
      <c r="O18858" s="7"/>
      <c r="P18858" s="7"/>
      <c r="Q18858" s="7"/>
      <c r="R18858" s="7"/>
      <c r="S18858" s="7"/>
      <c r="T18858" s="7"/>
      <c r="U18858" s="7"/>
      <c r="V18858" s="7"/>
      <c r="W18858" s="7"/>
      <c r="X18858" s="7"/>
      <c r="Y18858" s="7"/>
      <c r="Z18858" s="7"/>
      <c r="AA18858" s="7"/>
      <c r="AB18858" s="7"/>
      <c r="AC18858" s="7"/>
      <c r="AG18858" s="10"/>
    </row>
    <row r="18859" spans="1:33">
      <c r="A18859" s="7"/>
      <c r="B18859" s="7"/>
      <c r="C18859" s="7"/>
      <c r="D18859" s="7"/>
      <c r="E18859" s="7"/>
      <c r="F18859" s="7"/>
      <c r="G18859" s="7"/>
      <c r="H18859" s="7"/>
      <c r="I18859" s="7"/>
      <c r="J18859" s="7"/>
      <c r="K18859" s="7"/>
      <c r="L18859" s="7"/>
      <c r="M18859" s="7"/>
      <c r="N18859" s="7"/>
      <c r="O18859" s="7"/>
      <c r="P18859" s="7"/>
      <c r="Q18859" s="7"/>
      <c r="R18859" s="7"/>
      <c r="S18859" s="7"/>
      <c r="T18859" s="7"/>
      <c r="U18859" s="7"/>
      <c r="V18859" s="7"/>
      <c r="W18859" s="7"/>
      <c r="X18859" s="7"/>
      <c r="Y18859" s="7"/>
      <c r="Z18859" s="7"/>
      <c r="AA18859" s="7"/>
      <c r="AB18859" s="7"/>
      <c r="AC18859" s="7"/>
      <c r="AG18859" s="10"/>
    </row>
    <row r="18860" spans="1:33">
      <c r="A18860" s="7"/>
      <c r="B18860" s="7"/>
      <c r="C18860" s="7"/>
      <c r="D18860" s="7"/>
      <c r="E18860" s="7"/>
      <c r="F18860" s="7"/>
      <c r="G18860" s="7"/>
      <c r="H18860" s="7"/>
      <c r="I18860" s="7"/>
      <c r="J18860" s="7"/>
      <c r="K18860" s="7"/>
      <c r="L18860" s="7"/>
      <c r="M18860" s="7"/>
      <c r="N18860" s="7"/>
      <c r="O18860" s="7"/>
      <c r="P18860" s="7"/>
      <c r="Q18860" s="7"/>
      <c r="R18860" s="7"/>
      <c r="S18860" s="7"/>
      <c r="T18860" s="7"/>
      <c r="U18860" s="7"/>
      <c r="V18860" s="7"/>
      <c r="W18860" s="7"/>
      <c r="X18860" s="7"/>
      <c r="Y18860" s="7"/>
      <c r="Z18860" s="7"/>
      <c r="AA18860" s="7"/>
      <c r="AB18860" s="7"/>
      <c r="AC18860" s="7"/>
      <c r="AG18860" s="10"/>
    </row>
    <row r="18861" spans="1:33">
      <c r="A18861" s="7"/>
      <c r="B18861" s="7"/>
      <c r="C18861" s="7"/>
      <c r="D18861" s="7"/>
      <c r="E18861" s="7"/>
      <c r="F18861" s="7"/>
      <c r="G18861" s="7"/>
      <c r="H18861" s="7"/>
      <c r="I18861" s="7"/>
      <c r="J18861" s="7"/>
      <c r="K18861" s="7"/>
      <c r="L18861" s="7"/>
      <c r="M18861" s="7"/>
      <c r="N18861" s="7"/>
      <c r="O18861" s="7"/>
      <c r="P18861" s="7"/>
      <c r="Q18861" s="7"/>
      <c r="R18861" s="7"/>
      <c r="S18861" s="7"/>
      <c r="T18861" s="7"/>
      <c r="U18861" s="7"/>
      <c r="V18861" s="7"/>
      <c r="W18861" s="7"/>
      <c r="X18861" s="7"/>
      <c r="Y18861" s="7"/>
      <c r="Z18861" s="7"/>
      <c r="AA18861" s="7"/>
      <c r="AB18861" s="7"/>
      <c r="AC18861" s="7"/>
      <c r="AG18861" s="10"/>
    </row>
    <row r="18862" spans="1:33">
      <c r="A18862" s="7"/>
      <c r="B18862" s="7"/>
      <c r="C18862" s="7"/>
      <c r="D18862" s="7"/>
      <c r="E18862" s="7"/>
      <c r="F18862" s="7"/>
      <c r="G18862" s="7"/>
      <c r="H18862" s="7"/>
      <c r="I18862" s="7"/>
      <c r="J18862" s="7"/>
      <c r="K18862" s="7"/>
      <c r="L18862" s="7"/>
      <c r="M18862" s="7"/>
      <c r="N18862" s="7"/>
      <c r="O18862" s="7"/>
      <c r="P18862" s="7"/>
      <c r="Q18862" s="7"/>
      <c r="R18862" s="7"/>
      <c r="S18862" s="7"/>
      <c r="T18862" s="7"/>
      <c r="U18862" s="7"/>
      <c r="V18862" s="7"/>
      <c r="W18862" s="7"/>
      <c r="X18862" s="7"/>
      <c r="Y18862" s="7"/>
      <c r="Z18862" s="7"/>
      <c r="AA18862" s="7"/>
      <c r="AB18862" s="7"/>
      <c r="AC18862" s="7"/>
      <c r="AG18862" s="10"/>
    </row>
    <row r="18863" spans="1:33">
      <c r="A18863" s="7"/>
      <c r="B18863" s="7"/>
      <c r="C18863" s="7"/>
      <c r="D18863" s="7"/>
      <c r="E18863" s="7"/>
      <c r="F18863" s="7"/>
      <c r="G18863" s="7"/>
      <c r="H18863" s="7"/>
      <c r="I18863" s="7"/>
      <c r="J18863" s="7"/>
      <c r="K18863" s="7"/>
      <c r="L18863" s="7"/>
      <c r="M18863" s="7"/>
      <c r="N18863" s="7"/>
      <c r="O18863" s="7"/>
      <c r="P18863" s="7"/>
      <c r="Q18863" s="7"/>
      <c r="R18863" s="7"/>
      <c r="S18863" s="7"/>
      <c r="T18863" s="7"/>
      <c r="U18863" s="7"/>
      <c r="V18863" s="7"/>
      <c r="W18863" s="7"/>
      <c r="X18863" s="7"/>
      <c r="Y18863" s="7"/>
      <c r="Z18863" s="7"/>
      <c r="AA18863" s="7"/>
      <c r="AB18863" s="7"/>
      <c r="AC18863" s="7"/>
      <c r="AG18863" s="10"/>
    </row>
    <row r="18864" spans="1:33">
      <c r="A18864" s="7"/>
      <c r="B18864" s="7"/>
      <c r="C18864" s="7"/>
      <c r="D18864" s="7"/>
      <c r="E18864" s="7"/>
      <c r="F18864" s="7"/>
      <c r="G18864" s="7"/>
      <c r="H18864" s="7"/>
      <c r="I18864" s="7"/>
      <c r="J18864" s="7"/>
      <c r="K18864" s="7"/>
      <c r="L18864" s="7"/>
      <c r="M18864" s="7"/>
      <c r="N18864" s="7"/>
      <c r="O18864" s="7"/>
      <c r="P18864" s="7"/>
      <c r="Q18864" s="7"/>
      <c r="R18864" s="7"/>
      <c r="S18864" s="7"/>
      <c r="T18864" s="7"/>
      <c r="U18864" s="7"/>
      <c r="V18864" s="7"/>
      <c r="W18864" s="7"/>
      <c r="X18864" s="7"/>
      <c r="Y18864" s="7"/>
      <c r="Z18864" s="7"/>
      <c r="AA18864" s="7"/>
      <c r="AB18864" s="7"/>
      <c r="AC18864" s="7"/>
      <c r="AG18864" s="10"/>
    </row>
    <row r="18865" spans="1:33">
      <c r="A18865" s="7"/>
      <c r="B18865" s="7"/>
      <c r="C18865" s="7"/>
      <c r="D18865" s="7"/>
      <c r="E18865" s="7"/>
      <c r="F18865" s="7"/>
      <c r="G18865" s="7"/>
      <c r="H18865" s="7"/>
      <c r="I18865" s="7"/>
      <c r="J18865" s="7"/>
      <c r="K18865" s="7"/>
      <c r="L18865" s="7"/>
      <c r="M18865" s="7"/>
      <c r="N18865" s="7"/>
      <c r="O18865" s="7"/>
      <c r="P18865" s="7"/>
      <c r="Q18865" s="7"/>
      <c r="R18865" s="7"/>
      <c r="S18865" s="7"/>
      <c r="T18865" s="7"/>
      <c r="U18865" s="7"/>
      <c r="V18865" s="7"/>
      <c r="W18865" s="7"/>
      <c r="X18865" s="7"/>
      <c r="Y18865" s="7"/>
      <c r="Z18865" s="7"/>
      <c r="AA18865" s="7"/>
      <c r="AB18865" s="7"/>
      <c r="AC18865" s="7"/>
      <c r="AG18865" s="10"/>
    </row>
    <row r="18866" spans="1:33">
      <c r="A18866" s="7"/>
      <c r="B18866" s="7"/>
      <c r="C18866" s="7"/>
      <c r="D18866" s="7"/>
      <c r="E18866" s="7"/>
      <c r="F18866" s="7"/>
      <c r="G18866" s="7"/>
      <c r="H18866" s="7"/>
      <c r="I18866" s="7"/>
      <c r="J18866" s="7"/>
      <c r="K18866" s="7"/>
      <c r="L18866" s="7"/>
      <c r="M18866" s="7"/>
      <c r="N18866" s="7"/>
      <c r="O18866" s="7"/>
      <c r="P18866" s="7"/>
      <c r="Q18866" s="7"/>
      <c r="R18866" s="7"/>
      <c r="S18866" s="7"/>
      <c r="T18866" s="7"/>
      <c r="U18866" s="7"/>
      <c r="V18866" s="7"/>
      <c r="W18866" s="7"/>
      <c r="X18866" s="7"/>
      <c r="Y18866" s="7"/>
      <c r="Z18866" s="7"/>
      <c r="AA18866" s="7"/>
      <c r="AB18866" s="7"/>
      <c r="AC18866" s="7"/>
      <c r="AG18866" s="10"/>
    </row>
    <row r="18867" spans="1:33">
      <c r="A18867" s="7"/>
      <c r="B18867" s="7"/>
      <c r="C18867" s="7"/>
      <c r="D18867" s="7"/>
      <c r="E18867" s="7"/>
      <c r="F18867" s="7"/>
      <c r="G18867" s="7"/>
      <c r="H18867" s="7"/>
      <c r="I18867" s="7"/>
      <c r="J18867" s="7"/>
      <c r="K18867" s="7"/>
      <c r="L18867" s="7"/>
      <c r="M18867" s="7"/>
      <c r="N18867" s="7"/>
      <c r="O18867" s="7"/>
      <c r="P18867" s="7"/>
      <c r="Q18867" s="7"/>
      <c r="R18867" s="7"/>
      <c r="S18867" s="7"/>
      <c r="T18867" s="7"/>
      <c r="U18867" s="7"/>
      <c r="V18867" s="7"/>
      <c r="W18867" s="7"/>
      <c r="X18867" s="7"/>
      <c r="Y18867" s="7"/>
      <c r="Z18867" s="7"/>
      <c r="AA18867" s="7"/>
      <c r="AB18867" s="7"/>
      <c r="AC18867" s="7"/>
      <c r="AG18867" s="10"/>
    </row>
    <row r="18868" spans="1:33">
      <c r="A18868" s="7"/>
      <c r="B18868" s="7"/>
      <c r="C18868" s="7"/>
      <c r="D18868" s="7"/>
      <c r="E18868" s="7"/>
      <c r="F18868" s="7"/>
      <c r="G18868" s="7"/>
      <c r="H18868" s="7"/>
      <c r="I18868" s="7"/>
      <c r="J18868" s="7"/>
      <c r="K18868" s="7"/>
      <c r="L18868" s="7"/>
      <c r="M18868" s="7"/>
      <c r="N18868" s="7"/>
      <c r="O18868" s="7"/>
      <c r="P18868" s="7"/>
      <c r="Q18868" s="7"/>
      <c r="R18868" s="7"/>
      <c r="S18868" s="7"/>
      <c r="T18868" s="7"/>
      <c r="U18868" s="7"/>
      <c r="V18868" s="7"/>
      <c r="W18868" s="7"/>
      <c r="X18868" s="7"/>
      <c r="Y18868" s="7"/>
      <c r="Z18868" s="7"/>
      <c r="AA18868" s="7"/>
      <c r="AB18868" s="7"/>
      <c r="AC18868" s="7"/>
      <c r="AG18868" s="10"/>
    </row>
    <row r="18869" spans="1:33">
      <c r="A18869" s="7"/>
      <c r="B18869" s="7"/>
      <c r="C18869" s="7"/>
      <c r="D18869" s="7"/>
      <c r="E18869" s="7"/>
      <c r="F18869" s="7"/>
      <c r="G18869" s="7"/>
      <c r="H18869" s="7"/>
      <c r="I18869" s="7"/>
      <c r="J18869" s="7"/>
      <c r="K18869" s="7"/>
      <c r="L18869" s="7"/>
      <c r="M18869" s="7"/>
      <c r="N18869" s="7"/>
      <c r="O18869" s="7"/>
      <c r="P18869" s="7"/>
      <c r="Q18869" s="7"/>
      <c r="R18869" s="7"/>
      <c r="S18869" s="7"/>
      <c r="T18869" s="7"/>
      <c r="U18869" s="7"/>
      <c r="V18869" s="7"/>
      <c r="W18869" s="7"/>
      <c r="X18869" s="7"/>
      <c r="Y18869" s="7"/>
      <c r="Z18869" s="7"/>
      <c r="AA18869" s="7"/>
      <c r="AB18869" s="7"/>
      <c r="AC18869" s="7"/>
      <c r="AG18869" s="10"/>
    </row>
    <row r="18870" spans="1:33">
      <c r="A18870" s="7"/>
      <c r="B18870" s="7"/>
      <c r="C18870" s="7"/>
      <c r="D18870" s="7"/>
      <c r="E18870" s="7"/>
      <c r="F18870" s="7"/>
      <c r="G18870" s="7"/>
      <c r="H18870" s="7"/>
      <c r="I18870" s="7"/>
      <c r="J18870" s="7"/>
      <c r="K18870" s="7"/>
      <c r="L18870" s="7"/>
      <c r="M18870" s="7"/>
      <c r="N18870" s="7"/>
      <c r="O18870" s="7"/>
      <c r="P18870" s="7"/>
      <c r="Q18870" s="7"/>
      <c r="R18870" s="7"/>
      <c r="S18870" s="7"/>
      <c r="T18870" s="7"/>
      <c r="U18870" s="7"/>
      <c r="V18870" s="7"/>
      <c r="W18870" s="7"/>
      <c r="X18870" s="7"/>
      <c r="Y18870" s="7"/>
      <c r="Z18870" s="7"/>
      <c r="AA18870" s="7"/>
      <c r="AB18870" s="7"/>
      <c r="AC18870" s="7"/>
      <c r="AG18870" s="10"/>
    </row>
    <row r="18871" spans="1:33">
      <c r="A18871" s="7"/>
      <c r="B18871" s="7"/>
      <c r="C18871" s="7"/>
      <c r="D18871" s="7"/>
      <c r="E18871" s="7"/>
      <c r="F18871" s="7"/>
      <c r="G18871" s="7"/>
      <c r="H18871" s="7"/>
      <c r="I18871" s="7"/>
      <c r="J18871" s="7"/>
      <c r="K18871" s="7"/>
      <c r="L18871" s="7"/>
      <c r="M18871" s="7"/>
      <c r="N18871" s="7"/>
      <c r="O18871" s="7"/>
      <c r="P18871" s="7"/>
      <c r="Q18871" s="7"/>
      <c r="R18871" s="7"/>
      <c r="S18871" s="7"/>
      <c r="T18871" s="7"/>
      <c r="U18871" s="7"/>
      <c r="V18871" s="7"/>
      <c r="W18871" s="7"/>
      <c r="X18871" s="7"/>
      <c r="Y18871" s="7"/>
      <c r="Z18871" s="7"/>
      <c r="AA18871" s="7"/>
      <c r="AB18871" s="7"/>
      <c r="AC18871" s="7"/>
      <c r="AG18871" s="10"/>
    </row>
    <row r="18872" spans="1:33">
      <c r="A18872" s="7"/>
      <c r="B18872" s="7"/>
      <c r="C18872" s="7"/>
      <c r="D18872" s="7"/>
      <c r="E18872" s="7"/>
      <c r="F18872" s="7"/>
      <c r="G18872" s="7"/>
      <c r="H18872" s="7"/>
      <c r="I18872" s="7"/>
      <c r="J18872" s="7"/>
      <c r="K18872" s="7"/>
      <c r="L18872" s="7"/>
      <c r="M18872" s="7"/>
      <c r="N18872" s="7"/>
      <c r="O18872" s="7"/>
      <c r="P18872" s="7"/>
      <c r="Q18872" s="7"/>
      <c r="R18872" s="7"/>
      <c r="S18872" s="7"/>
      <c r="T18872" s="7"/>
      <c r="U18872" s="7"/>
      <c r="V18872" s="7"/>
      <c r="W18872" s="7"/>
      <c r="X18872" s="7"/>
      <c r="Y18872" s="7"/>
      <c r="Z18872" s="7"/>
      <c r="AA18872" s="7"/>
      <c r="AB18872" s="7"/>
      <c r="AC18872" s="7"/>
      <c r="AG18872" s="10"/>
    </row>
    <row r="18873" spans="1:33">
      <c r="A18873" s="7"/>
      <c r="B18873" s="7"/>
      <c r="C18873" s="7"/>
      <c r="D18873" s="7"/>
      <c r="E18873" s="7"/>
      <c r="F18873" s="7"/>
      <c r="G18873" s="7"/>
      <c r="H18873" s="7"/>
      <c r="I18873" s="7"/>
      <c r="J18873" s="7"/>
      <c r="K18873" s="7"/>
      <c r="L18873" s="7"/>
      <c r="M18873" s="7"/>
      <c r="N18873" s="7"/>
      <c r="O18873" s="7"/>
      <c r="P18873" s="7"/>
      <c r="Q18873" s="7"/>
      <c r="R18873" s="7"/>
      <c r="S18873" s="7"/>
      <c r="T18873" s="7"/>
      <c r="U18873" s="7"/>
      <c r="V18873" s="7"/>
      <c r="W18873" s="7"/>
      <c r="X18873" s="7"/>
      <c r="Y18873" s="7"/>
      <c r="Z18873" s="7"/>
      <c r="AA18873" s="7"/>
      <c r="AB18873" s="7"/>
      <c r="AC18873" s="7"/>
      <c r="AG18873" s="10"/>
    </row>
    <row r="18874" spans="1:33">
      <c r="A18874" s="7"/>
      <c r="B18874" s="7"/>
      <c r="C18874" s="7"/>
      <c r="D18874" s="7"/>
      <c r="E18874" s="7"/>
      <c r="F18874" s="7"/>
      <c r="G18874" s="7"/>
      <c r="H18874" s="7"/>
      <c r="I18874" s="7"/>
      <c r="J18874" s="7"/>
      <c r="K18874" s="7"/>
      <c r="L18874" s="7"/>
      <c r="M18874" s="7"/>
      <c r="N18874" s="7"/>
      <c r="O18874" s="7"/>
      <c r="P18874" s="7"/>
      <c r="Q18874" s="7"/>
      <c r="R18874" s="7"/>
      <c r="S18874" s="7"/>
      <c r="T18874" s="7"/>
      <c r="U18874" s="7"/>
      <c r="V18874" s="7"/>
      <c r="W18874" s="7"/>
      <c r="X18874" s="7"/>
      <c r="Y18874" s="7"/>
      <c r="Z18874" s="7"/>
      <c r="AA18874" s="7"/>
      <c r="AB18874" s="7"/>
      <c r="AC18874" s="7"/>
      <c r="AG18874" s="10"/>
    </row>
    <row r="18875" spans="1:33">
      <c r="A18875" s="7"/>
      <c r="B18875" s="7"/>
      <c r="C18875" s="7"/>
      <c r="D18875" s="7"/>
      <c r="E18875" s="7"/>
      <c r="F18875" s="7"/>
      <c r="G18875" s="7"/>
      <c r="H18875" s="7"/>
      <c r="I18875" s="7"/>
      <c r="J18875" s="7"/>
      <c r="K18875" s="7"/>
      <c r="L18875" s="7"/>
      <c r="M18875" s="7"/>
      <c r="N18875" s="7"/>
      <c r="O18875" s="7"/>
      <c r="P18875" s="7"/>
      <c r="Q18875" s="7"/>
      <c r="R18875" s="7"/>
      <c r="S18875" s="7"/>
      <c r="T18875" s="7"/>
      <c r="U18875" s="7"/>
      <c r="V18875" s="7"/>
      <c r="W18875" s="7"/>
      <c r="X18875" s="7"/>
      <c r="Y18875" s="7"/>
      <c r="Z18875" s="7"/>
      <c r="AA18875" s="7"/>
      <c r="AB18875" s="7"/>
      <c r="AC18875" s="7"/>
      <c r="AG18875" s="10"/>
    </row>
    <row r="18876" spans="1:33">
      <c r="A18876" s="7"/>
      <c r="B18876" s="7"/>
      <c r="C18876" s="7"/>
      <c r="D18876" s="7"/>
      <c r="E18876" s="7"/>
      <c r="F18876" s="7"/>
      <c r="G18876" s="7"/>
      <c r="H18876" s="7"/>
      <c r="I18876" s="7"/>
      <c r="J18876" s="7"/>
      <c r="K18876" s="7"/>
      <c r="L18876" s="7"/>
      <c r="M18876" s="7"/>
      <c r="N18876" s="7"/>
      <c r="O18876" s="7"/>
      <c r="P18876" s="7"/>
      <c r="Q18876" s="7"/>
      <c r="R18876" s="7"/>
      <c r="S18876" s="7"/>
      <c r="T18876" s="7"/>
      <c r="U18876" s="7"/>
      <c r="V18876" s="7"/>
      <c r="W18876" s="7"/>
      <c r="X18876" s="7"/>
      <c r="Y18876" s="7"/>
      <c r="Z18876" s="7"/>
      <c r="AA18876" s="7"/>
      <c r="AB18876" s="7"/>
      <c r="AC18876" s="7"/>
      <c r="AG18876" s="10"/>
    </row>
    <row r="18877" spans="1:33">
      <c r="A18877" s="7"/>
      <c r="B18877" s="7"/>
      <c r="C18877" s="7"/>
      <c r="D18877" s="7"/>
      <c r="E18877" s="7"/>
      <c r="F18877" s="7"/>
      <c r="G18877" s="7"/>
      <c r="H18877" s="7"/>
      <c r="I18877" s="7"/>
      <c r="J18877" s="7"/>
      <c r="K18877" s="7"/>
      <c r="L18877" s="7"/>
      <c r="M18877" s="7"/>
      <c r="N18877" s="7"/>
      <c r="O18877" s="7"/>
      <c r="P18877" s="7"/>
      <c r="Q18877" s="7"/>
      <c r="R18877" s="7"/>
      <c r="S18877" s="7"/>
      <c r="T18877" s="7"/>
      <c r="U18877" s="7"/>
      <c r="V18877" s="7"/>
      <c r="W18877" s="7"/>
      <c r="X18877" s="7"/>
      <c r="Y18877" s="7"/>
      <c r="Z18877" s="7"/>
      <c r="AA18877" s="7"/>
      <c r="AB18877" s="7"/>
      <c r="AC18877" s="7"/>
      <c r="AG18877" s="10"/>
    </row>
    <row r="18878" spans="1:33">
      <c r="A18878" s="7"/>
      <c r="B18878" s="7"/>
      <c r="C18878" s="7"/>
      <c r="D18878" s="7"/>
      <c r="E18878" s="7"/>
      <c r="F18878" s="7"/>
      <c r="G18878" s="7"/>
      <c r="H18878" s="7"/>
      <c r="I18878" s="7"/>
      <c r="J18878" s="7"/>
      <c r="K18878" s="7"/>
      <c r="L18878" s="7"/>
      <c r="M18878" s="7"/>
      <c r="N18878" s="7"/>
      <c r="O18878" s="7"/>
      <c r="P18878" s="7"/>
      <c r="Q18878" s="7"/>
      <c r="R18878" s="7"/>
      <c r="S18878" s="7"/>
      <c r="T18878" s="7"/>
      <c r="U18878" s="7"/>
      <c r="V18878" s="7"/>
      <c r="W18878" s="7"/>
      <c r="X18878" s="7"/>
      <c r="Y18878" s="7"/>
      <c r="Z18878" s="7"/>
      <c r="AA18878" s="7"/>
      <c r="AB18878" s="7"/>
      <c r="AC18878" s="7"/>
      <c r="AG18878" s="10"/>
    </row>
    <row r="18879" spans="1:33">
      <c r="A18879" s="7"/>
      <c r="B18879" s="7"/>
      <c r="C18879" s="7"/>
      <c r="D18879" s="7"/>
      <c r="E18879" s="7"/>
      <c r="F18879" s="7"/>
      <c r="G18879" s="7"/>
      <c r="H18879" s="7"/>
      <c r="I18879" s="7"/>
      <c r="J18879" s="7"/>
      <c r="K18879" s="7"/>
      <c r="L18879" s="7"/>
      <c r="M18879" s="7"/>
      <c r="N18879" s="7"/>
      <c r="O18879" s="7"/>
      <c r="P18879" s="7"/>
      <c r="Q18879" s="7"/>
      <c r="R18879" s="7"/>
      <c r="S18879" s="7"/>
      <c r="T18879" s="7"/>
      <c r="U18879" s="7"/>
      <c r="V18879" s="7"/>
      <c r="W18879" s="7"/>
      <c r="X18879" s="7"/>
      <c r="Y18879" s="7"/>
      <c r="Z18879" s="7"/>
      <c r="AA18879" s="7"/>
      <c r="AB18879" s="7"/>
      <c r="AC18879" s="7"/>
      <c r="AG18879" s="10"/>
    </row>
    <row r="18880" spans="1:33">
      <c r="A18880" s="7"/>
      <c r="B18880" s="7"/>
      <c r="C18880" s="7"/>
      <c r="D18880" s="7"/>
      <c r="E18880" s="7"/>
      <c r="F18880" s="7"/>
      <c r="G18880" s="7"/>
      <c r="H18880" s="7"/>
      <c r="I18880" s="7"/>
      <c r="J18880" s="7"/>
      <c r="K18880" s="7"/>
      <c r="L18880" s="7"/>
      <c r="M18880" s="7"/>
      <c r="N18880" s="7"/>
      <c r="O18880" s="7"/>
      <c r="P18880" s="7"/>
      <c r="Q18880" s="7"/>
      <c r="R18880" s="7"/>
      <c r="S18880" s="7"/>
      <c r="T18880" s="7"/>
      <c r="U18880" s="7"/>
      <c r="V18880" s="7"/>
      <c r="W18880" s="7"/>
      <c r="X18880" s="7"/>
      <c r="Y18880" s="7"/>
      <c r="Z18880" s="7"/>
      <c r="AA18880" s="7"/>
      <c r="AB18880" s="7"/>
      <c r="AC18880" s="7"/>
      <c r="AG18880" s="10"/>
    </row>
    <row r="18881" spans="1:33">
      <c r="A18881" s="7"/>
      <c r="B18881" s="7"/>
      <c r="C18881" s="7"/>
      <c r="D18881" s="7"/>
      <c r="E18881" s="7"/>
      <c r="F18881" s="7"/>
      <c r="G18881" s="7"/>
      <c r="H18881" s="7"/>
      <c r="I18881" s="7"/>
      <c r="J18881" s="7"/>
      <c r="K18881" s="7"/>
      <c r="L18881" s="7"/>
      <c r="M18881" s="7"/>
      <c r="N18881" s="7"/>
      <c r="O18881" s="7"/>
      <c r="P18881" s="7"/>
      <c r="Q18881" s="7"/>
      <c r="R18881" s="7"/>
      <c r="S18881" s="7"/>
      <c r="T18881" s="7"/>
      <c r="U18881" s="7"/>
      <c r="V18881" s="7"/>
      <c r="W18881" s="7"/>
      <c r="X18881" s="7"/>
      <c r="Y18881" s="7"/>
      <c r="Z18881" s="7"/>
      <c r="AA18881" s="7"/>
      <c r="AB18881" s="7"/>
      <c r="AC18881" s="7"/>
      <c r="AG18881" s="10"/>
    </row>
    <row r="18882" spans="1:33">
      <c r="A18882" s="7"/>
      <c r="B18882" s="7"/>
      <c r="C18882" s="7"/>
      <c r="D18882" s="7"/>
      <c r="E18882" s="7"/>
      <c r="F18882" s="7"/>
      <c r="G18882" s="7"/>
      <c r="H18882" s="7"/>
      <c r="I18882" s="7"/>
      <c r="J18882" s="7"/>
      <c r="K18882" s="7"/>
      <c r="L18882" s="7"/>
      <c r="M18882" s="7"/>
      <c r="N18882" s="7"/>
      <c r="O18882" s="7"/>
      <c r="P18882" s="7"/>
      <c r="Q18882" s="7"/>
      <c r="R18882" s="7"/>
      <c r="S18882" s="7"/>
      <c r="T18882" s="7"/>
      <c r="U18882" s="7"/>
      <c r="V18882" s="7"/>
      <c r="W18882" s="7"/>
      <c r="X18882" s="7"/>
      <c r="Y18882" s="7"/>
      <c r="Z18882" s="7"/>
      <c r="AA18882" s="7"/>
      <c r="AB18882" s="7"/>
      <c r="AC18882" s="7"/>
      <c r="AG18882" s="10"/>
    </row>
    <row r="18883" spans="1:33">
      <c r="A18883" s="7"/>
      <c r="B18883" s="7"/>
      <c r="C18883" s="7"/>
      <c r="D18883" s="7"/>
      <c r="E18883" s="7"/>
      <c r="F18883" s="7"/>
      <c r="G18883" s="7"/>
      <c r="H18883" s="7"/>
      <c r="I18883" s="7"/>
      <c r="J18883" s="7"/>
      <c r="K18883" s="7"/>
      <c r="L18883" s="7"/>
      <c r="M18883" s="7"/>
      <c r="N18883" s="7"/>
      <c r="O18883" s="7"/>
      <c r="P18883" s="7"/>
      <c r="Q18883" s="7"/>
      <c r="R18883" s="7"/>
      <c r="S18883" s="7"/>
      <c r="T18883" s="7"/>
      <c r="U18883" s="7"/>
      <c r="V18883" s="7"/>
      <c r="W18883" s="7"/>
      <c r="X18883" s="7"/>
      <c r="Y18883" s="7"/>
      <c r="Z18883" s="7"/>
      <c r="AA18883" s="7"/>
      <c r="AB18883" s="7"/>
      <c r="AC18883" s="7"/>
      <c r="AG18883" s="10"/>
    </row>
    <row r="18884" spans="1:33">
      <c r="A18884" s="7"/>
      <c r="B18884" s="7"/>
      <c r="C18884" s="7"/>
      <c r="D18884" s="7"/>
      <c r="E18884" s="7"/>
      <c r="F18884" s="7"/>
      <c r="G18884" s="7"/>
      <c r="H18884" s="7"/>
      <c r="I18884" s="7"/>
      <c r="J18884" s="7"/>
      <c r="K18884" s="7"/>
      <c r="L18884" s="7"/>
      <c r="M18884" s="7"/>
      <c r="N18884" s="7"/>
      <c r="O18884" s="7"/>
      <c r="P18884" s="7"/>
      <c r="Q18884" s="7"/>
      <c r="R18884" s="7"/>
      <c r="S18884" s="7"/>
      <c r="T18884" s="7"/>
      <c r="U18884" s="7"/>
      <c r="V18884" s="7"/>
      <c r="W18884" s="7"/>
      <c r="X18884" s="7"/>
      <c r="Y18884" s="7"/>
      <c r="Z18884" s="7"/>
      <c r="AA18884" s="7"/>
      <c r="AB18884" s="7"/>
      <c r="AC18884" s="7"/>
      <c r="AG18884" s="10"/>
    </row>
    <row r="18885" spans="1:33">
      <c r="A18885" s="7"/>
      <c r="B18885" s="7"/>
      <c r="C18885" s="7"/>
      <c r="D18885" s="7"/>
      <c r="E18885" s="7"/>
      <c r="F18885" s="7"/>
      <c r="G18885" s="7"/>
      <c r="H18885" s="7"/>
      <c r="I18885" s="7"/>
      <c r="J18885" s="7"/>
      <c r="K18885" s="7"/>
      <c r="L18885" s="7"/>
      <c r="M18885" s="7"/>
      <c r="N18885" s="7"/>
      <c r="O18885" s="7"/>
      <c r="P18885" s="7"/>
      <c r="Q18885" s="7"/>
      <c r="R18885" s="7"/>
      <c r="S18885" s="7"/>
      <c r="T18885" s="7"/>
      <c r="U18885" s="7"/>
      <c r="V18885" s="7"/>
      <c r="W18885" s="7"/>
      <c r="X18885" s="7"/>
      <c r="Y18885" s="7"/>
      <c r="Z18885" s="7"/>
      <c r="AA18885" s="7"/>
      <c r="AB18885" s="7"/>
      <c r="AC18885" s="7"/>
      <c r="AG18885" s="10"/>
    </row>
    <row r="18886" spans="1:33">
      <c r="A18886" s="7"/>
      <c r="B18886" s="7"/>
      <c r="C18886" s="7"/>
      <c r="D18886" s="7"/>
      <c r="E18886" s="7"/>
      <c r="F18886" s="7"/>
      <c r="G18886" s="7"/>
      <c r="H18886" s="7"/>
      <c r="I18886" s="7"/>
      <c r="J18886" s="7"/>
      <c r="K18886" s="7"/>
      <c r="L18886" s="7"/>
      <c r="M18886" s="7"/>
      <c r="N18886" s="7"/>
      <c r="O18886" s="7"/>
      <c r="P18886" s="7"/>
      <c r="Q18886" s="7"/>
      <c r="R18886" s="7"/>
      <c r="S18886" s="7"/>
      <c r="T18886" s="7"/>
      <c r="U18886" s="7"/>
      <c r="V18886" s="7"/>
      <c r="W18886" s="7"/>
      <c r="X18886" s="7"/>
      <c r="Y18886" s="7"/>
      <c r="Z18886" s="7"/>
      <c r="AA18886" s="7"/>
      <c r="AB18886" s="7"/>
      <c r="AC18886" s="7"/>
      <c r="AG18886" s="10"/>
    </row>
    <row r="18887" spans="1:33">
      <c r="A18887" s="7"/>
      <c r="B18887" s="7"/>
      <c r="C18887" s="7"/>
      <c r="D18887" s="7"/>
      <c r="E18887" s="7"/>
      <c r="F18887" s="7"/>
      <c r="G18887" s="7"/>
      <c r="H18887" s="7"/>
      <c r="I18887" s="7"/>
      <c r="J18887" s="7"/>
      <c r="K18887" s="7"/>
      <c r="L18887" s="7"/>
      <c r="M18887" s="7"/>
      <c r="N18887" s="7"/>
      <c r="O18887" s="7"/>
      <c r="P18887" s="7"/>
      <c r="Q18887" s="7"/>
      <c r="R18887" s="7"/>
      <c r="S18887" s="7"/>
      <c r="T18887" s="7"/>
      <c r="U18887" s="7"/>
      <c r="V18887" s="7"/>
      <c r="W18887" s="7"/>
      <c r="X18887" s="7"/>
      <c r="Y18887" s="7"/>
      <c r="Z18887" s="7"/>
      <c r="AA18887" s="7"/>
      <c r="AB18887" s="7"/>
      <c r="AC18887" s="7"/>
      <c r="AG18887" s="10"/>
    </row>
    <row r="18888" spans="1:33">
      <c r="A18888" s="7"/>
      <c r="B18888" s="7"/>
      <c r="C18888" s="7"/>
      <c r="D18888" s="7"/>
      <c r="E18888" s="7"/>
      <c r="F18888" s="7"/>
      <c r="G18888" s="7"/>
      <c r="H18888" s="7"/>
      <c r="I18888" s="7"/>
      <c r="J18888" s="7"/>
      <c r="K18888" s="7"/>
      <c r="L18888" s="7"/>
      <c r="M18888" s="7"/>
      <c r="N18888" s="7"/>
      <c r="O18888" s="7"/>
      <c r="P18888" s="7"/>
      <c r="Q18888" s="7"/>
      <c r="R18888" s="7"/>
      <c r="S18888" s="7"/>
      <c r="T18888" s="7"/>
      <c r="U18888" s="7"/>
      <c r="V18888" s="7"/>
      <c r="W18888" s="7"/>
      <c r="X18888" s="7"/>
      <c r="Y18888" s="7"/>
      <c r="Z18888" s="7"/>
      <c r="AA18888" s="7"/>
      <c r="AB18888" s="7"/>
      <c r="AC18888" s="7"/>
      <c r="AG18888" s="10"/>
    </row>
    <row r="18889" spans="1:33">
      <c r="A18889" s="7"/>
      <c r="B18889" s="7"/>
      <c r="C18889" s="7"/>
      <c r="D18889" s="7"/>
      <c r="E18889" s="7"/>
      <c r="F18889" s="7"/>
      <c r="G18889" s="7"/>
      <c r="H18889" s="7"/>
      <c r="I18889" s="7"/>
      <c r="J18889" s="7"/>
      <c r="K18889" s="7"/>
      <c r="L18889" s="7"/>
      <c r="M18889" s="7"/>
      <c r="N18889" s="7"/>
      <c r="O18889" s="7"/>
      <c r="P18889" s="7"/>
      <c r="Q18889" s="7"/>
      <c r="R18889" s="7"/>
      <c r="S18889" s="7"/>
      <c r="T18889" s="7"/>
      <c r="U18889" s="7"/>
      <c r="V18889" s="7"/>
      <c r="W18889" s="7"/>
      <c r="X18889" s="7"/>
      <c r="Y18889" s="7"/>
      <c r="Z18889" s="7"/>
      <c r="AA18889" s="7"/>
      <c r="AB18889" s="7"/>
      <c r="AC18889" s="7"/>
      <c r="AG18889" s="10"/>
    </row>
    <row r="18890" spans="1:33">
      <c r="A18890" s="7"/>
      <c r="B18890" s="7"/>
      <c r="C18890" s="7"/>
      <c r="D18890" s="7"/>
      <c r="E18890" s="7"/>
      <c r="F18890" s="7"/>
      <c r="G18890" s="7"/>
      <c r="H18890" s="7"/>
      <c r="I18890" s="7"/>
      <c r="J18890" s="7"/>
      <c r="K18890" s="7"/>
      <c r="L18890" s="7"/>
      <c r="M18890" s="7"/>
      <c r="N18890" s="7"/>
      <c r="O18890" s="7"/>
      <c r="P18890" s="7"/>
      <c r="Q18890" s="7"/>
      <c r="R18890" s="7"/>
      <c r="S18890" s="7"/>
      <c r="T18890" s="7"/>
      <c r="U18890" s="7"/>
      <c r="V18890" s="7"/>
      <c r="W18890" s="7"/>
      <c r="X18890" s="7"/>
      <c r="Y18890" s="7"/>
      <c r="Z18890" s="7"/>
      <c r="AA18890" s="7"/>
      <c r="AB18890" s="7"/>
      <c r="AC18890" s="7"/>
      <c r="AG18890" s="10"/>
    </row>
    <row r="18891" spans="1:33">
      <c r="A18891" s="7"/>
      <c r="B18891" s="7"/>
      <c r="C18891" s="7"/>
      <c r="D18891" s="7"/>
      <c r="E18891" s="7"/>
      <c r="F18891" s="7"/>
      <c r="G18891" s="7"/>
      <c r="H18891" s="7"/>
      <c r="I18891" s="7"/>
      <c r="J18891" s="7"/>
      <c r="K18891" s="7"/>
      <c r="L18891" s="7"/>
      <c r="M18891" s="7"/>
      <c r="N18891" s="7"/>
      <c r="O18891" s="7"/>
      <c r="P18891" s="7"/>
      <c r="Q18891" s="7"/>
      <c r="R18891" s="7"/>
      <c r="S18891" s="7"/>
      <c r="T18891" s="7"/>
      <c r="U18891" s="7"/>
      <c r="V18891" s="7"/>
      <c r="W18891" s="7"/>
      <c r="X18891" s="7"/>
      <c r="Y18891" s="7"/>
      <c r="Z18891" s="7"/>
      <c r="AA18891" s="7"/>
      <c r="AB18891" s="7"/>
      <c r="AC18891" s="7"/>
      <c r="AG18891" s="10"/>
    </row>
    <row r="18892" spans="1:33">
      <c r="A18892" s="7"/>
      <c r="B18892" s="7"/>
      <c r="C18892" s="7"/>
      <c r="D18892" s="7"/>
      <c r="E18892" s="7"/>
      <c r="F18892" s="7"/>
      <c r="G18892" s="7"/>
      <c r="H18892" s="7"/>
      <c r="I18892" s="7"/>
      <c r="J18892" s="7"/>
      <c r="K18892" s="7"/>
      <c r="L18892" s="7"/>
      <c r="M18892" s="7"/>
      <c r="N18892" s="7"/>
      <c r="O18892" s="7"/>
      <c r="P18892" s="7"/>
      <c r="Q18892" s="7"/>
      <c r="R18892" s="7"/>
      <c r="S18892" s="7"/>
      <c r="T18892" s="7"/>
      <c r="U18892" s="7"/>
      <c r="V18892" s="7"/>
      <c r="W18892" s="7"/>
      <c r="X18892" s="7"/>
      <c r="Y18892" s="7"/>
      <c r="Z18892" s="7"/>
      <c r="AA18892" s="7"/>
      <c r="AB18892" s="7"/>
      <c r="AC18892" s="7"/>
      <c r="AG18892" s="10"/>
    </row>
    <row r="18893" spans="1:33">
      <c r="A18893" s="7"/>
      <c r="B18893" s="7"/>
      <c r="C18893" s="7"/>
      <c r="D18893" s="7"/>
      <c r="E18893" s="7"/>
      <c r="F18893" s="7"/>
      <c r="G18893" s="7"/>
      <c r="H18893" s="7"/>
      <c r="I18893" s="7"/>
      <c r="J18893" s="7"/>
      <c r="K18893" s="7"/>
      <c r="L18893" s="7"/>
      <c r="M18893" s="7"/>
      <c r="N18893" s="7"/>
      <c r="O18893" s="7"/>
      <c r="P18893" s="7"/>
      <c r="Q18893" s="7"/>
      <c r="R18893" s="7"/>
      <c r="S18893" s="7"/>
      <c r="T18893" s="7"/>
      <c r="U18893" s="7"/>
      <c r="V18893" s="7"/>
      <c r="W18893" s="7"/>
      <c r="X18893" s="7"/>
      <c r="Y18893" s="7"/>
      <c r="Z18893" s="7"/>
      <c r="AA18893" s="7"/>
      <c r="AB18893" s="7"/>
      <c r="AC18893" s="7"/>
      <c r="AG18893" s="10"/>
    </row>
    <row r="18894" spans="1:33">
      <c r="A18894" s="7"/>
      <c r="B18894" s="7"/>
      <c r="C18894" s="7"/>
      <c r="D18894" s="7"/>
      <c r="E18894" s="7"/>
      <c r="F18894" s="7"/>
      <c r="G18894" s="7"/>
      <c r="H18894" s="7"/>
      <c r="I18894" s="7"/>
      <c r="J18894" s="7"/>
      <c r="K18894" s="7"/>
      <c r="L18894" s="7"/>
      <c r="M18894" s="7"/>
      <c r="N18894" s="7"/>
      <c r="O18894" s="7"/>
      <c r="P18894" s="7"/>
      <c r="Q18894" s="7"/>
      <c r="R18894" s="7"/>
      <c r="S18894" s="7"/>
      <c r="T18894" s="7"/>
      <c r="U18894" s="7"/>
      <c r="V18894" s="7"/>
      <c r="W18894" s="7"/>
      <c r="X18894" s="7"/>
      <c r="Y18894" s="7"/>
      <c r="Z18894" s="7"/>
      <c r="AA18894" s="7"/>
      <c r="AB18894" s="7"/>
      <c r="AC18894" s="7"/>
      <c r="AG18894" s="10"/>
    </row>
    <row r="18895" spans="1:33">
      <c r="A18895" s="7"/>
      <c r="B18895" s="7"/>
      <c r="C18895" s="7"/>
      <c r="D18895" s="7"/>
      <c r="E18895" s="7"/>
      <c r="F18895" s="7"/>
      <c r="G18895" s="7"/>
      <c r="H18895" s="7"/>
      <c r="I18895" s="7"/>
      <c r="J18895" s="7"/>
      <c r="K18895" s="7"/>
      <c r="L18895" s="7"/>
      <c r="M18895" s="7"/>
      <c r="N18895" s="7"/>
      <c r="O18895" s="7"/>
      <c r="P18895" s="7"/>
      <c r="Q18895" s="7"/>
      <c r="R18895" s="7"/>
      <c r="S18895" s="7"/>
      <c r="T18895" s="7"/>
      <c r="U18895" s="7"/>
      <c r="V18895" s="7"/>
      <c r="W18895" s="7"/>
      <c r="X18895" s="7"/>
      <c r="Y18895" s="7"/>
      <c r="Z18895" s="7"/>
      <c r="AA18895" s="7"/>
      <c r="AB18895" s="7"/>
      <c r="AC18895" s="7"/>
      <c r="AG18895" s="10"/>
    </row>
    <row r="18896" spans="1:33">
      <c r="A18896" s="7"/>
      <c r="B18896" s="7"/>
      <c r="C18896" s="7"/>
      <c r="D18896" s="7"/>
      <c r="E18896" s="7"/>
      <c r="F18896" s="7"/>
      <c r="G18896" s="7"/>
      <c r="H18896" s="7"/>
      <c r="I18896" s="7"/>
      <c r="J18896" s="7"/>
      <c r="K18896" s="7"/>
      <c r="L18896" s="7"/>
      <c r="M18896" s="7"/>
      <c r="N18896" s="7"/>
      <c r="O18896" s="7"/>
      <c r="P18896" s="7"/>
      <c r="Q18896" s="7"/>
      <c r="R18896" s="7"/>
      <c r="S18896" s="7"/>
      <c r="T18896" s="7"/>
      <c r="U18896" s="7"/>
      <c r="V18896" s="7"/>
      <c r="W18896" s="7"/>
      <c r="X18896" s="7"/>
      <c r="Y18896" s="7"/>
      <c r="Z18896" s="7"/>
      <c r="AA18896" s="7"/>
      <c r="AB18896" s="7"/>
      <c r="AC18896" s="7"/>
      <c r="AG18896" s="10"/>
    </row>
    <row r="18897" spans="1:33">
      <c r="A18897" s="7"/>
      <c r="B18897" s="7"/>
      <c r="C18897" s="7"/>
      <c r="D18897" s="7"/>
      <c r="E18897" s="7"/>
      <c r="F18897" s="7"/>
      <c r="G18897" s="7"/>
      <c r="H18897" s="7"/>
      <c r="I18897" s="7"/>
      <c r="J18897" s="7"/>
      <c r="K18897" s="7"/>
      <c r="L18897" s="7"/>
      <c r="M18897" s="7"/>
      <c r="N18897" s="7"/>
      <c r="O18897" s="7"/>
      <c r="P18897" s="7"/>
      <c r="Q18897" s="7"/>
      <c r="R18897" s="7"/>
      <c r="S18897" s="7"/>
      <c r="T18897" s="7"/>
      <c r="U18897" s="7"/>
      <c r="V18897" s="7"/>
      <c r="W18897" s="7"/>
      <c r="X18897" s="7"/>
      <c r="Y18897" s="7"/>
      <c r="Z18897" s="7"/>
      <c r="AA18897" s="7"/>
      <c r="AB18897" s="7"/>
      <c r="AC18897" s="7"/>
      <c r="AG18897" s="10"/>
    </row>
    <row r="18898" spans="1:33">
      <c r="A18898" s="7"/>
      <c r="B18898" s="7"/>
      <c r="C18898" s="7"/>
      <c r="D18898" s="7"/>
      <c r="E18898" s="7"/>
      <c r="F18898" s="7"/>
      <c r="G18898" s="7"/>
      <c r="H18898" s="7"/>
      <c r="I18898" s="7"/>
      <c r="J18898" s="7"/>
      <c r="K18898" s="7"/>
      <c r="L18898" s="7"/>
      <c r="M18898" s="7"/>
      <c r="N18898" s="7"/>
      <c r="O18898" s="7"/>
      <c r="P18898" s="7"/>
      <c r="Q18898" s="7"/>
      <c r="R18898" s="7"/>
      <c r="S18898" s="7"/>
      <c r="T18898" s="7"/>
      <c r="U18898" s="7"/>
      <c r="V18898" s="7"/>
      <c r="W18898" s="7"/>
      <c r="X18898" s="7"/>
      <c r="Y18898" s="7"/>
      <c r="Z18898" s="7"/>
      <c r="AA18898" s="7"/>
      <c r="AB18898" s="7"/>
      <c r="AC18898" s="7"/>
      <c r="AG18898" s="10"/>
    </row>
    <row r="18899" spans="1:33">
      <c r="A18899" s="7"/>
      <c r="B18899" s="7"/>
      <c r="C18899" s="7"/>
      <c r="D18899" s="7"/>
      <c r="E18899" s="7"/>
      <c r="F18899" s="7"/>
      <c r="G18899" s="7"/>
      <c r="H18899" s="7"/>
      <c r="I18899" s="7"/>
      <c r="J18899" s="7"/>
      <c r="K18899" s="7"/>
      <c r="L18899" s="7"/>
      <c r="M18899" s="7"/>
      <c r="N18899" s="7"/>
      <c r="O18899" s="7"/>
      <c r="P18899" s="7"/>
      <c r="Q18899" s="7"/>
      <c r="R18899" s="7"/>
      <c r="S18899" s="7"/>
      <c r="T18899" s="7"/>
      <c r="U18899" s="7"/>
      <c r="V18899" s="7"/>
      <c r="W18899" s="7"/>
      <c r="X18899" s="7"/>
      <c r="Y18899" s="7"/>
      <c r="Z18899" s="7"/>
      <c r="AA18899" s="7"/>
      <c r="AB18899" s="7"/>
      <c r="AC18899" s="7"/>
      <c r="AG18899" s="10"/>
    </row>
    <row r="18900" spans="1:33">
      <c r="A18900" s="7"/>
      <c r="B18900" s="7"/>
      <c r="C18900" s="7"/>
      <c r="D18900" s="7"/>
      <c r="E18900" s="7"/>
      <c r="F18900" s="7"/>
      <c r="G18900" s="7"/>
      <c r="H18900" s="7"/>
      <c r="I18900" s="7"/>
      <c r="J18900" s="7"/>
      <c r="K18900" s="7"/>
      <c r="L18900" s="7"/>
      <c r="M18900" s="7"/>
      <c r="N18900" s="7"/>
      <c r="O18900" s="7"/>
      <c r="P18900" s="7"/>
      <c r="Q18900" s="7"/>
      <c r="R18900" s="7"/>
      <c r="S18900" s="7"/>
      <c r="T18900" s="7"/>
      <c r="U18900" s="7"/>
      <c r="V18900" s="7"/>
      <c r="W18900" s="7"/>
      <c r="X18900" s="7"/>
      <c r="Y18900" s="7"/>
      <c r="Z18900" s="7"/>
      <c r="AA18900" s="7"/>
      <c r="AB18900" s="7"/>
      <c r="AC18900" s="7"/>
      <c r="AG18900" s="10"/>
    </row>
    <row r="18901" spans="1:33">
      <c r="A18901" s="7"/>
      <c r="B18901" s="7"/>
      <c r="C18901" s="7"/>
      <c r="D18901" s="7"/>
      <c r="E18901" s="7"/>
      <c r="F18901" s="7"/>
      <c r="G18901" s="7"/>
      <c r="H18901" s="7"/>
      <c r="I18901" s="7"/>
      <c r="J18901" s="7"/>
      <c r="K18901" s="7"/>
      <c r="L18901" s="7"/>
      <c r="M18901" s="7"/>
      <c r="N18901" s="7"/>
      <c r="O18901" s="7"/>
      <c r="P18901" s="7"/>
      <c r="Q18901" s="7"/>
      <c r="R18901" s="7"/>
      <c r="S18901" s="7"/>
      <c r="T18901" s="7"/>
      <c r="U18901" s="7"/>
      <c r="V18901" s="7"/>
      <c r="W18901" s="7"/>
      <c r="X18901" s="7"/>
      <c r="Y18901" s="7"/>
      <c r="Z18901" s="7"/>
      <c r="AA18901" s="7"/>
      <c r="AB18901" s="7"/>
      <c r="AC18901" s="7"/>
      <c r="AG18901" s="10"/>
    </row>
    <row r="18902" spans="1:33">
      <c r="A18902" s="7"/>
      <c r="B18902" s="7"/>
      <c r="C18902" s="7"/>
      <c r="D18902" s="7"/>
      <c r="E18902" s="7"/>
      <c r="F18902" s="7"/>
      <c r="G18902" s="7"/>
      <c r="H18902" s="7"/>
      <c r="I18902" s="7"/>
      <c r="J18902" s="7"/>
      <c r="K18902" s="7"/>
      <c r="L18902" s="7"/>
      <c r="M18902" s="7"/>
      <c r="N18902" s="7"/>
      <c r="O18902" s="7"/>
      <c r="P18902" s="7"/>
      <c r="Q18902" s="7"/>
      <c r="R18902" s="7"/>
      <c r="S18902" s="7"/>
      <c r="T18902" s="7"/>
      <c r="U18902" s="7"/>
      <c r="V18902" s="7"/>
      <c r="W18902" s="7"/>
      <c r="X18902" s="7"/>
      <c r="Y18902" s="7"/>
      <c r="Z18902" s="7"/>
      <c r="AA18902" s="7"/>
      <c r="AB18902" s="7"/>
      <c r="AC18902" s="7"/>
      <c r="AG18902" s="10"/>
    </row>
    <row r="18903" spans="1:33">
      <c r="A18903" s="7"/>
      <c r="B18903" s="7"/>
      <c r="C18903" s="7"/>
      <c r="D18903" s="7"/>
      <c r="E18903" s="7"/>
      <c r="F18903" s="7"/>
      <c r="G18903" s="7"/>
      <c r="H18903" s="7"/>
      <c r="I18903" s="7"/>
      <c r="J18903" s="7"/>
      <c r="K18903" s="7"/>
      <c r="L18903" s="7"/>
      <c r="M18903" s="7"/>
      <c r="N18903" s="7"/>
      <c r="O18903" s="7"/>
      <c r="P18903" s="7"/>
      <c r="Q18903" s="7"/>
      <c r="R18903" s="7"/>
      <c r="S18903" s="7"/>
      <c r="T18903" s="7"/>
      <c r="U18903" s="7"/>
      <c r="V18903" s="7"/>
      <c r="W18903" s="7"/>
      <c r="X18903" s="7"/>
      <c r="Y18903" s="7"/>
      <c r="Z18903" s="7"/>
      <c r="AA18903" s="7"/>
      <c r="AB18903" s="7"/>
      <c r="AC18903" s="7"/>
      <c r="AG18903" s="10"/>
    </row>
    <row r="18904" spans="1:33">
      <c r="A18904" s="7"/>
      <c r="B18904" s="7"/>
      <c r="C18904" s="7"/>
      <c r="D18904" s="7"/>
      <c r="E18904" s="7"/>
      <c r="F18904" s="7"/>
      <c r="G18904" s="7"/>
      <c r="H18904" s="7"/>
      <c r="I18904" s="7"/>
      <c r="J18904" s="7"/>
      <c r="K18904" s="7"/>
      <c r="L18904" s="7"/>
      <c r="M18904" s="7"/>
      <c r="N18904" s="7"/>
      <c r="O18904" s="7"/>
      <c r="P18904" s="7"/>
      <c r="Q18904" s="7"/>
      <c r="R18904" s="7"/>
      <c r="S18904" s="7"/>
      <c r="T18904" s="7"/>
      <c r="U18904" s="7"/>
      <c r="V18904" s="7"/>
      <c r="W18904" s="7"/>
      <c r="X18904" s="7"/>
      <c r="Y18904" s="7"/>
      <c r="Z18904" s="7"/>
      <c r="AA18904" s="7"/>
      <c r="AB18904" s="7"/>
      <c r="AC18904" s="7"/>
      <c r="AG18904" s="10"/>
    </row>
    <row r="18905" spans="1:33">
      <c r="A18905" s="7"/>
      <c r="B18905" s="7"/>
      <c r="C18905" s="7"/>
      <c r="D18905" s="7"/>
      <c r="E18905" s="7"/>
      <c r="F18905" s="7"/>
      <c r="G18905" s="7"/>
      <c r="H18905" s="7"/>
      <c r="I18905" s="7"/>
      <c r="J18905" s="7"/>
      <c r="K18905" s="7"/>
      <c r="L18905" s="7"/>
      <c r="M18905" s="7"/>
      <c r="N18905" s="7"/>
      <c r="O18905" s="7"/>
      <c r="P18905" s="7"/>
      <c r="Q18905" s="7"/>
      <c r="R18905" s="7"/>
      <c r="S18905" s="7"/>
      <c r="T18905" s="7"/>
      <c r="U18905" s="7"/>
      <c r="V18905" s="7"/>
      <c r="W18905" s="7"/>
      <c r="X18905" s="7"/>
      <c r="Y18905" s="7"/>
      <c r="Z18905" s="7"/>
      <c r="AA18905" s="7"/>
      <c r="AB18905" s="7"/>
      <c r="AC18905" s="7"/>
      <c r="AG18905" s="10"/>
    </row>
    <row r="18906" spans="1:33">
      <c r="A18906" s="7"/>
      <c r="B18906" s="7"/>
      <c r="C18906" s="7"/>
      <c r="D18906" s="7"/>
      <c r="E18906" s="7"/>
      <c r="F18906" s="7"/>
      <c r="G18906" s="7"/>
      <c r="H18906" s="7"/>
      <c r="I18906" s="7"/>
      <c r="J18906" s="7"/>
      <c r="K18906" s="7"/>
      <c r="L18906" s="7"/>
      <c r="M18906" s="7"/>
      <c r="N18906" s="7"/>
      <c r="O18906" s="7"/>
      <c r="P18906" s="7"/>
      <c r="Q18906" s="7"/>
      <c r="R18906" s="7"/>
      <c r="S18906" s="7"/>
      <c r="T18906" s="7"/>
      <c r="U18906" s="7"/>
      <c r="V18906" s="7"/>
      <c r="W18906" s="7"/>
      <c r="X18906" s="7"/>
      <c r="Y18906" s="7"/>
      <c r="Z18906" s="7"/>
      <c r="AA18906" s="7"/>
      <c r="AB18906" s="7"/>
      <c r="AC18906" s="7"/>
      <c r="AG18906" s="10"/>
    </row>
    <row r="18907" spans="1:33">
      <c r="A18907" s="7"/>
      <c r="B18907" s="7"/>
      <c r="C18907" s="7"/>
      <c r="D18907" s="7"/>
      <c r="E18907" s="7"/>
      <c r="F18907" s="7"/>
      <c r="G18907" s="7"/>
      <c r="H18907" s="7"/>
      <c r="I18907" s="7"/>
      <c r="J18907" s="7"/>
      <c r="K18907" s="7"/>
      <c r="L18907" s="7"/>
      <c r="M18907" s="7"/>
      <c r="N18907" s="7"/>
      <c r="O18907" s="7"/>
      <c r="P18907" s="7"/>
      <c r="Q18907" s="7"/>
      <c r="R18907" s="7"/>
      <c r="S18907" s="7"/>
      <c r="T18907" s="7"/>
      <c r="U18907" s="7"/>
      <c r="V18907" s="7"/>
      <c r="W18907" s="7"/>
      <c r="X18907" s="7"/>
      <c r="Y18907" s="7"/>
      <c r="Z18907" s="7"/>
      <c r="AA18907" s="7"/>
      <c r="AB18907" s="7"/>
      <c r="AC18907" s="7"/>
      <c r="AG18907" s="10"/>
    </row>
    <row r="18908" spans="1:33">
      <c r="A18908" s="7"/>
      <c r="B18908" s="7"/>
      <c r="C18908" s="7"/>
      <c r="D18908" s="7"/>
      <c r="E18908" s="7"/>
      <c r="F18908" s="7"/>
      <c r="G18908" s="7"/>
      <c r="H18908" s="7"/>
      <c r="I18908" s="7"/>
      <c r="J18908" s="7"/>
      <c r="K18908" s="7"/>
      <c r="L18908" s="7"/>
      <c r="M18908" s="7"/>
      <c r="N18908" s="7"/>
      <c r="O18908" s="7"/>
      <c r="P18908" s="7"/>
      <c r="Q18908" s="7"/>
      <c r="R18908" s="7"/>
      <c r="S18908" s="7"/>
      <c r="T18908" s="7"/>
      <c r="U18908" s="7"/>
      <c r="V18908" s="7"/>
      <c r="W18908" s="7"/>
      <c r="X18908" s="7"/>
      <c r="Y18908" s="7"/>
      <c r="Z18908" s="7"/>
      <c r="AA18908" s="7"/>
      <c r="AB18908" s="7"/>
      <c r="AC18908" s="7"/>
      <c r="AG18908" s="10"/>
    </row>
    <row r="18909" spans="1:33">
      <c r="A18909" s="7"/>
      <c r="B18909" s="7"/>
      <c r="C18909" s="7"/>
      <c r="D18909" s="7"/>
      <c r="E18909" s="7"/>
      <c r="F18909" s="7"/>
      <c r="G18909" s="7"/>
      <c r="H18909" s="7"/>
      <c r="I18909" s="7"/>
      <c r="J18909" s="7"/>
      <c r="K18909" s="7"/>
      <c r="L18909" s="7"/>
      <c r="M18909" s="7"/>
      <c r="N18909" s="7"/>
      <c r="O18909" s="7"/>
      <c r="P18909" s="7"/>
      <c r="Q18909" s="7"/>
      <c r="R18909" s="7"/>
      <c r="S18909" s="7"/>
      <c r="T18909" s="7"/>
      <c r="U18909" s="7"/>
      <c r="V18909" s="7"/>
      <c r="W18909" s="7"/>
      <c r="X18909" s="7"/>
      <c r="Y18909" s="7"/>
      <c r="Z18909" s="7"/>
      <c r="AA18909" s="7"/>
      <c r="AB18909" s="7"/>
      <c r="AC18909" s="7"/>
      <c r="AG18909" s="10"/>
    </row>
    <row r="18910" spans="1:33">
      <c r="A18910" s="7"/>
      <c r="B18910" s="7"/>
      <c r="C18910" s="7"/>
      <c r="D18910" s="7"/>
      <c r="E18910" s="7"/>
      <c r="F18910" s="7"/>
      <c r="G18910" s="7"/>
      <c r="H18910" s="7"/>
      <c r="I18910" s="7"/>
      <c r="J18910" s="7"/>
      <c r="K18910" s="7"/>
      <c r="L18910" s="7"/>
      <c r="M18910" s="7"/>
      <c r="N18910" s="7"/>
      <c r="O18910" s="7"/>
      <c r="P18910" s="7"/>
      <c r="Q18910" s="7"/>
      <c r="R18910" s="7"/>
      <c r="S18910" s="7"/>
      <c r="T18910" s="7"/>
      <c r="U18910" s="7"/>
      <c r="V18910" s="7"/>
      <c r="W18910" s="7"/>
      <c r="X18910" s="7"/>
      <c r="Y18910" s="7"/>
      <c r="Z18910" s="7"/>
      <c r="AA18910" s="7"/>
      <c r="AB18910" s="7"/>
      <c r="AC18910" s="7"/>
      <c r="AG18910" s="10"/>
    </row>
    <row r="18911" spans="1:33">
      <c r="A18911" s="7"/>
      <c r="B18911" s="7"/>
      <c r="C18911" s="7"/>
      <c r="D18911" s="7"/>
      <c r="E18911" s="7"/>
      <c r="F18911" s="7"/>
      <c r="G18911" s="7"/>
      <c r="H18911" s="7"/>
      <c r="I18911" s="7"/>
      <c r="J18911" s="7"/>
      <c r="K18911" s="7"/>
      <c r="L18911" s="7"/>
      <c r="M18911" s="7"/>
      <c r="N18911" s="7"/>
      <c r="O18911" s="7"/>
      <c r="P18911" s="7"/>
      <c r="Q18911" s="7"/>
      <c r="R18911" s="7"/>
      <c r="S18911" s="7"/>
      <c r="T18911" s="7"/>
      <c r="U18911" s="7"/>
      <c r="V18911" s="7"/>
      <c r="W18911" s="7"/>
      <c r="X18911" s="7"/>
      <c r="Y18911" s="7"/>
      <c r="Z18911" s="7"/>
      <c r="AA18911" s="7"/>
      <c r="AB18911" s="7"/>
      <c r="AC18911" s="7"/>
      <c r="AG18911" s="10"/>
    </row>
    <row r="18912" spans="1:33">
      <c r="A18912" s="7"/>
      <c r="B18912" s="7"/>
      <c r="C18912" s="7"/>
      <c r="D18912" s="7"/>
      <c r="E18912" s="7"/>
      <c r="F18912" s="7"/>
      <c r="G18912" s="7"/>
      <c r="H18912" s="7"/>
      <c r="I18912" s="7"/>
      <c r="J18912" s="7"/>
      <c r="K18912" s="7"/>
      <c r="L18912" s="7"/>
      <c r="M18912" s="7"/>
      <c r="N18912" s="7"/>
      <c r="O18912" s="7"/>
      <c r="P18912" s="7"/>
      <c r="Q18912" s="7"/>
      <c r="R18912" s="7"/>
      <c r="S18912" s="7"/>
      <c r="T18912" s="7"/>
      <c r="U18912" s="7"/>
      <c r="V18912" s="7"/>
      <c r="W18912" s="7"/>
      <c r="X18912" s="7"/>
      <c r="Y18912" s="7"/>
      <c r="Z18912" s="7"/>
      <c r="AA18912" s="7"/>
      <c r="AB18912" s="7"/>
      <c r="AC18912" s="7"/>
      <c r="AG18912" s="10"/>
    </row>
    <row r="18913" spans="1:33">
      <c r="A18913" s="7"/>
      <c r="B18913" s="7"/>
      <c r="C18913" s="7"/>
      <c r="D18913" s="7"/>
      <c r="E18913" s="7"/>
      <c r="F18913" s="7"/>
      <c r="G18913" s="7"/>
      <c r="H18913" s="7"/>
      <c r="I18913" s="7"/>
      <c r="J18913" s="7"/>
      <c r="K18913" s="7"/>
      <c r="L18913" s="7"/>
      <c r="M18913" s="7"/>
      <c r="N18913" s="7"/>
      <c r="O18913" s="7"/>
      <c r="P18913" s="7"/>
      <c r="Q18913" s="7"/>
      <c r="R18913" s="7"/>
      <c r="S18913" s="7"/>
      <c r="T18913" s="7"/>
      <c r="U18913" s="7"/>
      <c r="V18913" s="7"/>
      <c r="W18913" s="7"/>
      <c r="X18913" s="7"/>
      <c r="Y18913" s="7"/>
      <c r="Z18913" s="7"/>
      <c r="AA18913" s="7"/>
      <c r="AB18913" s="7"/>
      <c r="AC18913" s="7"/>
      <c r="AG18913" s="10"/>
    </row>
    <row r="18914" spans="1:33">
      <c r="A18914" s="7"/>
      <c r="B18914" s="7"/>
      <c r="C18914" s="7"/>
      <c r="D18914" s="7"/>
      <c r="E18914" s="7"/>
      <c r="F18914" s="7"/>
      <c r="G18914" s="7"/>
      <c r="H18914" s="7"/>
      <c r="I18914" s="7"/>
      <c r="J18914" s="7"/>
      <c r="K18914" s="7"/>
      <c r="L18914" s="7"/>
      <c r="M18914" s="7"/>
      <c r="N18914" s="7"/>
      <c r="O18914" s="7"/>
      <c r="P18914" s="7"/>
      <c r="Q18914" s="7"/>
      <c r="R18914" s="7"/>
      <c r="S18914" s="7"/>
      <c r="T18914" s="7"/>
      <c r="U18914" s="7"/>
      <c r="V18914" s="7"/>
      <c r="W18914" s="7"/>
      <c r="X18914" s="7"/>
      <c r="Y18914" s="7"/>
      <c r="Z18914" s="7"/>
      <c r="AA18914" s="7"/>
      <c r="AB18914" s="7"/>
      <c r="AC18914" s="7"/>
      <c r="AG18914" s="10"/>
    </row>
    <row r="18915" spans="1:33">
      <c r="A18915" s="7"/>
      <c r="B18915" s="7"/>
      <c r="C18915" s="7"/>
      <c r="D18915" s="7"/>
      <c r="E18915" s="7"/>
      <c r="F18915" s="7"/>
      <c r="G18915" s="7"/>
      <c r="H18915" s="7"/>
      <c r="I18915" s="7"/>
      <c r="J18915" s="7"/>
      <c r="K18915" s="7"/>
      <c r="L18915" s="7"/>
      <c r="M18915" s="7"/>
      <c r="N18915" s="7"/>
      <c r="O18915" s="7"/>
      <c r="P18915" s="7"/>
      <c r="Q18915" s="7"/>
      <c r="R18915" s="7"/>
      <c r="S18915" s="7"/>
      <c r="T18915" s="7"/>
      <c r="U18915" s="7"/>
      <c r="V18915" s="7"/>
      <c r="W18915" s="7"/>
      <c r="X18915" s="7"/>
      <c r="Y18915" s="7"/>
      <c r="Z18915" s="7"/>
      <c r="AA18915" s="7"/>
      <c r="AB18915" s="7"/>
      <c r="AC18915" s="7"/>
      <c r="AG18915" s="10"/>
    </row>
    <row r="18916" spans="1:33">
      <c r="A18916" s="7"/>
      <c r="B18916" s="7"/>
      <c r="C18916" s="7"/>
      <c r="D18916" s="7"/>
      <c r="E18916" s="7"/>
      <c r="F18916" s="7"/>
      <c r="G18916" s="7"/>
      <c r="H18916" s="7"/>
      <c r="I18916" s="7"/>
      <c r="J18916" s="7"/>
      <c r="K18916" s="7"/>
      <c r="L18916" s="7"/>
      <c r="M18916" s="7"/>
      <c r="N18916" s="7"/>
      <c r="O18916" s="7"/>
      <c r="P18916" s="7"/>
      <c r="Q18916" s="7"/>
      <c r="R18916" s="7"/>
      <c r="S18916" s="7"/>
      <c r="T18916" s="7"/>
      <c r="U18916" s="7"/>
      <c r="V18916" s="7"/>
      <c r="W18916" s="7"/>
      <c r="X18916" s="7"/>
      <c r="Y18916" s="7"/>
      <c r="Z18916" s="7"/>
      <c r="AA18916" s="7"/>
      <c r="AB18916" s="7"/>
      <c r="AC18916" s="7"/>
      <c r="AG18916" s="10"/>
    </row>
    <row r="18917" spans="1:33">
      <c r="A18917" s="7"/>
      <c r="B18917" s="7"/>
      <c r="C18917" s="7"/>
      <c r="D18917" s="7"/>
      <c r="E18917" s="7"/>
      <c r="F18917" s="7"/>
      <c r="G18917" s="7"/>
      <c r="H18917" s="7"/>
      <c r="I18917" s="7"/>
      <c r="J18917" s="7"/>
      <c r="K18917" s="7"/>
      <c r="L18917" s="7"/>
      <c r="M18917" s="7"/>
      <c r="N18917" s="7"/>
      <c r="O18917" s="7"/>
      <c r="P18917" s="7"/>
      <c r="Q18917" s="7"/>
      <c r="R18917" s="7"/>
      <c r="S18917" s="7"/>
      <c r="T18917" s="7"/>
      <c r="U18917" s="7"/>
      <c r="V18917" s="7"/>
      <c r="W18917" s="7"/>
      <c r="X18917" s="7"/>
      <c r="Y18917" s="7"/>
      <c r="Z18917" s="7"/>
      <c r="AA18917" s="7"/>
      <c r="AB18917" s="7"/>
      <c r="AC18917" s="7"/>
      <c r="AG18917" s="10"/>
    </row>
    <row r="18918" spans="1:33">
      <c r="A18918" s="7"/>
      <c r="B18918" s="7"/>
      <c r="C18918" s="7"/>
      <c r="D18918" s="7"/>
      <c r="E18918" s="7"/>
      <c r="F18918" s="7"/>
      <c r="G18918" s="7"/>
      <c r="H18918" s="7"/>
      <c r="I18918" s="7"/>
      <c r="J18918" s="7"/>
      <c r="K18918" s="7"/>
      <c r="L18918" s="7"/>
      <c r="M18918" s="7"/>
      <c r="N18918" s="7"/>
      <c r="O18918" s="7"/>
      <c r="P18918" s="7"/>
      <c r="Q18918" s="7"/>
      <c r="R18918" s="7"/>
      <c r="S18918" s="7"/>
      <c r="T18918" s="7"/>
      <c r="U18918" s="7"/>
      <c r="V18918" s="7"/>
      <c r="W18918" s="7"/>
      <c r="X18918" s="7"/>
      <c r="Y18918" s="7"/>
      <c r="Z18918" s="7"/>
      <c r="AA18918" s="7"/>
      <c r="AB18918" s="7"/>
      <c r="AC18918" s="7"/>
      <c r="AG18918" s="10"/>
    </row>
    <row r="18919" spans="1:33">
      <c r="A18919" s="7"/>
      <c r="B18919" s="7"/>
      <c r="C18919" s="7"/>
      <c r="D18919" s="7"/>
      <c r="E18919" s="7"/>
      <c r="F18919" s="7"/>
      <c r="G18919" s="7"/>
      <c r="H18919" s="7"/>
      <c r="I18919" s="7"/>
      <c r="J18919" s="7"/>
      <c r="K18919" s="7"/>
      <c r="L18919" s="7"/>
      <c r="M18919" s="7"/>
      <c r="N18919" s="7"/>
      <c r="O18919" s="7"/>
      <c r="P18919" s="7"/>
      <c r="Q18919" s="7"/>
      <c r="R18919" s="7"/>
      <c r="S18919" s="7"/>
      <c r="T18919" s="7"/>
      <c r="U18919" s="7"/>
      <c r="V18919" s="7"/>
      <c r="W18919" s="7"/>
      <c r="X18919" s="7"/>
      <c r="Y18919" s="7"/>
      <c r="Z18919" s="7"/>
      <c r="AA18919" s="7"/>
      <c r="AB18919" s="7"/>
      <c r="AC18919" s="7"/>
      <c r="AG18919" s="10"/>
    </row>
    <row r="18920" spans="1:33">
      <c r="A18920" s="7"/>
      <c r="B18920" s="7"/>
      <c r="C18920" s="7"/>
      <c r="D18920" s="7"/>
      <c r="E18920" s="7"/>
      <c r="F18920" s="7"/>
      <c r="G18920" s="7"/>
      <c r="H18920" s="7"/>
      <c r="I18920" s="7"/>
      <c r="J18920" s="7"/>
      <c r="K18920" s="7"/>
      <c r="L18920" s="7"/>
      <c r="M18920" s="7"/>
      <c r="N18920" s="7"/>
      <c r="O18920" s="7"/>
      <c r="P18920" s="7"/>
      <c r="Q18920" s="7"/>
      <c r="R18920" s="7"/>
      <c r="S18920" s="7"/>
      <c r="T18920" s="7"/>
      <c r="U18920" s="7"/>
      <c r="V18920" s="7"/>
      <c r="W18920" s="7"/>
      <c r="X18920" s="7"/>
      <c r="Y18920" s="7"/>
      <c r="Z18920" s="7"/>
      <c r="AA18920" s="7"/>
      <c r="AB18920" s="7"/>
      <c r="AC18920" s="7"/>
      <c r="AG18920" s="10"/>
    </row>
    <row r="18921" spans="1:33">
      <c r="A18921" s="7"/>
      <c r="B18921" s="7"/>
      <c r="C18921" s="7"/>
      <c r="D18921" s="7"/>
      <c r="E18921" s="7"/>
      <c r="F18921" s="7"/>
      <c r="G18921" s="7"/>
      <c r="H18921" s="7"/>
      <c r="I18921" s="7"/>
      <c r="J18921" s="7"/>
      <c r="K18921" s="7"/>
      <c r="L18921" s="7"/>
      <c r="M18921" s="7"/>
      <c r="N18921" s="7"/>
      <c r="O18921" s="7"/>
      <c r="P18921" s="7"/>
      <c r="Q18921" s="7"/>
      <c r="R18921" s="7"/>
      <c r="S18921" s="7"/>
      <c r="T18921" s="7"/>
      <c r="U18921" s="7"/>
      <c r="V18921" s="7"/>
      <c r="W18921" s="7"/>
      <c r="X18921" s="7"/>
      <c r="Y18921" s="7"/>
      <c r="Z18921" s="7"/>
      <c r="AA18921" s="7"/>
      <c r="AB18921" s="7"/>
      <c r="AC18921" s="7"/>
      <c r="AG18921" s="10"/>
    </row>
    <row r="18922" spans="1:33">
      <c r="A18922" s="7"/>
      <c r="B18922" s="7"/>
      <c r="C18922" s="7"/>
      <c r="D18922" s="7"/>
      <c r="E18922" s="7"/>
      <c r="F18922" s="7"/>
      <c r="G18922" s="7"/>
      <c r="H18922" s="7"/>
      <c r="I18922" s="7"/>
      <c r="J18922" s="7"/>
      <c r="K18922" s="7"/>
      <c r="L18922" s="7"/>
      <c r="M18922" s="7"/>
      <c r="N18922" s="7"/>
      <c r="O18922" s="7"/>
      <c r="P18922" s="7"/>
      <c r="Q18922" s="7"/>
      <c r="R18922" s="7"/>
      <c r="S18922" s="7"/>
      <c r="T18922" s="7"/>
      <c r="U18922" s="7"/>
      <c r="V18922" s="7"/>
      <c r="W18922" s="7"/>
      <c r="X18922" s="7"/>
      <c r="Y18922" s="7"/>
      <c r="Z18922" s="7"/>
      <c r="AA18922" s="7"/>
      <c r="AB18922" s="7"/>
      <c r="AC18922" s="7"/>
      <c r="AG18922" s="10"/>
    </row>
    <row r="18923" spans="1:33">
      <c r="A18923" s="7"/>
      <c r="B18923" s="7"/>
      <c r="C18923" s="7"/>
      <c r="D18923" s="7"/>
      <c r="E18923" s="7"/>
      <c r="F18923" s="7"/>
      <c r="G18923" s="7"/>
      <c r="H18923" s="7"/>
      <c r="I18923" s="7"/>
      <c r="J18923" s="7"/>
      <c r="K18923" s="7"/>
      <c r="L18923" s="7"/>
      <c r="M18923" s="7"/>
      <c r="N18923" s="7"/>
      <c r="O18923" s="7"/>
      <c r="P18923" s="7"/>
      <c r="Q18923" s="7"/>
      <c r="R18923" s="7"/>
      <c r="S18923" s="7"/>
      <c r="T18923" s="7"/>
      <c r="U18923" s="7"/>
      <c r="V18923" s="7"/>
      <c r="W18923" s="7"/>
      <c r="X18923" s="7"/>
      <c r="Y18923" s="7"/>
      <c r="Z18923" s="7"/>
      <c r="AA18923" s="7"/>
      <c r="AB18923" s="7"/>
      <c r="AC18923" s="7"/>
      <c r="AG18923" s="10"/>
    </row>
    <row r="18924" spans="1:33">
      <c r="A18924" s="7"/>
      <c r="B18924" s="7"/>
      <c r="C18924" s="7"/>
      <c r="D18924" s="7"/>
      <c r="E18924" s="7"/>
      <c r="F18924" s="7"/>
      <c r="G18924" s="7"/>
      <c r="H18924" s="7"/>
      <c r="I18924" s="7"/>
      <c r="J18924" s="7"/>
      <c r="K18924" s="7"/>
      <c r="L18924" s="7"/>
      <c r="M18924" s="7"/>
      <c r="N18924" s="7"/>
      <c r="O18924" s="7"/>
      <c r="P18924" s="7"/>
      <c r="Q18924" s="7"/>
      <c r="R18924" s="7"/>
      <c r="S18924" s="7"/>
      <c r="T18924" s="7"/>
      <c r="U18924" s="7"/>
      <c r="V18924" s="7"/>
      <c r="W18924" s="7"/>
      <c r="X18924" s="7"/>
      <c r="Y18924" s="7"/>
      <c r="Z18924" s="7"/>
      <c r="AA18924" s="7"/>
      <c r="AB18924" s="7"/>
      <c r="AC18924" s="7"/>
      <c r="AG18924" s="10"/>
    </row>
    <row r="18925" spans="1:33">
      <c r="A18925" s="7"/>
      <c r="B18925" s="7"/>
      <c r="C18925" s="7"/>
      <c r="D18925" s="7"/>
      <c r="E18925" s="7"/>
      <c r="F18925" s="7"/>
      <c r="G18925" s="7"/>
      <c r="H18925" s="7"/>
      <c r="I18925" s="7"/>
      <c r="J18925" s="7"/>
      <c r="K18925" s="7"/>
      <c r="L18925" s="7"/>
      <c r="M18925" s="7"/>
      <c r="N18925" s="7"/>
      <c r="O18925" s="7"/>
      <c r="P18925" s="7"/>
      <c r="Q18925" s="7"/>
      <c r="R18925" s="7"/>
      <c r="S18925" s="7"/>
      <c r="T18925" s="7"/>
      <c r="U18925" s="7"/>
      <c r="V18925" s="7"/>
      <c r="W18925" s="7"/>
      <c r="X18925" s="7"/>
      <c r="Y18925" s="7"/>
      <c r="Z18925" s="7"/>
      <c r="AA18925" s="7"/>
      <c r="AB18925" s="7"/>
      <c r="AC18925" s="7"/>
      <c r="AG18925" s="10"/>
    </row>
    <row r="18926" spans="1:33">
      <c r="A18926" s="7"/>
      <c r="B18926" s="7"/>
      <c r="C18926" s="7"/>
      <c r="D18926" s="7"/>
      <c r="E18926" s="7"/>
      <c r="F18926" s="7"/>
      <c r="G18926" s="7"/>
      <c r="H18926" s="7"/>
      <c r="I18926" s="7"/>
      <c r="J18926" s="7"/>
      <c r="K18926" s="7"/>
      <c r="L18926" s="7"/>
      <c r="M18926" s="7"/>
      <c r="N18926" s="7"/>
      <c r="O18926" s="7"/>
      <c r="P18926" s="7"/>
      <c r="Q18926" s="7"/>
      <c r="R18926" s="7"/>
      <c r="S18926" s="7"/>
      <c r="T18926" s="7"/>
      <c r="U18926" s="7"/>
      <c r="V18926" s="7"/>
      <c r="W18926" s="7"/>
      <c r="X18926" s="7"/>
      <c r="Y18926" s="7"/>
      <c r="Z18926" s="7"/>
      <c r="AA18926" s="7"/>
      <c r="AB18926" s="7"/>
      <c r="AC18926" s="7"/>
      <c r="AG18926" s="10"/>
    </row>
    <row r="18927" spans="1:33">
      <c r="A18927" s="7"/>
      <c r="B18927" s="7"/>
      <c r="C18927" s="7"/>
      <c r="D18927" s="7"/>
      <c r="E18927" s="7"/>
      <c r="F18927" s="7"/>
      <c r="G18927" s="7"/>
      <c r="H18927" s="7"/>
      <c r="I18927" s="7"/>
      <c r="J18927" s="7"/>
      <c r="K18927" s="7"/>
      <c r="L18927" s="7"/>
      <c r="M18927" s="7"/>
      <c r="N18927" s="7"/>
      <c r="O18927" s="7"/>
      <c r="P18927" s="7"/>
      <c r="Q18927" s="7"/>
      <c r="R18927" s="7"/>
      <c r="S18927" s="7"/>
      <c r="T18927" s="7"/>
      <c r="U18927" s="7"/>
      <c r="V18927" s="7"/>
      <c r="W18927" s="7"/>
      <c r="X18927" s="7"/>
      <c r="Y18927" s="7"/>
      <c r="Z18927" s="7"/>
      <c r="AA18927" s="7"/>
      <c r="AB18927" s="7"/>
      <c r="AC18927" s="7"/>
      <c r="AG18927" s="10"/>
    </row>
    <row r="18928" spans="1:33">
      <c r="A18928" s="7"/>
      <c r="B18928" s="7"/>
      <c r="C18928" s="7"/>
      <c r="D18928" s="7"/>
      <c r="E18928" s="7"/>
      <c r="F18928" s="7"/>
      <c r="G18928" s="7"/>
      <c r="H18928" s="7"/>
      <c r="I18928" s="7"/>
      <c r="J18928" s="7"/>
      <c r="K18928" s="7"/>
      <c r="L18928" s="7"/>
      <c r="M18928" s="7"/>
      <c r="N18928" s="7"/>
      <c r="O18928" s="7"/>
      <c r="P18928" s="7"/>
      <c r="Q18928" s="7"/>
      <c r="R18928" s="7"/>
      <c r="S18928" s="7"/>
      <c r="T18928" s="7"/>
      <c r="U18928" s="7"/>
      <c r="V18928" s="7"/>
      <c r="W18928" s="7"/>
      <c r="X18928" s="7"/>
      <c r="Y18928" s="7"/>
      <c r="Z18928" s="7"/>
      <c r="AA18928" s="7"/>
      <c r="AB18928" s="7"/>
      <c r="AC18928" s="7"/>
      <c r="AG18928" s="10"/>
    </row>
    <row r="18929" spans="1:33">
      <c r="A18929" s="7"/>
      <c r="B18929" s="7"/>
      <c r="C18929" s="7"/>
      <c r="D18929" s="7"/>
      <c r="E18929" s="7"/>
      <c r="F18929" s="7"/>
      <c r="G18929" s="7"/>
      <c r="H18929" s="7"/>
      <c r="I18929" s="7"/>
      <c r="J18929" s="7"/>
      <c r="K18929" s="7"/>
      <c r="L18929" s="7"/>
      <c r="M18929" s="7"/>
      <c r="N18929" s="7"/>
      <c r="O18929" s="7"/>
      <c r="P18929" s="7"/>
      <c r="Q18929" s="7"/>
      <c r="R18929" s="7"/>
      <c r="S18929" s="7"/>
      <c r="T18929" s="7"/>
      <c r="U18929" s="7"/>
      <c r="V18929" s="7"/>
      <c r="W18929" s="7"/>
      <c r="X18929" s="7"/>
      <c r="Y18929" s="7"/>
      <c r="Z18929" s="7"/>
      <c r="AA18929" s="7"/>
      <c r="AB18929" s="7"/>
      <c r="AC18929" s="7"/>
      <c r="AG18929" s="10"/>
    </row>
    <row r="18930" spans="1:33">
      <c r="A18930" s="7"/>
      <c r="B18930" s="7"/>
      <c r="C18930" s="7"/>
      <c r="D18930" s="7"/>
      <c r="E18930" s="7"/>
      <c r="F18930" s="7"/>
      <c r="G18930" s="7"/>
      <c r="H18930" s="7"/>
      <c r="I18930" s="7"/>
      <c r="J18930" s="7"/>
      <c r="K18930" s="7"/>
      <c r="L18930" s="7"/>
      <c r="M18930" s="7"/>
      <c r="N18930" s="7"/>
      <c r="O18930" s="7"/>
      <c r="P18930" s="7"/>
      <c r="Q18930" s="7"/>
      <c r="R18930" s="7"/>
      <c r="S18930" s="7"/>
      <c r="T18930" s="7"/>
      <c r="U18930" s="7"/>
      <c r="V18930" s="7"/>
      <c r="W18930" s="7"/>
      <c r="X18930" s="7"/>
      <c r="Y18930" s="7"/>
      <c r="Z18930" s="7"/>
      <c r="AA18930" s="7"/>
      <c r="AB18930" s="7"/>
      <c r="AC18930" s="7"/>
      <c r="AG18930" s="10"/>
    </row>
    <row r="18931" spans="1:33">
      <c r="A18931" s="7"/>
      <c r="B18931" s="7"/>
      <c r="C18931" s="7"/>
      <c r="D18931" s="7"/>
      <c r="E18931" s="7"/>
      <c r="F18931" s="7"/>
      <c r="G18931" s="7"/>
      <c r="H18931" s="7"/>
      <c r="I18931" s="7"/>
      <c r="J18931" s="7"/>
      <c r="K18931" s="7"/>
      <c r="L18931" s="7"/>
      <c r="M18931" s="7"/>
      <c r="N18931" s="7"/>
      <c r="O18931" s="7"/>
      <c r="P18931" s="7"/>
      <c r="Q18931" s="7"/>
      <c r="R18931" s="7"/>
      <c r="S18931" s="7"/>
      <c r="T18931" s="7"/>
      <c r="U18931" s="7"/>
      <c r="V18931" s="7"/>
      <c r="W18931" s="7"/>
      <c r="X18931" s="7"/>
      <c r="Y18931" s="7"/>
      <c r="Z18931" s="7"/>
      <c r="AA18931" s="7"/>
      <c r="AB18931" s="7"/>
      <c r="AC18931" s="7"/>
      <c r="AG18931" s="10"/>
    </row>
    <row r="18932" spans="1:33">
      <c r="A18932" s="7"/>
      <c r="B18932" s="7"/>
      <c r="C18932" s="7"/>
      <c r="D18932" s="7"/>
      <c r="E18932" s="7"/>
      <c r="F18932" s="7"/>
      <c r="G18932" s="7"/>
      <c r="H18932" s="7"/>
      <c r="I18932" s="7"/>
      <c r="J18932" s="7"/>
      <c r="K18932" s="7"/>
      <c r="L18932" s="7"/>
      <c r="M18932" s="7"/>
      <c r="N18932" s="7"/>
      <c r="O18932" s="7"/>
      <c r="P18932" s="7"/>
      <c r="Q18932" s="7"/>
      <c r="R18932" s="7"/>
      <c r="S18932" s="7"/>
      <c r="T18932" s="7"/>
      <c r="U18932" s="7"/>
      <c r="V18932" s="7"/>
      <c r="W18932" s="7"/>
      <c r="X18932" s="7"/>
      <c r="Y18932" s="7"/>
      <c r="Z18932" s="7"/>
      <c r="AA18932" s="7"/>
      <c r="AB18932" s="7"/>
      <c r="AC18932" s="7"/>
      <c r="AG18932" s="10"/>
    </row>
    <row r="18933" spans="1:33">
      <c r="A18933" s="7"/>
      <c r="B18933" s="7"/>
      <c r="C18933" s="7"/>
      <c r="D18933" s="7"/>
      <c r="E18933" s="7"/>
      <c r="F18933" s="7"/>
      <c r="G18933" s="7"/>
      <c r="H18933" s="7"/>
      <c r="I18933" s="7"/>
      <c r="J18933" s="7"/>
      <c r="K18933" s="7"/>
      <c r="L18933" s="7"/>
      <c r="M18933" s="7"/>
      <c r="N18933" s="7"/>
      <c r="O18933" s="7"/>
      <c r="P18933" s="7"/>
      <c r="Q18933" s="7"/>
      <c r="R18933" s="7"/>
      <c r="S18933" s="7"/>
      <c r="T18933" s="7"/>
      <c r="U18933" s="7"/>
      <c r="V18933" s="7"/>
      <c r="W18933" s="7"/>
      <c r="X18933" s="7"/>
      <c r="Y18933" s="7"/>
      <c r="Z18933" s="7"/>
      <c r="AA18933" s="7"/>
      <c r="AB18933" s="7"/>
      <c r="AC18933" s="7"/>
      <c r="AG18933" s="10"/>
    </row>
    <row r="18934" spans="1:33">
      <c r="A18934" s="7"/>
      <c r="B18934" s="7"/>
      <c r="C18934" s="7"/>
      <c r="D18934" s="7"/>
      <c r="E18934" s="7"/>
      <c r="F18934" s="7"/>
      <c r="G18934" s="7"/>
      <c r="H18934" s="7"/>
      <c r="I18934" s="7"/>
      <c r="J18934" s="7"/>
      <c r="K18934" s="7"/>
      <c r="L18934" s="7"/>
      <c r="M18934" s="7"/>
      <c r="N18934" s="7"/>
      <c r="O18934" s="7"/>
      <c r="P18934" s="7"/>
      <c r="Q18934" s="7"/>
      <c r="R18934" s="7"/>
      <c r="S18934" s="7"/>
      <c r="T18934" s="7"/>
      <c r="U18934" s="7"/>
      <c r="V18934" s="7"/>
      <c r="W18934" s="7"/>
      <c r="X18934" s="7"/>
      <c r="Y18934" s="7"/>
      <c r="Z18934" s="7"/>
      <c r="AA18934" s="7"/>
      <c r="AB18934" s="7"/>
      <c r="AC18934" s="7"/>
      <c r="AG18934" s="10"/>
    </row>
    <row r="18935" spans="1:33">
      <c r="A18935" s="7"/>
      <c r="B18935" s="7"/>
      <c r="C18935" s="7"/>
      <c r="D18935" s="7"/>
      <c r="E18935" s="7"/>
      <c r="F18935" s="7"/>
      <c r="G18935" s="7"/>
      <c r="H18935" s="7"/>
      <c r="I18935" s="7"/>
      <c r="J18935" s="7"/>
      <c r="K18935" s="7"/>
      <c r="L18935" s="7"/>
      <c r="M18935" s="7"/>
      <c r="N18935" s="7"/>
      <c r="O18935" s="7"/>
      <c r="P18935" s="7"/>
      <c r="Q18935" s="7"/>
      <c r="R18935" s="7"/>
      <c r="S18935" s="7"/>
      <c r="T18935" s="7"/>
      <c r="U18935" s="7"/>
      <c r="V18935" s="7"/>
      <c r="W18935" s="7"/>
      <c r="X18935" s="7"/>
      <c r="Y18935" s="7"/>
      <c r="Z18935" s="7"/>
      <c r="AA18935" s="7"/>
      <c r="AB18935" s="7"/>
      <c r="AC18935" s="7"/>
      <c r="AG18935" s="10"/>
    </row>
    <row r="18936" spans="1:33">
      <c r="A18936" s="7"/>
      <c r="B18936" s="7"/>
      <c r="C18936" s="7"/>
      <c r="D18936" s="7"/>
      <c r="E18936" s="7"/>
      <c r="F18936" s="7"/>
      <c r="G18936" s="7"/>
      <c r="H18936" s="7"/>
      <c r="I18936" s="7"/>
      <c r="J18936" s="7"/>
      <c r="K18936" s="7"/>
      <c r="L18936" s="7"/>
      <c r="M18936" s="7"/>
      <c r="N18936" s="7"/>
      <c r="O18936" s="7"/>
      <c r="P18936" s="7"/>
      <c r="Q18936" s="7"/>
      <c r="R18936" s="7"/>
      <c r="S18936" s="7"/>
      <c r="T18936" s="7"/>
      <c r="U18936" s="7"/>
      <c r="V18936" s="7"/>
      <c r="W18936" s="7"/>
      <c r="X18936" s="7"/>
      <c r="Y18936" s="7"/>
      <c r="Z18936" s="7"/>
      <c r="AA18936" s="7"/>
      <c r="AB18936" s="7"/>
      <c r="AC18936" s="7"/>
      <c r="AG18936" s="10"/>
    </row>
    <row r="18937" spans="1:33">
      <c r="A18937" s="7"/>
      <c r="B18937" s="7"/>
      <c r="C18937" s="7"/>
      <c r="D18937" s="7"/>
      <c r="E18937" s="7"/>
      <c r="F18937" s="7"/>
      <c r="G18937" s="7"/>
      <c r="H18937" s="7"/>
      <c r="I18937" s="7"/>
      <c r="J18937" s="7"/>
      <c r="K18937" s="7"/>
      <c r="L18937" s="7"/>
      <c r="M18937" s="7"/>
      <c r="N18937" s="7"/>
      <c r="O18937" s="7"/>
      <c r="P18937" s="7"/>
      <c r="Q18937" s="7"/>
      <c r="R18937" s="7"/>
      <c r="S18937" s="7"/>
      <c r="T18937" s="7"/>
      <c r="U18937" s="7"/>
      <c r="V18937" s="7"/>
      <c r="W18937" s="7"/>
      <c r="X18937" s="7"/>
      <c r="Y18937" s="7"/>
      <c r="Z18937" s="7"/>
      <c r="AA18937" s="7"/>
      <c r="AB18937" s="7"/>
      <c r="AC18937" s="7"/>
      <c r="AG18937" s="10"/>
    </row>
    <row r="18938" spans="1:33">
      <c r="A18938" s="7"/>
      <c r="B18938" s="7"/>
      <c r="C18938" s="7"/>
      <c r="D18938" s="7"/>
      <c r="E18938" s="7"/>
      <c r="F18938" s="7"/>
      <c r="G18938" s="7"/>
      <c r="H18938" s="7"/>
      <c r="I18938" s="7"/>
      <c r="J18938" s="7"/>
      <c r="K18938" s="7"/>
      <c r="L18938" s="7"/>
      <c r="M18938" s="7"/>
      <c r="N18938" s="7"/>
      <c r="O18938" s="7"/>
      <c r="P18938" s="7"/>
      <c r="Q18938" s="7"/>
      <c r="R18938" s="7"/>
      <c r="S18938" s="7"/>
      <c r="T18938" s="7"/>
      <c r="U18938" s="7"/>
      <c r="V18938" s="7"/>
      <c r="W18938" s="7"/>
      <c r="X18938" s="7"/>
      <c r="Y18938" s="7"/>
      <c r="Z18938" s="7"/>
      <c r="AA18938" s="7"/>
      <c r="AB18938" s="7"/>
      <c r="AC18938" s="7"/>
      <c r="AG18938" s="10"/>
    </row>
    <row r="18939" spans="1:33">
      <c r="A18939" s="7"/>
      <c r="B18939" s="7"/>
      <c r="C18939" s="7"/>
      <c r="D18939" s="7"/>
      <c r="E18939" s="7"/>
      <c r="F18939" s="7"/>
      <c r="G18939" s="7"/>
      <c r="H18939" s="7"/>
      <c r="I18939" s="7"/>
      <c r="J18939" s="7"/>
      <c r="K18939" s="7"/>
      <c r="L18939" s="7"/>
      <c r="M18939" s="7"/>
      <c r="N18939" s="7"/>
      <c r="O18939" s="7"/>
      <c r="P18939" s="7"/>
      <c r="Q18939" s="7"/>
      <c r="R18939" s="7"/>
      <c r="S18939" s="7"/>
      <c r="T18939" s="7"/>
      <c r="U18939" s="7"/>
      <c r="V18939" s="7"/>
      <c r="W18939" s="7"/>
      <c r="X18939" s="7"/>
      <c r="Y18939" s="7"/>
      <c r="Z18939" s="7"/>
      <c r="AA18939" s="7"/>
      <c r="AB18939" s="7"/>
      <c r="AC18939" s="7"/>
      <c r="AG18939" s="10"/>
    </row>
    <row r="18940" spans="1:33">
      <c r="A18940" s="7"/>
      <c r="B18940" s="7"/>
      <c r="C18940" s="7"/>
      <c r="D18940" s="7"/>
      <c r="E18940" s="7"/>
      <c r="F18940" s="7"/>
      <c r="G18940" s="7"/>
      <c r="H18940" s="7"/>
      <c r="I18940" s="7"/>
      <c r="J18940" s="7"/>
      <c r="K18940" s="7"/>
      <c r="L18940" s="7"/>
      <c r="M18940" s="7"/>
      <c r="N18940" s="7"/>
      <c r="O18940" s="7"/>
      <c r="P18940" s="7"/>
      <c r="Q18940" s="7"/>
      <c r="R18940" s="7"/>
      <c r="S18940" s="7"/>
      <c r="T18940" s="7"/>
      <c r="U18940" s="7"/>
      <c r="V18940" s="7"/>
      <c r="W18940" s="7"/>
      <c r="X18940" s="7"/>
      <c r="Y18940" s="7"/>
      <c r="Z18940" s="7"/>
      <c r="AA18940" s="7"/>
      <c r="AB18940" s="7"/>
      <c r="AC18940" s="7"/>
      <c r="AG18940" s="10"/>
    </row>
    <row r="18941" spans="1:33">
      <c r="A18941" s="7"/>
      <c r="B18941" s="7"/>
      <c r="C18941" s="7"/>
      <c r="D18941" s="7"/>
      <c r="E18941" s="7"/>
      <c r="F18941" s="7"/>
      <c r="G18941" s="7"/>
      <c r="H18941" s="7"/>
      <c r="I18941" s="7"/>
      <c r="J18941" s="7"/>
      <c r="K18941" s="7"/>
      <c r="L18941" s="7"/>
      <c r="M18941" s="7"/>
      <c r="N18941" s="7"/>
      <c r="O18941" s="7"/>
      <c r="P18941" s="7"/>
      <c r="Q18941" s="7"/>
      <c r="R18941" s="7"/>
      <c r="S18941" s="7"/>
      <c r="T18941" s="7"/>
      <c r="U18941" s="7"/>
      <c r="V18941" s="7"/>
      <c r="W18941" s="7"/>
      <c r="X18941" s="7"/>
      <c r="Y18941" s="7"/>
      <c r="Z18941" s="7"/>
      <c r="AA18941" s="7"/>
      <c r="AB18941" s="7"/>
      <c r="AC18941" s="7"/>
      <c r="AG18941" s="10"/>
    </row>
    <row r="18942" spans="1:33">
      <c r="A18942" s="7"/>
      <c r="B18942" s="7"/>
      <c r="C18942" s="7"/>
      <c r="D18942" s="7"/>
      <c r="E18942" s="7"/>
      <c r="F18942" s="7"/>
      <c r="G18942" s="7"/>
      <c r="H18942" s="7"/>
      <c r="I18942" s="7"/>
      <c r="J18942" s="7"/>
      <c r="K18942" s="7"/>
      <c r="L18942" s="7"/>
      <c r="M18942" s="7"/>
      <c r="N18942" s="7"/>
      <c r="O18942" s="7"/>
      <c r="P18942" s="7"/>
      <c r="Q18942" s="7"/>
      <c r="R18942" s="7"/>
      <c r="S18942" s="7"/>
      <c r="T18942" s="7"/>
      <c r="U18942" s="7"/>
      <c r="V18942" s="7"/>
      <c r="W18942" s="7"/>
      <c r="X18942" s="7"/>
      <c r="Y18942" s="7"/>
      <c r="Z18942" s="7"/>
      <c r="AA18942" s="7"/>
      <c r="AB18942" s="7"/>
      <c r="AC18942" s="7"/>
      <c r="AG18942" s="10"/>
    </row>
    <row r="18943" spans="1:33">
      <c r="A18943" s="7"/>
      <c r="B18943" s="7"/>
      <c r="C18943" s="7"/>
      <c r="D18943" s="7"/>
      <c r="E18943" s="7"/>
      <c r="F18943" s="7"/>
      <c r="G18943" s="7"/>
      <c r="H18943" s="7"/>
      <c r="I18943" s="7"/>
      <c r="J18943" s="7"/>
      <c r="K18943" s="7"/>
      <c r="L18943" s="7"/>
      <c r="M18943" s="7"/>
      <c r="N18943" s="7"/>
      <c r="O18943" s="7"/>
      <c r="P18943" s="7"/>
      <c r="Q18943" s="7"/>
      <c r="R18943" s="7"/>
      <c r="S18943" s="7"/>
      <c r="T18943" s="7"/>
      <c r="U18943" s="7"/>
      <c r="V18943" s="7"/>
      <c r="W18943" s="7"/>
      <c r="X18943" s="7"/>
      <c r="Y18943" s="7"/>
      <c r="Z18943" s="7"/>
      <c r="AA18943" s="7"/>
      <c r="AB18943" s="7"/>
      <c r="AC18943" s="7"/>
      <c r="AG18943" s="10"/>
    </row>
    <row r="18944" spans="1:33">
      <c r="A18944" s="7"/>
      <c r="B18944" s="7"/>
      <c r="C18944" s="7"/>
      <c r="D18944" s="7"/>
      <c r="E18944" s="7"/>
      <c r="F18944" s="7"/>
      <c r="G18944" s="7"/>
      <c r="H18944" s="7"/>
      <c r="I18944" s="7"/>
      <c r="J18944" s="7"/>
      <c r="K18944" s="7"/>
      <c r="L18944" s="7"/>
      <c r="M18944" s="7"/>
      <c r="N18944" s="7"/>
      <c r="O18944" s="7"/>
      <c r="P18944" s="7"/>
      <c r="Q18944" s="7"/>
      <c r="R18944" s="7"/>
      <c r="S18944" s="7"/>
      <c r="T18944" s="7"/>
      <c r="U18944" s="7"/>
      <c r="V18944" s="7"/>
      <c r="W18944" s="7"/>
      <c r="X18944" s="7"/>
      <c r="Y18944" s="7"/>
      <c r="Z18944" s="7"/>
      <c r="AA18944" s="7"/>
      <c r="AB18944" s="7"/>
      <c r="AC18944" s="7"/>
      <c r="AG18944" s="10"/>
    </row>
    <row r="18945" spans="1:33">
      <c r="A18945" s="7"/>
      <c r="B18945" s="7"/>
      <c r="C18945" s="7"/>
      <c r="D18945" s="7"/>
      <c r="E18945" s="7"/>
      <c r="F18945" s="7"/>
      <c r="G18945" s="7"/>
      <c r="H18945" s="7"/>
      <c r="I18945" s="7"/>
      <c r="J18945" s="7"/>
      <c r="K18945" s="7"/>
      <c r="L18945" s="7"/>
      <c r="M18945" s="7"/>
      <c r="N18945" s="7"/>
      <c r="O18945" s="7"/>
      <c r="P18945" s="7"/>
      <c r="Q18945" s="7"/>
      <c r="R18945" s="7"/>
      <c r="S18945" s="7"/>
      <c r="T18945" s="7"/>
      <c r="U18945" s="7"/>
      <c r="V18945" s="7"/>
      <c r="W18945" s="7"/>
      <c r="X18945" s="7"/>
      <c r="Y18945" s="7"/>
      <c r="Z18945" s="7"/>
      <c r="AA18945" s="7"/>
      <c r="AB18945" s="7"/>
      <c r="AC18945" s="7"/>
      <c r="AG18945" s="10"/>
    </row>
    <row r="18946" spans="1:33">
      <c r="A18946" s="7"/>
      <c r="B18946" s="7"/>
      <c r="C18946" s="7"/>
      <c r="D18946" s="7"/>
      <c r="E18946" s="7"/>
      <c r="F18946" s="7"/>
      <c r="G18946" s="7"/>
      <c r="H18946" s="7"/>
      <c r="I18946" s="7"/>
      <c r="J18946" s="7"/>
      <c r="K18946" s="7"/>
      <c r="L18946" s="7"/>
      <c r="M18946" s="7"/>
      <c r="N18946" s="7"/>
      <c r="O18946" s="7"/>
      <c r="P18946" s="7"/>
      <c r="Q18946" s="7"/>
      <c r="R18946" s="7"/>
      <c r="S18946" s="7"/>
      <c r="T18946" s="7"/>
      <c r="U18946" s="7"/>
      <c r="V18946" s="7"/>
      <c r="W18946" s="7"/>
      <c r="X18946" s="7"/>
      <c r="Y18946" s="7"/>
      <c r="Z18946" s="7"/>
      <c r="AA18946" s="7"/>
      <c r="AB18946" s="7"/>
      <c r="AC18946" s="7"/>
      <c r="AG18946" s="10"/>
    </row>
    <row r="18947" spans="1:33">
      <c r="A18947" s="7"/>
      <c r="B18947" s="7"/>
      <c r="C18947" s="7"/>
      <c r="D18947" s="7"/>
      <c r="E18947" s="7"/>
      <c r="F18947" s="7"/>
      <c r="G18947" s="7"/>
      <c r="H18947" s="7"/>
      <c r="I18947" s="7"/>
      <c r="J18947" s="7"/>
      <c r="K18947" s="7"/>
      <c r="L18947" s="7"/>
      <c r="M18947" s="7"/>
      <c r="N18947" s="7"/>
      <c r="O18947" s="7"/>
      <c r="P18947" s="7"/>
      <c r="Q18947" s="7"/>
      <c r="R18947" s="7"/>
      <c r="S18947" s="7"/>
      <c r="T18947" s="7"/>
      <c r="U18947" s="7"/>
      <c r="V18947" s="7"/>
      <c r="W18947" s="7"/>
      <c r="X18947" s="7"/>
      <c r="Y18947" s="7"/>
      <c r="Z18947" s="7"/>
      <c r="AA18947" s="7"/>
      <c r="AB18947" s="7"/>
      <c r="AC18947" s="7"/>
      <c r="AG18947" s="10"/>
    </row>
    <row r="18948" spans="1:33">
      <c r="A18948" s="7"/>
      <c r="B18948" s="7"/>
      <c r="C18948" s="7"/>
      <c r="D18948" s="7"/>
      <c r="E18948" s="7"/>
      <c r="F18948" s="7"/>
      <c r="G18948" s="7"/>
      <c r="H18948" s="7"/>
      <c r="I18948" s="7"/>
      <c r="J18948" s="7"/>
      <c r="K18948" s="7"/>
      <c r="L18948" s="7"/>
      <c r="M18948" s="7"/>
      <c r="N18948" s="7"/>
      <c r="O18948" s="7"/>
      <c r="P18948" s="7"/>
      <c r="Q18948" s="7"/>
      <c r="R18948" s="7"/>
      <c r="S18948" s="7"/>
      <c r="T18948" s="7"/>
      <c r="U18948" s="7"/>
      <c r="V18948" s="7"/>
      <c r="W18948" s="7"/>
      <c r="X18948" s="7"/>
      <c r="Y18948" s="7"/>
      <c r="Z18948" s="7"/>
      <c r="AA18948" s="7"/>
      <c r="AB18948" s="7"/>
      <c r="AC18948" s="7"/>
      <c r="AG18948" s="10"/>
    </row>
    <row r="18949" spans="1:33">
      <c r="A18949" s="7"/>
      <c r="B18949" s="7"/>
      <c r="C18949" s="7"/>
      <c r="D18949" s="7"/>
      <c r="E18949" s="7"/>
      <c r="F18949" s="7"/>
      <c r="G18949" s="7"/>
      <c r="H18949" s="7"/>
      <c r="I18949" s="7"/>
      <c r="J18949" s="7"/>
      <c r="K18949" s="7"/>
      <c r="L18949" s="7"/>
      <c r="M18949" s="7"/>
      <c r="N18949" s="7"/>
      <c r="O18949" s="7"/>
      <c r="P18949" s="7"/>
      <c r="Q18949" s="7"/>
      <c r="R18949" s="7"/>
      <c r="S18949" s="7"/>
      <c r="T18949" s="7"/>
      <c r="U18949" s="7"/>
      <c r="V18949" s="7"/>
      <c r="W18949" s="7"/>
      <c r="X18949" s="7"/>
      <c r="Y18949" s="7"/>
      <c r="Z18949" s="7"/>
      <c r="AA18949" s="7"/>
      <c r="AB18949" s="7"/>
      <c r="AC18949" s="7"/>
      <c r="AG18949" s="10"/>
    </row>
    <row r="18950" spans="1:33">
      <c r="A18950" s="7"/>
      <c r="B18950" s="7"/>
      <c r="C18950" s="7"/>
      <c r="D18950" s="7"/>
      <c r="E18950" s="7"/>
      <c r="F18950" s="7"/>
      <c r="G18950" s="7"/>
      <c r="H18950" s="7"/>
      <c r="I18950" s="7"/>
      <c r="J18950" s="7"/>
      <c r="K18950" s="7"/>
      <c r="L18950" s="7"/>
      <c r="M18950" s="7"/>
      <c r="N18950" s="7"/>
      <c r="O18950" s="7"/>
      <c r="P18950" s="7"/>
      <c r="Q18950" s="7"/>
      <c r="R18950" s="7"/>
      <c r="S18950" s="7"/>
      <c r="T18950" s="7"/>
      <c r="U18950" s="7"/>
      <c r="V18950" s="7"/>
      <c r="W18950" s="7"/>
      <c r="X18950" s="7"/>
      <c r="Y18950" s="7"/>
      <c r="Z18950" s="7"/>
      <c r="AA18950" s="7"/>
      <c r="AB18950" s="7"/>
      <c r="AC18950" s="7"/>
      <c r="AG18950" s="10"/>
    </row>
    <row r="18951" spans="1:33">
      <c r="A18951" s="7"/>
      <c r="B18951" s="7"/>
      <c r="C18951" s="7"/>
      <c r="D18951" s="7"/>
      <c r="E18951" s="7"/>
      <c r="F18951" s="7"/>
      <c r="G18951" s="7"/>
      <c r="H18951" s="7"/>
      <c r="I18951" s="7"/>
      <c r="J18951" s="7"/>
      <c r="K18951" s="7"/>
      <c r="L18951" s="7"/>
      <c r="M18951" s="7"/>
      <c r="N18951" s="7"/>
      <c r="O18951" s="7"/>
      <c r="P18951" s="7"/>
      <c r="Q18951" s="7"/>
      <c r="R18951" s="7"/>
      <c r="S18951" s="7"/>
      <c r="T18951" s="7"/>
      <c r="U18951" s="7"/>
      <c r="V18951" s="7"/>
      <c r="W18951" s="7"/>
      <c r="X18951" s="7"/>
      <c r="Y18951" s="7"/>
      <c r="Z18951" s="7"/>
      <c r="AA18951" s="7"/>
      <c r="AB18951" s="7"/>
      <c r="AC18951" s="7"/>
      <c r="AG18951" s="10"/>
    </row>
    <row r="18952" spans="1:33">
      <c r="A18952" s="7"/>
      <c r="B18952" s="7"/>
      <c r="C18952" s="7"/>
      <c r="D18952" s="7"/>
      <c r="E18952" s="7"/>
      <c r="F18952" s="7"/>
      <c r="G18952" s="7"/>
      <c r="H18952" s="7"/>
      <c r="I18952" s="7"/>
      <c r="J18952" s="7"/>
      <c r="K18952" s="7"/>
      <c r="L18952" s="7"/>
      <c r="M18952" s="7"/>
      <c r="N18952" s="7"/>
      <c r="O18952" s="7"/>
      <c r="P18952" s="7"/>
      <c r="Q18952" s="7"/>
      <c r="R18952" s="7"/>
      <c r="S18952" s="7"/>
      <c r="T18952" s="7"/>
      <c r="U18952" s="7"/>
      <c r="V18952" s="7"/>
      <c r="W18952" s="7"/>
      <c r="X18952" s="7"/>
      <c r="Y18952" s="7"/>
      <c r="Z18952" s="7"/>
      <c r="AA18952" s="7"/>
      <c r="AB18952" s="7"/>
      <c r="AC18952" s="7"/>
      <c r="AG18952" s="10"/>
    </row>
    <row r="18953" spans="1:33">
      <c r="A18953" s="7"/>
      <c r="B18953" s="7"/>
      <c r="C18953" s="7"/>
      <c r="D18953" s="7"/>
      <c r="E18953" s="7"/>
      <c r="F18953" s="7"/>
      <c r="G18953" s="7"/>
      <c r="H18953" s="7"/>
      <c r="I18953" s="7"/>
      <c r="J18953" s="7"/>
      <c r="K18953" s="7"/>
      <c r="L18953" s="7"/>
      <c r="M18953" s="7"/>
      <c r="N18953" s="7"/>
      <c r="O18953" s="7"/>
      <c r="P18953" s="7"/>
      <c r="Q18953" s="7"/>
      <c r="R18953" s="7"/>
      <c r="S18953" s="7"/>
      <c r="T18953" s="7"/>
      <c r="U18953" s="7"/>
      <c r="V18953" s="7"/>
      <c r="W18953" s="7"/>
      <c r="X18953" s="7"/>
      <c r="Y18953" s="7"/>
      <c r="Z18953" s="7"/>
      <c r="AA18953" s="7"/>
      <c r="AB18953" s="7"/>
      <c r="AC18953" s="7"/>
      <c r="AG18953" s="10"/>
    </row>
    <row r="18954" spans="1:33">
      <c r="A18954" s="7"/>
      <c r="B18954" s="7"/>
      <c r="C18954" s="7"/>
      <c r="D18954" s="7"/>
      <c r="E18954" s="7"/>
      <c r="F18954" s="7"/>
      <c r="G18954" s="7"/>
      <c r="H18954" s="7"/>
      <c r="I18954" s="7"/>
      <c r="J18954" s="7"/>
      <c r="K18954" s="7"/>
      <c r="L18954" s="7"/>
      <c r="M18954" s="7"/>
      <c r="N18954" s="7"/>
      <c r="O18954" s="7"/>
      <c r="P18954" s="7"/>
      <c r="Q18954" s="7"/>
      <c r="R18954" s="7"/>
      <c r="S18954" s="7"/>
      <c r="T18954" s="7"/>
      <c r="U18954" s="7"/>
      <c r="V18954" s="7"/>
      <c r="W18954" s="7"/>
      <c r="X18954" s="7"/>
      <c r="Y18954" s="7"/>
      <c r="Z18954" s="7"/>
      <c r="AA18954" s="7"/>
      <c r="AB18954" s="7"/>
      <c r="AC18954" s="7"/>
      <c r="AG18954" s="10"/>
    </row>
    <row r="18955" spans="1:33">
      <c r="A18955" s="7"/>
      <c r="B18955" s="7"/>
      <c r="C18955" s="7"/>
      <c r="D18955" s="7"/>
      <c r="E18955" s="7"/>
      <c r="F18955" s="7"/>
      <c r="G18955" s="7"/>
      <c r="H18955" s="7"/>
      <c r="I18955" s="7"/>
      <c r="J18955" s="7"/>
      <c r="K18955" s="7"/>
      <c r="L18955" s="7"/>
      <c r="M18955" s="7"/>
      <c r="N18955" s="7"/>
      <c r="O18955" s="7"/>
      <c r="P18955" s="7"/>
      <c r="Q18955" s="7"/>
      <c r="R18955" s="7"/>
      <c r="S18955" s="7"/>
      <c r="T18955" s="7"/>
      <c r="U18955" s="7"/>
      <c r="V18955" s="7"/>
      <c r="W18955" s="7"/>
      <c r="X18955" s="7"/>
      <c r="Y18955" s="7"/>
      <c r="Z18955" s="7"/>
      <c r="AA18955" s="7"/>
      <c r="AB18955" s="7"/>
      <c r="AC18955" s="7"/>
      <c r="AG18955" s="10"/>
    </row>
    <row r="18956" spans="1:33">
      <c r="A18956" s="7"/>
      <c r="B18956" s="7"/>
      <c r="C18956" s="7"/>
      <c r="D18956" s="7"/>
      <c r="E18956" s="7"/>
      <c r="F18956" s="7"/>
      <c r="G18956" s="7"/>
      <c r="H18956" s="7"/>
      <c r="I18956" s="7"/>
      <c r="J18956" s="7"/>
      <c r="K18956" s="7"/>
      <c r="L18956" s="7"/>
      <c r="M18956" s="7"/>
      <c r="N18956" s="7"/>
      <c r="O18956" s="7"/>
      <c r="P18956" s="7"/>
      <c r="Q18956" s="7"/>
      <c r="R18956" s="7"/>
      <c r="S18956" s="7"/>
      <c r="T18956" s="7"/>
      <c r="U18956" s="7"/>
      <c r="V18956" s="7"/>
      <c r="W18956" s="7"/>
      <c r="X18956" s="7"/>
      <c r="Y18956" s="7"/>
      <c r="Z18956" s="7"/>
      <c r="AA18956" s="7"/>
      <c r="AB18956" s="7"/>
      <c r="AC18956" s="7"/>
      <c r="AG18956" s="10"/>
    </row>
    <row r="18957" spans="1:33">
      <c r="A18957" s="7"/>
      <c r="B18957" s="7"/>
      <c r="C18957" s="7"/>
      <c r="D18957" s="7"/>
      <c r="E18957" s="7"/>
      <c r="F18957" s="7"/>
      <c r="G18957" s="7"/>
      <c r="H18957" s="7"/>
      <c r="I18957" s="7"/>
      <c r="J18957" s="7"/>
      <c r="K18957" s="7"/>
      <c r="L18957" s="7"/>
      <c r="M18957" s="7"/>
      <c r="N18957" s="7"/>
      <c r="O18957" s="7"/>
      <c r="P18957" s="7"/>
      <c r="Q18957" s="7"/>
      <c r="R18957" s="7"/>
      <c r="S18957" s="7"/>
      <c r="T18957" s="7"/>
      <c r="U18957" s="7"/>
      <c r="V18957" s="7"/>
      <c r="W18957" s="7"/>
      <c r="X18957" s="7"/>
      <c r="Y18957" s="7"/>
      <c r="Z18957" s="7"/>
      <c r="AA18957" s="7"/>
      <c r="AB18957" s="7"/>
      <c r="AC18957" s="7"/>
      <c r="AG18957" s="10"/>
    </row>
    <row r="18958" spans="1:33">
      <c r="A18958" s="7"/>
      <c r="B18958" s="7"/>
      <c r="C18958" s="7"/>
      <c r="D18958" s="7"/>
      <c r="E18958" s="7"/>
      <c r="F18958" s="7"/>
      <c r="G18958" s="7"/>
      <c r="H18958" s="7"/>
      <c r="I18958" s="7"/>
      <c r="J18958" s="7"/>
      <c r="K18958" s="7"/>
      <c r="L18958" s="7"/>
      <c r="M18958" s="7"/>
      <c r="N18958" s="7"/>
      <c r="O18958" s="7"/>
      <c r="P18958" s="7"/>
      <c r="Q18958" s="7"/>
      <c r="R18958" s="7"/>
      <c r="S18958" s="7"/>
      <c r="T18958" s="7"/>
      <c r="U18958" s="7"/>
      <c r="V18958" s="7"/>
      <c r="W18958" s="7"/>
      <c r="X18958" s="7"/>
      <c r="Y18958" s="7"/>
      <c r="Z18958" s="7"/>
      <c r="AA18958" s="7"/>
      <c r="AB18958" s="7"/>
      <c r="AC18958" s="7"/>
      <c r="AG18958" s="10"/>
    </row>
    <row r="18959" spans="1:33">
      <c r="A18959" s="7"/>
      <c r="B18959" s="7"/>
      <c r="C18959" s="7"/>
      <c r="D18959" s="7"/>
      <c r="E18959" s="7"/>
      <c r="F18959" s="7"/>
      <c r="G18959" s="7"/>
      <c r="H18959" s="7"/>
      <c r="I18959" s="7"/>
      <c r="J18959" s="7"/>
      <c r="K18959" s="7"/>
      <c r="L18959" s="7"/>
      <c r="M18959" s="7"/>
      <c r="N18959" s="7"/>
      <c r="O18959" s="7"/>
      <c r="P18959" s="7"/>
      <c r="Q18959" s="7"/>
      <c r="R18959" s="7"/>
      <c r="S18959" s="7"/>
      <c r="T18959" s="7"/>
      <c r="U18959" s="7"/>
      <c r="V18959" s="7"/>
      <c r="W18959" s="7"/>
      <c r="X18959" s="7"/>
      <c r="Y18959" s="7"/>
      <c r="Z18959" s="7"/>
      <c r="AA18959" s="7"/>
      <c r="AB18959" s="7"/>
      <c r="AC18959" s="7"/>
      <c r="AG18959" s="10"/>
    </row>
    <row r="18960" spans="1:33">
      <c r="A18960" s="7"/>
      <c r="B18960" s="7"/>
      <c r="C18960" s="7"/>
      <c r="D18960" s="7"/>
      <c r="E18960" s="7"/>
      <c r="F18960" s="7"/>
      <c r="G18960" s="7"/>
      <c r="H18960" s="7"/>
      <c r="I18960" s="7"/>
      <c r="J18960" s="7"/>
      <c r="K18960" s="7"/>
      <c r="L18960" s="7"/>
      <c r="M18960" s="7"/>
      <c r="N18960" s="7"/>
      <c r="O18960" s="7"/>
      <c r="P18960" s="7"/>
      <c r="Q18960" s="7"/>
      <c r="R18960" s="7"/>
      <c r="S18960" s="7"/>
      <c r="T18960" s="7"/>
      <c r="U18960" s="7"/>
      <c r="V18960" s="7"/>
      <c r="W18960" s="7"/>
      <c r="X18960" s="7"/>
      <c r="Y18960" s="7"/>
      <c r="Z18960" s="7"/>
      <c r="AA18960" s="7"/>
      <c r="AB18960" s="7"/>
      <c r="AC18960" s="7"/>
      <c r="AG18960" s="10"/>
    </row>
    <row r="18961" spans="1:33">
      <c r="A18961" s="7"/>
      <c r="B18961" s="7"/>
      <c r="C18961" s="7"/>
      <c r="D18961" s="7"/>
      <c r="E18961" s="7"/>
      <c r="F18961" s="7"/>
      <c r="G18961" s="7"/>
      <c r="H18961" s="7"/>
      <c r="I18961" s="7"/>
      <c r="J18961" s="7"/>
      <c r="K18961" s="7"/>
      <c r="L18961" s="7"/>
      <c r="M18961" s="7"/>
      <c r="N18961" s="7"/>
      <c r="O18961" s="7"/>
      <c r="P18961" s="7"/>
      <c r="Q18961" s="7"/>
      <c r="R18961" s="7"/>
      <c r="S18961" s="7"/>
      <c r="T18961" s="7"/>
      <c r="U18961" s="7"/>
      <c r="V18961" s="7"/>
      <c r="W18961" s="7"/>
      <c r="X18961" s="7"/>
      <c r="Y18961" s="7"/>
      <c r="Z18961" s="7"/>
      <c r="AA18961" s="7"/>
      <c r="AB18961" s="7"/>
      <c r="AC18961" s="7"/>
      <c r="AG18961" s="10"/>
    </row>
    <row r="18962" spans="1:33">
      <c r="A18962" s="7"/>
      <c r="B18962" s="7"/>
      <c r="C18962" s="7"/>
      <c r="D18962" s="7"/>
      <c r="E18962" s="7"/>
      <c r="F18962" s="7"/>
      <c r="G18962" s="7"/>
      <c r="H18962" s="7"/>
      <c r="I18962" s="7"/>
      <c r="J18962" s="7"/>
      <c r="K18962" s="7"/>
      <c r="L18962" s="7"/>
      <c r="M18962" s="7"/>
      <c r="N18962" s="7"/>
      <c r="O18962" s="7"/>
      <c r="P18962" s="7"/>
      <c r="Q18962" s="7"/>
      <c r="R18962" s="7"/>
      <c r="S18962" s="7"/>
      <c r="T18962" s="7"/>
      <c r="U18962" s="7"/>
      <c r="V18962" s="7"/>
      <c r="W18962" s="7"/>
      <c r="X18962" s="7"/>
      <c r="Y18962" s="7"/>
      <c r="Z18962" s="7"/>
      <c r="AA18962" s="7"/>
      <c r="AB18962" s="7"/>
      <c r="AC18962" s="7"/>
      <c r="AG18962" s="10"/>
    </row>
    <row r="18963" spans="1:33">
      <c r="A18963" s="7"/>
      <c r="B18963" s="7"/>
      <c r="C18963" s="7"/>
      <c r="D18963" s="7"/>
      <c r="E18963" s="7"/>
      <c r="F18963" s="7"/>
      <c r="G18963" s="7"/>
      <c r="H18963" s="7"/>
      <c r="I18963" s="7"/>
      <c r="J18963" s="7"/>
      <c r="K18963" s="7"/>
      <c r="L18963" s="7"/>
      <c r="M18963" s="7"/>
      <c r="N18963" s="7"/>
      <c r="O18963" s="7"/>
      <c r="P18963" s="7"/>
      <c r="Q18963" s="7"/>
      <c r="R18963" s="7"/>
      <c r="S18963" s="7"/>
      <c r="T18963" s="7"/>
      <c r="U18963" s="7"/>
      <c r="V18963" s="7"/>
      <c r="W18963" s="7"/>
      <c r="X18963" s="7"/>
      <c r="Y18963" s="7"/>
      <c r="Z18963" s="7"/>
      <c r="AA18963" s="7"/>
      <c r="AB18963" s="7"/>
      <c r="AC18963" s="7"/>
      <c r="AG18963" s="10"/>
    </row>
    <row r="18964" spans="1:33">
      <c r="A18964" s="7"/>
      <c r="B18964" s="7"/>
      <c r="C18964" s="7"/>
      <c r="D18964" s="7"/>
      <c r="E18964" s="7"/>
      <c r="F18964" s="7"/>
      <c r="G18964" s="7"/>
      <c r="H18964" s="7"/>
      <c r="I18964" s="7"/>
      <c r="J18964" s="7"/>
      <c r="K18964" s="7"/>
      <c r="L18964" s="7"/>
      <c r="M18964" s="7"/>
      <c r="N18964" s="7"/>
      <c r="O18964" s="7"/>
      <c r="P18964" s="7"/>
      <c r="Q18964" s="7"/>
      <c r="R18964" s="7"/>
      <c r="S18964" s="7"/>
      <c r="T18964" s="7"/>
      <c r="U18964" s="7"/>
      <c r="V18964" s="7"/>
      <c r="W18964" s="7"/>
      <c r="X18964" s="7"/>
      <c r="Y18964" s="7"/>
      <c r="Z18964" s="7"/>
      <c r="AA18964" s="7"/>
      <c r="AB18964" s="7"/>
      <c r="AC18964" s="7"/>
      <c r="AG18964" s="10"/>
    </row>
    <row r="18965" spans="1:33">
      <c r="A18965" s="7"/>
      <c r="B18965" s="7"/>
      <c r="C18965" s="7"/>
      <c r="D18965" s="7"/>
      <c r="E18965" s="7"/>
      <c r="F18965" s="7"/>
      <c r="G18965" s="7"/>
      <c r="H18965" s="7"/>
      <c r="I18965" s="7"/>
      <c r="J18965" s="7"/>
      <c r="K18965" s="7"/>
      <c r="L18965" s="7"/>
      <c r="M18965" s="7"/>
      <c r="N18965" s="7"/>
      <c r="O18965" s="7"/>
      <c r="P18965" s="7"/>
      <c r="Q18965" s="7"/>
      <c r="R18965" s="7"/>
      <c r="S18965" s="7"/>
      <c r="T18965" s="7"/>
      <c r="U18965" s="7"/>
      <c r="V18965" s="7"/>
      <c r="W18965" s="7"/>
      <c r="X18965" s="7"/>
      <c r="Y18965" s="7"/>
      <c r="Z18965" s="7"/>
      <c r="AA18965" s="7"/>
      <c r="AB18965" s="7"/>
      <c r="AC18965" s="7"/>
      <c r="AG18965" s="10"/>
    </row>
    <row r="18966" spans="1:33">
      <c r="A18966" s="7"/>
      <c r="B18966" s="7"/>
      <c r="C18966" s="7"/>
      <c r="D18966" s="7"/>
      <c r="E18966" s="7"/>
      <c r="F18966" s="7"/>
      <c r="G18966" s="7"/>
      <c r="H18966" s="7"/>
      <c r="I18966" s="7"/>
      <c r="J18966" s="7"/>
      <c r="K18966" s="7"/>
      <c r="L18966" s="7"/>
      <c r="M18966" s="7"/>
      <c r="N18966" s="7"/>
      <c r="O18966" s="7"/>
      <c r="P18966" s="7"/>
      <c r="Q18966" s="7"/>
      <c r="R18966" s="7"/>
      <c r="S18966" s="7"/>
      <c r="T18966" s="7"/>
      <c r="U18966" s="7"/>
      <c r="V18966" s="7"/>
      <c r="W18966" s="7"/>
      <c r="X18966" s="7"/>
      <c r="Y18966" s="7"/>
      <c r="Z18966" s="7"/>
      <c r="AA18966" s="7"/>
      <c r="AB18966" s="7"/>
      <c r="AC18966" s="7"/>
      <c r="AG18966" s="10"/>
    </row>
    <row r="18967" spans="1:33">
      <c r="A18967" s="7"/>
      <c r="B18967" s="7"/>
      <c r="C18967" s="7"/>
      <c r="D18967" s="7"/>
      <c r="E18967" s="7"/>
      <c r="F18967" s="7"/>
      <c r="G18967" s="7"/>
      <c r="H18967" s="7"/>
      <c r="I18967" s="7"/>
      <c r="J18967" s="7"/>
      <c r="K18967" s="7"/>
      <c r="L18967" s="7"/>
      <c r="M18967" s="7"/>
      <c r="N18967" s="7"/>
      <c r="O18967" s="7"/>
      <c r="P18967" s="7"/>
      <c r="Q18967" s="7"/>
      <c r="R18967" s="7"/>
      <c r="S18967" s="7"/>
      <c r="T18967" s="7"/>
      <c r="U18967" s="7"/>
      <c r="V18967" s="7"/>
      <c r="W18967" s="7"/>
      <c r="X18967" s="7"/>
      <c r="Y18967" s="7"/>
      <c r="Z18967" s="7"/>
      <c r="AA18967" s="7"/>
      <c r="AB18967" s="7"/>
      <c r="AC18967" s="7"/>
      <c r="AG18967" s="10"/>
    </row>
    <row r="18968" spans="1:33">
      <c r="A18968" s="7"/>
      <c r="B18968" s="7"/>
      <c r="C18968" s="7"/>
      <c r="D18968" s="7"/>
      <c r="E18968" s="7"/>
      <c r="F18968" s="7"/>
      <c r="G18968" s="7"/>
      <c r="H18968" s="7"/>
      <c r="I18968" s="7"/>
      <c r="J18968" s="7"/>
      <c r="K18968" s="7"/>
      <c r="L18968" s="7"/>
      <c r="M18968" s="7"/>
      <c r="N18968" s="7"/>
      <c r="O18968" s="7"/>
      <c r="P18968" s="7"/>
      <c r="Q18968" s="7"/>
      <c r="R18968" s="7"/>
      <c r="S18968" s="7"/>
      <c r="T18968" s="7"/>
      <c r="U18968" s="7"/>
      <c r="V18968" s="7"/>
      <c r="W18968" s="7"/>
      <c r="X18968" s="7"/>
      <c r="Y18968" s="7"/>
      <c r="Z18968" s="7"/>
      <c r="AA18968" s="7"/>
      <c r="AB18968" s="7"/>
      <c r="AC18968" s="7"/>
      <c r="AG18968" s="10"/>
    </row>
    <row r="18969" spans="1:33">
      <c r="A18969" s="7"/>
      <c r="B18969" s="7"/>
      <c r="C18969" s="7"/>
      <c r="D18969" s="7"/>
      <c r="E18969" s="7"/>
      <c r="F18969" s="7"/>
      <c r="G18969" s="7"/>
      <c r="H18969" s="7"/>
      <c r="I18969" s="7"/>
      <c r="J18969" s="7"/>
      <c r="K18969" s="7"/>
      <c r="L18969" s="7"/>
      <c r="M18969" s="7"/>
      <c r="N18969" s="7"/>
      <c r="O18969" s="7"/>
      <c r="P18969" s="7"/>
      <c r="Q18969" s="7"/>
      <c r="R18969" s="7"/>
      <c r="S18969" s="7"/>
      <c r="T18969" s="7"/>
      <c r="U18969" s="7"/>
      <c r="V18969" s="7"/>
      <c r="W18969" s="7"/>
      <c r="X18969" s="7"/>
      <c r="Y18969" s="7"/>
      <c r="Z18969" s="7"/>
      <c r="AA18969" s="7"/>
      <c r="AB18969" s="7"/>
      <c r="AC18969" s="7"/>
      <c r="AG18969" s="10"/>
    </row>
    <row r="18970" spans="1:33">
      <c r="A18970" s="7"/>
      <c r="B18970" s="7"/>
      <c r="C18970" s="7"/>
      <c r="D18970" s="7"/>
      <c r="E18970" s="7"/>
      <c r="F18970" s="7"/>
      <c r="G18970" s="7"/>
      <c r="H18970" s="7"/>
      <c r="I18970" s="7"/>
      <c r="J18970" s="7"/>
      <c r="K18970" s="7"/>
      <c r="L18970" s="7"/>
      <c r="M18970" s="7"/>
      <c r="N18970" s="7"/>
      <c r="O18970" s="7"/>
      <c r="P18970" s="7"/>
      <c r="Q18970" s="7"/>
      <c r="R18970" s="7"/>
      <c r="S18970" s="7"/>
      <c r="T18970" s="7"/>
      <c r="U18970" s="7"/>
      <c r="V18970" s="7"/>
      <c r="W18970" s="7"/>
      <c r="X18970" s="7"/>
      <c r="Y18970" s="7"/>
      <c r="Z18970" s="7"/>
      <c r="AA18970" s="7"/>
      <c r="AB18970" s="7"/>
      <c r="AC18970" s="7"/>
      <c r="AG18970" s="10"/>
    </row>
    <row r="18971" spans="1:33">
      <c r="A18971" s="7"/>
      <c r="B18971" s="7"/>
      <c r="C18971" s="7"/>
      <c r="D18971" s="7"/>
      <c r="E18971" s="7"/>
      <c r="F18971" s="7"/>
      <c r="G18971" s="7"/>
      <c r="H18971" s="7"/>
      <c r="I18971" s="7"/>
      <c r="J18971" s="7"/>
      <c r="K18971" s="7"/>
      <c r="L18971" s="7"/>
      <c r="M18971" s="7"/>
      <c r="N18971" s="7"/>
      <c r="O18971" s="7"/>
      <c r="P18971" s="7"/>
      <c r="Q18971" s="7"/>
      <c r="R18971" s="7"/>
      <c r="S18971" s="7"/>
      <c r="T18971" s="7"/>
      <c r="U18971" s="7"/>
      <c r="V18971" s="7"/>
      <c r="W18971" s="7"/>
      <c r="X18971" s="7"/>
      <c r="Y18971" s="7"/>
      <c r="Z18971" s="7"/>
      <c r="AA18971" s="7"/>
      <c r="AB18971" s="7"/>
      <c r="AC18971" s="7"/>
      <c r="AG18971" s="10"/>
    </row>
    <row r="18972" spans="1:33">
      <c r="A18972" s="7"/>
      <c r="B18972" s="7"/>
      <c r="C18972" s="7"/>
      <c r="D18972" s="7"/>
      <c r="E18972" s="7"/>
      <c r="F18972" s="7"/>
      <c r="G18972" s="7"/>
      <c r="H18972" s="7"/>
      <c r="I18972" s="7"/>
      <c r="J18972" s="7"/>
      <c r="K18972" s="7"/>
      <c r="L18972" s="7"/>
      <c r="M18972" s="7"/>
      <c r="N18972" s="7"/>
      <c r="O18972" s="7"/>
      <c r="P18972" s="7"/>
      <c r="Q18972" s="7"/>
      <c r="R18972" s="7"/>
      <c r="S18972" s="7"/>
      <c r="T18972" s="7"/>
      <c r="U18972" s="7"/>
      <c r="V18972" s="7"/>
      <c r="W18972" s="7"/>
      <c r="X18972" s="7"/>
      <c r="Y18972" s="7"/>
      <c r="Z18972" s="7"/>
      <c r="AA18972" s="7"/>
      <c r="AB18972" s="7"/>
      <c r="AC18972" s="7"/>
      <c r="AG18972" s="10"/>
    </row>
    <row r="18973" spans="1:33">
      <c r="A18973" s="7"/>
      <c r="B18973" s="7"/>
      <c r="C18973" s="7"/>
      <c r="D18973" s="7"/>
      <c r="E18973" s="7"/>
      <c r="F18973" s="7"/>
      <c r="G18973" s="7"/>
      <c r="H18973" s="7"/>
      <c r="I18973" s="7"/>
      <c r="J18973" s="7"/>
      <c r="K18973" s="7"/>
      <c r="L18973" s="7"/>
      <c r="M18973" s="7"/>
      <c r="N18973" s="7"/>
      <c r="O18973" s="7"/>
      <c r="P18973" s="7"/>
      <c r="Q18973" s="7"/>
      <c r="R18973" s="7"/>
      <c r="S18973" s="7"/>
      <c r="T18973" s="7"/>
      <c r="U18973" s="7"/>
      <c r="V18973" s="7"/>
      <c r="W18973" s="7"/>
      <c r="X18973" s="7"/>
      <c r="Y18973" s="7"/>
      <c r="Z18973" s="7"/>
      <c r="AA18973" s="7"/>
      <c r="AB18973" s="7"/>
      <c r="AC18973" s="7"/>
      <c r="AG18973" s="10"/>
    </row>
    <row r="18974" spans="1:33">
      <c r="A18974" s="7"/>
      <c r="B18974" s="7"/>
      <c r="C18974" s="7"/>
      <c r="D18974" s="7"/>
      <c r="E18974" s="7"/>
      <c r="F18974" s="7"/>
      <c r="G18974" s="7"/>
      <c r="H18974" s="7"/>
      <c r="I18974" s="7"/>
      <c r="J18974" s="7"/>
      <c r="K18974" s="7"/>
      <c r="L18974" s="7"/>
      <c r="M18974" s="7"/>
      <c r="N18974" s="7"/>
      <c r="O18974" s="7"/>
      <c r="P18974" s="7"/>
      <c r="Q18974" s="7"/>
      <c r="R18974" s="7"/>
      <c r="S18974" s="7"/>
      <c r="T18974" s="7"/>
      <c r="U18974" s="7"/>
      <c r="V18974" s="7"/>
      <c r="W18974" s="7"/>
      <c r="X18974" s="7"/>
      <c r="Y18974" s="7"/>
      <c r="Z18974" s="7"/>
      <c r="AA18974" s="7"/>
      <c r="AB18974" s="7"/>
      <c r="AC18974" s="7"/>
      <c r="AG18974" s="10"/>
    </row>
    <row r="18975" spans="1:33">
      <c r="A18975" s="7"/>
      <c r="B18975" s="7"/>
      <c r="C18975" s="7"/>
      <c r="D18975" s="7"/>
      <c r="E18975" s="7"/>
      <c r="F18975" s="7"/>
      <c r="G18975" s="7"/>
      <c r="H18975" s="7"/>
      <c r="I18975" s="7"/>
      <c r="J18975" s="7"/>
      <c r="K18975" s="7"/>
      <c r="L18975" s="7"/>
      <c r="M18975" s="7"/>
      <c r="N18975" s="7"/>
      <c r="O18975" s="7"/>
      <c r="P18975" s="7"/>
      <c r="Q18975" s="7"/>
      <c r="R18975" s="7"/>
      <c r="S18975" s="7"/>
      <c r="T18975" s="7"/>
      <c r="U18975" s="7"/>
      <c r="V18975" s="7"/>
      <c r="W18975" s="7"/>
      <c r="X18975" s="7"/>
      <c r="Y18975" s="7"/>
      <c r="Z18975" s="7"/>
      <c r="AA18975" s="7"/>
      <c r="AB18975" s="7"/>
      <c r="AC18975" s="7"/>
      <c r="AG18975" s="10"/>
    </row>
    <row r="18976" spans="1:33">
      <c r="A18976" s="7"/>
      <c r="B18976" s="7"/>
      <c r="C18976" s="7"/>
      <c r="D18976" s="7"/>
      <c r="E18976" s="7"/>
      <c r="F18976" s="7"/>
      <c r="G18976" s="7"/>
      <c r="H18976" s="7"/>
      <c r="I18976" s="7"/>
      <c r="J18976" s="7"/>
      <c r="K18976" s="7"/>
      <c r="L18976" s="7"/>
      <c r="M18976" s="7"/>
      <c r="N18976" s="7"/>
      <c r="O18976" s="7"/>
      <c r="P18976" s="7"/>
      <c r="Q18976" s="7"/>
      <c r="R18976" s="7"/>
      <c r="S18976" s="7"/>
      <c r="T18976" s="7"/>
      <c r="U18976" s="7"/>
      <c r="V18976" s="7"/>
      <c r="W18976" s="7"/>
      <c r="X18976" s="7"/>
      <c r="Y18976" s="7"/>
      <c r="Z18976" s="7"/>
      <c r="AA18976" s="7"/>
      <c r="AB18976" s="7"/>
      <c r="AC18976" s="7"/>
      <c r="AG18976" s="10"/>
    </row>
    <row r="18977" spans="1:33">
      <c r="A18977" s="7"/>
      <c r="B18977" s="7"/>
      <c r="C18977" s="7"/>
      <c r="D18977" s="7"/>
      <c r="E18977" s="7"/>
      <c r="F18977" s="7"/>
      <c r="G18977" s="7"/>
      <c r="H18977" s="7"/>
      <c r="I18977" s="7"/>
      <c r="J18977" s="7"/>
      <c r="K18977" s="7"/>
      <c r="L18977" s="7"/>
      <c r="M18977" s="7"/>
      <c r="N18977" s="7"/>
      <c r="O18977" s="7"/>
      <c r="P18977" s="7"/>
      <c r="Q18977" s="7"/>
      <c r="R18977" s="7"/>
      <c r="S18977" s="7"/>
      <c r="T18977" s="7"/>
      <c r="U18977" s="7"/>
      <c r="V18977" s="7"/>
      <c r="W18977" s="7"/>
      <c r="X18977" s="7"/>
      <c r="Y18977" s="7"/>
      <c r="Z18977" s="7"/>
      <c r="AA18977" s="7"/>
      <c r="AB18977" s="7"/>
      <c r="AC18977" s="7"/>
      <c r="AG18977" s="10"/>
    </row>
    <row r="18978" spans="1:33">
      <c r="A18978" s="7"/>
      <c r="B18978" s="7"/>
      <c r="C18978" s="7"/>
      <c r="D18978" s="7"/>
      <c r="E18978" s="7"/>
      <c r="F18978" s="7"/>
      <c r="G18978" s="7"/>
      <c r="H18978" s="7"/>
      <c r="I18978" s="7"/>
      <c r="J18978" s="7"/>
      <c r="K18978" s="7"/>
      <c r="L18978" s="7"/>
      <c r="M18978" s="7"/>
      <c r="N18978" s="7"/>
      <c r="O18978" s="7"/>
      <c r="P18978" s="7"/>
      <c r="Q18978" s="7"/>
      <c r="R18978" s="7"/>
      <c r="S18978" s="7"/>
      <c r="T18978" s="7"/>
      <c r="U18978" s="7"/>
      <c r="V18978" s="7"/>
      <c r="W18978" s="7"/>
      <c r="X18978" s="7"/>
      <c r="Y18978" s="7"/>
      <c r="Z18978" s="7"/>
      <c r="AA18978" s="7"/>
      <c r="AB18978" s="7"/>
      <c r="AC18978" s="7"/>
      <c r="AG18978" s="10"/>
    </row>
    <row r="18979" spans="1:33">
      <c r="A18979" s="7"/>
      <c r="B18979" s="7"/>
      <c r="C18979" s="7"/>
      <c r="D18979" s="7"/>
      <c r="E18979" s="7"/>
      <c r="F18979" s="7"/>
      <c r="G18979" s="7"/>
      <c r="H18979" s="7"/>
      <c r="I18979" s="7"/>
      <c r="J18979" s="7"/>
      <c r="K18979" s="7"/>
      <c r="L18979" s="7"/>
      <c r="M18979" s="7"/>
      <c r="N18979" s="7"/>
      <c r="O18979" s="7"/>
      <c r="P18979" s="7"/>
      <c r="Q18979" s="7"/>
      <c r="R18979" s="7"/>
      <c r="S18979" s="7"/>
      <c r="T18979" s="7"/>
      <c r="U18979" s="7"/>
      <c r="V18979" s="7"/>
      <c r="W18979" s="7"/>
      <c r="X18979" s="7"/>
      <c r="Y18979" s="7"/>
      <c r="Z18979" s="7"/>
      <c r="AA18979" s="7"/>
      <c r="AB18979" s="7"/>
      <c r="AC18979" s="7"/>
      <c r="AG18979" s="10"/>
    </row>
    <row r="18980" spans="1:33">
      <c r="A18980" s="7"/>
      <c r="B18980" s="7"/>
      <c r="C18980" s="7"/>
      <c r="D18980" s="7"/>
      <c r="E18980" s="7"/>
      <c r="F18980" s="7"/>
      <c r="G18980" s="7"/>
      <c r="H18980" s="7"/>
      <c r="I18980" s="7"/>
      <c r="J18980" s="7"/>
      <c r="K18980" s="7"/>
      <c r="L18980" s="7"/>
      <c r="M18980" s="7"/>
      <c r="N18980" s="7"/>
      <c r="O18980" s="7"/>
      <c r="P18980" s="7"/>
      <c r="Q18980" s="7"/>
      <c r="R18980" s="7"/>
      <c r="S18980" s="7"/>
      <c r="T18980" s="7"/>
      <c r="U18980" s="7"/>
      <c r="V18980" s="7"/>
      <c r="W18980" s="7"/>
      <c r="X18980" s="7"/>
      <c r="Y18980" s="7"/>
      <c r="Z18980" s="7"/>
      <c r="AA18980" s="7"/>
      <c r="AB18980" s="7"/>
      <c r="AC18980" s="7"/>
      <c r="AG18980" s="10"/>
    </row>
    <row r="18981" spans="1:33">
      <c r="A18981" s="7"/>
      <c r="B18981" s="7"/>
      <c r="C18981" s="7"/>
      <c r="D18981" s="7"/>
      <c r="E18981" s="7"/>
      <c r="F18981" s="7"/>
      <c r="G18981" s="7"/>
      <c r="H18981" s="7"/>
      <c r="I18981" s="7"/>
      <c r="J18981" s="7"/>
      <c r="K18981" s="7"/>
      <c r="L18981" s="7"/>
      <c r="M18981" s="7"/>
      <c r="N18981" s="7"/>
      <c r="O18981" s="7"/>
      <c r="P18981" s="7"/>
      <c r="Q18981" s="7"/>
      <c r="R18981" s="7"/>
      <c r="S18981" s="7"/>
      <c r="T18981" s="7"/>
      <c r="U18981" s="7"/>
      <c r="V18981" s="7"/>
      <c r="W18981" s="7"/>
      <c r="X18981" s="7"/>
      <c r="Y18981" s="7"/>
      <c r="Z18981" s="7"/>
      <c r="AA18981" s="7"/>
      <c r="AB18981" s="7"/>
      <c r="AC18981" s="7"/>
      <c r="AG18981" s="10"/>
    </row>
    <row r="18982" spans="1:33">
      <c r="A18982" s="7"/>
      <c r="B18982" s="7"/>
      <c r="C18982" s="7"/>
      <c r="D18982" s="7"/>
      <c r="E18982" s="7"/>
      <c r="F18982" s="7"/>
      <c r="G18982" s="7"/>
      <c r="H18982" s="7"/>
      <c r="I18982" s="7"/>
      <c r="J18982" s="7"/>
      <c r="K18982" s="7"/>
      <c r="L18982" s="7"/>
      <c r="M18982" s="7"/>
      <c r="N18982" s="7"/>
      <c r="O18982" s="7"/>
      <c r="P18982" s="7"/>
      <c r="Q18982" s="7"/>
      <c r="R18982" s="7"/>
      <c r="S18982" s="7"/>
      <c r="T18982" s="7"/>
      <c r="U18982" s="7"/>
      <c r="V18982" s="7"/>
      <c r="W18982" s="7"/>
      <c r="X18982" s="7"/>
      <c r="Y18982" s="7"/>
      <c r="Z18982" s="7"/>
      <c r="AA18982" s="7"/>
      <c r="AB18982" s="7"/>
      <c r="AC18982" s="7"/>
      <c r="AG18982" s="10"/>
    </row>
    <row r="18983" spans="1:33">
      <c r="A18983" s="7"/>
      <c r="B18983" s="7"/>
      <c r="C18983" s="7"/>
      <c r="D18983" s="7"/>
      <c r="E18983" s="7"/>
      <c r="F18983" s="7"/>
      <c r="G18983" s="7"/>
      <c r="H18983" s="7"/>
      <c r="I18983" s="7"/>
      <c r="J18983" s="7"/>
      <c r="K18983" s="7"/>
      <c r="L18983" s="7"/>
      <c r="M18983" s="7"/>
      <c r="N18983" s="7"/>
      <c r="O18983" s="7"/>
      <c r="P18983" s="7"/>
      <c r="Q18983" s="7"/>
      <c r="R18983" s="7"/>
      <c r="S18983" s="7"/>
      <c r="T18983" s="7"/>
      <c r="U18983" s="7"/>
      <c r="V18983" s="7"/>
      <c r="W18983" s="7"/>
      <c r="X18983" s="7"/>
      <c r="Y18983" s="7"/>
      <c r="Z18983" s="7"/>
      <c r="AA18983" s="7"/>
      <c r="AB18983" s="7"/>
      <c r="AC18983" s="7"/>
      <c r="AG18983" s="10"/>
    </row>
    <row r="18984" spans="1:33">
      <c r="A18984" s="7"/>
      <c r="B18984" s="7"/>
      <c r="C18984" s="7"/>
      <c r="D18984" s="7"/>
      <c r="E18984" s="7"/>
      <c r="F18984" s="7"/>
      <c r="G18984" s="7"/>
      <c r="H18984" s="7"/>
      <c r="I18984" s="7"/>
      <c r="J18984" s="7"/>
      <c r="K18984" s="7"/>
      <c r="L18984" s="7"/>
      <c r="M18984" s="7"/>
      <c r="N18984" s="7"/>
      <c r="O18984" s="7"/>
      <c r="P18984" s="7"/>
      <c r="Q18984" s="7"/>
      <c r="R18984" s="7"/>
      <c r="S18984" s="7"/>
      <c r="T18984" s="7"/>
      <c r="U18984" s="7"/>
      <c r="V18984" s="7"/>
      <c r="W18984" s="7"/>
      <c r="X18984" s="7"/>
      <c r="Y18984" s="7"/>
      <c r="Z18984" s="7"/>
      <c r="AA18984" s="7"/>
      <c r="AB18984" s="7"/>
      <c r="AC18984" s="7"/>
      <c r="AG18984" s="10"/>
    </row>
    <row r="18985" spans="1:33">
      <c r="A18985" s="7"/>
      <c r="B18985" s="7"/>
      <c r="C18985" s="7"/>
      <c r="D18985" s="7"/>
      <c r="E18985" s="7"/>
      <c r="F18985" s="7"/>
      <c r="G18985" s="7"/>
      <c r="H18985" s="7"/>
      <c r="I18985" s="7"/>
      <c r="J18985" s="7"/>
      <c r="K18985" s="7"/>
      <c r="L18985" s="7"/>
      <c r="M18985" s="7"/>
      <c r="N18985" s="7"/>
      <c r="O18985" s="7"/>
      <c r="P18985" s="7"/>
      <c r="Q18985" s="7"/>
      <c r="R18985" s="7"/>
      <c r="S18985" s="7"/>
      <c r="T18985" s="7"/>
      <c r="U18985" s="7"/>
      <c r="V18985" s="7"/>
      <c r="W18985" s="7"/>
      <c r="X18985" s="7"/>
      <c r="Y18985" s="7"/>
      <c r="Z18985" s="7"/>
      <c r="AA18985" s="7"/>
      <c r="AB18985" s="7"/>
      <c r="AC18985" s="7"/>
      <c r="AG18985" s="10"/>
    </row>
    <row r="18986" spans="1:33">
      <c r="A18986" s="7"/>
      <c r="B18986" s="7"/>
      <c r="C18986" s="7"/>
      <c r="D18986" s="7"/>
      <c r="E18986" s="7"/>
      <c r="F18986" s="7"/>
      <c r="G18986" s="7"/>
      <c r="H18986" s="7"/>
      <c r="I18986" s="7"/>
      <c r="J18986" s="7"/>
      <c r="K18986" s="7"/>
      <c r="L18986" s="7"/>
      <c r="M18986" s="7"/>
      <c r="N18986" s="7"/>
      <c r="O18986" s="7"/>
      <c r="P18986" s="7"/>
      <c r="Q18986" s="7"/>
      <c r="R18986" s="7"/>
      <c r="S18986" s="7"/>
      <c r="T18986" s="7"/>
      <c r="U18986" s="7"/>
      <c r="V18986" s="7"/>
      <c r="W18986" s="7"/>
      <c r="X18986" s="7"/>
      <c r="Y18986" s="7"/>
      <c r="Z18986" s="7"/>
      <c r="AA18986" s="7"/>
      <c r="AB18986" s="7"/>
      <c r="AC18986" s="7"/>
      <c r="AG18986" s="10"/>
    </row>
    <row r="18987" spans="1:33">
      <c r="A18987" s="7"/>
      <c r="B18987" s="7"/>
      <c r="C18987" s="7"/>
      <c r="D18987" s="7"/>
      <c r="E18987" s="7"/>
      <c r="F18987" s="7"/>
      <c r="G18987" s="7"/>
      <c r="H18987" s="7"/>
      <c r="I18987" s="7"/>
      <c r="J18987" s="7"/>
      <c r="K18987" s="7"/>
      <c r="L18987" s="7"/>
      <c r="M18987" s="7"/>
      <c r="N18987" s="7"/>
      <c r="O18987" s="7"/>
      <c r="P18987" s="7"/>
      <c r="Q18987" s="7"/>
      <c r="R18987" s="7"/>
      <c r="S18987" s="7"/>
      <c r="T18987" s="7"/>
      <c r="U18987" s="7"/>
      <c r="V18987" s="7"/>
      <c r="W18987" s="7"/>
      <c r="X18987" s="7"/>
      <c r="Y18987" s="7"/>
      <c r="Z18987" s="7"/>
      <c r="AA18987" s="7"/>
      <c r="AB18987" s="7"/>
      <c r="AC18987" s="7"/>
      <c r="AG18987" s="10"/>
    </row>
    <row r="18988" spans="1:33">
      <c r="A18988" s="7"/>
      <c r="B18988" s="7"/>
      <c r="C18988" s="7"/>
      <c r="D18988" s="7"/>
      <c r="E18988" s="7"/>
      <c r="F18988" s="7"/>
      <c r="G18988" s="7"/>
      <c r="H18988" s="7"/>
      <c r="I18988" s="7"/>
      <c r="J18988" s="7"/>
      <c r="K18988" s="7"/>
      <c r="L18988" s="7"/>
      <c r="M18988" s="7"/>
      <c r="N18988" s="7"/>
      <c r="O18988" s="7"/>
      <c r="P18988" s="7"/>
      <c r="Q18988" s="7"/>
      <c r="R18988" s="7"/>
      <c r="S18988" s="7"/>
      <c r="T18988" s="7"/>
      <c r="U18988" s="7"/>
      <c r="V18988" s="7"/>
      <c r="W18988" s="7"/>
      <c r="X18988" s="7"/>
      <c r="Y18988" s="7"/>
      <c r="Z18988" s="7"/>
      <c r="AA18988" s="7"/>
      <c r="AB18988" s="7"/>
      <c r="AC18988" s="7"/>
      <c r="AG18988" s="10"/>
    </row>
    <row r="18989" spans="1:33">
      <c r="A18989" s="7"/>
      <c r="B18989" s="7"/>
      <c r="C18989" s="7"/>
      <c r="D18989" s="7"/>
      <c r="E18989" s="7"/>
      <c r="F18989" s="7"/>
      <c r="G18989" s="7"/>
      <c r="H18989" s="7"/>
      <c r="I18989" s="7"/>
      <c r="J18989" s="7"/>
      <c r="K18989" s="7"/>
      <c r="L18989" s="7"/>
      <c r="M18989" s="7"/>
      <c r="N18989" s="7"/>
      <c r="O18989" s="7"/>
      <c r="P18989" s="7"/>
      <c r="Q18989" s="7"/>
      <c r="R18989" s="7"/>
      <c r="S18989" s="7"/>
      <c r="T18989" s="7"/>
      <c r="U18989" s="7"/>
      <c r="V18989" s="7"/>
      <c r="W18989" s="7"/>
      <c r="X18989" s="7"/>
      <c r="Y18989" s="7"/>
      <c r="Z18989" s="7"/>
      <c r="AA18989" s="7"/>
      <c r="AB18989" s="7"/>
      <c r="AC18989" s="7"/>
      <c r="AG18989" s="10"/>
    </row>
    <row r="18990" spans="1:33">
      <c r="A18990" s="7"/>
      <c r="B18990" s="7"/>
      <c r="C18990" s="7"/>
      <c r="D18990" s="7"/>
      <c r="E18990" s="7"/>
      <c r="F18990" s="7"/>
      <c r="G18990" s="7"/>
      <c r="H18990" s="7"/>
      <c r="I18990" s="7"/>
      <c r="J18990" s="7"/>
      <c r="K18990" s="7"/>
      <c r="L18990" s="7"/>
      <c r="M18990" s="7"/>
      <c r="N18990" s="7"/>
      <c r="O18990" s="7"/>
      <c r="P18990" s="7"/>
      <c r="Q18990" s="7"/>
      <c r="R18990" s="7"/>
      <c r="S18990" s="7"/>
      <c r="T18990" s="7"/>
      <c r="U18990" s="7"/>
      <c r="V18990" s="7"/>
      <c r="W18990" s="7"/>
      <c r="X18990" s="7"/>
      <c r="Y18990" s="7"/>
      <c r="Z18990" s="7"/>
      <c r="AA18990" s="7"/>
      <c r="AB18990" s="7"/>
      <c r="AC18990" s="7"/>
      <c r="AG18990" s="10"/>
    </row>
    <row r="18991" spans="1:33">
      <c r="A18991" s="7"/>
      <c r="B18991" s="7"/>
      <c r="C18991" s="7"/>
      <c r="D18991" s="7"/>
      <c r="E18991" s="7"/>
      <c r="F18991" s="7"/>
      <c r="G18991" s="7"/>
      <c r="H18991" s="7"/>
      <c r="I18991" s="7"/>
      <c r="J18991" s="7"/>
      <c r="K18991" s="7"/>
      <c r="L18991" s="7"/>
      <c r="M18991" s="7"/>
      <c r="N18991" s="7"/>
      <c r="O18991" s="7"/>
      <c r="P18991" s="7"/>
      <c r="Q18991" s="7"/>
      <c r="R18991" s="7"/>
      <c r="S18991" s="7"/>
      <c r="T18991" s="7"/>
      <c r="U18991" s="7"/>
      <c r="V18991" s="7"/>
      <c r="W18991" s="7"/>
      <c r="X18991" s="7"/>
      <c r="Y18991" s="7"/>
      <c r="Z18991" s="7"/>
      <c r="AA18991" s="7"/>
      <c r="AB18991" s="7"/>
      <c r="AC18991" s="7"/>
      <c r="AG18991" s="10"/>
    </row>
    <row r="18992" spans="1:33">
      <c r="A18992" s="7"/>
      <c r="B18992" s="7"/>
      <c r="C18992" s="7"/>
      <c r="D18992" s="7"/>
      <c r="E18992" s="7"/>
      <c r="F18992" s="7"/>
      <c r="G18992" s="7"/>
      <c r="H18992" s="7"/>
      <c r="I18992" s="7"/>
      <c r="J18992" s="7"/>
      <c r="K18992" s="7"/>
      <c r="L18992" s="7"/>
      <c r="M18992" s="7"/>
      <c r="N18992" s="7"/>
      <c r="O18992" s="7"/>
      <c r="P18992" s="7"/>
      <c r="Q18992" s="7"/>
      <c r="R18992" s="7"/>
      <c r="S18992" s="7"/>
      <c r="T18992" s="7"/>
      <c r="U18992" s="7"/>
      <c r="V18992" s="7"/>
      <c r="W18992" s="7"/>
      <c r="X18992" s="7"/>
      <c r="Y18992" s="7"/>
      <c r="Z18992" s="7"/>
      <c r="AA18992" s="7"/>
      <c r="AB18992" s="7"/>
      <c r="AC18992" s="7"/>
      <c r="AG18992" s="10"/>
    </row>
    <row r="18993" spans="1:33">
      <c r="A18993" s="7"/>
      <c r="B18993" s="7"/>
      <c r="C18993" s="7"/>
      <c r="D18993" s="7"/>
      <c r="E18993" s="7"/>
      <c r="F18993" s="7"/>
      <c r="G18993" s="7"/>
      <c r="H18993" s="7"/>
      <c r="I18993" s="7"/>
      <c r="J18993" s="7"/>
      <c r="K18993" s="7"/>
      <c r="L18993" s="7"/>
      <c r="M18993" s="7"/>
      <c r="N18993" s="7"/>
      <c r="O18993" s="7"/>
      <c r="P18993" s="7"/>
      <c r="Q18993" s="7"/>
      <c r="R18993" s="7"/>
      <c r="S18993" s="7"/>
      <c r="T18993" s="7"/>
      <c r="U18993" s="7"/>
      <c r="V18993" s="7"/>
      <c r="W18993" s="7"/>
      <c r="X18993" s="7"/>
      <c r="Y18993" s="7"/>
      <c r="Z18993" s="7"/>
      <c r="AA18993" s="7"/>
      <c r="AB18993" s="7"/>
      <c r="AC18993" s="7"/>
      <c r="AG18993" s="10"/>
    </row>
    <row r="18994" spans="1:33">
      <c r="A18994" s="7"/>
      <c r="B18994" s="7"/>
      <c r="C18994" s="7"/>
      <c r="D18994" s="7"/>
      <c r="E18994" s="7"/>
      <c r="F18994" s="7"/>
      <c r="G18994" s="7"/>
      <c r="H18994" s="7"/>
      <c r="I18994" s="7"/>
      <c r="J18994" s="7"/>
      <c r="K18994" s="7"/>
      <c r="L18994" s="7"/>
      <c r="M18994" s="7"/>
      <c r="N18994" s="7"/>
      <c r="O18994" s="7"/>
      <c r="P18994" s="7"/>
      <c r="Q18994" s="7"/>
      <c r="R18994" s="7"/>
      <c r="S18994" s="7"/>
      <c r="T18994" s="7"/>
      <c r="U18994" s="7"/>
      <c r="V18994" s="7"/>
      <c r="W18994" s="7"/>
      <c r="X18994" s="7"/>
      <c r="Y18994" s="7"/>
      <c r="Z18994" s="7"/>
      <c r="AA18994" s="7"/>
      <c r="AB18994" s="7"/>
      <c r="AC18994" s="7"/>
      <c r="AG18994" s="10"/>
    </row>
    <row r="18995" spans="1:33">
      <c r="A18995" s="7"/>
      <c r="B18995" s="7"/>
      <c r="C18995" s="7"/>
      <c r="D18995" s="7"/>
      <c r="E18995" s="7"/>
      <c r="F18995" s="7"/>
      <c r="G18995" s="7"/>
      <c r="H18995" s="7"/>
      <c r="I18995" s="7"/>
      <c r="J18995" s="7"/>
      <c r="K18995" s="7"/>
      <c r="L18995" s="7"/>
      <c r="M18995" s="7"/>
      <c r="N18995" s="7"/>
      <c r="O18995" s="7"/>
      <c r="P18995" s="7"/>
      <c r="Q18995" s="7"/>
      <c r="R18995" s="7"/>
      <c r="S18995" s="7"/>
      <c r="T18995" s="7"/>
      <c r="U18995" s="7"/>
      <c r="V18995" s="7"/>
      <c r="W18995" s="7"/>
      <c r="X18995" s="7"/>
      <c r="Y18995" s="7"/>
      <c r="Z18995" s="7"/>
      <c r="AA18995" s="7"/>
      <c r="AB18995" s="7"/>
      <c r="AC18995" s="7"/>
      <c r="AG18995" s="10"/>
    </row>
    <row r="18996" spans="1:33">
      <c r="A18996" s="7"/>
      <c r="B18996" s="7"/>
      <c r="C18996" s="7"/>
      <c r="D18996" s="7"/>
      <c r="E18996" s="7"/>
      <c r="F18996" s="7"/>
      <c r="G18996" s="7"/>
      <c r="H18996" s="7"/>
      <c r="I18996" s="7"/>
      <c r="J18996" s="7"/>
      <c r="K18996" s="7"/>
      <c r="L18996" s="7"/>
      <c r="M18996" s="7"/>
      <c r="N18996" s="7"/>
      <c r="O18996" s="7"/>
      <c r="P18996" s="7"/>
      <c r="Q18996" s="7"/>
      <c r="R18996" s="7"/>
      <c r="S18996" s="7"/>
      <c r="T18996" s="7"/>
      <c r="U18996" s="7"/>
      <c r="V18996" s="7"/>
      <c r="W18996" s="7"/>
      <c r="X18996" s="7"/>
      <c r="Y18996" s="7"/>
      <c r="Z18996" s="7"/>
      <c r="AA18996" s="7"/>
      <c r="AB18996" s="7"/>
      <c r="AC18996" s="7"/>
      <c r="AG18996" s="10"/>
    </row>
    <row r="18997" spans="1:33">
      <c r="A18997" s="7"/>
      <c r="B18997" s="7"/>
      <c r="C18997" s="7"/>
      <c r="D18997" s="7"/>
      <c r="E18997" s="7"/>
      <c r="F18997" s="7"/>
      <c r="G18997" s="7"/>
      <c r="H18997" s="7"/>
      <c r="I18997" s="7"/>
      <c r="J18997" s="7"/>
      <c r="K18997" s="7"/>
      <c r="L18997" s="7"/>
      <c r="M18997" s="7"/>
      <c r="N18997" s="7"/>
      <c r="O18997" s="7"/>
      <c r="P18997" s="7"/>
      <c r="Q18997" s="7"/>
      <c r="R18997" s="7"/>
      <c r="S18997" s="7"/>
      <c r="T18997" s="7"/>
      <c r="U18997" s="7"/>
      <c r="V18997" s="7"/>
      <c r="W18997" s="7"/>
      <c r="X18997" s="7"/>
      <c r="Y18997" s="7"/>
      <c r="Z18997" s="7"/>
      <c r="AA18997" s="7"/>
      <c r="AB18997" s="7"/>
      <c r="AC18997" s="7"/>
      <c r="AG18997" s="10"/>
    </row>
    <row r="18998" spans="1:33">
      <c r="A18998" s="7"/>
      <c r="B18998" s="7"/>
      <c r="C18998" s="7"/>
      <c r="D18998" s="7"/>
      <c r="E18998" s="7"/>
      <c r="F18998" s="7"/>
      <c r="G18998" s="7"/>
      <c r="H18998" s="7"/>
      <c r="I18998" s="7"/>
      <c r="J18998" s="7"/>
      <c r="K18998" s="7"/>
      <c r="L18998" s="7"/>
      <c r="M18998" s="7"/>
      <c r="N18998" s="7"/>
      <c r="O18998" s="7"/>
      <c r="P18998" s="7"/>
      <c r="Q18998" s="7"/>
      <c r="R18998" s="7"/>
      <c r="S18998" s="7"/>
      <c r="T18998" s="7"/>
      <c r="U18998" s="7"/>
      <c r="V18998" s="7"/>
      <c r="W18998" s="7"/>
      <c r="X18998" s="7"/>
      <c r="Y18998" s="7"/>
      <c r="Z18998" s="7"/>
      <c r="AA18998" s="7"/>
      <c r="AB18998" s="7"/>
      <c r="AC18998" s="7"/>
      <c r="AG18998" s="10"/>
    </row>
    <row r="18999" spans="1:33">
      <c r="A18999" s="7"/>
      <c r="B18999" s="7"/>
      <c r="C18999" s="7"/>
      <c r="D18999" s="7"/>
      <c r="E18999" s="7"/>
      <c r="F18999" s="7"/>
      <c r="G18999" s="7"/>
      <c r="H18999" s="7"/>
      <c r="I18999" s="7"/>
      <c r="J18999" s="7"/>
      <c r="K18999" s="7"/>
      <c r="L18999" s="7"/>
      <c r="M18999" s="7"/>
      <c r="N18999" s="7"/>
      <c r="O18999" s="7"/>
      <c r="P18999" s="7"/>
      <c r="Q18999" s="7"/>
      <c r="R18999" s="7"/>
      <c r="S18999" s="7"/>
      <c r="T18999" s="7"/>
      <c r="U18999" s="7"/>
      <c r="V18999" s="7"/>
      <c r="W18999" s="7"/>
      <c r="X18999" s="7"/>
      <c r="Y18999" s="7"/>
      <c r="Z18999" s="7"/>
      <c r="AA18999" s="7"/>
      <c r="AB18999" s="7"/>
      <c r="AC18999" s="7"/>
      <c r="AG18999" s="10"/>
    </row>
    <row r="19000" spans="1:33">
      <c r="A19000" s="7"/>
      <c r="B19000" s="7"/>
      <c r="C19000" s="7"/>
      <c r="D19000" s="7"/>
      <c r="E19000" s="7"/>
      <c r="F19000" s="7"/>
      <c r="G19000" s="7"/>
      <c r="H19000" s="7"/>
      <c r="I19000" s="7"/>
      <c r="J19000" s="7"/>
      <c r="K19000" s="7"/>
      <c r="L19000" s="7"/>
      <c r="M19000" s="7"/>
      <c r="N19000" s="7"/>
      <c r="O19000" s="7"/>
      <c r="P19000" s="7"/>
      <c r="Q19000" s="7"/>
      <c r="R19000" s="7"/>
      <c r="S19000" s="7"/>
      <c r="T19000" s="7"/>
      <c r="U19000" s="7"/>
      <c r="V19000" s="7"/>
      <c r="W19000" s="7"/>
      <c r="X19000" s="7"/>
      <c r="Y19000" s="7"/>
      <c r="Z19000" s="7"/>
      <c r="AA19000" s="7"/>
      <c r="AB19000" s="7"/>
      <c r="AC19000" s="7"/>
      <c r="AG19000" s="10"/>
    </row>
    <row r="19001" spans="1:33">
      <c r="A19001" s="7"/>
      <c r="B19001" s="7"/>
      <c r="C19001" s="7"/>
      <c r="D19001" s="7"/>
      <c r="E19001" s="7"/>
      <c r="F19001" s="7"/>
      <c r="G19001" s="7"/>
      <c r="H19001" s="7"/>
      <c r="I19001" s="7"/>
      <c r="J19001" s="7"/>
      <c r="K19001" s="7"/>
      <c r="L19001" s="7"/>
      <c r="M19001" s="7"/>
      <c r="N19001" s="7"/>
      <c r="O19001" s="7"/>
      <c r="P19001" s="7"/>
      <c r="Q19001" s="7"/>
      <c r="R19001" s="7"/>
      <c r="S19001" s="7"/>
      <c r="T19001" s="7"/>
      <c r="U19001" s="7"/>
      <c r="V19001" s="7"/>
      <c r="W19001" s="7"/>
      <c r="X19001" s="7"/>
      <c r="Y19001" s="7"/>
      <c r="Z19001" s="7"/>
      <c r="AA19001" s="7"/>
      <c r="AB19001" s="7"/>
      <c r="AC19001" s="7"/>
      <c r="AG19001" s="10"/>
    </row>
    <row r="19002" spans="1:33">
      <c r="A19002" s="7"/>
      <c r="B19002" s="7"/>
      <c r="C19002" s="7"/>
      <c r="D19002" s="7"/>
      <c r="E19002" s="7"/>
      <c r="F19002" s="7"/>
      <c r="G19002" s="7"/>
      <c r="H19002" s="7"/>
      <c r="I19002" s="7"/>
      <c r="J19002" s="7"/>
      <c r="K19002" s="7"/>
      <c r="L19002" s="7"/>
      <c r="M19002" s="7"/>
      <c r="N19002" s="7"/>
      <c r="O19002" s="7"/>
      <c r="P19002" s="7"/>
      <c r="Q19002" s="7"/>
      <c r="R19002" s="7"/>
      <c r="S19002" s="7"/>
      <c r="T19002" s="7"/>
      <c r="U19002" s="7"/>
      <c r="V19002" s="7"/>
      <c r="W19002" s="7"/>
      <c r="X19002" s="7"/>
      <c r="Y19002" s="7"/>
      <c r="Z19002" s="7"/>
      <c r="AA19002" s="7"/>
      <c r="AB19002" s="7"/>
      <c r="AC19002" s="7"/>
      <c r="AG19002" s="10"/>
    </row>
    <row r="19003" spans="1:33">
      <c r="A19003" s="7"/>
      <c r="B19003" s="7"/>
      <c r="C19003" s="7"/>
      <c r="D19003" s="7"/>
      <c r="E19003" s="7"/>
      <c r="F19003" s="7"/>
      <c r="G19003" s="7"/>
      <c r="H19003" s="7"/>
      <c r="I19003" s="7"/>
      <c r="J19003" s="7"/>
      <c r="K19003" s="7"/>
      <c r="L19003" s="7"/>
      <c r="M19003" s="7"/>
      <c r="N19003" s="7"/>
      <c r="O19003" s="7"/>
      <c r="P19003" s="7"/>
      <c r="Q19003" s="7"/>
      <c r="R19003" s="7"/>
      <c r="S19003" s="7"/>
      <c r="T19003" s="7"/>
      <c r="U19003" s="7"/>
      <c r="V19003" s="7"/>
      <c r="W19003" s="7"/>
      <c r="X19003" s="7"/>
      <c r="Y19003" s="7"/>
      <c r="Z19003" s="7"/>
      <c r="AA19003" s="7"/>
      <c r="AB19003" s="7"/>
      <c r="AC19003" s="7"/>
      <c r="AG19003" s="10"/>
    </row>
    <row r="19004" spans="1:33">
      <c r="A19004" s="7"/>
      <c r="B19004" s="7"/>
      <c r="C19004" s="7"/>
      <c r="D19004" s="7"/>
      <c r="E19004" s="7"/>
      <c r="F19004" s="7"/>
      <c r="G19004" s="7"/>
      <c r="H19004" s="7"/>
      <c r="I19004" s="7"/>
      <c r="J19004" s="7"/>
      <c r="K19004" s="7"/>
      <c r="L19004" s="7"/>
      <c r="M19004" s="7"/>
      <c r="N19004" s="7"/>
      <c r="O19004" s="7"/>
      <c r="P19004" s="7"/>
      <c r="Q19004" s="7"/>
      <c r="R19004" s="7"/>
      <c r="S19004" s="7"/>
      <c r="T19004" s="7"/>
      <c r="U19004" s="7"/>
      <c r="V19004" s="7"/>
      <c r="W19004" s="7"/>
      <c r="X19004" s="7"/>
      <c r="Y19004" s="7"/>
      <c r="Z19004" s="7"/>
      <c r="AA19004" s="7"/>
      <c r="AB19004" s="7"/>
      <c r="AC19004" s="7"/>
      <c r="AG19004" s="10"/>
    </row>
    <row r="19005" spans="1:33">
      <c r="A19005" s="7"/>
      <c r="B19005" s="7"/>
      <c r="C19005" s="7"/>
      <c r="D19005" s="7"/>
      <c r="E19005" s="7"/>
      <c r="F19005" s="7"/>
      <c r="G19005" s="7"/>
      <c r="H19005" s="7"/>
      <c r="I19005" s="7"/>
      <c r="J19005" s="7"/>
      <c r="K19005" s="7"/>
      <c r="L19005" s="7"/>
      <c r="M19005" s="7"/>
      <c r="N19005" s="7"/>
      <c r="O19005" s="7"/>
      <c r="P19005" s="7"/>
      <c r="Q19005" s="7"/>
      <c r="R19005" s="7"/>
      <c r="S19005" s="7"/>
      <c r="T19005" s="7"/>
      <c r="U19005" s="7"/>
      <c r="V19005" s="7"/>
      <c r="W19005" s="7"/>
      <c r="X19005" s="7"/>
      <c r="Y19005" s="7"/>
      <c r="Z19005" s="7"/>
      <c r="AA19005" s="7"/>
      <c r="AB19005" s="7"/>
      <c r="AC19005" s="7"/>
      <c r="AG19005" s="10"/>
    </row>
    <row r="19006" spans="1:33">
      <c r="A19006" s="7"/>
      <c r="B19006" s="7"/>
      <c r="C19006" s="7"/>
      <c r="D19006" s="7"/>
      <c r="E19006" s="7"/>
      <c r="F19006" s="7"/>
      <c r="G19006" s="7"/>
      <c r="H19006" s="7"/>
      <c r="I19006" s="7"/>
      <c r="J19006" s="7"/>
      <c r="K19006" s="7"/>
      <c r="L19006" s="7"/>
      <c r="M19006" s="7"/>
      <c r="N19006" s="7"/>
      <c r="O19006" s="7"/>
      <c r="P19006" s="7"/>
      <c r="Q19006" s="7"/>
      <c r="R19006" s="7"/>
      <c r="S19006" s="7"/>
      <c r="T19006" s="7"/>
      <c r="U19006" s="7"/>
      <c r="V19006" s="7"/>
      <c r="W19006" s="7"/>
      <c r="X19006" s="7"/>
      <c r="Y19006" s="7"/>
      <c r="Z19006" s="7"/>
      <c r="AA19006" s="7"/>
      <c r="AB19006" s="7"/>
      <c r="AC19006" s="7"/>
      <c r="AG19006" s="10"/>
    </row>
    <row r="19007" spans="1:33">
      <c r="A19007" s="7"/>
      <c r="B19007" s="7"/>
      <c r="C19007" s="7"/>
      <c r="D19007" s="7"/>
      <c r="E19007" s="7"/>
      <c r="F19007" s="7"/>
      <c r="G19007" s="7"/>
      <c r="H19007" s="7"/>
      <c r="I19007" s="7"/>
      <c r="J19007" s="7"/>
      <c r="K19007" s="7"/>
      <c r="L19007" s="7"/>
      <c r="M19007" s="7"/>
      <c r="N19007" s="7"/>
      <c r="O19007" s="7"/>
      <c r="P19007" s="7"/>
      <c r="Q19007" s="7"/>
      <c r="R19007" s="7"/>
      <c r="S19007" s="7"/>
      <c r="T19007" s="7"/>
      <c r="U19007" s="7"/>
      <c r="V19007" s="7"/>
      <c r="W19007" s="7"/>
      <c r="X19007" s="7"/>
      <c r="Y19007" s="7"/>
      <c r="Z19007" s="7"/>
      <c r="AA19007" s="7"/>
      <c r="AB19007" s="7"/>
      <c r="AC19007" s="7"/>
      <c r="AG19007" s="10"/>
    </row>
    <row r="19008" spans="1:33">
      <c r="A19008" s="7"/>
      <c r="B19008" s="7"/>
      <c r="C19008" s="7"/>
      <c r="D19008" s="7"/>
      <c r="E19008" s="7"/>
      <c r="F19008" s="7"/>
      <c r="G19008" s="7"/>
      <c r="H19008" s="7"/>
      <c r="I19008" s="7"/>
      <c r="J19008" s="7"/>
      <c r="K19008" s="7"/>
      <c r="L19008" s="7"/>
      <c r="M19008" s="7"/>
      <c r="N19008" s="7"/>
      <c r="O19008" s="7"/>
      <c r="P19008" s="7"/>
      <c r="Q19008" s="7"/>
      <c r="R19008" s="7"/>
      <c r="S19008" s="7"/>
      <c r="T19008" s="7"/>
      <c r="U19008" s="7"/>
      <c r="V19008" s="7"/>
      <c r="W19008" s="7"/>
      <c r="X19008" s="7"/>
      <c r="Y19008" s="7"/>
      <c r="Z19008" s="7"/>
      <c r="AA19008" s="7"/>
      <c r="AB19008" s="7"/>
      <c r="AC19008" s="7"/>
      <c r="AG19008" s="10"/>
    </row>
    <row r="19009" spans="1:33">
      <c r="A19009" s="7"/>
      <c r="B19009" s="7"/>
      <c r="C19009" s="7"/>
      <c r="D19009" s="7"/>
      <c r="E19009" s="7"/>
      <c r="F19009" s="7"/>
      <c r="G19009" s="7"/>
      <c r="H19009" s="7"/>
      <c r="I19009" s="7"/>
      <c r="J19009" s="7"/>
      <c r="K19009" s="7"/>
      <c r="L19009" s="7"/>
      <c r="M19009" s="7"/>
      <c r="N19009" s="7"/>
      <c r="O19009" s="7"/>
      <c r="P19009" s="7"/>
      <c r="Q19009" s="7"/>
      <c r="R19009" s="7"/>
      <c r="S19009" s="7"/>
      <c r="T19009" s="7"/>
      <c r="U19009" s="7"/>
      <c r="V19009" s="7"/>
      <c r="W19009" s="7"/>
      <c r="X19009" s="7"/>
      <c r="Y19009" s="7"/>
      <c r="Z19009" s="7"/>
      <c r="AA19009" s="7"/>
      <c r="AB19009" s="7"/>
      <c r="AC19009" s="7"/>
      <c r="AG19009" s="10"/>
    </row>
    <row r="19010" spans="1:33">
      <c r="A19010" s="7"/>
      <c r="B19010" s="7"/>
      <c r="C19010" s="7"/>
      <c r="D19010" s="7"/>
      <c r="E19010" s="7"/>
      <c r="F19010" s="7"/>
      <c r="G19010" s="7"/>
      <c r="H19010" s="7"/>
      <c r="I19010" s="7"/>
      <c r="J19010" s="7"/>
      <c r="K19010" s="7"/>
      <c r="L19010" s="7"/>
      <c r="M19010" s="7"/>
      <c r="N19010" s="7"/>
      <c r="O19010" s="7"/>
      <c r="P19010" s="7"/>
      <c r="Q19010" s="7"/>
      <c r="R19010" s="7"/>
      <c r="S19010" s="7"/>
      <c r="T19010" s="7"/>
      <c r="U19010" s="7"/>
      <c r="V19010" s="7"/>
      <c r="W19010" s="7"/>
      <c r="X19010" s="7"/>
      <c r="Y19010" s="7"/>
      <c r="Z19010" s="7"/>
      <c r="AA19010" s="7"/>
      <c r="AB19010" s="7"/>
      <c r="AC19010" s="7"/>
      <c r="AG19010" s="10"/>
    </row>
    <row r="19011" spans="1:33">
      <c r="A19011" s="7"/>
      <c r="B19011" s="7"/>
      <c r="C19011" s="7"/>
      <c r="D19011" s="7"/>
      <c r="E19011" s="7"/>
      <c r="F19011" s="7"/>
      <c r="G19011" s="7"/>
      <c r="H19011" s="7"/>
      <c r="I19011" s="7"/>
      <c r="J19011" s="7"/>
      <c r="K19011" s="7"/>
      <c r="L19011" s="7"/>
      <c r="M19011" s="7"/>
      <c r="N19011" s="7"/>
      <c r="O19011" s="7"/>
      <c r="P19011" s="7"/>
      <c r="Q19011" s="7"/>
      <c r="R19011" s="7"/>
      <c r="S19011" s="7"/>
      <c r="T19011" s="7"/>
      <c r="U19011" s="7"/>
      <c r="V19011" s="7"/>
      <c r="W19011" s="7"/>
      <c r="X19011" s="7"/>
      <c r="Y19011" s="7"/>
      <c r="Z19011" s="7"/>
      <c r="AA19011" s="7"/>
      <c r="AB19011" s="7"/>
      <c r="AC19011" s="7"/>
      <c r="AG19011" s="10"/>
    </row>
    <row r="19012" spans="1:33">
      <c r="A19012" s="7"/>
      <c r="B19012" s="7"/>
      <c r="C19012" s="7"/>
      <c r="D19012" s="7"/>
      <c r="E19012" s="7"/>
      <c r="F19012" s="7"/>
      <c r="G19012" s="7"/>
      <c r="H19012" s="7"/>
      <c r="I19012" s="7"/>
      <c r="J19012" s="7"/>
      <c r="K19012" s="7"/>
      <c r="L19012" s="7"/>
      <c r="M19012" s="7"/>
      <c r="N19012" s="7"/>
      <c r="O19012" s="7"/>
      <c r="P19012" s="7"/>
      <c r="Q19012" s="7"/>
      <c r="R19012" s="7"/>
      <c r="S19012" s="7"/>
      <c r="T19012" s="7"/>
      <c r="U19012" s="7"/>
      <c r="V19012" s="7"/>
      <c r="W19012" s="7"/>
      <c r="X19012" s="7"/>
      <c r="Y19012" s="7"/>
      <c r="Z19012" s="7"/>
      <c r="AA19012" s="7"/>
      <c r="AB19012" s="7"/>
      <c r="AC19012" s="7"/>
      <c r="AG19012" s="10"/>
    </row>
    <row r="19013" spans="1:33">
      <c r="A19013" s="7"/>
      <c r="B19013" s="7"/>
      <c r="C19013" s="7"/>
      <c r="D19013" s="7"/>
      <c r="E19013" s="7"/>
      <c r="F19013" s="7"/>
      <c r="G19013" s="7"/>
      <c r="H19013" s="7"/>
      <c r="I19013" s="7"/>
      <c r="J19013" s="7"/>
      <c r="K19013" s="7"/>
      <c r="L19013" s="7"/>
      <c r="M19013" s="7"/>
      <c r="N19013" s="7"/>
      <c r="O19013" s="7"/>
      <c r="P19013" s="7"/>
      <c r="Q19013" s="7"/>
      <c r="R19013" s="7"/>
      <c r="S19013" s="7"/>
      <c r="T19013" s="7"/>
      <c r="U19013" s="7"/>
      <c r="V19013" s="7"/>
      <c r="W19013" s="7"/>
      <c r="X19013" s="7"/>
      <c r="Y19013" s="7"/>
      <c r="Z19013" s="7"/>
      <c r="AA19013" s="7"/>
      <c r="AB19013" s="7"/>
      <c r="AC19013" s="7"/>
      <c r="AG19013" s="10"/>
    </row>
    <row r="19014" spans="1:33">
      <c r="A19014" s="7"/>
      <c r="B19014" s="7"/>
      <c r="C19014" s="7"/>
      <c r="D19014" s="7"/>
      <c r="E19014" s="7"/>
      <c r="F19014" s="7"/>
      <c r="G19014" s="7"/>
      <c r="H19014" s="7"/>
      <c r="I19014" s="7"/>
      <c r="J19014" s="7"/>
      <c r="K19014" s="7"/>
      <c r="L19014" s="7"/>
      <c r="M19014" s="7"/>
      <c r="N19014" s="7"/>
      <c r="O19014" s="7"/>
      <c r="P19014" s="7"/>
      <c r="Q19014" s="7"/>
      <c r="R19014" s="7"/>
      <c r="S19014" s="7"/>
      <c r="T19014" s="7"/>
      <c r="U19014" s="7"/>
      <c r="V19014" s="7"/>
      <c r="W19014" s="7"/>
      <c r="X19014" s="7"/>
      <c r="Y19014" s="7"/>
      <c r="Z19014" s="7"/>
      <c r="AA19014" s="7"/>
      <c r="AB19014" s="7"/>
      <c r="AC19014" s="7"/>
      <c r="AG19014" s="10"/>
    </row>
    <row r="19015" spans="1:33">
      <c r="A19015" s="7"/>
      <c r="B19015" s="7"/>
      <c r="C19015" s="7"/>
      <c r="D19015" s="7"/>
      <c r="E19015" s="7"/>
      <c r="F19015" s="7"/>
      <c r="G19015" s="7"/>
      <c r="H19015" s="7"/>
      <c r="I19015" s="7"/>
      <c r="J19015" s="7"/>
      <c r="K19015" s="7"/>
      <c r="L19015" s="7"/>
      <c r="M19015" s="7"/>
      <c r="N19015" s="7"/>
      <c r="O19015" s="7"/>
      <c r="P19015" s="7"/>
      <c r="Q19015" s="7"/>
      <c r="R19015" s="7"/>
      <c r="S19015" s="7"/>
      <c r="T19015" s="7"/>
      <c r="U19015" s="7"/>
      <c r="V19015" s="7"/>
      <c r="W19015" s="7"/>
      <c r="X19015" s="7"/>
      <c r="Y19015" s="7"/>
      <c r="Z19015" s="7"/>
      <c r="AA19015" s="7"/>
      <c r="AB19015" s="7"/>
      <c r="AC19015" s="7"/>
      <c r="AG19015" s="10"/>
    </row>
    <row r="19016" spans="1:33">
      <c r="A19016" s="7"/>
      <c r="B19016" s="7"/>
      <c r="C19016" s="7"/>
      <c r="D19016" s="7"/>
      <c r="E19016" s="7"/>
      <c r="F19016" s="7"/>
      <c r="G19016" s="7"/>
      <c r="H19016" s="7"/>
      <c r="I19016" s="7"/>
      <c r="J19016" s="7"/>
      <c r="K19016" s="7"/>
      <c r="L19016" s="7"/>
      <c r="M19016" s="7"/>
      <c r="N19016" s="7"/>
      <c r="O19016" s="7"/>
      <c r="P19016" s="7"/>
      <c r="Q19016" s="7"/>
      <c r="R19016" s="7"/>
      <c r="S19016" s="7"/>
      <c r="T19016" s="7"/>
      <c r="U19016" s="7"/>
      <c r="V19016" s="7"/>
      <c r="W19016" s="7"/>
      <c r="X19016" s="7"/>
      <c r="Y19016" s="7"/>
      <c r="Z19016" s="7"/>
      <c r="AA19016" s="7"/>
      <c r="AB19016" s="7"/>
      <c r="AC19016" s="7"/>
      <c r="AG19016" s="10"/>
    </row>
    <row r="19017" spans="1:33">
      <c r="A19017" s="7"/>
      <c r="B19017" s="7"/>
      <c r="C19017" s="7"/>
      <c r="D19017" s="7"/>
      <c r="E19017" s="7"/>
      <c r="F19017" s="7"/>
      <c r="G19017" s="7"/>
      <c r="H19017" s="7"/>
      <c r="I19017" s="7"/>
      <c r="J19017" s="7"/>
      <c r="K19017" s="7"/>
      <c r="L19017" s="7"/>
      <c r="M19017" s="7"/>
      <c r="N19017" s="7"/>
      <c r="O19017" s="7"/>
      <c r="P19017" s="7"/>
      <c r="Q19017" s="7"/>
      <c r="R19017" s="7"/>
      <c r="S19017" s="7"/>
      <c r="T19017" s="7"/>
      <c r="U19017" s="7"/>
      <c r="V19017" s="7"/>
      <c r="W19017" s="7"/>
      <c r="X19017" s="7"/>
      <c r="Y19017" s="7"/>
      <c r="Z19017" s="7"/>
      <c r="AA19017" s="7"/>
      <c r="AB19017" s="7"/>
      <c r="AC19017" s="7"/>
      <c r="AG19017" s="10"/>
    </row>
    <row r="19018" spans="1:33">
      <c r="A19018" s="7"/>
      <c r="B19018" s="7"/>
      <c r="C19018" s="7"/>
      <c r="D19018" s="7"/>
      <c r="E19018" s="7"/>
      <c r="F19018" s="7"/>
      <c r="G19018" s="7"/>
      <c r="H19018" s="7"/>
      <c r="I19018" s="7"/>
      <c r="J19018" s="7"/>
      <c r="K19018" s="7"/>
      <c r="L19018" s="7"/>
      <c r="M19018" s="7"/>
      <c r="N19018" s="7"/>
      <c r="O19018" s="7"/>
      <c r="P19018" s="7"/>
      <c r="Q19018" s="7"/>
      <c r="R19018" s="7"/>
      <c r="S19018" s="7"/>
      <c r="T19018" s="7"/>
      <c r="U19018" s="7"/>
      <c r="V19018" s="7"/>
      <c r="W19018" s="7"/>
      <c r="X19018" s="7"/>
      <c r="Y19018" s="7"/>
      <c r="Z19018" s="7"/>
      <c r="AA19018" s="7"/>
      <c r="AB19018" s="7"/>
      <c r="AC19018" s="7"/>
      <c r="AG19018" s="10"/>
    </row>
    <row r="19019" spans="1:33">
      <c r="A19019" s="7"/>
      <c r="B19019" s="7"/>
      <c r="C19019" s="7"/>
      <c r="D19019" s="7"/>
      <c r="E19019" s="7"/>
      <c r="F19019" s="7"/>
      <c r="G19019" s="7"/>
      <c r="H19019" s="7"/>
      <c r="I19019" s="7"/>
      <c r="J19019" s="7"/>
      <c r="K19019" s="7"/>
      <c r="L19019" s="7"/>
      <c r="M19019" s="7"/>
      <c r="N19019" s="7"/>
      <c r="O19019" s="7"/>
      <c r="P19019" s="7"/>
      <c r="Q19019" s="7"/>
      <c r="R19019" s="7"/>
      <c r="S19019" s="7"/>
      <c r="T19019" s="7"/>
      <c r="U19019" s="7"/>
      <c r="V19019" s="7"/>
      <c r="W19019" s="7"/>
      <c r="X19019" s="7"/>
      <c r="Y19019" s="7"/>
      <c r="Z19019" s="7"/>
      <c r="AA19019" s="7"/>
      <c r="AB19019" s="7"/>
      <c r="AC19019" s="7"/>
      <c r="AG19019" s="10"/>
    </row>
    <row r="19020" spans="1:33">
      <c r="A19020" s="7"/>
      <c r="B19020" s="7"/>
      <c r="C19020" s="7"/>
      <c r="D19020" s="7"/>
      <c r="E19020" s="7"/>
      <c r="F19020" s="7"/>
      <c r="G19020" s="7"/>
      <c r="H19020" s="7"/>
      <c r="I19020" s="7"/>
      <c r="J19020" s="7"/>
      <c r="K19020" s="7"/>
      <c r="L19020" s="7"/>
      <c r="M19020" s="7"/>
      <c r="N19020" s="7"/>
      <c r="O19020" s="7"/>
      <c r="P19020" s="7"/>
      <c r="Q19020" s="7"/>
      <c r="R19020" s="7"/>
      <c r="S19020" s="7"/>
      <c r="T19020" s="7"/>
      <c r="U19020" s="7"/>
      <c r="V19020" s="7"/>
      <c r="W19020" s="7"/>
      <c r="X19020" s="7"/>
      <c r="Y19020" s="7"/>
      <c r="Z19020" s="7"/>
      <c r="AA19020" s="7"/>
      <c r="AB19020" s="7"/>
      <c r="AC19020" s="7"/>
      <c r="AG19020" s="10"/>
    </row>
    <row r="19021" spans="1:33">
      <c r="A19021" s="7"/>
      <c r="B19021" s="7"/>
      <c r="C19021" s="7"/>
      <c r="D19021" s="7"/>
      <c r="E19021" s="7"/>
      <c r="F19021" s="7"/>
      <c r="G19021" s="7"/>
      <c r="H19021" s="7"/>
      <c r="I19021" s="7"/>
      <c r="J19021" s="7"/>
      <c r="K19021" s="7"/>
      <c r="L19021" s="7"/>
      <c r="M19021" s="7"/>
      <c r="N19021" s="7"/>
      <c r="O19021" s="7"/>
      <c r="P19021" s="7"/>
      <c r="Q19021" s="7"/>
      <c r="R19021" s="7"/>
      <c r="S19021" s="7"/>
      <c r="T19021" s="7"/>
      <c r="U19021" s="7"/>
      <c r="V19021" s="7"/>
      <c r="W19021" s="7"/>
      <c r="X19021" s="7"/>
      <c r="Y19021" s="7"/>
      <c r="Z19021" s="7"/>
      <c r="AA19021" s="7"/>
      <c r="AB19021" s="7"/>
      <c r="AC19021" s="7"/>
      <c r="AG19021" s="10"/>
    </row>
    <row r="19022" spans="1:33">
      <c r="A19022" s="7"/>
      <c r="B19022" s="7"/>
      <c r="C19022" s="7"/>
      <c r="D19022" s="7"/>
      <c r="E19022" s="7"/>
      <c r="F19022" s="7"/>
      <c r="G19022" s="7"/>
      <c r="H19022" s="7"/>
      <c r="I19022" s="7"/>
      <c r="J19022" s="7"/>
      <c r="K19022" s="7"/>
      <c r="L19022" s="7"/>
      <c r="M19022" s="7"/>
      <c r="N19022" s="7"/>
      <c r="O19022" s="7"/>
      <c r="P19022" s="7"/>
      <c r="Q19022" s="7"/>
      <c r="R19022" s="7"/>
      <c r="S19022" s="7"/>
      <c r="T19022" s="7"/>
      <c r="U19022" s="7"/>
      <c r="V19022" s="7"/>
      <c r="W19022" s="7"/>
      <c r="X19022" s="7"/>
      <c r="Y19022" s="7"/>
      <c r="Z19022" s="7"/>
      <c r="AA19022" s="7"/>
      <c r="AB19022" s="7"/>
      <c r="AC19022" s="7"/>
      <c r="AG19022" s="10"/>
    </row>
    <row r="19023" spans="1:33">
      <c r="A19023" s="7"/>
      <c r="B19023" s="7"/>
      <c r="C19023" s="7"/>
      <c r="D19023" s="7"/>
      <c r="E19023" s="7"/>
      <c r="F19023" s="7"/>
      <c r="G19023" s="7"/>
      <c r="H19023" s="7"/>
      <c r="I19023" s="7"/>
      <c r="J19023" s="7"/>
      <c r="K19023" s="7"/>
      <c r="L19023" s="7"/>
      <c r="M19023" s="7"/>
      <c r="N19023" s="7"/>
      <c r="O19023" s="7"/>
      <c r="P19023" s="7"/>
      <c r="Q19023" s="7"/>
      <c r="R19023" s="7"/>
      <c r="S19023" s="7"/>
      <c r="T19023" s="7"/>
      <c r="U19023" s="7"/>
      <c r="V19023" s="7"/>
      <c r="W19023" s="7"/>
      <c r="X19023" s="7"/>
      <c r="Y19023" s="7"/>
      <c r="Z19023" s="7"/>
      <c r="AA19023" s="7"/>
      <c r="AB19023" s="7"/>
      <c r="AC19023" s="7"/>
      <c r="AG19023" s="10"/>
    </row>
    <row r="19024" spans="1:33">
      <c r="A19024" s="7"/>
      <c r="B19024" s="7"/>
      <c r="C19024" s="7"/>
      <c r="D19024" s="7"/>
      <c r="E19024" s="7"/>
      <c r="F19024" s="7"/>
      <c r="G19024" s="7"/>
      <c r="H19024" s="7"/>
      <c r="I19024" s="7"/>
      <c r="J19024" s="7"/>
      <c r="K19024" s="7"/>
      <c r="L19024" s="7"/>
      <c r="M19024" s="7"/>
      <c r="N19024" s="7"/>
      <c r="O19024" s="7"/>
      <c r="P19024" s="7"/>
      <c r="Q19024" s="7"/>
      <c r="R19024" s="7"/>
      <c r="S19024" s="7"/>
      <c r="T19024" s="7"/>
      <c r="U19024" s="7"/>
      <c r="V19024" s="7"/>
      <c r="W19024" s="7"/>
      <c r="X19024" s="7"/>
      <c r="Y19024" s="7"/>
      <c r="Z19024" s="7"/>
      <c r="AA19024" s="7"/>
      <c r="AB19024" s="7"/>
      <c r="AC19024" s="7"/>
      <c r="AG19024" s="10"/>
    </row>
    <row r="19025" spans="1:33">
      <c r="A19025" s="7"/>
      <c r="B19025" s="7"/>
      <c r="C19025" s="7"/>
      <c r="D19025" s="7"/>
      <c r="E19025" s="7"/>
      <c r="F19025" s="7"/>
      <c r="G19025" s="7"/>
      <c r="H19025" s="7"/>
      <c r="I19025" s="7"/>
      <c r="J19025" s="7"/>
      <c r="K19025" s="7"/>
      <c r="L19025" s="7"/>
      <c r="M19025" s="7"/>
      <c r="N19025" s="7"/>
      <c r="O19025" s="7"/>
      <c r="P19025" s="7"/>
      <c r="Q19025" s="7"/>
      <c r="R19025" s="7"/>
      <c r="S19025" s="7"/>
      <c r="T19025" s="7"/>
      <c r="U19025" s="7"/>
      <c r="V19025" s="7"/>
      <c r="W19025" s="7"/>
      <c r="X19025" s="7"/>
      <c r="Y19025" s="7"/>
      <c r="Z19025" s="7"/>
      <c r="AA19025" s="7"/>
      <c r="AB19025" s="7"/>
      <c r="AC19025" s="7"/>
      <c r="AG19025" s="10"/>
    </row>
    <row r="19026" spans="1:33">
      <c r="A19026" s="7"/>
      <c r="B19026" s="7"/>
      <c r="C19026" s="7"/>
      <c r="D19026" s="7"/>
      <c r="E19026" s="7"/>
      <c r="F19026" s="7"/>
      <c r="G19026" s="7"/>
      <c r="H19026" s="7"/>
      <c r="I19026" s="7"/>
      <c r="J19026" s="7"/>
      <c r="K19026" s="7"/>
      <c r="L19026" s="7"/>
      <c r="M19026" s="7"/>
      <c r="N19026" s="7"/>
      <c r="O19026" s="7"/>
      <c r="P19026" s="7"/>
      <c r="Q19026" s="7"/>
      <c r="R19026" s="7"/>
      <c r="S19026" s="7"/>
      <c r="T19026" s="7"/>
      <c r="U19026" s="7"/>
      <c r="V19026" s="7"/>
      <c r="W19026" s="7"/>
      <c r="X19026" s="7"/>
      <c r="Y19026" s="7"/>
      <c r="Z19026" s="7"/>
      <c r="AA19026" s="7"/>
      <c r="AB19026" s="7"/>
      <c r="AC19026" s="7"/>
      <c r="AG19026" s="10"/>
    </row>
    <row r="19027" spans="1:33">
      <c r="A19027" s="7"/>
      <c r="B19027" s="7"/>
      <c r="C19027" s="7"/>
      <c r="D19027" s="7"/>
      <c r="E19027" s="7"/>
      <c r="F19027" s="7"/>
      <c r="G19027" s="7"/>
      <c r="H19027" s="7"/>
      <c r="I19027" s="7"/>
      <c r="J19027" s="7"/>
      <c r="K19027" s="7"/>
      <c r="L19027" s="7"/>
      <c r="M19027" s="7"/>
      <c r="N19027" s="7"/>
      <c r="O19027" s="7"/>
      <c r="P19027" s="7"/>
      <c r="Q19027" s="7"/>
      <c r="R19027" s="7"/>
      <c r="S19027" s="7"/>
      <c r="T19027" s="7"/>
      <c r="U19027" s="7"/>
      <c r="V19027" s="7"/>
      <c r="W19027" s="7"/>
      <c r="X19027" s="7"/>
      <c r="Y19027" s="7"/>
      <c r="Z19027" s="7"/>
      <c r="AA19027" s="7"/>
      <c r="AB19027" s="7"/>
      <c r="AC19027" s="7"/>
      <c r="AG19027" s="10"/>
    </row>
    <row r="19028" spans="1:33">
      <c r="A19028" s="7"/>
      <c r="B19028" s="7"/>
      <c r="C19028" s="7"/>
      <c r="D19028" s="7"/>
      <c r="E19028" s="7"/>
      <c r="F19028" s="7"/>
      <c r="G19028" s="7"/>
      <c r="H19028" s="7"/>
      <c r="I19028" s="7"/>
      <c r="J19028" s="7"/>
      <c r="K19028" s="7"/>
      <c r="L19028" s="7"/>
      <c r="M19028" s="7"/>
      <c r="N19028" s="7"/>
      <c r="O19028" s="7"/>
      <c r="P19028" s="7"/>
      <c r="Q19028" s="7"/>
      <c r="R19028" s="7"/>
      <c r="S19028" s="7"/>
      <c r="T19028" s="7"/>
      <c r="U19028" s="7"/>
      <c r="V19028" s="7"/>
      <c r="W19028" s="7"/>
      <c r="X19028" s="7"/>
      <c r="Y19028" s="7"/>
      <c r="Z19028" s="7"/>
      <c r="AA19028" s="7"/>
      <c r="AB19028" s="7"/>
      <c r="AC19028" s="7"/>
      <c r="AG19028" s="10"/>
    </row>
    <row r="19029" spans="1:33">
      <c r="A19029" s="7"/>
      <c r="B19029" s="7"/>
      <c r="C19029" s="7"/>
      <c r="D19029" s="7"/>
      <c r="E19029" s="7"/>
      <c r="F19029" s="7"/>
      <c r="G19029" s="7"/>
      <c r="H19029" s="7"/>
      <c r="I19029" s="7"/>
      <c r="J19029" s="7"/>
      <c r="K19029" s="7"/>
      <c r="L19029" s="7"/>
      <c r="M19029" s="7"/>
      <c r="N19029" s="7"/>
      <c r="O19029" s="7"/>
      <c r="P19029" s="7"/>
      <c r="Q19029" s="7"/>
      <c r="R19029" s="7"/>
      <c r="S19029" s="7"/>
      <c r="T19029" s="7"/>
      <c r="U19029" s="7"/>
      <c r="V19029" s="7"/>
      <c r="W19029" s="7"/>
      <c r="X19029" s="7"/>
      <c r="Y19029" s="7"/>
      <c r="Z19029" s="7"/>
      <c r="AA19029" s="7"/>
      <c r="AB19029" s="7"/>
      <c r="AC19029" s="7"/>
      <c r="AG19029" s="10"/>
    </row>
    <row r="19030" spans="1:33">
      <c r="A19030" s="7"/>
      <c r="B19030" s="7"/>
      <c r="C19030" s="7"/>
      <c r="D19030" s="7"/>
      <c r="E19030" s="7"/>
      <c r="F19030" s="7"/>
      <c r="G19030" s="7"/>
      <c r="H19030" s="7"/>
      <c r="I19030" s="7"/>
      <c r="J19030" s="7"/>
      <c r="K19030" s="7"/>
      <c r="L19030" s="7"/>
      <c r="M19030" s="7"/>
      <c r="N19030" s="7"/>
      <c r="O19030" s="7"/>
      <c r="P19030" s="7"/>
      <c r="Q19030" s="7"/>
      <c r="R19030" s="7"/>
      <c r="S19030" s="7"/>
      <c r="T19030" s="7"/>
      <c r="U19030" s="7"/>
      <c r="V19030" s="7"/>
      <c r="W19030" s="7"/>
      <c r="X19030" s="7"/>
      <c r="Y19030" s="7"/>
      <c r="Z19030" s="7"/>
      <c r="AA19030" s="7"/>
      <c r="AB19030" s="7"/>
      <c r="AC19030" s="7"/>
      <c r="AG19030" s="10"/>
    </row>
    <row r="19031" spans="1:33">
      <c r="A19031" s="7"/>
      <c r="B19031" s="7"/>
      <c r="C19031" s="7"/>
      <c r="D19031" s="7"/>
      <c r="E19031" s="7"/>
      <c r="F19031" s="7"/>
      <c r="G19031" s="7"/>
      <c r="H19031" s="7"/>
      <c r="I19031" s="7"/>
      <c r="J19031" s="7"/>
      <c r="K19031" s="7"/>
      <c r="L19031" s="7"/>
      <c r="M19031" s="7"/>
      <c r="N19031" s="7"/>
      <c r="O19031" s="7"/>
      <c r="P19031" s="7"/>
      <c r="Q19031" s="7"/>
      <c r="R19031" s="7"/>
      <c r="S19031" s="7"/>
      <c r="T19031" s="7"/>
      <c r="U19031" s="7"/>
      <c r="V19031" s="7"/>
      <c r="W19031" s="7"/>
      <c r="X19031" s="7"/>
      <c r="Y19031" s="7"/>
      <c r="Z19031" s="7"/>
      <c r="AA19031" s="7"/>
      <c r="AB19031" s="7"/>
      <c r="AC19031" s="7"/>
      <c r="AG19031" s="10"/>
    </row>
    <row r="19032" spans="1:33">
      <c r="A19032" s="7"/>
      <c r="B19032" s="7"/>
      <c r="C19032" s="7"/>
      <c r="D19032" s="7"/>
      <c r="E19032" s="7"/>
      <c r="F19032" s="7"/>
      <c r="G19032" s="7"/>
      <c r="H19032" s="7"/>
      <c r="I19032" s="7"/>
      <c r="J19032" s="7"/>
      <c r="K19032" s="7"/>
      <c r="L19032" s="7"/>
      <c r="M19032" s="7"/>
      <c r="N19032" s="7"/>
      <c r="O19032" s="7"/>
      <c r="P19032" s="7"/>
      <c r="Q19032" s="7"/>
      <c r="R19032" s="7"/>
      <c r="S19032" s="7"/>
      <c r="T19032" s="7"/>
      <c r="U19032" s="7"/>
      <c r="V19032" s="7"/>
      <c r="W19032" s="7"/>
      <c r="X19032" s="7"/>
      <c r="Y19032" s="7"/>
      <c r="Z19032" s="7"/>
      <c r="AA19032" s="7"/>
      <c r="AB19032" s="7"/>
      <c r="AC19032" s="7"/>
      <c r="AG19032" s="10"/>
    </row>
    <row r="19033" spans="1:33">
      <c r="A19033" s="7"/>
      <c r="B19033" s="7"/>
      <c r="C19033" s="7"/>
      <c r="D19033" s="7"/>
      <c r="E19033" s="7"/>
      <c r="F19033" s="7"/>
      <c r="G19033" s="7"/>
      <c r="H19033" s="7"/>
      <c r="I19033" s="7"/>
      <c r="J19033" s="7"/>
      <c r="K19033" s="7"/>
      <c r="L19033" s="7"/>
      <c r="M19033" s="7"/>
      <c r="N19033" s="7"/>
      <c r="O19033" s="7"/>
      <c r="P19033" s="7"/>
      <c r="Q19033" s="7"/>
      <c r="R19033" s="7"/>
      <c r="S19033" s="7"/>
      <c r="T19033" s="7"/>
      <c r="U19033" s="7"/>
      <c r="V19033" s="7"/>
      <c r="W19033" s="7"/>
      <c r="X19033" s="7"/>
      <c r="Y19033" s="7"/>
      <c r="Z19033" s="7"/>
      <c r="AA19033" s="7"/>
      <c r="AB19033" s="7"/>
      <c r="AC19033" s="7"/>
      <c r="AG19033" s="10"/>
    </row>
    <row r="19034" spans="1:33">
      <c r="A19034" s="7"/>
      <c r="B19034" s="7"/>
      <c r="C19034" s="7"/>
      <c r="D19034" s="7"/>
      <c r="E19034" s="7"/>
      <c r="F19034" s="7"/>
      <c r="G19034" s="7"/>
      <c r="H19034" s="7"/>
      <c r="I19034" s="7"/>
      <c r="J19034" s="7"/>
      <c r="K19034" s="7"/>
      <c r="L19034" s="7"/>
      <c r="M19034" s="7"/>
      <c r="N19034" s="7"/>
      <c r="O19034" s="7"/>
      <c r="P19034" s="7"/>
      <c r="Q19034" s="7"/>
      <c r="R19034" s="7"/>
      <c r="S19034" s="7"/>
      <c r="T19034" s="7"/>
      <c r="U19034" s="7"/>
      <c r="V19034" s="7"/>
      <c r="W19034" s="7"/>
      <c r="X19034" s="7"/>
      <c r="Y19034" s="7"/>
      <c r="Z19034" s="7"/>
      <c r="AA19034" s="7"/>
      <c r="AB19034" s="7"/>
      <c r="AC19034" s="7"/>
      <c r="AG19034" s="10"/>
    </row>
    <row r="19035" spans="1:33">
      <c r="A19035" s="7"/>
      <c r="B19035" s="7"/>
      <c r="C19035" s="7"/>
      <c r="D19035" s="7"/>
      <c r="E19035" s="7"/>
      <c r="F19035" s="7"/>
      <c r="G19035" s="7"/>
      <c r="H19035" s="7"/>
      <c r="I19035" s="7"/>
      <c r="J19035" s="7"/>
      <c r="K19035" s="7"/>
      <c r="L19035" s="7"/>
      <c r="M19035" s="7"/>
      <c r="N19035" s="7"/>
      <c r="O19035" s="7"/>
      <c r="P19035" s="7"/>
      <c r="Q19035" s="7"/>
      <c r="R19035" s="7"/>
      <c r="S19035" s="7"/>
      <c r="T19035" s="7"/>
      <c r="U19035" s="7"/>
      <c r="V19035" s="7"/>
      <c r="W19035" s="7"/>
      <c r="X19035" s="7"/>
      <c r="Y19035" s="7"/>
      <c r="Z19035" s="7"/>
      <c r="AA19035" s="7"/>
      <c r="AB19035" s="7"/>
      <c r="AC19035" s="7"/>
      <c r="AG19035" s="10"/>
    </row>
    <row r="19036" spans="1:33">
      <c r="A19036" s="7"/>
      <c r="B19036" s="7"/>
      <c r="C19036" s="7"/>
      <c r="D19036" s="7"/>
      <c r="E19036" s="7"/>
      <c r="F19036" s="7"/>
      <c r="G19036" s="7"/>
      <c r="H19036" s="7"/>
      <c r="I19036" s="7"/>
      <c r="J19036" s="7"/>
      <c r="K19036" s="7"/>
      <c r="L19036" s="7"/>
      <c r="M19036" s="7"/>
      <c r="N19036" s="7"/>
      <c r="O19036" s="7"/>
      <c r="P19036" s="7"/>
      <c r="Q19036" s="7"/>
      <c r="R19036" s="7"/>
      <c r="S19036" s="7"/>
      <c r="T19036" s="7"/>
      <c r="U19036" s="7"/>
      <c r="V19036" s="7"/>
      <c r="W19036" s="7"/>
      <c r="X19036" s="7"/>
      <c r="Y19036" s="7"/>
      <c r="Z19036" s="7"/>
      <c r="AA19036" s="7"/>
      <c r="AB19036" s="7"/>
      <c r="AC19036" s="7"/>
      <c r="AG19036" s="10"/>
    </row>
    <row r="19037" spans="1:33">
      <c r="A19037" s="7"/>
      <c r="B19037" s="7"/>
      <c r="C19037" s="7"/>
      <c r="D19037" s="7"/>
      <c r="E19037" s="7"/>
      <c r="F19037" s="7"/>
      <c r="G19037" s="7"/>
      <c r="H19037" s="7"/>
      <c r="I19037" s="7"/>
      <c r="J19037" s="7"/>
      <c r="K19037" s="7"/>
      <c r="L19037" s="7"/>
      <c r="M19037" s="7"/>
      <c r="N19037" s="7"/>
      <c r="O19037" s="7"/>
      <c r="P19037" s="7"/>
      <c r="Q19037" s="7"/>
      <c r="R19037" s="7"/>
      <c r="S19037" s="7"/>
      <c r="T19037" s="7"/>
      <c r="U19037" s="7"/>
      <c r="V19037" s="7"/>
      <c r="W19037" s="7"/>
      <c r="X19037" s="7"/>
      <c r="Y19037" s="7"/>
      <c r="Z19037" s="7"/>
      <c r="AA19037" s="7"/>
      <c r="AB19037" s="7"/>
      <c r="AC19037" s="7"/>
      <c r="AG19037" s="10"/>
    </row>
    <row r="19038" spans="1:33">
      <c r="A19038" s="7"/>
      <c r="B19038" s="7"/>
      <c r="C19038" s="7"/>
      <c r="D19038" s="7"/>
      <c r="E19038" s="7"/>
      <c r="F19038" s="7"/>
      <c r="G19038" s="7"/>
      <c r="H19038" s="7"/>
      <c r="I19038" s="7"/>
      <c r="J19038" s="7"/>
      <c r="K19038" s="7"/>
      <c r="L19038" s="7"/>
      <c r="M19038" s="7"/>
      <c r="N19038" s="7"/>
      <c r="O19038" s="7"/>
      <c r="P19038" s="7"/>
      <c r="Q19038" s="7"/>
      <c r="R19038" s="7"/>
      <c r="S19038" s="7"/>
      <c r="T19038" s="7"/>
      <c r="U19038" s="7"/>
      <c r="V19038" s="7"/>
      <c r="W19038" s="7"/>
      <c r="X19038" s="7"/>
      <c r="Y19038" s="7"/>
      <c r="Z19038" s="7"/>
      <c r="AA19038" s="7"/>
      <c r="AB19038" s="7"/>
      <c r="AC19038" s="7"/>
      <c r="AG19038" s="10"/>
    </row>
    <row r="19039" spans="1:33">
      <c r="A19039" s="7"/>
      <c r="B19039" s="7"/>
      <c r="C19039" s="7"/>
      <c r="D19039" s="7"/>
      <c r="E19039" s="7"/>
      <c r="F19039" s="7"/>
      <c r="G19039" s="7"/>
      <c r="H19039" s="7"/>
      <c r="I19039" s="7"/>
      <c r="J19039" s="7"/>
      <c r="K19039" s="7"/>
      <c r="L19039" s="7"/>
      <c r="M19039" s="7"/>
      <c r="N19039" s="7"/>
      <c r="O19039" s="7"/>
      <c r="P19039" s="7"/>
      <c r="Q19039" s="7"/>
      <c r="R19039" s="7"/>
      <c r="S19039" s="7"/>
      <c r="T19039" s="7"/>
      <c r="U19039" s="7"/>
      <c r="V19039" s="7"/>
      <c r="W19039" s="7"/>
      <c r="X19039" s="7"/>
      <c r="Y19039" s="7"/>
      <c r="Z19039" s="7"/>
      <c r="AA19039" s="7"/>
      <c r="AB19039" s="7"/>
      <c r="AC19039" s="7"/>
      <c r="AG19039" s="10"/>
    </row>
    <row r="19040" spans="1:33">
      <c r="A19040" s="7"/>
      <c r="B19040" s="7"/>
      <c r="C19040" s="7"/>
      <c r="D19040" s="7"/>
      <c r="E19040" s="7"/>
      <c r="F19040" s="7"/>
      <c r="G19040" s="7"/>
      <c r="H19040" s="7"/>
      <c r="I19040" s="7"/>
      <c r="J19040" s="7"/>
      <c r="K19040" s="7"/>
      <c r="L19040" s="7"/>
      <c r="M19040" s="7"/>
      <c r="N19040" s="7"/>
      <c r="O19040" s="7"/>
      <c r="P19040" s="7"/>
      <c r="Q19040" s="7"/>
      <c r="R19040" s="7"/>
      <c r="S19040" s="7"/>
      <c r="T19040" s="7"/>
      <c r="U19040" s="7"/>
      <c r="V19040" s="7"/>
      <c r="W19040" s="7"/>
      <c r="X19040" s="7"/>
      <c r="Y19040" s="7"/>
      <c r="Z19040" s="7"/>
      <c r="AA19040" s="7"/>
      <c r="AB19040" s="7"/>
      <c r="AC19040" s="7"/>
      <c r="AG19040" s="10"/>
    </row>
    <row r="19041" spans="1:33">
      <c r="A19041" s="7"/>
      <c r="B19041" s="7"/>
      <c r="C19041" s="7"/>
      <c r="D19041" s="7"/>
      <c r="E19041" s="7"/>
      <c r="F19041" s="7"/>
      <c r="G19041" s="7"/>
      <c r="H19041" s="7"/>
      <c r="I19041" s="7"/>
      <c r="J19041" s="7"/>
      <c r="K19041" s="7"/>
      <c r="L19041" s="7"/>
      <c r="M19041" s="7"/>
      <c r="N19041" s="7"/>
      <c r="O19041" s="7"/>
      <c r="P19041" s="7"/>
      <c r="Q19041" s="7"/>
      <c r="R19041" s="7"/>
      <c r="S19041" s="7"/>
      <c r="T19041" s="7"/>
      <c r="U19041" s="7"/>
      <c r="V19041" s="7"/>
      <c r="W19041" s="7"/>
      <c r="X19041" s="7"/>
      <c r="Y19041" s="7"/>
      <c r="Z19041" s="7"/>
      <c r="AA19041" s="7"/>
      <c r="AB19041" s="7"/>
      <c r="AC19041" s="7"/>
      <c r="AG19041" s="10"/>
    </row>
    <row r="19042" spans="1:33">
      <c r="A19042" s="7"/>
      <c r="B19042" s="7"/>
      <c r="C19042" s="7"/>
      <c r="D19042" s="7"/>
      <c r="E19042" s="7"/>
      <c r="F19042" s="7"/>
      <c r="G19042" s="7"/>
      <c r="H19042" s="7"/>
      <c r="I19042" s="7"/>
      <c r="J19042" s="7"/>
      <c r="K19042" s="7"/>
      <c r="L19042" s="7"/>
      <c r="M19042" s="7"/>
      <c r="N19042" s="7"/>
      <c r="O19042" s="7"/>
      <c r="P19042" s="7"/>
      <c r="Q19042" s="7"/>
      <c r="R19042" s="7"/>
      <c r="S19042" s="7"/>
      <c r="T19042" s="7"/>
      <c r="U19042" s="7"/>
      <c r="V19042" s="7"/>
      <c r="W19042" s="7"/>
      <c r="X19042" s="7"/>
      <c r="Y19042" s="7"/>
      <c r="Z19042" s="7"/>
      <c r="AA19042" s="7"/>
      <c r="AB19042" s="7"/>
      <c r="AC19042" s="7"/>
      <c r="AG19042" s="10"/>
    </row>
    <row r="19043" spans="1:33">
      <c r="A19043" s="7"/>
      <c r="B19043" s="7"/>
      <c r="C19043" s="7"/>
      <c r="D19043" s="7"/>
      <c r="E19043" s="7"/>
      <c r="F19043" s="7"/>
      <c r="G19043" s="7"/>
      <c r="H19043" s="7"/>
      <c r="I19043" s="7"/>
      <c r="J19043" s="7"/>
      <c r="K19043" s="7"/>
      <c r="L19043" s="7"/>
      <c r="M19043" s="7"/>
      <c r="N19043" s="7"/>
      <c r="O19043" s="7"/>
      <c r="P19043" s="7"/>
      <c r="Q19043" s="7"/>
      <c r="R19043" s="7"/>
      <c r="S19043" s="7"/>
      <c r="T19043" s="7"/>
      <c r="U19043" s="7"/>
      <c r="V19043" s="7"/>
      <c r="W19043" s="7"/>
      <c r="X19043" s="7"/>
      <c r="Y19043" s="7"/>
      <c r="Z19043" s="7"/>
      <c r="AA19043" s="7"/>
      <c r="AB19043" s="7"/>
      <c r="AC19043" s="7"/>
      <c r="AG19043" s="10"/>
    </row>
    <row r="19044" spans="1:33">
      <c r="A19044" s="7"/>
      <c r="B19044" s="7"/>
      <c r="C19044" s="7"/>
      <c r="D19044" s="7"/>
      <c r="E19044" s="7"/>
      <c r="F19044" s="7"/>
      <c r="G19044" s="7"/>
      <c r="H19044" s="7"/>
      <c r="I19044" s="7"/>
      <c r="J19044" s="7"/>
      <c r="K19044" s="7"/>
      <c r="L19044" s="7"/>
      <c r="M19044" s="7"/>
      <c r="N19044" s="7"/>
      <c r="O19044" s="7"/>
      <c r="P19044" s="7"/>
      <c r="Q19044" s="7"/>
      <c r="R19044" s="7"/>
      <c r="S19044" s="7"/>
      <c r="T19044" s="7"/>
      <c r="U19044" s="7"/>
      <c r="V19044" s="7"/>
      <c r="W19044" s="7"/>
      <c r="X19044" s="7"/>
      <c r="Y19044" s="7"/>
      <c r="Z19044" s="7"/>
      <c r="AA19044" s="7"/>
      <c r="AB19044" s="7"/>
      <c r="AC19044" s="7"/>
      <c r="AG19044" s="10"/>
    </row>
    <row r="19045" spans="1:33">
      <c r="A19045" s="7"/>
      <c r="B19045" s="7"/>
      <c r="C19045" s="7"/>
      <c r="D19045" s="7"/>
      <c r="E19045" s="7"/>
      <c r="F19045" s="7"/>
      <c r="G19045" s="7"/>
      <c r="H19045" s="7"/>
      <c r="I19045" s="7"/>
      <c r="J19045" s="7"/>
      <c r="K19045" s="7"/>
      <c r="L19045" s="7"/>
      <c r="M19045" s="7"/>
      <c r="N19045" s="7"/>
      <c r="O19045" s="7"/>
      <c r="P19045" s="7"/>
      <c r="Q19045" s="7"/>
      <c r="R19045" s="7"/>
      <c r="S19045" s="7"/>
      <c r="T19045" s="7"/>
      <c r="U19045" s="7"/>
      <c r="V19045" s="7"/>
      <c r="W19045" s="7"/>
      <c r="X19045" s="7"/>
      <c r="Y19045" s="7"/>
      <c r="Z19045" s="7"/>
      <c r="AA19045" s="7"/>
      <c r="AB19045" s="7"/>
      <c r="AC19045" s="7"/>
      <c r="AG19045" s="10"/>
    </row>
    <row r="19046" spans="1:33">
      <c r="A19046" s="7"/>
      <c r="B19046" s="7"/>
      <c r="C19046" s="7"/>
      <c r="D19046" s="7"/>
      <c r="E19046" s="7"/>
      <c r="F19046" s="7"/>
      <c r="G19046" s="7"/>
      <c r="H19046" s="7"/>
      <c r="I19046" s="7"/>
      <c r="J19046" s="7"/>
      <c r="K19046" s="7"/>
      <c r="L19046" s="7"/>
      <c r="M19046" s="7"/>
      <c r="N19046" s="7"/>
      <c r="O19046" s="7"/>
      <c r="P19046" s="7"/>
      <c r="Q19046" s="7"/>
      <c r="R19046" s="7"/>
      <c r="S19046" s="7"/>
      <c r="T19046" s="7"/>
      <c r="U19046" s="7"/>
      <c r="V19046" s="7"/>
      <c r="W19046" s="7"/>
      <c r="X19046" s="7"/>
      <c r="Y19046" s="7"/>
      <c r="Z19046" s="7"/>
      <c r="AA19046" s="7"/>
      <c r="AB19046" s="7"/>
      <c r="AC19046" s="7"/>
      <c r="AG19046" s="10"/>
    </row>
    <row r="19047" spans="1:33">
      <c r="A19047" s="7"/>
      <c r="B19047" s="7"/>
      <c r="C19047" s="7"/>
      <c r="D19047" s="7"/>
      <c r="E19047" s="7"/>
      <c r="F19047" s="7"/>
      <c r="G19047" s="7"/>
      <c r="H19047" s="7"/>
      <c r="I19047" s="7"/>
      <c r="J19047" s="7"/>
      <c r="K19047" s="7"/>
      <c r="L19047" s="7"/>
      <c r="M19047" s="7"/>
      <c r="N19047" s="7"/>
      <c r="O19047" s="7"/>
      <c r="P19047" s="7"/>
      <c r="Q19047" s="7"/>
      <c r="R19047" s="7"/>
      <c r="S19047" s="7"/>
      <c r="T19047" s="7"/>
      <c r="U19047" s="7"/>
      <c r="V19047" s="7"/>
      <c r="W19047" s="7"/>
      <c r="X19047" s="7"/>
      <c r="Y19047" s="7"/>
      <c r="Z19047" s="7"/>
      <c r="AA19047" s="7"/>
      <c r="AB19047" s="7"/>
      <c r="AC19047" s="7"/>
      <c r="AG19047" s="10"/>
    </row>
    <row r="19048" spans="1:33">
      <c r="A19048" s="7"/>
      <c r="B19048" s="7"/>
      <c r="C19048" s="7"/>
      <c r="D19048" s="7"/>
      <c r="E19048" s="7"/>
      <c r="F19048" s="7"/>
      <c r="G19048" s="7"/>
      <c r="H19048" s="7"/>
      <c r="I19048" s="7"/>
      <c r="J19048" s="7"/>
      <c r="K19048" s="7"/>
      <c r="L19048" s="7"/>
      <c r="M19048" s="7"/>
      <c r="N19048" s="7"/>
      <c r="O19048" s="7"/>
      <c r="P19048" s="7"/>
      <c r="Q19048" s="7"/>
      <c r="R19048" s="7"/>
      <c r="S19048" s="7"/>
      <c r="T19048" s="7"/>
      <c r="U19048" s="7"/>
      <c r="V19048" s="7"/>
      <c r="W19048" s="7"/>
      <c r="X19048" s="7"/>
      <c r="Y19048" s="7"/>
      <c r="Z19048" s="7"/>
      <c r="AA19048" s="7"/>
      <c r="AB19048" s="7"/>
      <c r="AC19048" s="7"/>
      <c r="AG19048" s="10"/>
    </row>
    <row r="19049" spans="1:33">
      <c r="A19049" s="7"/>
      <c r="B19049" s="7"/>
      <c r="C19049" s="7"/>
      <c r="D19049" s="7"/>
      <c r="E19049" s="7"/>
      <c r="F19049" s="7"/>
      <c r="G19049" s="7"/>
      <c r="H19049" s="7"/>
      <c r="I19049" s="7"/>
      <c r="J19049" s="7"/>
      <c r="K19049" s="7"/>
      <c r="L19049" s="7"/>
      <c r="M19049" s="7"/>
      <c r="N19049" s="7"/>
      <c r="O19049" s="7"/>
      <c r="P19049" s="7"/>
      <c r="Q19049" s="7"/>
      <c r="R19049" s="7"/>
      <c r="S19049" s="7"/>
      <c r="T19049" s="7"/>
      <c r="U19049" s="7"/>
      <c r="V19049" s="7"/>
      <c r="W19049" s="7"/>
      <c r="X19049" s="7"/>
      <c r="Y19049" s="7"/>
      <c r="Z19049" s="7"/>
      <c r="AA19049" s="7"/>
      <c r="AB19049" s="7"/>
      <c r="AC19049" s="7"/>
      <c r="AG19049" s="10"/>
    </row>
    <row r="19050" spans="1:33">
      <c r="A19050" s="7"/>
      <c r="B19050" s="7"/>
      <c r="C19050" s="7"/>
      <c r="D19050" s="7"/>
      <c r="E19050" s="7"/>
      <c r="F19050" s="7"/>
      <c r="G19050" s="7"/>
      <c r="H19050" s="7"/>
      <c r="I19050" s="7"/>
      <c r="J19050" s="7"/>
      <c r="K19050" s="7"/>
      <c r="L19050" s="7"/>
      <c r="M19050" s="7"/>
      <c r="N19050" s="7"/>
      <c r="O19050" s="7"/>
      <c r="P19050" s="7"/>
      <c r="Q19050" s="7"/>
      <c r="R19050" s="7"/>
      <c r="S19050" s="7"/>
      <c r="T19050" s="7"/>
      <c r="U19050" s="7"/>
      <c r="V19050" s="7"/>
      <c r="W19050" s="7"/>
      <c r="X19050" s="7"/>
      <c r="Y19050" s="7"/>
      <c r="Z19050" s="7"/>
      <c r="AA19050" s="7"/>
      <c r="AB19050" s="7"/>
      <c r="AC19050" s="7"/>
      <c r="AG19050" s="10"/>
    </row>
    <row r="19051" spans="1:33">
      <c r="A19051" s="7"/>
      <c r="B19051" s="7"/>
      <c r="C19051" s="7"/>
      <c r="D19051" s="7"/>
      <c r="E19051" s="7"/>
      <c r="F19051" s="7"/>
      <c r="G19051" s="7"/>
      <c r="H19051" s="7"/>
      <c r="I19051" s="7"/>
      <c r="J19051" s="7"/>
      <c r="K19051" s="7"/>
      <c r="L19051" s="7"/>
      <c r="M19051" s="7"/>
      <c r="N19051" s="7"/>
      <c r="O19051" s="7"/>
      <c r="P19051" s="7"/>
      <c r="Q19051" s="7"/>
      <c r="R19051" s="7"/>
      <c r="S19051" s="7"/>
      <c r="T19051" s="7"/>
      <c r="U19051" s="7"/>
      <c r="V19051" s="7"/>
      <c r="W19051" s="7"/>
      <c r="X19051" s="7"/>
      <c r="Y19051" s="7"/>
      <c r="Z19051" s="7"/>
      <c r="AA19051" s="7"/>
      <c r="AB19051" s="7"/>
      <c r="AC19051" s="7"/>
      <c r="AG19051" s="10"/>
    </row>
    <row r="19052" spans="1:33">
      <c r="A19052" s="7"/>
      <c r="B19052" s="7"/>
      <c r="C19052" s="7"/>
      <c r="D19052" s="7"/>
      <c r="E19052" s="7"/>
      <c r="F19052" s="7"/>
      <c r="G19052" s="7"/>
      <c r="H19052" s="7"/>
      <c r="I19052" s="7"/>
      <c r="J19052" s="7"/>
      <c r="K19052" s="7"/>
      <c r="L19052" s="7"/>
      <c r="M19052" s="7"/>
      <c r="N19052" s="7"/>
      <c r="O19052" s="7"/>
      <c r="P19052" s="7"/>
      <c r="Q19052" s="7"/>
      <c r="R19052" s="7"/>
      <c r="S19052" s="7"/>
      <c r="T19052" s="7"/>
      <c r="U19052" s="7"/>
      <c r="V19052" s="7"/>
      <c r="W19052" s="7"/>
      <c r="X19052" s="7"/>
      <c r="Y19052" s="7"/>
      <c r="Z19052" s="7"/>
      <c r="AA19052" s="7"/>
      <c r="AB19052" s="7"/>
      <c r="AC19052" s="7"/>
      <c r="AG19052" s="10"/>
    </row>
    <row r="19053" spans="1:33">
      <c r="A19053" s="7"/>
      <c r="B19053" s="7"/>
      <c r="C19053" s="7"/>
      <c r="D19053" s="7"/>
      <c r="E19053" s="7"/>
      <c r="F19053" s="7"/>
      <c r="G19053" s="7"/>
      <c r="H19053" s="7"/>
      <c r="I19053" s="7"/>
      <c r="J19053" s="7"/>
      <c r="K19053" s="7"/>
      <c r="L19053" s="7"/>
      <c r="M19053" s="7"/>
      <c r="N19053" s="7"/>
      <c r="O19053" s="7"/>
      <c r="P19053" s="7"/>
      <c r="Q19053" s="7"/>
      <c r="R19053" s="7"/>
      <c r="S19053" s="7"/>
      <c r="T19053" s="7"/>
      <c r="U19053" s="7"/>
      <c r="V19053" s="7"/>
      <c r="W19053" s="7"/>
      <c r="X19053" s="7"/>
      <c r="Y19053" s="7"/>
      <c r="Z19053" s="7"/>
      <c r="AA19053" s="7"/>
      <c r="AB19053" s="7"/>
      <c r="AC19053" s="7"/>
      <c r="AG19053" s="10"/>
    </row>
    <row r="19054" spans="1:33">
      <c r="A19054" s="7"/>
      <c r="B19054" s="7"/>
      <c r="C19054" s="7"/>
      <c r="D19054" s="7"/>
      <c r="E19054" s="7"/>
      <c r="F19054" s="7"/>
      <c r="G19054" s="7"/>
      <c r="H19054" s="7"/>
      <c r="I19054" s="7"/>
      <c r="J19054" s="7"/>
      <c r="K19054" s="7"/>
      <c r="L19054" s="7"/>
      <c r="M19054" s="7"/>
      <c r="N19054" s="7"/>
      <c r="O19054" s="7"/>
      <c r="P19054" s="7"/>
      <c r="Q19054" s="7"/>
      <c r="R19054" s="7"/>
      <c r="S19054" s="7"/>
      <c r="T19054" s="7"/>
      <c r="U19054" s="7"/>
      <c r="V19054" s="7"/>
      <c r="W19054" s="7"/>
      <c r="X19054" s="7"/>
      <c r="Y19054" s="7"/>
      <c r="Z19054" s="7"/>
      <c r="AA19054" s="7"/>
      <c r="AB19054" s="7"/>
      <c r="AC19054" s="7"/>
      <c r="AG19054" s="10"/>
    </row>
    <row r="19055" spans="1:33">
      <c r="A19055" s="7"/>
      <c r="B19055" s="7"/>
      <c r="C19055" s="7"/>
      <c r="D19055" s="7"/>
      <c r="E19055" s="7"/>
      <c r="F19055" s="7"/>
      <c r="G19055" s="7"/>
      <c r="H19055" s="7"/>
      <c r="I19055" s="7"/>
      <c r="J19055" s="7"/>
      <c r="K19055" s="7"/>
      <c r="L19055" s="7"/>
      <c r="M19055" s="7"/>
      <c r="N19055" s="7"/>
      <c r="O19055" s="7"/>
      <c r="P19055" s="7"/>
      <c r="Q19055" s="7"/>
      <c r="R19055" s="7"/>
      <c r="S19055" s="7"/>
      <c r="T19055" s="7"/>
      <c r="U19055" s="7"/>
      <c r="V19055" s="7"/>
      <c r="W19055" s="7"/>
      <c r="X19055" s="7"/>
      <c r="Y19055" s="7"/>
      <c r="Z19055" s="7"/>
      <c r="AA19055" s="7"/>
      <c r="AB19055" s="7"/>
      <c r="AC19055" s="7"/>
      <c r="AG19055" s="10"/>
    </row>
    <row r="19056" spans="1:33">
      <c r="A19056" s="7"/>
      <c r="B19056" s="7"/>
      <c r="C19056" s="7"/>
      <c r="D19056" s="7"/>
      <c r="E19056" s="7"/>
      <c r="F19056" s="7"/>
      <c r="G19056" s="7"/>
      <c r="H19056" s="7"/>
      <c r="I19056" s="7"/>
      <c r="J19056" s="7"/>
      <c r="K19056" s="7"/>
      <c r="L19056" s="7"/>
      <c r="M19056" s="7"/>
      <c r="N19056" s="7"/>
      <c r="O19056" s="7"/>
      <c r="P19056" s="7"/>
      <c r="Q19056" s="7"/>
      <c r="R19056" s="7"/>
      <c r="S19056" s="7"/>
      <c r="T19056" s="7"/>
      <c r="U19056" s="7"/>
      <c r="V19056" s="7"/>
      <c r="W19056" s="7"/>
      <c r="X19056" s="7"/>
      <c r="Y19056" s="7"/>
      <c r="Z19056" s="7"/>
      <c r="AA19056" s="7"/>
      <c r="AB19056" s="7"/>
      <c r="AC19056" s="7"/>
      <c r="AG19056" s="10"/>
    </row>
    <row r="19057" spans="1:33">
      <c r="A19057" s="7"/>
      <c r="B19057" s="7"/>
      <c r="C19057" s="7"/>
      <c r="D19057" s="7"/>
      <c r="E19057" s="7"/>
      <c r="F19057" s="7"/>
      <c r="G19057" s="7"/>
      <c r="H19057" s="7"/>
      <c r="I19057" s="7"/>
      <c r="J19057" s="7"/>
      <c r="K19057" s="7"/>
      <c r="L19057" s="7"/>
      <c r="M19057" s="7"/>
      <c r="N19057" s="7"/>
      <c r="O19057" s="7"/>
      <c r="P19057" s="7"/>
      <c r="Q19057" s="7"/>
      <c r="R19057" s="7"/>
      <c r="S19057" s="7"/>
      <c r="T19057" s="7"/>
      <c r="U19057" s="7"/>
      <c r="V19057" s="7"/>
      <c r="W19057" s="7"/>
      <c r="X19057" s="7"/>
      <c r="Y19057" s="7"/>
      <c r="Z19057" s="7"/>
      <c r="AA19057" s="7"/>
      <c r="AB19057" s="7"/>
      <c r="AC19057" s="7"/>
      <c r="AG19057" s="10"/>
    </row>
    <row r="19058" spans="1:33">
      <c r="A19058" s="7"/>
      <c r="B19058" s="7"/>
      <c r="C19058" s="7"/>
      <c r="D19058" s="7"/>
      <c r="E19058" s="7"/>
      <c r="F19058" s="7"/>
      <c r="G19058" s="7"/>
      <c r="H19058" s="7"/>
      <c r="I19058" s="7"/>
      <c r="J19058" s="7"/>
      <c r="K19058" s="7"/>
      <c r="L19058" s="7"/>
      <c r="M19058" s="7"/>
      <c r="N19058" s="7"/>
      <c r="O19058" s="7"/>
      <c r="P19058" s="7"/>
      <c r="Q19058" s="7"/>
      <c r="R19058" s="7"/>
      <c r="S19058" s="7"/>
      <c r="T19058" s="7"/>
      <c r="U19058" s="7"/>
      <c r="V19058" s="7"/>
      <c r="W19058" s="7"/>
      <c r="X19058" s="7"/>
      <c r="Y19058" s="7"/>
      <c r="Z19058" s="7"/>
      <c r="AA19058" s="7"/>
      <c r="AB19058" s="7"/>
      <c r="AC19058" s="7"/>
      <c r="AG19058" s="10"/>
    </row>
    <row r="19059" spans="1:33">
      <c r="A19059" s="7"/>
      <c r="B19059" s="7"/>
      <c r="C19059" s="7"/>
      <c r="D19059" s="7"/>
      <c r="E19059" s="7"/>
      <c r="F19059" s="7"/>
      <c r="G19059" s="7"/>
      <c r="H19059" s="7"/>
      <c r="I19059" s="7"/>
      <c r="J19059" s="7"/>
      <c r="K19059" s="7"/>
      <c r="L19059" s="7"/>
      <c r="M19059" s="7"/>
      <c r="N19059" s="7"/>
      <c r="O19059" s="7"/>
      <c r="P19059" s="7"/>
      <c r="Q19059" s="7"/>
      <c r="R19059" s="7"/>
      <c r="S19059" s="7"/>
      <c r="T19059" s="7"/>
      <c r="U19059" s="7"/>
      <c r="V19059" s="7"/>
      <c r="W19059" s="7"/>
      <c r="X19059" s="7"/>
      <c r="Y19059" s="7"/>
      <c r="Z19059" s="7"/>
      <c r="AA19059" s="7"/>
      <c r="AB19059" s="7"/>
      <c r="AC19059" s="7"/>
      <c r="AG19059" s="10"/>
    </row>
    <row r="19060" spans="1:33">
      <c r="A19060" s="7"/>
      <c r="B19060" s="7"/>
      <c r="C19060" s="7"/>
      <c r="D19060" s="7"/>
      <c r="E19060" s="7"/>
      <c r="F19060" s="7"/>
      <c r="G19060" s="7"/>
      <c r="H19060" s="7"/>
      <c r="I19060" s="7"/>
      <c r="J19060" s="7"/>
      <c r="K19060" s="7"/>
      <c r="L19060" s="7"/>
      <c r="M19060" s="7"/>
      <c r="N19060" s="7"/>
      <c r="O19060" s="7"/>
      <c r="P19060" s="7"/>
      <c r="Q19060" s="7"/>
      <c r="R19060" s="7"/>
      <c r="S19060" s="7"/>
      <c r="T19060" s="7"/>
      <c r="U19060" s="7"/>
      <c r="V19060" s="7"/>
      <c r="W19060" s="7"/>
      <c r="X19060" s="7"/>
      <c r="Y19060" s="7"/>
      <c r="Z19060" s="7"/>
      <c r="AA19060" s="7"/>
      <c r="AB19060" s="7"/>
      <c r="AC19060" s="7"/>
      <c r="AG19060" s="10"/>
    </row>
    <row r="19061" spans="1:33">
      <c r="A19061" s="7"/>
      <c r="B19061" s="7"/>
      <c r="C19061" s="7"/>
      <c r="D19061" s="7"/>
      <c r="E19061" s="7"/>
      <c r="F19061" s="7"/>
      <c r="G19061" s="7"/>
      <c r="H19061" s="7"/>
      <c r="I19061" s="7"/>
      <c r="J19061" s="7"/>
      <c r="K19061" s="7"/>
      <c r="L19061" s="7"/>
      <c r="M19061" s="7"/>
      <c r="N19061" s="7"/>
      <c r="O19061" s="7"/>
      <c r="P19061" s="7"/>
      <c r="Q19061" s="7"/>
      <c r="R19061" s="7"/>
      <c r="S19061" s="7"/>
      <c r="T19061" s="7"/>
      <c r="U19061" s="7"/>
      <c r="V19061" s="7"/>
      <c r="W19061" s="7"/>
      <c r="X19061" s="7"/>
      <c r="Y19061" s="7"/>
      <c r="Z19061" s="7"/>
      <c r="AA19061" s="7"/>
      <c r="AB19061" s="7"/>
      <c r="AC19061" s="7"/>
      <c r="AG19061" s="10"/>
    </row>
    <row r="19062" spans="1:33">
      <c r="A19062" s="7"/>
      <c r="B19062" s="7"/>
      <c r="C19062" s="7"/>
      <c r="D19062" s="7"/>
      <c r="E19062" s="7"/>
      <c r="F19062" s="7"/>
      <c r="G19062" s="7"/>
      <c r="H19062" s="7"/>
      <c r="I19062" s="7"/>
      <c r="J19062" s="7"/>
      <c r="K19062" s="7"/>
      <c r="L19062" s="7"/>
      <c r="M19062" s="7"/>
      <c r="N19062" s="7"/>
      <c r="O19062" s="7"/>
      <c r="P19062" s="7"/>
      <c r="Q19062" s="7"/>
      <c r="R19062" s="7"/>
      <c r="S19062" s="7"/>
      <c r="T19062" s="7"/>
      <c r="U19062" s="7"/>
      <c r="V19062" s="7"/>
      <c r="W19062" s="7"/>
      <c r="X19062" s="7"/>
      <c r="Y19062" s="7"/>
      <c r="Z19062" s="7"/>
      <c r="AA19062" s="7"/>
      <c r="AB19062" s="7"/>
      <c r="AC19062" s="7"/>
      <c r="AG19062" s="10"/>
    </row>
    <row r="19063" spans="1:33">
      <c r="A19063" s="7"/>
      <c r="B19063" s="7"/>
      <c r="C19063" s="7"/>
      <c r="D19063" s="7"/>
      <c r="E19063" s="7"/>
      <c r="F19063" s="7"/>
      <c r="G19063" s="7"/>
      <c r="H19063" s="7"/>
      <c r="I19063" s="7"/>
      <c r="J19063" s="7"/>
      <c r="K19063" s="7"/>
      <c r="L19063" s="7"/>
      <c r="M19063" s="7"/>
      <c r="N19063" s="7"/>
      <c r="O19063" s="7"/>
      <c r="P19063" s="7"/>
      <c r="Q19063" s="7"/>
      <c r="R19063" s="7"/>
      <c r="S19063" s="7"/>
      <c r="T19063" s="7"/>
      <c r="U19063" s="7"/>
      <c r="V19063" s="7"/>
      <c r="W19063" s="7"/>
      <c r="X19063" s="7"/>
      <c r="Y19063" s="7"/>
      <c r="Z19063" s="7"/>
      <c r="AA19063" s="7"/>
      <c r="AB19063" s="7"/>
      <c r="AC19063" s="7"/>
      <c r="AG19063" s="10"/>
    </row>
    <row r="19064" spans="1:33">
      <c r="A19064" s="7"/>
      <c r="B19064" s="7"/>
      <c r="C19064" s="7"/>
      <c r="D19064" s="7"/>
      <c r="E19064" s="7"/>
      <c r="F19064" s="7"/>
      <c r="G19064" s="7"/>
      <c r="H19064" s="7"/>
      <c r="I19064" s="7"/>
      <c r="J19064" s="7"/>
      <c r="K19064" s="7"/>
      <c r="L19064" s="7"/>
      <c r="M19064" s="7"/>
      <c r="N19064" s="7"/>
      <c r="O19064" s="7"/>
      <c r="P19064" s="7"/>
      <c r="Q19064" s="7"/>
      <c r="R19064" s="7"/>
      <c r="S19064" s="7"/>
      <c r="T19064" s="7"/>
      <c r="U19064" s="7"/>
      <c r="V19064" s="7"/>
      <c r="W19064" s="7"/>
      <c r="X19064" s="7"/>
      <c r="Y19064" s="7"/>
      <c r="Z19064" s="7"/>
      <c r="AA19064" s="7"/>
      <c r="AB19064" s="7"/>
      <c r="AC19064" s="7"/>
      <c r="AG19064" s="10"/>
    </row>
    <row r="19065" spans="1:33">
      <c r="A19065" s="7"/>
      <c r="B19065" s="7"/>
      <c r="C19065" s="7"/>
      <c r="D19065" s="7"/>
      <c r="E19065" s="7"/>
      <c r="F19065" s="7"/>
      <c r="G19065" s="7"/>
      <c r="H19065" s="7"/>
      <c r="I19065" s="7"/>
      <c r="J19065" s="7"/>
      <c r="K19065" s="7"/>
      <c r="L19065" s="7"/>
      <c r="M19065" s="7"/>
      <c r="N19065" s="7"/>
      <c r="O19065" s="7"/>
      <c r="P19065" s="7"/>
      <c r="Q19065" s="7"/>
      <c r="R19065" s="7"/>
      <c r="S19065" s="7"/>
      <c r="T19065" s="7"/>
      <c r="U19065" s="7"/>
      <c r="V19065" s="7"/>
      <c r="W19065" s="7"/>
      <c r="X19065" s="7"/>
      <c r="Y19065" s="7"/>
      <c r="Z19065" s="7"/>
      <c r="AA19065" s="7"/>
      <c r="AB19065" s="7"/>
      <c r="AC19065" s="7"/>
      <c r="AG19065" s="10"/>
    </row>
    <row r="19066" spans="1:33">
      <c r="A19066" s="7"/>
      <c r="B19066" s="7"/>
      <c r="C19066" s="7"/>
      <c r="D19066" s="7"/>
      <c r="E19066" s="7"/>
      <c r="F19066" s="7"/>
      <c r="G19066" s="7"/>
      <c r="H19066" s="7"/>
      <c r="I19066" s="7"/>
      <c r="J19066" s="7"/>
      <c r="K19066" s="7"/>
      <c r="L19066" s="7"/>
      <c r="M19066" s="7"/>
      <c r="N19066" s="7"/>
      <c r="O19066" s="7"/>
      <c r="P19066" s="7"/>
      <c r="Q19066" s="7"/>
      <c r="R19066" s="7"/>
      <c r="S19066" s="7"/>
      <c r="T19066" s="7"/>
      <c r="U19066" s="7"/>
      <c r="V19066" s="7"/>
      <c r="W19066" s="7"/>
      <c r="X19066" s="7"/>
      <c r="Y19066" s="7"/>
      <c r="Z19066" s="7"/>
      <c r="AA19066" s="7"/>
      <c r="AB19066" s="7"/>
      <c r="AC19066" s="7"/>
      <c r="AG19066" s="10"/>
    </row>
    <row r="19067" spans="1:33">
      <c r="A19067" s="7"/>
      <c r="B19067" s="7"/>
      <c r="C19067" s="7"/>
      <c r="D19067" s="7"/>
      <c r="E19067" s="7"/>
      <c r="F19067" s="7"/>
      <c r="G19067" s="7"/>
      <c r="H19067" s="7"/>
      <c r="I19067" s="7"/>
      <c r="J19067" s="7"/>
      <c r="K19067" s="7"/>
      <c r="L19067" s="7"/>
      <c r="M19067" s="7"/>
      <c r="N19067" s="7"/>
      <c r="O19067" s="7"/>
      <c r="P19067" s="7"/>
      <c r="Q19067" s="7"/>
      <c r="R19067" s="7"/>
      <c r="S19067" s="7"/>
      <c r="T19067" s="7"/>
      <c r="U19067" s="7"/>
      <c r="V19067" s="7"/>
      <c r="W19067" s="7"/>
      <c r="X19067" s="7"/>
      <c r="Y19067" s="7"/>
      <c r="Z19067" s="7"/>
      <c r="AA19067" s="7"/>
      <c r="AB19067" s="7"/>
      <c r="AC19067" s="7"/>
      <c r="AG19067" s="10"/>
    </row>
    <row r="19068" spans="1:33">
      <c r="A19068" s="7"/>
      <c r="B19068" s="7"/>
      <c r="C19068" s="7"/>
      <c r="D19068" s="7"/>
      <c r="E19068" s="7"/>
      <c r="F19068" s="7"/>
      <c r="G19068" s="7"/>
      <c r="H19068" s="7"/>
      <c r="I19068" s="7"/>
      <c r="J19068" s="7"/>
      <c r="K19068" s="7"/>
      <c r="L19068" s="7"/>
      <c r="M19068" s="7"/>
      <c r="N19068" s="7"/>
      <c r="O19068" s="7"/>
      <c r="P19068" s="7"/>
      <c r="Q19068" s="7"/>
      <c r="R19068" s="7"/>
      <c r="S19068" s="7"/>
      <c r="T19068" s="7"/>
      <c r="U19068" s="7"/>
      <c r="V19068" s="7"/>
      <c r="W19068" s="7"/>
      <c r="X19068" s="7"/>
      <c r="Y19068" s="7"/>
      <c r="Z19068" s="7"/>
      <c r="AA19068" s="7"/>
      <c r="AB19068" s="7"/>
      <c r="AC19068" s="7"/>
      <c r="AG19068" s="10"/>
    </row>
    <row r="19069" spans="1:33">
      <c r="A19069" s="7"/>
      <c r="B19069" s="7"/>
      <c r="C19069" s="7"/>
      <c r="D19069" s="7"/>
      <c r="E19069" s="7"/>
      <c r="F19069" s="7"/>
      <c r="G19069" s="7"/>
      <c r="H19069" s="7"/>
      <c r="I19069" s="7"/>
      <c r="J19069" s="7"/>
      <c r="K19069" s="7"/>
      <c r="L19069" s="7"/>
      <c r="M19069" s="7"/>
      <c r="N19069" s="7"/>
      <c r="O19069" s="7"/>
      <c r="P19069" s="7"/>
      <c r="Q19069" s="7"/>
      <c r="R19069" s="7"/>
      <c r="S19069" s="7"/>
      <c r="T19069" s="7"/>
      <c r="U19069" s="7"/>
      <c r="V19069" s="7"/>
      <c r="W19069" s="7"/>
      <c r="X19069" s="7"/>
      <c r="Y19069" s="7"/>
      <c r="Z19069" s="7"/>
      <c r="AA19069" s="7"/>
      <c r="AB19069" s="7"/>
      <c r="AC19069" s="7"/>
      <c r="AG19069" s="10"/>
    </row>
    <row r="19070" spans="1:33">
      <c r="A19070" s="7"/>
      <c r="B19070" s="7"/>
      <c r="C19070" s="7"/>
      <c r="D19070" s="7"/>
      <c r="E19070" s="7"/>
      <c r="F19070" s="7"/>
      <c r="G19070" s="7"/>
      <c r="H19070" s="7"/>
      <c r="I19070" s="7"/>
      <c r="J19070" s="7"/>
      <c r="K19070" s="7"/>
      <c r="L19070" s="7"/>
      <c r="M19070" s="7"/>
      <c r="N19070" s="7"/>
      <c r="O19070" s="7"/>
      <c r="P19070" s="7"/>
      <c r="Q19070" s="7"/>
      <c r="R19070" s="7"/>
      <c r="S19070" s="7"/>
      <c r="T19070" s="7"/>
      <c r="U19070" s="7"/>
      <c r="V19070" s="7"/>
      <c r="W19070" s="7"/>
      <c r="X19070" s="7"/>
      <c r="Y19070" s="7"/>
      <c r="Z19070" s="7"/>
      <c r="AA19070" s="7"/>
      <c r="AB19070" s="7"/>
      <c r="AC19070" s="7"/>
      <c r="AG19070" s="10"/>
    </row>
    <row r="19071" spans="1:33">
      <c r="A19071" s="7"/>
      <c r="B19071" s="7"/>
      <c r="C19071" s="7"/>
      <c r="D19071" s="7"/>
      <c r="E19071" s="7"/>
      <c r="F19071" s="7"/>
      <c r="G19071" s="7"/>
      <c r="H19071" s="7"/>
      <c r="I19071" s="7"/>
      <c r="J19071" s="7"/>
      <c r="K19071" s="7"/>
      <c r="L19071" s="7"/>
      <c r="M19071" s="7"/>
      <c r="N19071" s="7"/>
      <c r="O19071" s="7"/>
      <c r="P19071" s="7"/>
      <c r="Q19071" s="7"/>
      <c r="R19071" s="7"/>
      <c r="S19071" s="7"/>
      <c r="T19071" s="7"/>
      <c r="U19071" s="7"/>
      <c r="V19071" s="7"/>
      <c r="W19071" s="7"/>
      <c r="X19071" s="7"/>
      <c r="Y19071" s="7"/>
      <c r="Z19071" s="7"/>
      <c r="AA19071" s="7"/>
      <c r="AB19071" s="7"/>
      <c r="AC19071" s="7"/>
      <c r="AG19071" s="10"/>
    </row>
    <row r="19072" spans="1:33">
      <c r="A19072" s="7"/>
      <c r="B19072" s="7"/>
      <c r="C19072" s="7"/>
      <c r="D19072" s="7"/>
      <c r="E19072" s="7"/>
      <c r="F19072" s="7"/>
      <c r="G19072" s="7"/>
      <c r="H19072" s="7"/>
      <c r="I19072" s="7"/>
      <c r="J19072" s="7"/>
      <c r="K19072" s="7"/>
      <c r="L19072" s="7"/>
      <c r="M19072" s="7"/>
      <c r="N19072" s="7"/>
      <c r="O19072" s="7"/>
      <c r="P19072" s="7"/>
      <c r="Q19072" s="7"/>
      <c r="R19072" s="7"/>
      <c r="S19072" s="7"/>
      <c r="T19072" s="7"/>
      <c r="U19072" s="7"/>
      <c r="V19072" s="7"/>
      <c r="W19072" s="7"/>
      <c r="X19072" s="7"/>
      <c r="Y19072" s="7"/>
      <c r="Z19072" s="7"/>
      <c r="AA19072" s="7"/>
      <c r="AB19072" s="7"/>
      <c r="AC19072" s="7"/>
      <c r="AG19072" s="10"/>
    </row>
    <row r="19073" spans="1:33">
      <c r="A19073" s="7"/>
      <c r="B19073" s="7"/>
      <c r="C19073" s="7"/>
      <c r="D19073" s="7"/>
      <c r="E19073" s="7"/>
      <c r="F19073" s="7"/>
      <c r="G19073" s="7"/>
      <c r="H19073" s="7"/>
      <c r="I19073" s="7"/>
      <c r="J19073" s="7"/>
      <c r="K19073" s="7"/>
      <c r="L19073" s="7"/>
      <c r="M19073" s="7"/>
      <c r="N19073" s="7"/>
      <c r="O19073" s="7"/>
      <c r="P19073" s="7"/>
      <c r="Q19073" s="7"/>
      <c r="R19073" s="7"/>
      <c r="S19073" s="7"/>
      <c r="T19073" s="7"/>
      <c r="U19073" s="7"/>
      <c r="V19073" s="7"/>
      <c r="W19073" s="7"/>
      <c r="X19073" s="7"/>
      <c r="Y19073" s="7"/>
      <c r="Z19073" s="7"/>
      <c r="AA19073" s="7"/>
      <c r="AB19073" s="7"/>
      <c r="AC19073" s="7"/>
      <c r="AG19073" s="10"/>
    </row>
    <row r="19074" spans="1:33">
      <c r="A19074" s="7"/>
      <c r="B19074" s="7"/>
      <c r="C19074" s="7"/>
      <c r="D19074" s="7"/>
      <c r="E19074" s="7"/>
      <c r="F19074" s="7"/>
      <c r="G19074" s="7"/>
      <c r="H19074" s="7"/>
      <c r="I19074" s="7"/>
      <c r="J19074" s="7"/>
      <c r="K19074" s="7"/>
      <c r="L19074" s="7"/>
      <c r="M19074" s="7"/>
      <c r="N19074" s="7"/>
      <c r="O19074" s="7"/>
      <c r="P19074" s="7"/>
      <c r="Q19074" s="7"/>
      <c r="R19074" s="7"/>
      <c r="S19074" s="7"/>
      <c r="T19074" s="7"/>
      <c r="U19074" s="7"/>
      <c r="V19074" s="7"/>
      <c r="W19074" s="7"/>
      <c r="X19074" s="7"/>
      <c r="Y19074" s="7"/>
      <c r="Z19074" s="7"/>
      <c r="AA19074" s="7"/>
      <c r="AB19074" s="7"/>
      <c r="AC19074" s="7"/>
      <c r="AG19074" s="10"/>
    </row>
    <row r="19075" spans="1:33">
      <c r="A19075" s="7"/>
      <c r="B19075" s="7"/>
      <c r="C19075" s="7"/>
      <c r="D19075" s="7"/>
      <c r="E19075" s="7"/>
      <c r="F19075" s="7"/>
      <c r="G19075" s="7"/>
      <c r="H19075" s="7"/>
      <c r="I19075" s="7"/>
      <c r="J19075" s="7"/>
      <c r="K19075" s="7"/>
      <c r="L19075" s="7"/>
      <c r="M19075" s="7"/>
      <c r="N19075" s="7"/>
      <c r="O19075" s="7"/>
      <c r="P19075" s="7"/>
      <c r="Q19075" s="7"/>
      <c r="R19075" s="7"/>
      <c r="S19075" s="7"/>
      <c r="T19075" s="7"/>
      <c r="U19075" s="7"/>
      <c r="V19075" s="7"/>
      <c r="W19075" s="7"/>
      <c r="X19075" s="7"/>
      <c r="Y19075" s="7"/>
      <c r="Z19075" s="7"/>
      <c r="AA19075" s="7"/>
      <c r="AB19075" s="7"/>
      <c r="AC19075" s="7"/>
      <c r="AG19075" s="10"/>
    </row>
    <row r="19076" spans="1:33">
      <c r="A19076" s="7"/>
      <c r="B19076" s="7"/>
      <c r="C19076" s="7"/>
      <c r="D19076" s="7"/>
      <c r="E19076" s="7"/>
      <c r="F19076" s="7"/>
      <c r="G19076" s="7"/>
      <c r="H19076" s="7"/>
      <c r="I19076" s="7"/>
      <c r="J19076" s="7"/>
      <c r="K19076" s="7"/>
      <c r="L19076" s="7"/>
      <c r="M19076" s="7"/>
      <c r="N19076" s="7"/>
      <c r="O19076" s="7"/>
      <c r="P19076" s="7"/>
      <c r="Q19076" s="7"/>
      <c r="R19076" s="7"/>
      <c r="S19076" s="7"/>
      <c r="T19076" s="7"/>
      <c r="U19076" s="7"/>
      <c r="V19076" s="7"/>
      <c r="W19076" s="7"/>
      <c r="X19076" s="7"/>
      <c r="Y19076" s="7"/>
      <c r="Z19076" s="7"/>
      <c r="AA19076" s="7"/>
      <c r="AB19076" s="7"/>
      <c r="AC19076" s="7"/>
      <c r="AG19076" s="10"/>
    </row>
    <row r="19077" spans="1:33">
      <c r="A19077" s="7"/>
      <c r="B19077" s="7"/>
      <c r="C19077" s="7"/>
      <c r="D19077" s="7"/>
      <c r="E19077" s="7"/>
      <c r="F19077" s="7"/>
      <c r="G19077" s="7"/>
      <c r="H19077" s="7"/>
      <c r="I19077" s="7"/>
      <c r="J19077" s="7"/>
      <c r="K19077" s="7"/>
      <c r="L19077" s="7"/>
      <c r="M19077" s="7"/>
      <c r="N19077" s="7"/>
      <c r="O19077" s="7"/>
      <c r="P19077" s="7"/>
      <c r="Q19077" s="7"/>
      <c r="R19077" s="7"/>
      <c r="S19077" s="7"/>
      <c r="T19077" s="7"/>
      <c r="U19077" s="7"/>
      <c r="V19077" s="7"/>
      <c r="W19077" s="7"/>
      <c r="X19077" s="7"/>
      <c r="Y19077" s="7"/>
      <c r="Z19077" s="7"/>
      <c r="AA19077" s="7"/>
      <c r="AB19077" s="7"/>
      <c r="AC19077" s="7"/>
      <c r="AG19077" s="10"/>
    </row>
    <row r="19078" spans="1:33">
      <c r="A19078" s="7"/>
      <c r="B19078" s="7"/>
      <c r="C19078" s="7"/>
      <c r="D19078" s="7"/>
      <c r="E19078" s="7"/>
      <c r="F19078" s="7"/>
      <c r="G19078" s="7"/>
      <c r="H19078" s="7"/>
      <c r="I19078" s="7"/>
      <c r="J19078" s="7"/>
      <c r="K19078" s="7"/>
      <c r="L19078" s="7"/>
      <c r="M19078" s="7"/>
      <c r="N19078" s="7"/>
      <c r="O19078" s="7"/>
      <c r="P19078" s="7"/>
      <c r="Q19078" s="7"/>
      <c r="R19078" s="7"/>
      <c r="S19078" s="7"/>
      <c r="T19078" s="7"/>
      <c r="U19078" s="7"/>
      <c r="V19078" s="7"/>
      <c r="W19078" s="7"/>
      <c r="X19078" s="7"/>
      <c r="Y19078" s="7"/>
      <c r="Z19078" s="7"/>
      <c r="AA19078" s="7"/>
      <c r="AB19078" s="7"/>
      <c r="AC19078" s="7"/>
      <c r="AG19078" s="10"/>
    </row>
    <row r="19079" spans="1:33">
      <c r="A19079" s="7"/>
      <c r="B19079" s="7"/>
      <c r="C19079" s="7"/>
      <c r="D19079" s="7"/>
      <c r="E19079" s="7"/>
      <c r="F19079" s="7"/>
      <c r="G19079" s="7"/>
      <c r="H19079" s="7"/>
      <c r="I19079" s="7"/>
      <c r="J19079" s="7"/>
      <c r="K19079" s="7"/>
      <c r="L19079" s="7"/>
      <c r="M19079" s="7"/>
      <c r="N19079" s="7"/>
      <c r="O19079" s="7"/>
      <c r="P19079" s="7"/>
      <c r="Q19079" s="7"/>
      <c r="R19079" s="7"/>
      <c r="S19079" s="7"/>
      <c r="T19079" s="7"/>
      <c r="U19079" s="7"/>
      <c r="V19079" s="7"/>
      <c r="W19079" s="7"/>
      <c r="X19079" s="7"/>
      <c r="Y19079" s="7"/>
      <c r="Z19079" s="7"/>
      <c r="AA19079" s="7"/>
      <c r="AB19079" s="7"/>
      <c r="AC19079" s="7"/>
      <c r="AG19079" s="10"/>
    </row>
    <row r="19080" spans="1:33">
      <c r="A19080" s="7"/>
      <c r="B19080" s="7"/>
      <c r="C19080" s="7"/>
      <c r="D19080" s="7"/>
      <c r="E19080" s="7"/>
      <c r="F19080" s="7"/>
      <c r="G19080" s="7"/>
      <c r="H19080" s="7"/>
      <c r="I19080" s="7"/>
      <c r="J19080" s="7"/>
      <c r="K19080" s="7"/>
      <c r="L19080" s="7"/>
      <c r="M19080" s="7"/>
      <c r="N19080" s="7"/>
      <c r="O19080" s="7"/>
      <c r="P19080" s="7"/>
      <c r="Q19080" s="7"/>
      <c r="R19080" s="7"/>
      <c r="S19080" s="7"/>
      <c r="T19080" s="7"/>
      <c r="U19080" s="7"/>
      <c r="V19080" s="7"/>
      <c r="W19080" s="7"/>
      <c r="X19080" s="7"/>
      <c r="Y19080" s="7"/>
      <c r="Z19080" s="7"/>
      <c r="AA19080" s="7"/>
      <c r="AB19080" s="7"/>
      <c r="AC19080" s="7"/>
      <c r="AG19080" s="10"/>
    </row>
    <row r="19081" spans="1:33">
      <c r="A19081" s="7"/>
      <c r="B19081" s="7"/>
      <c r="C19081" s="7"/>
      <c r="D19081" s="7"/>
      <c r="E19081" s="7"/>
      <c r="F19081" s="7"/>
      <c r="G19081" s="7"/>
      <c r="H19081" s="7"/>
      <c r="I19081" s="7"/>
      <c r="J19081" s="7"/>
      <c r="K19081" s="7"/>
      <c r="L19081" s="7"/>
      <c r="M19081" s="7"/>
      <c r="N19081" s="7"/>
      <c r="O19081" s="7"/>
      <c r="P19081" s="7"/>
      <c r="Q19081" s="7"/>
      <c r="R19081" s="7"/>
      <c r="S19081" s="7"/>
      <c r="T19081" s="7"/>
      <c r="U19081" s="7"/>
      <c r="V19081" s="7"/>
      <c r="W19081" s="7"/>
      <c r="X19081" s="7"/>
      <c r="Y19081" s="7"/>
      <c r="Z19081" s="7"/>
      <c r="AA19081" s="7"/>
      <c r="AB19081" s="7"/>
      <c r="AC19081" s="7"/>
      <c r="AG19081" s="10"/>
    </row>
    <row r="19082" spans="1:33">
      <c r="A19082" s="7"/>
      <c r="B19082" s="7"/>
      <c r="C19082" s="7"/>
      <c r="D19082" s="7"/>
      <c r="E19082" s="7"/>
      <c r="F19082" s="7"/>
      <c r="G19082" s="7"/>
      <c r="H19082" s="7"/>
      <c r="I19082" s="7"/>
      <c r="J19082" s="7"/>
      <c r="K19082" s="7"/>
      <c r="L19082" s="7"/>
      <c r="M19082" s="7"/>
      <c r="N19082" s="7"/>
      <c r="O19082" s="7"/>
      <c r="P19082" s="7"/>
      <c r="Q19082" s="7"/>
      <c r="R19082" s="7"/>
      <c r="S19082" s="7"/>
      <c r="T19082" s="7"/>
      <c r="U19082" s="7"/>
      <c r="V19082" s="7"/>
      <c r="W19082" s="7"/>
      <c r="X19082" s="7"/>
      <c r="Y19082" s="7"/>
      <c r="Z19082" s="7"/>
      <c r="AA19082" s="7"/>
      <c r="AB19082" s="7"/>
      <c r="AC19082" s="7"/>
      <c r="AG19082" s="10"/>
    </row>
    <row r="19083" spans="1:33">
      <c r="A19083" s="7"/>
      <c r="B19083" s="7"/>
      <c r="C19083" s="7"/>
      <c r="D19083" s="7"/>
      <c r="E19083" s="7"/>
      <c r="F19083" s="7"/>
      <c r="G19083" s="7"/>
      <c r="H19083" s="7"/>
      <c r="I19083" s="7"/>
      <c r="J19083" s="7"/>
      <c r="K19083" s="7"/>
      <c r="L19083" s="7"/>
      <c r="M19083" s="7"/>
      <c r="N19083" s="7"/>
      <c r="O19083" s="7"/>
      <c r="P19083" s="7"/>
      <c r="Q19083" s="7"/>
      <c r="R19083" s="7"/>
      <c r="S19083" s="7"/>
      <c r="T19083" s="7"/>
      <c r="U19083" s="7"/>
      <c r="V19083" s="7"/>
      <c r="W19083" s="7"/>
      <c r="X19083" s="7"/>
      <c r="Y19083" s="7"/>
      <c r="Z19083" s="7"/>
      <c r="AA19083" s="7"/>
      <c r="AB19083" s="7"/>
      <c r="AC19083" s="7"/>
      <c r="AG19083" s="10"/>
    </row>
    <row r="19084" spans="1:33">
      <c r="A19084" s="7"/>
      <c r="B19084" s="7"/>
      <c r="C19084" s="7"/>
      <c r="D19084" s="7"/>
      <c r="E19084" s="7"/>
      <c r="F19084" s="7"/>
      <c r="G19084" s="7"/>
      <c r="H19084" s="7"/>
      <c r="I19084" s="7"/>
      <c r="J19084" s="7"/>
      <c r="K19084" s="7"/>
      <c r="L19084" s="7"/>
      <c r="M19084" s="7"/>
      <c r="N19084" s="7"/>
      <c r="O19084" s="7"/>
      <c r="P19084" s="7"/>
      <c r="Q19084" s="7"/>
      <c r="R19084" s="7"/>
      <c r="S19084" s="7"/>
      <c r="T19084" s="7"/>
      <c r="U19084" s="7"/>
      <c r="V19084" s="7"/>
      <c r="W19084" s="7"/>
      <c r="X19084" s="7"/>
      <c r="Y19084" s="7"/>
      <c r="Z19084" s="7"/>
      <c r="AA19084" s="7"/>
      <c r="AB19084" s="7"/>
      <c r="AC19084" s="7"/>
      <c r="AG19084" s="10"/>
    </row>
    <row r="19085" spans="1:33">
      <c r="A19085" s="7"/>
      <c r="B19085" s="7"/>
      <c r="C19085" s="7"/>
      <c r="D19085" s="7"/>
      <c r="E19085" s="7"/>
      <c r="F19085" s="7"/>
      <c r="G19085" s="7"/>
      <c r="H19085" s="7"/>
      <c r="I19085" s="7"/>
      <c r="J19085" s="7"/>
      <c r="K19085" s="7"/>
      <c r="L19085" s="7"/>
      <c r="M19085" s="7"/>
      <c r="N19085" s="7"/>
      <c r="O19085" s="7"/>
      <c r="P19085" s="7"/>
      <c r="Q19085" s="7"/>
      <c r="R19085" s="7"/>
      <c r="S19085" s="7"/>
      <c r="T19085" s="7"/>
      <c r="U19085" s="7"/>
      <c r="V19085" s="7"/>
      <c r="W19085" s="7"/>
      <c r="X19085" s="7"/>
      <c r="Y19085" s="7"/>
      <c r="Z19085" s="7"/>
      <c r="AA19085" s="7"/>
      <c r="AB19085" s="7"/>
      <c r="AC19085" s="7"/>
      <c r="AG19085" s="10"/>
    </row>
    <row r="19086" spans="1:33">
      <c r="A19086" s="7"/>
      <c r="B19086" s="7"/>
      <c r="C19086" s="7"/>
      <c r="D19086" s="7"/>
      <c r="E19086" s="7"/>
      <c r="F19086" s="7"/>
      <c r="G19086" s="7"/>
      <c r="H19086" s="7"/>
      <c r="I19086" s="7"/>
      <c r="J19086" s="7"/>
      <c r="K19086" s="7"/>
      <c r="L19086" s="7"/>
      <c r="M19086" s="7"/>
      <c r="N19086" s="7"/>
      <c r="O19086" s="7"/>
      <c r="P19086" s="7"/>
      <c r="Q19086" s="7"/>
      <c r="R19086" s="7"/>
      <c r="S19086" s="7"/>
      <c r="T19086" s="7"/>
      <c r="U19086" s="7"/>
      <c r="V19086" s="7"/>
      <c r="W19086" s="7"/>
      <c r="X19086" s="7"/>
      <c r="Y19086" s="7"/>
      <c r="Z19086" s="7"/>
      <c r="AA19086" s="7"/>
      <c r="AB19086" s="7"/>
      <c r="AC19086" s="7"/>
      <c r="AG19086" s="10"/>
    </row>
    <row r="19087" spans="1:33">
      <c r="A19087" s="7"/>
      <c r="B19087" s="7"/>
      <c r="C19087" s="7"/>
      <c r="D19087" s="7"/>
      <c r="E19087" s="7"/>
      <c r="F19087" s="7"/>
      <c r="G19087" s="7"/>
      <c r="H19087" s="7"/>
      <c r="I19087" s="7"/>
      <c r="J19087" s="7"/>
      <c r="K19087" s="7"/>
      <c r="L19087" s="7"/>
      <c r="M19087" s="7"/>
      <c r="N19087" s="7"/>
      <c r="O19087" s="7"/>
      <c r="P19087" s="7"/>
      <c r="Q19087" s="7"/>
      <c r="R19087" s="7"/>
      <c r="S19087" s="7"/>
      <c r="T19087" s="7"/>
      <c r="U19087" s="7"/>
      <c r="V19087" s="7"/>
      <c r="W19087" s="7"/>
      <c r="X19087" s="7"/>
      <c r="Y19087" s="7"/>
      <c r="Z19087" s="7"/>
      <c r="AA19087" s="7"/>
      <c r="AB19087" s="7"/>
      <c r="AC19087" s="7"/>
      <c r="AG19087" s="10"/>
    </row>
    <row r="19088" spans="1:33">
      <c r="A19088" s="7"/>
      <c r="B19088" s="7"/>
      <c r="C19088" s="7"/>
      <c r="D19088" s="7"/>
      <c r="E19088" s="7"/>
      <c r="F19088" s="7"/>
      <c r="G19088" s="7"/>
      <c r="H19088" s="7"/>
      <c r="I19088" s="7"/>
      <c r="J19088" s="7"/>
      <c r="K19088" s="7"/>
      <c r="L19088" s="7"/>
      <c r="M19088" s="7"/>
      <c r="N19088" s="7"/>
      <c r="O19088" s="7"/>
      <c r="P19088" s="7"/>
      <c r="Q19088" s="7"/>
      <c r="R19088" s="7"/>
      <c r="S19088" s="7"/>
      <c r="T19088" s="7"/>
      <c r="U19088" s="7"/>
      <c r="V19088" s="7"/>
      <c r="W19088" s="7"/>
      <c r="X19088" s="7"/>
      <c r="Y19088" s="7"/>
      <c r="Z19088" s="7"/>
      <c r="AA19088" s="7"/>
      <c r="AB19088" s="7"/>
      <c r="AC19088" s="7"/>
      <c r="AG19088" s="10"/>
    </row>
    <row r="19089" spans="1:33">
      <c r="A19089" s="7"/>
      <c r="B19089" s="7"/>
      <c r="C19089" s="7"/>
      <c r="D19089" s="7"/>
      <c r="E19089" s="7"/>
      <c r="F19089" s="7"/>
      <c r="G19089" s="7"/>
      <c r="H19089" s="7"/>
      <c r="I19089" s="7"/>
      <c r="J19089" s="7"/>
      <c r="K19089" s="7"/>
      <c r="L19089" s="7"/>
      <c r="M19089" s="7"/>
      <c r="N19089" s="7"/>
      <c r="O19089" s="7"/>
      <c r="P19089" s="7"/>
      <c r="Q19089" s="7"/>
      <c r="R19089" s="7"/>
      <c r="S19089" s="7"/>
      <c r="T19089" s="7"/>
      <c r="U19089" s="7"/>
      <c r="V19089" s="7"/>
      <c r="W19089" s="7"/>
      <c r="X19089" s="7"/>
      <c r="Y19089" s="7"/>
      <c r="Z19089" s="7"/>
      <c r="AA19089" s="7"/>
      <c r="AB19089" s="7"/>
      <c r="AC19089" s="7"/>
      <c r="AG19089" s="10"/>
    </row>
    <row r="19090" spans="1:33">
      <c r="A19090" s="7"/>
      <c r="B19090" s="7"/>
      <c r="C19090" s="7"/>
      <c r="D19090" s="7"/>
      <c r="E19090" s="7"/>
      <c r="F19090" s="7"/>
      <c r="G19090" s="7"/>
      <c r="H19090" s="7"/>
      <c r="I19090" s="7"/>
      <c r="J19090" s="7"/>
      <c r="K19090" s="7"/>
      <c r="L19090" s="7"/>
      <c r="M19090" s="7"/>
      <c r="N19090" s="7"/>
      <c r="O19090" s="7"/>
      <c r="P19090" s="7"/>
      <c r="Q19090" s="7"/>
      <c r="R19090" s="7"/>
      <c r="S19090" s="7"/>
      <c r="T19090" s="7"/>
      <c r="U19090" s="7"/>
      <c r="V19090" s="7"/>
      <c r="W19090" s="7"/>
      <c r="X19090" s="7"/>
      <c r="Y19090" s="7"/>
      <c r="Z19090" s="7"/>
      <c r="AA19090" s="7"/>
      <c r="AB19090" s="7"/>
      <c r="AC19090" s="7"/>
      <c r="AG19090" s="10"/>
    </row>
    <row r="19091" spans="1:33">
      <c r="A19091" s="7"/>
      <c r="B19091" s="7"/>
      <c r="C19091" s="7"/>
      <c r="D19091" s="7"/>
      <c r="E19091" s="7"/>
      <c r="F19091" s="7"/>
      <c r="G19091" s="7"/>
      <c r="H19091" s="7"/>
      <c r="I19091" s="7"/>
      <c r="J19091" s="7"/>
      <c r="K19091" s="7"/>
      <c r="L19091" s="7"/>
      <c r="M19091" s="7"/>
      <c r="N19091" s="7"/>
      <c r="O19091" s="7"/>
      <c r="P19091" s="7"/>
      <c r="Q19091" s="7"/>
      <c r="R19091" s="7"/>
      <c r="S19091" s="7"/>
      <c r="T19091" s="7"/>
      <c r="U19091" s="7"/>
      <c r="V19091" s="7"/>
      <c r="W19091" s="7"/>
      <c r="X19091" s="7"/>
      <c r="Y19091" s="7"/>
      <c r="Z19091" s="7"/>
      <c r="AA19091" s="7"/>
      <c r="AB19091" s="7"/>
      <c r="AC19091" s="7"/>
      <c r="AG19091" s="10"/>
    </row>
    <row r="19092" spans="1:33">
      <c r="A19092" s="7"/>
      <c r="B19092" s="7"/>
      <c r="C19092" s="7"/>
      <c r="D19092" s="7"/>
      <c r="E19092" s="7"/>
      <c r="F19092" s="7"/>
      <c r="G19092" s="7"/>
      <c r="H19092" s="7"/>
      <c r="I19092" s="7"/>
      <c r="J19092" s="7"/>
      <c r="K19092" s="7"/>
      <c r="L19092" s="7"/>
      <c r="M19092" s="7"/>
      <c r="N19092" s="7"/>
      <c r="O19092" s="7"/>
      <c r="P19092" s="7"/>
      <c r="Q19092" s="7"/>
      <c r="R19092" s="7"/>
      <c r="S19092" s="7"/>
      <c r="T19092" s="7"/>
      <c r="U19092" s="7"/>
      <c r="V19092" s="7"/>
      <c r="W19092" s="7"/>
      <c r="X19092" s="7"/>
      <c r="Y19092" s="7"/>
      <c r="Z19092" s="7"/>
      <c r="AA19092" s="7"/>
      <c r="AB19092" s="7"/>
      <c r="AC19092" s="7"/>
      <c r="AG19092" s="10"/>
    </row>
    <row r="19093" spans="1:33">
      <c r="A19093" s="7"/>
      <c r="B19093" s="7"/>
      <c r="C19093" s="7"/>
      <c r="D19093" s="7"/>
      <c r="E19093" s="7"/>
      <c r="F19093" s="7"/>
      <c r="G19093" s="7"/>
      <c r="H19093" s="7"/>
      <c r="I19093" s="7"/>
      <c r="J19093" s="7"/>
      <c r="K19093" s="7"/>
      <c r="L19093" s="7"/>
      <c r="M19093" s="7"/>
      <c r="N19093" s="7"/>
      <c r="O19093" s="7"/>
      <c r="P19093" s="7"/>
      <c r="Q19093" s="7"/>
      <c r="R19093" s="7"/>
      <c r="S19093" s="7"/>
      <c r="T19093" s="7"/>
      <c r="U19093" s="7"/>
      <c r="V19093" s="7"/>
      <c r="W19093" s="7"/>
      <c r="X19093" s="7"/>
      <c r="Y19093" s="7"/>
      <c r="Z19093" s="7"/>
      <c r="AA19093" s="7"/>
      <c r="AB19093" s="7"/>
      <c r="AC19093" s="7"/>
      <c r="AG19093" s="10"/>
    </row>
    <row r="19094" spans="1:33">
      <c r="A19094" s="7"/>
      <c r="B19094" s="7"/>
      <c r="C19094" s="7"/>
      <c r="D19094" s="7"/>
      <c r="E19094" s="7"/>
      <c r="F19094" s="7"/>
      <c r="G19094" s="7"/>
      <c r="H19094" s="7"/>
      <c r="I19094" s="7"/>
      <c r="J19094" s="7"/>
      <c r="K19094" s="7"/>
      <c r="L19094" s="7"/>
      <c r="M19094" s="7"/>
      <c r="N19094" s="7"/>
      <c r="O19094" s="7"/>
      <c r="P19094" s="7"/>
      <c r="Q19094" s="7"/>
      <c r="R19094" s="7"/>
      <c r="S19094" s="7"/>
      <c r="T19094" s="7"/>
      <c r="U19094" s="7"/>
      <c r="V19094" s="7"/>
      <c r="W19094" s="7"/>
      <c r="X19094" s="7"/>
      <c r="Y19094" s="7"/>
      <c r="Z19094" s="7"/>
      <c r="AA19094" s="7"/>
      <c r="AB19094" s="7"/>
      <c r="AC19094" s="7"/>
      <c r="AG19094" s="10"/>
    </row>
    <row r="19095" spans="1:33">
      <c r="A19095" s="7"/>
      <c r="B19095" s="7"/>
      <c r="C19095" s="7"/>
      <c r="D19095" s="7"/>
      <c r="E19095" s="7"/>
      <c r="F19095" s="7"/>
      <c r="G19095" s="7"/>
      <c r="H19095" s="7"/>
      <c r="I19095" s="7"/>
      <c r="J19095" s="7"/>
      <c r="K19095" s="7"/>
      <c r="L19095" s="7"/>
      <c r="M19095" s="7"/>
      <c r="N19095" s="7"/>
      <c r="O19095" s="7"/>
      <c r="P19095" s="7"/>
      <c r="Q19095" s="7"/>
      <c r="R19095" s="7"/>
      <c r="S19095" s="7"/>
      <c r="T19095" s="7"/>
      <c r="U19095" s="7"/>
      <c r="V19095" s="7"/>
      <c r="W19095" s="7"/>
      <c r="X19095" s="7"/>
      <c r="Y19095" s="7"/>
      <c r="Z19095" s="7"/>
      <c r="AA19095" s="7"/>
      <c r="AB19095" s="7"/>
      <c r="AC19095" s="7"/>
      <c r="AG19095" s="10"/>
    </row>
    <row r="19096" spans="1:33">
      <c r="A19096" s="7"/>
      <c r="B19096" s="7"/>
      <c r="C19096" s="7"/>
      <c r="D19096" s="7"/>
      <c r="E19096" s="7"/>
      <c r="F19096" s="7"/>
      <c r="G19096" s="7"/>
      <c r="H19096" s="7"/>
      <c r="I19096" s="7"/>
      <c r="J19096" s="7"/>
      <c r="K19096" s="7"/>
      <c r="L19096" s="7"/>
      <c r="M19096" s="7"/>
      <c r="N19096" s="7"/>
      <c r="O19096" s="7"/>
      <c r="P19096" s="7"/>
      <c r="Q19096" s="7"/>
      <c r="R19096" s="7"/>
      <c r="S19096" s="7"/>
      <c r="T19096" s="7"/>
      <c r="U19096" s="7"/>
      <c r="V19096" s="7"/>
      <c r="W19096" s="7"/>
      <c r="X19096" s="7"/>
      <c r="Y19096" s="7"/>
      <c r="Z19096" s="7"/>
      <c r="AA19096" s="7"/>
      <c r="AB19096" s="7"/>
      <c r="AC19096" s="7"/>
      <c r="AG19096" s="10"/>
    </row>
    <row r="19097" spans="1:33">
      <c r="A19097" s="7"/>
      <c r="B19097" s="7"/>
      <c r="C19097" s="7"/>
      <c r="D19097" s="7"/>
      <c r="E19097" s="7"/>
      <c r="F19097" s="7"/>
      <c r="G19097" s="7"/>
      <c r="H19097" s="7"/>
      <c r="I19097" s="7"/>
      <c r="J19097" s="7"/>
      <c r="K19097" s="7"/>
      <c r="L19097" s="7"/>
      <c r="M19097" s="7"/>
      <c r="N19097" s="7"/>
      <c r="O19097" s="7"/>
      <c r="P19097" s="7"/>
      <c r="Q19097" s="7"/>
      <c r="R19097" s="7"/>
      <c r="S19097" s="7"/>
      <c r="T19097" s="7"/>
      <c r="U19097" s="7"/>
      <c r="V19097" s="7"/>
      <c r="W19097" s="7"/>
      <c r="X19097" s="7"/>
      <c r="Y19097" s="7"/>
      <c r="Z19097" s="7"/>
      <c r="AA19097" s="7"/>
      <c r="AB19097" s="7"/>
      <c r="AC19097" s="7"/>
      <c r="AG19097" s="10"/>
    </row>
    <row r="19098" spans="1:33">
      <c r="A19098" s="7"/>
      <c r="B19098" s="7"/>
      <c r="C19098" s="7"/>
      <c r="D19098" s="7"/>
      <c r="E19098" s="7"/>
      <c r="F19098" s="7"/>
      <c r="G19098" s="7"/>
      <c r="H19098" s="7"/>
      <c r="I19098" s="7"/>
      <c r="J19098" s="7"/>
      <c r="K19098" s="7"/>
      <c r="L19098" s="7"/>
      <c r="M19098" s="7"/>
      <c r="N19098" s="7"/>
      <c r="O19098" s="7"/>
      <c r="P19098" s="7"/>
      <c r="Q19098" s="7"/>
      <c r="R19098" s="7"/>
      <c r="S19098" s="7"/>
      <c r="T19098" s="7"/>
      <c r="U19098" s="7"/>
      <c r="V19098" s="7"/>
      <c r="W19098" s="7"/>
      <c r="X19098" s="7"/>
      <c r="Y19098" s="7"/>
      <c r="Z19098" s="7"/>
      <c r="AA19098" s="7"/>
      <c r="AB19098" s="7"/>
      <c r="AC19098" s="7"/>
      <c r="AG19098" s="10"/>
    </row>
    <row r="19099" spans="1:33">
      <c r="A19099" s="7"/>
      <c r="B19099" s="7"/>
      <c r="C19099" s="7"/>
      <c r="D19099" s="7"/>
      <c r="E19099" s="7"/>
      <c r="F19099" s="7"/>
      <c r="G19099" s="7"/>
      <c r="H19099" s="7"/>
      <c r="I19099" s="7"/>
      <c r="J19099" s="7"/>
      <c r="K19099" s="7"/>
      <c r="L19099" s="7"/>
      <c r="M19099" s="7"/>
      <c r="N19099" s="7"/>
      <c r="O19099" s="7"/>
      <c r="P19099" s="7"/>
      <c r="Q19099" s="7"/>
      <c r="R19099" s="7"/>
      <c r="S19099" s="7"/>
      <c r="T19099" s="7"/>
      <c r="U19099" s="7"/>
      <c r="V19099" s="7"/>
      <c r="W19099" s="7"/>
      <c r="X19099" s="7"/>
      <c r="Y19099" s="7"/>
      <c r="Z19099" s="7"/>
      <c r="AA19099" s="7"/>
      <c r="AB19099" s="7"/>
      <c r="AC19099" s="7"/>
      <c r="AG19099" s="10"/>
    </row>
    <row r="19100" spans="1:33">
      <c r="A19100" s="7"/>
      <c r="B19100" s="7"/>
      <c r="C19100" s="7"/>
      <c r="D19100" s="7"/>
      <c r="E19100" s="7"/>
      <c r="F19100" s="7"/>
      <c r="G19100" s="7"/>
      <c r="H19100" s="7"/>
      <c r="I19100" s="7"/>
      <c r="J19100" s="7"/>
      <c r="K19100" s="7"/>
      <c r="L19100" s="7"/>
      <c r="M19100" s="7"/>
      <c r="N19100" s="7"/>
      <c r="O19100" s="7"/>
      <c r="P19100" s="7"/>
      <c r="Q19100" s="7"/>
      <c r="R19100" s="7"/>
      <c r="S19100" s="7"/>
      <c r="T19100" s="7"/>
      <c r="U19100" s="7"/>
      <c r="V19100" s="7"/>
      <c r="W19100" s="7"/>
      <c r="X19100" s="7"/>
      <c r="Y19100" s="7"/>
      <c r="Z19100" s="7"/>
      <c r="AA19100" s="7"/>
      <c r="AB19100" s="7"/>
      <c r="AC19100" s="7"/>
      <c r="AG19100" s="10"/>
    </row>
    <row r="19101" spans="1:33">
      <c r="A19101" s="7"/>
      <c r="B19101" s="7"/>
      <c r="C19101" s="7"/>
      <c r="D19101" s="7"/>
      <c r="E19101" s="7"/>
      <c r="F19101" s="7"/>
      <c r="G19101" s="7"/>
      <c r="H19101" s="7"/>
      <c r="I19101" s="7"/>
      <c r="J19101" s="7"/>
      <c r="K19101" s="7"/>
      <c r="L19101" s="7"/>
      <c r="M19101" s="7"/>
      <c r="N19101" s="7"/>
      <c r="O19101" s="7"/>
      <c r="P19101" s="7"/>
      <c r="Q19101" s="7"/>
      <c r="R19101" s="7"/>
      <c r="S19101" s="7"/>
      <c r="T19101" s="7"/>
      <c r="U19101" s="7"/>
      <c r="V19101" s="7"/>
      <c r="W19101" s="7"/>
      <c r="X19101" s="7"/>
      <c r="Y19101" s="7"/>
      <c r="Z19101" s="7"/>
      <c r="AA19101" s="7"/>
      <c r="AB19101" s="7"/>
      <c r="AC19101" s="7"/>
      <c r="AG19101" s="10"/>
    </row>
    <row r="19102" spans="1:33">
      <c r="A19102" s="7"/>
      <c r="B19102" s="7"/>
      <c r="C19102" s="7"/>
      <c r="D19102" s="7"/>
      <c r="E19102" s="7"/>
      <c r="F19102" s="7"/>
      <c r="G19102" s="7"/>
      <c r="H19102" s="7"/>
      <c r="I19102" s="7"/>
      <c r="J19102" s="7"/>
      <c r="K19102" s="7"/>
      <c r="L19102" s="7"/>
      <c r="M19102" s="7"/>
      <c r="N19102" s="7"/>
      <c r="O19102" s="7"/>
      <c r="P19102" s="7"/>
      <c r="Q19102" s="7"/>
      <c r="R19102" s="7"/>
      <c r="S19102" s="7"/>
      <c r="T19102" s="7"/>
      <c r="U19102" s="7"/>
      <c r="V19102" s="7"/>
      <c r="W19102" s="7"/>
      <c r="X19102" s="7"/>
      <c r="Y19102" s="7"/>
      <c r="Z19102" s="7"/>
      <c r="AA19102" s="7"/>
      <c r="AB19102" s="7"/>
      <c r="AC19102" s="7"/>
      <c r="AG19102" s="10"/>
    </row>
    <row r="19103" spans="1:33">
      <c r="A19103" s="7"/>
      <c r="B19103" s="7"/>
      <c r="C19103" s="7"/>
      <c r="D19103" s="7"/>
      <c r="E19103" s="7"/>
      <c r="F19103" s="7"/>
      <c r="G19103" s="7"/>
      <c r="H19103" s="7"/>
      <c r="I19103" s="7"/>
      <c r="J19103" s="7"/>
      <c r="K19103" s="7"/>
      <c r="L19103" s="7"/>
      <c r="M19103" s="7"/>
      <c r="N19103" s="7"/>
      <c r="O19103" s="7"/>
      <c r="P19103" s="7"/>
      <c r="Q19103" s="7"/>
      <c r="R19103" s="7"/>
      <c r="S19103" s="7"/>
      <c r="T19103" s="7"/>
      <c r="U19103" s="7"/>
      <c r="V19103" s="7"/>
      <c r="W19103" s="7"/>
      <c r="X19103" s="7"/>
      <c r="Y19103" s="7"/>
      <c r="Z19103" s="7"/>
      <c r="AA19103" s="7"/>
      <c r="AB19103" s="7"/>
      <c r="AC19103" s="7"/>
      <c r="AG19103" s="10"/>
    </row>
    <row r="19104" spans="1:33">
      <c r="A19104" s="7"/>
      <c r="B19104" s="7"/>
      <c r="C19104" s="7"/>
      <c r="D19104" s="7"/>
      <c r="E19104" s="7"/>
      <c r="F19104" s="7"/>
      <c r="G19104" s="7"/>
      <c r="H19104" s="7"/>
      <c r="I19104" s="7"/>
      <c r="J19104" s="7"/>
      <c r="K19104" s="7"/>
      <c r="L19104" s="7"/>
      <c r="M19104" s="7"/>
      <c r="N19104" s="7"/>
      <c r="O19104" s="7"/>
      <c r="P19104" s="7"/>
      <c r="Q19104" s="7"/>
      <c r="R19104" s="7"/>
      <c r="S19104" s="7"/>
      <c r="T19104" s="7"/>
      <c r="U19104" s="7"/>
      <c r="V19104" s="7"/>
      <c r="W19104" s="7"/>
      <c r="X19104" s="7"/>
      <c r="Y19104" s="7"/>
      <c r="Z19104" s="7"/>
      <c r="AA19104" s="7"/>
      <c r="AB19104" s="7"/>
      <c r="AC19104" s="7"/>
      <c r="AG19104" s="10"/>
    </row>
    <row r="19105" spans="1:33">
      <c r="A19105" s="7"/>
      <c r="B19105" s="7"/>
      <c r="C19105" s="7"/>
      <c r="D19105" s="7"/>
      <c r="E19105" s="7"/>
      <c r="F19105" s="7"/>
      <c r="G19105" s="7"/>
      <c r="H19105" s="7"/>
      <c r="I19105" s="7"/>
      <c r="J19105" s="7"/>
      <c r="K19105" s="7"/>
      <c r="L19105" s="7"/>
      <c r="M19105" s="7"/>
      <c r="N19105" s="7"/>
      <c r="O19105" s="7"/>
      <c r="P19105" s="7"/>
      <c r="Q19105" s="7"/>
      <c r="R19105" s="7"/>
      <c r="S19105" s="7"/>
      <c r="T19105" s="7"/>
      <c r="U19105" s="7"/>
      <c r="V19105" s="7"/>
      <c r="W19105" s="7"/>
      <c r="X19105" s="7"/>
      <c r="Y19105" s="7"/>
      <c r="Z19105" s="7"/>
      <c r="AA19105" s="7"/>
      <c r="AB19105" s="7"/>
      <c r="AC19105" s="7"/>
      <c r="AG19105" s="10"/>
    </row>
    <row r="19106" spans="1:33">
      <c r="A19106" s="7"/>
      <c r="B19106" s="7"/>
      <c r="C19106" s="7"/>
      <c r="D19106" s="7"/>
      <c r="E19106" s="7"/>
      <c r="F19106" s="7"/>
      <c r="G19106" s="7"/>
      <c r="H19106" s="7"/>
      <c r="I19106" s="7"/>
      <c r="J19106" s="7"/>
      <c r="K19106" s="7"/>
      <c r="L19106" s="7"/>
      <c r="M19106" s="7"/>
      <c r="N19106" s="7"/>
      <c r="O19106" s="7"/>
      <c r="P19106" s="7"/>
      <c r="Q19106" s="7"/>
      <c r="R19106" s="7"/>
      <c r="S19106" s="7"/>
      <c r="T19106" s="7"/>
      <c r="U19106" s="7"/>
      <c r="V19106" s="7"/>
      <c r="W19106" s="7"/>
      <c r="X19106" s="7"/>
      <c r="Y19106" s="7"/>
      <c r="Z19106" s="7"/>
      <c r="AA19106" s="7"/>
      <c r="AB19106" s="7"/>
      <c r="AC19106" s="7"/>
      <c r="AG19106" s="10"/>
    </row>
    <row r="19107" spans="1:33">
      <c r="A19107" s="7"/>
      <c r="B19107" s="7"/>
      <c r="C19107" s="7"/>
      <c r="D19107" s="7"/>
      <c r="E19107" s="7"/>
      <c r="F19107" s="7"/>
      <c r="G19107" s="7"/>
      <c r="H19107" s="7"/>
      <c r="I19107" s="7"/>
      <c r="J19107" s="7"/>
      <c r="K19107" s="7"/>
      <c r="L19107" s="7"/>
      <c r="M19107" s="7"/>
      <c r="N19107" s="7"/>
      <c r="O19107" s="7"/>
      <c r="P19107" s="7"/>
      <c r="Q19107" s="7"/>
      <c r="R19107" s="7"/>
      <c r="S19107" s="7"/>
      <c r="T19107" s="7"/>
      <c r="U19107" s="7"/>
      <c r="V19107" s="7"/>
      <c r="W19107" s="7"/>
      <c r="X19107" s="7"/>
      <c r="Y19107" s="7"/>
      <c r="Z19107" s="7"/>
      <c r="AA19107" s="7"/>
      <c r="AB19107" s="7"/>
      <c r="AC19107" s="7"/>
      <c r="AG19107" s="10"/>
    </row>
    <row r="19108" spans="1:33">
      <c r="A19108" s="7"/>
      <c r="B19108" s="7"/>
      <c r="C19108" s="7"/>
      <c r="D19108" s="7"/>
      <c r="E19108" s="7"/>
      <c r="F19108" s="7"/>
      <c r="G19108" s="7"/>
      <c r="H19108" s="7"/>
      <c r="I19108" s="7"/>
      <c r="J19108" s="7"/>
      <c r="K19108" s="7"/>
      <c r="L19108" s="7"/>
      <c r="M19108" s="7"/>
      <c r="N19108" s="7"/>
      <c r="O19108" s="7"/>
      <c r="P19108" s="7"/>
      <c r="Q19108" s="7"/>
      <c r="R19108" s="7"/>
      <c r="S19108" s="7"/>
      <c r="T19108" s="7"/>
      <c r="U19108" s="7"/>
      <c r="V19108" s="7"/>
      <c r="W19108" s="7"/>
      <c r="X19108" s="7"/>
      <c r="Y19108" s="7"/>
      <c r="Z19108" s="7"/>
      <c r="AA19108" s="7"/>
      <c r="AB19108" s="7"/>
      <c r="AC19108" s="7"/>
      <c r="AG19108" s="10"/>
    </row>
    <row r="19109" spans="1:33">
      <c r="A19109" s="7"/>
      <c r="B19109" s="7"/>
      <c r="C19109" s="7"/>
      <c r="D19109" s="7"/>
      <c r="E19109" s="7"/>
      <c r="F19109" s="7"/>
      <c r="G19109" s="7"/>
      <c r="H19109" s="7"/>
      <c r="I19109" s="7"/>
      <c r="J19109" s="7"/>
      <c r="K19109" s="7"/>
      <c r="L19109" s="7"/>
      <c r="M19109" s="7"/>
      <c r="N19109" s="7"/>
      <c r="O19109" s="7"/>
      <c r="P19109" s="7"/>
      <c r="Q19109" s="7"/>
      <c r="R19109" s="7"/>
      <c r="S19109" s="7"/>
      <c r="T19109" s="7"/>
      <c r="U19109" s="7"/>
      <c r="V19109" s="7"/>
      <c r="W19109" s="7"/>
      <c r="X19109" s="7"/>
      <c r="Y19109" s="7"/>
      <c r="Z19109" s="7"/>
      <c r="AA19109" s="7"/>
      <c r="AB19109" s="7"/>
      <c r="AC19109" s="7"/>
      <c r="AG19109" s="10"/>
    </row>
    <row r="19110" spans="1:33">
      <c r="A19110" s="7"/>
      <c r="B19110" s="7"/>
      <c r="C19110" s="7"/>
      <c r="D19110" s="7"/>
      <c r="E19110" s="7"/>
      <c r="F19110" s="7"/>
      <c r="G19110" s="7"/>
      <c r="H19110" s="7"/>
      <c r="I19110" s="7"/>
      <c r="J19110" s="7"/>
      <c r="K19110" s="7"/>
      <c r="L19110" s="7"/>
      <c r="M19110" s="7"/>
      <c r="N19110" s="7"/>
      <c r="O19110" s="7"/>
      <c r="P19110" s="7"/>
      <c r="Q19110" s="7"/>
      <c r="R19110" s="7"/>
      <c r="S19110" s="7"/>
      <c r="T19110" s="7"/>
      <c r="U19110" s="7"/>
      <c r="V19110" s="7"/>
      <c r="W19110" s="7"/>
      <c r="X19110" s="7"/>
      <c r="Y19110" s="7"/>
      <c r="Z19110" s="7"/>
      <c r="AA19110" s="7"/>
      <c r="AB19110" s="7"/>
      <c r="AC19110" s="7"/>
      <c r="AG19110" s="10"/>
    </row>
    <row r="19111" spans="1:33">
      <c r="A19111" s="7"/>
      <c r="B19111" s="7"/>
      <c r="C19111" s="7"/>
      <c r="D19111" s="7"/>
      <c r="E19111" s="7"/>
      <c r="F19111" s="7"/>
      <c r="G19111" s="7"/>
      <c r="H19111" s="7"/>
      <c r="I19111" s="7"/>
      <c r="J19111" s="7"/>
      <c r="K19111" s="7"/>
      <c r="L19111" s="7"/>
      <c r="M19111" s="7"/>
      <c r="N19111" s="7"/>
      <c r="O19111" s="7"/>
      <c r="P19111" s="7"/>
      <c r="Q19111" s="7"/>
      <c r="R19111" s="7"/>
      <c r="S19111" s="7"/>
      <c r="T19111" s="7"/>
      <c r="U19111" s="7"/>
      <c r="V19111" s="7"/>
      <c r="W19111" s="7"/>
      <c r="X19111" s="7"/>
      <c r="Y19111" s="7"/>
      <c r="Z19111" s="7"/>
      <c r="AA19111" s="7"/>
      <c r="AB19111" s="7"/>
      <c r="AC19111" s="7"/>
      <c r="AG19111" s="10"/>
    </row>
    <row r="19112" spans="1:33">
      <c r="A19112" s="7"/>
      <c r="B19112" s="7"/>
      <c r="C19112" s="7"/>
      <c r="D19112" s="7"/>
      <c r="E19112" s="7"/>
      <c r="F19112" s="7"/>
      <c r="G19112" s="7"/>
      <c r="H19112" s="7"/>
      <c r="I19112" s="7"/>
      <c r="J19112" s="7"/>
      <c r="K19112" s="7"/>
      <c r="L19112" s="7"/>
      <c r="M19112" s="7"/>
      <c r="N19112" s="7"/>
      <c r="O19112" s="7"/>
      <c r="P19112" s="7"/>
      <c r="Q19112" s="7"/>
      <c r="R19112" s="7"/>
      <c r="S19112" s="7"/>
      <c r="T19112" s="7"/>
      <c r="U19112" s="7"/>
      <c r="V19112" s="7"/>
      <c r="W19112" s="7"/>
      <c r="X19112" s="7"/>
      <c r="Y19112" s="7"/>
      <c r="Z19112" s="7"/>
      <c r="AA19112" s="7"/>
      <c r="AB19112" s="7"/>
      <c r="AC19112" s="7"/>
      <c r="AG19112" s="10"/>
    </row>
    <row r="19113" spans="1:33">
      <c r="A19113" s="7"/>
      <c r="B19113" s="7"/>
      <c r="C19113" s="7"/>
      <c r="D19113" s="7"/>
      <c r="E19113" s="7"/>
      <c r="F19113" s="7"/>
      <c r="G19113" s="7"/>
      <c r="H19113" s="7"/>
      <c r="I19113" s="7"/>
      <c r="J19113" s="7"/>
      <c r="K19113" s="7"/>
      <c r="L19113" s="7"/>
      <c r="M19113" s="7"/>
      <c r="N19113" s="7"/>
      <c r="O19113" s="7"/>
      <c r="P19113" s="7"/>
      <c r="Q19113" s="7"/>
      <c r="R19113" s="7"/>
      <c r="S19113" s="7"/>
      <c r="T19113" s="7"/>
      <c r="U19113" s="7"/>
      <c r="V19113" s="7"/>
      <c r="W19113" s="7"/>
      <c r="X19113" s="7"/>
      <c r="Y19113" s="7"/>
      <c r="Z19113" s="7"/>
      <c r="AA19113" s="7"/>
      <c r="AB19113" s="7"/>
      <c r="AC19113" s="7"/>
      <c r="AG19113" s="10"/>
    </row>
    <row r="19114" spans="1:33">
      <c r="A19114" s="7"/>
      <c r="B19114" s="7"/>
      <c r="C19114" s="7"/>
      <c r="D19114" s="7"/>
      <c r="E19114" s="7"/>
      <c r="F19114" s="7"/>
      <c r="G19114" s="7"/>
      <c r="H19114" s="7"/>
      <c r="I19114" s="7"/>
      <c r="J19114" s="7"/>
      <c r="K19114" s="7"/>
      <c r="L19114" s="7"/>
      <c r="M19114" s="7"/>
      <c r="N19114" s="7"/>
      <c r="O19114" s="7"/>
      <c r="P19114" s="7"/>
      <c r="Q19114" s="7"/>
      <c r="R19114" s="7"/>
      <c r="S19114" s="7"/>
      <c r="T19114" s="7"/>
      <c r="U19114" s="7"/>
      <c r="V19114" s="7"/>
      <c r="W19114" s="7"/>
      <c r="X19114" s="7"/>
      <c r="Y19114" s="7"/>
      <c r="Z19114" s="7"/>
      <c r="AA19114" s="7"/>
      <c r="AB19114" s="7"/>
      <c r="AC19114" s="7"/>
      <c r="AG19114" s="10"/>
    </row>
    <row r="19115" spans="1:33">
      <c r="A19115" s="7"/>
      <c r="B19115" s="7"/>
      <c r="C19115" s="7"/>
      <c r="D19115" s="7"/>
      <c r="E19115" s="7"/>
      <c r="F19115" s="7"/>
      <c r="G19115" s="7"/>
      <c r="H19115" s="7"/>
      <c r="I19115" s="7"/>
      <c r="J19115" s="7"/>
      <c r="K19115" s="7"/>
      <c r="L19115" s="7"/>
      <c r="M19115" s="7"/>
      <c r="N19115" s="7"/>
      <c r="O19115" s="7"/>
      <c r="P19115" s="7"/>
      <c r="Q19115" s="7"/>
      <c r="R19115" s="7"/>
      <c r="S19115" s="7"/>
      <c r="T19115" s="7"/>
      <c r="U19115" s="7"/>
      <c r="V19115" s="7"/>
      <c r="W19115" s="7"/>
      <c r="X19115" s="7"/>
      <c r="Y19115" s="7"/>
      <c r="Z19115" s="7"/>
      <c r="AA19115" s="7"/>
      <c r="AB19115" s="7"/>
      <c r="AC19115" s="7"/>
      <c r="AG19115" s="10"/>
    </row>
    <row r="19116" spans="1:33">
      <c r="A19116" s="7"/>
      <c r="B19116" s="7"/>
      <c r="C19116" s="7"/>
      <c r="D19116" s="7"/>
      <c r="E19116" s="7"/>
      <c r="F19116" s="7"/>
      <c r="G19116" s="7"/>
      <c r="H19116" s="7"/>
      <c r="I19116" s="7"/>
      <c r="J19116" s="7"/>
      <c r="K19116" s="7"/>
      <c r="L19116" s="7"/>
      <c r="M19116" s="7"/>
      <c r="N19116" s="7"/>
      <c r="O19116" s="7"/>
      <c r="P19116" s="7"/>
      <c r="Q19116" s="7"/>
      <c r="R19116" s="7"/>
      <c r="S19116" s="7"/>
      <c r="T19116" s="7"/>
      <c r="U19116" s="7"/>
      <c r="V19116" s="7"/>
      <c r="W19116" s="7"/>
      <c r="X19116" s="7"/>
      <c r="Y19116" s="7"/>
      <c r="Z19116" s="7"/>
      <c r="AA19116" s="7"/>
      <c r="AB19116" s="7"/>
      <c r="AC19116" s="7"/>
      <c r="AG19116" s="10"/>
    </row>
    <row r="19117" spans="1:33">
      <c r="A19117" s="7"/>
      <c r="B19117" s="7"/>
      <c r="C19117" s="7"/>
      <c r="D19117" s="7"/>
      <c r="E19117" s="7"/>
      <c r="F19117" s="7"/>
      <c r="G19117" s="7"/>
      <c r="H19117" s="7"/>
      <c r="I19117" s="7"/>
      <c r="J19117" s="7"/>
      <c r="K19117" s="7"/>
      <c r="L19117" s="7"/>
      <c r="M19117" s="7"/>
      <c r="N19117" s="7"/>
      <c r="O19117" s="7"/>
      <c r="P19117" s="7"/>
      <c r="Q19117" s="7"/>
      <c r="R19117" s="7"/>
      <c r="S19117" s="7"/>
      <c r="T19117" s="7"/>
      <c r="U19117" s="7"/>
      <c r="V19117" s="7"/>
      <c r="W19117" s="7"/>
      <c r="X19117" s="7"/>
      <c r="Y19117" s="7"/>
      <c r="Z19117" s="7"/>
      <c r="AA19117" s="7"/>
      <c r="AB19117" s="7"/>
      <c r="AC19117" s="7"/>
      <c r="AG19117" s="10"/>
    </row>
    <row r="19118" spans="1:33">
      <c r="A19118" s="7"/>
      <c r="B19118" s="7"/>
      <c r="C19118" s="7"/>
      <c r="D19118" s="7"/>
      <c r="E19118" s="7"/>
      <c r="F19118" s="7"/>
      <c r="G19118" s="7"/>
      <c r="H19118" s="7"/>
      <c r="I19118" s="7"/>
      <c r="J19118" s="7"/>
      <c r="K19118" s="7"/>
      <c r="L19118" s="7"/>
      <c r="M19118" s="7"/>
      <c r="N19118" s="7"/>
      <c r="O19118" s="7"/>
      <c r="P19118" s="7"/>
      <c r="Q19118" s="7"/>
      <c r="R19118" s="7"/>
      <c r="S19118" s="7"/>
      <c r="T19118" s="7"/>
      <c r="U19118" s="7"/>
      <c r="V19118" s="7"/>
      <c r="W19118" s="7"/>
      <c r="X19118" s="7"/>
      <c r="Y19118" s="7"/>
      <c r="Z19118" s="7"/>
      <c r="AA19118" s="7"/>
      <c r="AB19118" s="7"/>
      <c r="AC19118" s="7"/>
      <c r="AG19118" s="10"/>
    </row>
    <row r="19119" spans="1:33">
      <c r="A19119" s="7"/>
      <c r="B19119" s="7"/>
      <c r="C19119" s="7"/>
      <c r="D19119" s="7"/>
      <c r="E19119" s="7"/>
      <c r="F19119" s="7"/>
      <c r="G19119" s="7"/>
      <c r="H19119" s="7"/>
      <c r="I19119" s="7"/>
      <c r="J19119" s="7"/>
      <c r="K19119" s="7"/>
      <c r="L19119" s="7"/>
      <c r="M19119" s="7"/>
      <c r="N19119" s="7"/>
      <c r="O19119" s="7"/>
      <c r="P19119" s="7"/>
      <c r="Q19119" s="7"/>
      <c r="R19119" s="7"/>
      <c r="S19119" s="7"/>
      <c r="T19119" s="7"/>
      <c r="U19119" s="7"/>
      <c r="V19119" s="7"/>
      <c r="W19119" s="7"/>
      <c r="X19119" s="7"/>
      <c r="Y19119" s="7"/>
      <c r="Z19119" s="7"/>
      <c r="AA19119" s="7"/>
      <c r="AB19119" s="7"/>
      <c r="AC19119" s="7"/>
      <c r="AG19119" s="10"/>
    </row>
    <row r="19120" spans="1:33">
      <c r="A19120" s="7"/>
      <c r="B19120" s="7"/>
      <c r="C19120" s="7"/>
      <c r="D19120" s="7"/>
      <c r="E19120" s="7"/>
      <c r="F19120" s="7"/>
      <c r="G19120" s="7"/>
      <c r="H19120" s="7"/>
      <c r="I19120" s="7"/>
      <c r="J19120" s="7"/>
      <c r="K19120" s="7"/>
      <c r="L19120" s="7"/>
      <c r="M19120" s="7"/>
      <c r="N19120" s="7"/>
      <c r="O19120" s="7"/>
      <c r="P19120" s="7"/>
      <c r="Q19120" s="7"/>
      <c r="R19120" s="7"/>
      <c r="S19120" s="7"/>
      <c r="T19120" s="7"/>
      <c r="U19120" s="7"/>
      <c r="V19120" s="7"/>
      <c r="W19120" s="7"/>
      <c r="X19120" s="7"/>
      <c r="Y19120" s="7"/>
      <c r="Z19120" s="7"/>
      <c r="AA19120" s="7"/>
      <c r="AB19120" s="7"/>
      <c r="AC19120" s="7"/>
      <c r="AG19120" s="10"/>
    </row>
    <row r="19121" spans="1:33">
      <c r="A19121" s="7"/>
      <c r="B19121" s="7"/>
      <c r="C19121" s="7"/>
      <c r="D19121" s="7"/>
      <c r="E19121" s="7"/>
      <c r="F19121" s="7"/>
      <c r="G19121" s="7"/>
      <c r="H19121" s="7"/>
      <c r="I19121" s="7"/>
      <c r="J19121" s="7"/>
      <c r="K19121" s="7"/>
      <c r="L19121" s="7"/>
      <c r="M19121" s="7"/>
      <c r="N19121" s="7"/>
      <c r="O19121" s="7"/>
      <c r="P19121" s="7"/>
      <c r="Q19121" s="7"/>
      <c r="R19121" s="7"/>
      <c r="S19121" s="7"/>
      <c r="T19121" s="7"/>
      <c r="U19121" s="7"/>
      <c r="V19121" s="7"/>
      <c r="W19121" s="7"/>
      <c r="X19121" s="7"/>
      <c r="Y19121" s="7"/>
      <c r="Z19121" s="7"/>
      <c r="AA19121" s="7"/>
      <c r="AB19121" s="7"/>
      <c r="AC19121" s="7"/>
      <c r="AG19121" s="10"/>
    </row>
    <row r="19122" spans="1:33">
      <c r="A19122" s="7"/>
      <c r="B19122" s="7"/>
      <c r="C19122" s="7"/>
      <c r="D19122" s="7"/>
      <c r="E19122" s="7"/>
      <c r="F19122" s="7"/>
      <c r="G19122" s="7"/>
      <c r="H19122" s="7"/>
      <c r="I19122" s="7"/>
      <c r="J19122" s="7"/>
      <c r="K19122" s="7"/>
      <c r="L19122" s="7"/>
      <c r="M19122" s="7"/>
      <c r="N19122" s="7"/>
      <c r="O19122" s="7"/>
      <c r="P19122" s="7"/>
      <c r="Q19122" s="7"/>
      <c r="R19122" s="7"/>
      <c r="S19122" s="7"/>
      <c r="T19122" s="7"/>
      <c r="U19122" s="7"/>
      <c r="V19122" s="7"/>
      <c r="W19122" s="7"/>
      <c r="X19122" s="7"/>
      <c r="Y19122" s="7"/>
      <c r="Z19122" s="7"/>
      <c r="AA19122" s="7"/>
      <c r="AB19122" s="7"/>
      <c r="AC19122" s="7"/>
      <c r="AG19122" s="10"/>
    </row>
    <row r="19123" spans="1:33">
      <c r="A19123" s="7"/>
      <c r="B19123" s="7"/>
      <c r="C19123" s="7"/>
      <c r="D19123" s="7"/>
      <c r="E19123" s="7"/>
      <c r="F19123" s="7"/>
      <c r="G19123" s="7"/>
      <c r="H19123" s="7"/>
      <c r="I19123" s="7"/>
      <c r="J19123" s="7"/>
      <c r="K19123" s="7"/>
      <c r="L19123" s="7"/>
      <c r="M19123" s="7"/>
      <c r="N19123" s="7"/>
      <c r="O19123" s="7"/>
      <c r="P19123" s="7"/>
      <c r="Q19123" s="7"/>
      <c r="R19123" s="7"/>
      <c r="S19123" s="7"/>
      <c r="T19123" s="7"/>
      <c r="U19123" s="7"/>
      <c r="V19123" s="7"/>
      <c r="W19123" s="7"/>
      <c r="X19123" s="7"/>
      <c r="Y19123" s="7"/>
      <c r="Z19123" s="7"/>
      <c r="AA19123" s="7"/>
      <c r="AB19123" s="7"/>
      <c r="AC19123" s="7"/>
      <c r="AG19123" s="10"/>
    </row>
    <row r="19124" spans="1:33">
      <c r="A19124" s="7"/>
      <c r="B19124" s="7"/>
      <c r="C19124" s="7"/>
      <c r="D19124" s="7"/>
      <c r="E19124" s="7"/>
      <c r="F19124" s="7"/>
      <c r="G19124" s="7"/>
      <c r="H19124" s="7"/>
      <c r="I19124" s="7"/>
      <c r="J19124" s="7"/>
      <c r="K19124" s="7"/>
      <c r="L19124" s="7"/>
      <c r="M19124" s="7"/>
      <c r="N19124" s="7"/>
      <c r="O19124" s="7"/>
      <c r="P19124" s="7"/>
      <c r="Q19124" s="7"/>
      <c r="R19124" s="7"/>
      <c r="S19124" s="7"/>
      <c r="T19124" s="7"/>
      <c r="U19124" s="7"/>
      <c r="V19124" s="7"/>
      <c r="W19124" s="7"/>
      <c r="X19124" s="7"/>
      <c r="Y19124" s="7"/>
      <c r="Z19124" s="7"/>
      <c r="AA19124" s="7"/>
      <c r="AB19124" s="7"/>
      <c r="AC19124" s="7"/>
      <c r="AG19124" s="10"/>
    </row>
    <row r="19125" spans="1:33">
      <c r="A19125" s="7"/>
      <c r="B19125" s="7"/>
      <c r="C19125" s="7"/>
      <c r="D19125" s="7"/>
      <c r="E19125" s="7"/>
      <c r="F19125" s="7"/>
      <c r="G19125" s="7"/>
      <c r="H19125" s="7"/>
      <c r="I19125" s="7"/>
      <c r="J19125" s="7"/>
      <c r="K19125" s="7"/>
      <c r="L19125" s="7"/>
      <c r="M19125" s="7"/>
      <c r="N19125" s="7"/>
      <c r="O19125" s="7"/>
      <c r="P19125" s="7"/>
      <c r="Q19125" s="7"/>
      <c r="R19125" s="7"/>
      <c r="S19125" s="7"/>
      <c r="T19125" s="7"/>
      <c r="U19125" s="7"/>
      <c r="V19125" s="7"/>
      <c r="W19125" s="7"/>
      <c r="X19125" s="7"/>
      <c r="Y19125" s="7"/>
      <c r="Z19125" s="7"/>
      <c r="AA19125" s="7"/>
      <c r="AB19125" s="7"/>
      <c r="AC19125" s="7"/>
      <c r="AG19125" s="10"/>
    </row>
    <row r="19126" spans="1:33">
      <c r="A19126" s="7"/>
      <c r="B19126" s="7"/>
      <c r="C19126" s="7"/>
      <c r="D19126" s="7"/>
      <c r="E19126" s="7"/>
      <c r="F19126" s="7"/>
      <c r="G19126" s="7"/>
      <c r="H19126" s="7"/>
      <c r="I19126" s="7"/>
      <c r="J19126" s="7"/>
      <c r="K19126" s="7"/>
      <c r="L19126" s="7"/>
      <c r="M19126" s="7"/>
      <c r="N19126" s="7"/>
      <c r="O19126" s="7"/>
      <c r="P19126" s="7"/>
      <c r="Q19126" s="7"/>
      <c r="R19126" s="7"/>
      <c r="S19126" s="7"/>
      <c r="T19126" s="7"/>
      <c r="U19126" s="7"/>
      <c r="V19126" s="7"/>
      <c r="W19126" s="7"/>
      <c r="X19126" s="7"/>
      <c r="Y19126" s="7"/>
      <c r="Z19126" s="7"/>
      <c r="AA19126" s="7"/>
      <c r="AB19126" s="7"/>
      <c r="AC19126" s="7"/>
      <c r="AG19126" s="10"/>
    </row>
    <row r="19127" spans="1:33">
      <c r="A19127" s="7"/>
      <c r="B19127" s="7"/>
      <c r="C19127" s="7"/>
      <c r="D19127" s="7"/>
      <c r="E19127" s="7"/>
      <c r="F19127" s="7"/>
      <c r="G19127" s="7"/>
      <c r="H19127" s="7"/>
      <c r="I19127" s="7"/>
      <c r="J19127" s="7"/>
      <c r="K19127" s="7"/>
      <c r="L19127" s="7"/>
      <c r="M19127" s="7"/>
      <c r="N19127" s="7"/>
      <c r="O19127" s="7"/>
      <c r="P19127" s="7"/>
      <c r="Q19127" s="7"/>
      <c r="R19127" s="7"/>
      <c r="S19127" s="7"/>
      <c r="T19127" s="7"/>
      <c r="U19127" s="7"/>
      <c r="V19127" s="7"/>
      <c r="W19127" s="7"/>
      <c r="X19127" s="7"/>
      <c r="Y19127" s="7"/>
      <c r="Z19127" s="7"/>
      <c r="AA19127" s="7"/>
      <c r="AB19127" s="7"/>
      <c r="AC19127" s="7"/>
      <c r="AG19127" s="10"/>
    </row>
    <row r="19128" spans="1:33">
      <c r="A19128" s="7"/>
      <c r="B19128" s="7"/>
      <c r="C19128" s="7"/>
      <c r="D19128" s="7"/>
      <c r="E19128" s="7"/>
      <c r="F19128" s="7"/>
      <c r="G19128" s="7"/>
      <c r="H19128" s="7"/>
      <c r="I19128" s="7"/>
      <c r="J19128" s="7"/>
      <c r="K19128" s="7"/>
      <c r="L19128" s="7"/>
      <c r="M19128" s="7"/>
      <c r="N19128" s="7"/>
      <c r="O19128" s="7"/>
      <c r="P19128" s="7"/>
      <c r="Q19128" s="7"/>
      <c r="R19128" s="7"/>
      <c r="S19128" s="7"/>
      <c r="T19128" s="7"/>
      <c r="U19128" s="7"/>
      <c r="V19128" s="7"/>
      <c r="W19128" s="7"/>
      <c r="X19128" s="7"/>
      <c r="Y19128" s="7"/>
      <c r="Z19128" s="7"/>
      <c r="AA19128" s="7"/>
      <c r="AB19128" s="7"/>
      <c r="AC19128" s="7"/>
      <c r="AG19128" s="10"/>
    </row>
    <row r="19129" spans="1:33">
      <c r="A19129" s="7"/>
      <c r="B19129" s="7"/>
      <c r="C19129" s="7"/>
      <c r="D19129" s="7"/>
      <c r="E19129" s="7"/>
      <c r="F19129" s="7"/>
      <c r="G19129" s="7"/>
      <c r="H19129" s="7"/>
      <c r="I19129" s="7"/>
      <c r="J19129" s="7"/>
      <c r="K19129" s="7"/>
      <c r="L19129" s="7"/>
      <c r="M19129" s="7"/>
      <c r="N19129" s="7"/>
      <c r="O19129" s="7"/>
      <c r="P19129" s="7"/>
      <c r="Q19129" s="7"/>
      <c r="R19129" s="7"/>
      <c r="S19129" s="7"/>
      <c r="T19129" s="7"/>
      <c r="U19129" s="7"/>
      <c r="V19129" s="7"/>
      <c r="W19129" s="7"/>
      <c r="X19129" s="7"/>
      <c r="Y19129" s="7"/>
      <c r="Z19129" s="7"/>
      <c r="AA19129" s="7"/>
      <c r="AB19129" s="7"/>
      <c r="AC19129" s="7"/>
      <c r="AG19129" s="10"/>
    </row>
    <row r="19130" spans="1:33">
      <c r="A19130" s="7"/>
      <c r="B19130" s="7"/>
      <c r="C19130" s="7"/>
      <c r="D19130" s="7"/>
      <c r="E19130" s="7"/>
      <c r="F19130" s="7"/>
      <c r="G19130" s="7"/>
      <c r="H19130" s="7"/>
      <c r="I19130" s="7"/>
      <c r="J19130" s="7"/>
      <c r="K19130" s="7"/>
      <c r="L19130" s="7"/>
      <c r="M19130" s="7"/>
      <c r="N19130" s="7"/>
      <c r="O19130" s="7"/>
      <c r="P19130" s="7"/>
      <c r="Q19130" s="7"/>
      <c r="R19130" s="7"/>
      <c r="S19130" s="7"/>
      <c r="T19130" s="7"/>
      <c r="U19130" s="7"/>
      <c r="V19130" s="7"/>
      <c r="W19130" s="7"/>
      <c r="X19130" s="7"/>
      <c r="Y19130" s="7"/>
      <c r="Z19130" s="7"/>
      <c r="AA19130" s="7"/>
      <c r="AB19130" s="7"/>
      <c r="AC19130" s="7"/>
      <c r="AG19130" s="10"/>
    </row>
    <row r="19131" spans="1:33">
      <c r="A19131" s="7"/>
      <c r="B19131" s="7"/>
      <c r="C19131" s="7"/>
      <c r="D19131" s="7"/>
      <c r="E19131" s="7"/>
      <c r="F19131" s="7"/>
      <c r="G19131" s="7"/>
      <c r="H19131" s="7"/>
      <c r="I19131" s="7"/>
      <c r="J19131" s="7"/>
      <c r="K19131" s="7"/>
      <c r="L19131" s="7"/>
      <c r="M19131" s="7"/>
      <c r="N19131" s="7"/>
      <c r="O19131" s="7"/>
      <c r="P19131" s="7"/>
      <c r="Q19131" s="7"/>
      <c r="R19131" s="7"/>
      <c r="S19131" s="7"/>
      <c r="T19131" s="7"/>
      <c r="U19131" s="7"/>
      <c r="V19131" s="7"/>
      <c r="W19131" s="7"/>
      <c r="X19131" s="7"/>
      <c r="Y19131" s="7"/>
      <c r="Z19131" s="7"/>
      <c r="AA19131" s="7"/>
      <c r="AB19131" s="7"/>
      <c r="AC19131" s="7"/>
      <c r="AG19131" s="10"/>
    </row>
    <row r="19132" spans="1:33">
      <c r="A19132" s="7"/>
      <c r="B19132" s="7"/>
      <c r="C19132" s="7"/>
      <c r="D19132" s="7"/>
      <c r="E19132" s="7"/>
      <c r="F19132" s="7"/>
      <c r="G19132" s="7"/>
      <c r="H19132" s="7"/>
      <c r="I19132" s="7"/>
      <c r="J19132" s="7"/>
      <c r="K19132" s="7"/>
      <c r="L19132" s="7"/>
      <c r="M19132" s="7"/>
      <c r="N19132" s="7"/>
      <c r="O19132" s="7"/>
      <c r="P19132" s="7"/>
      <c r="Q19132" s="7"/>
      <c r="R19132" s="7"/>
      <c r="S19132" s="7"/>
      <c r="T19132" s="7"/>
      <c r="U19132" s="7"/>
      <c r="V19132" s="7"/>
      <c r="W19132" s="7"/>
      <c r="X19132" s="7"/>
      <c r="Y19132" s="7"/>
      <c r="Z19132" s="7"/>
      <c r="AA19132" s="7"/>
      <c r="AB19132" s="7"/>
      <c r="AC19132" s="7"/>
      <c r="AG19132" s="10"/>
    </row>
    <row r="19133" spans="1:33">
      <c r="A19133" s="7"/>
      <c r="B19133" s="7"/>
      <c r="C19133" s="7"/>
      <c r="D19133" s="7"/>
      <c r="E19133" s="7"/>
      <c r="F19133" s="7"/>
      <c r="G19133" s="7"/>
      <c r="H19133" s="7"/>
      <c r="I19133" s="7"/>
      <c r="J19133" s="7"/>
      <c r="K19133" s="7"/>
      <c r="L19133" s="7"/>
      <c r="M19133" s="7"/>
      <c r="N19133" s="7"/>
      <c r="O19133" s="7"/>
      <c r="P19133" s="7"/>
      <c r="Q19133" s="7"/>
      <c r="R19133" s="7"/>
      <c r="S19133" s="7"/>
      <c r="T19133" s="7"/>
      <c r="U19133" s="7"/>
      <c r="V19133" s="7"/>
      <c r="W19133" s="7"/>
      <c r="X19133" s="7"/>
      <c r="Y19133" s="7"/>
      <c r="Z19133" s="7"/>
      <c r="AA19133" s="7"/>
      <c r="AB19133" s="7"/>
      <c r="AC19133" s="7"/>
      <c r="AG19133" s="10"/>
    </row>
    <row r="19134" spans="1:33">
      <c r="A19134" s="7"/>
      <c r="B19134" s="7"/>
      <c r="C19134" s="7"/>
      <c r="D19134" s="7"/>
      <c r="E19134" s="7"/>
      <c r="F19134" s="7"/>
      <c r="G19134" s="7"/>
      <c r="H19134" s="7"/>
      <c r="I19134" s="7"/>
      <c r="J19134" s="7"/>
      <c r="K19134" s="7"/>
      <c r="L19134" s="7"/>
      <c r="M19134" s="7"/>
      <c r="N19134" s="7"/>
      <c r="O19134" s="7"/>
      <c r="P19134" s="7"/>
      <c r="Q19134" s="7"/>
      <c r="R19134" s="7"/>
      <c r="S19134" s="7"/>
      <c r="T19134" s="7"/>
      <c r="U19134" s="7"/>
      <c r="V19134" s="7"/>
      <c r="W19134" s="7"/>
      <c r="X19134" s="7"/>
      <c r="Y19134" s="7"/>
      <c r="Z19134" s="7"/>
      <c r="AA19134" s="7"/>
      <c r="AB19134" s="7"/>
      <c r="AC19134" s="7"/>
      <c r="AG19134" s="10"/>
    </row>
    <row r="19135" spans="1:33">
      <c r="A19135" s="7"/>
      <c r="B19135" s="7"/>
      <c r="C19135" s="7"/>
      <c r="D19135" s="7"/>
      <c r="E19135" s="7"/>
      <c r="F19135" s="7"/>
      <c r="G19135" s="7"/>
      <c r="H19135" s="7"/>
      <c r="I19135" s="7"/>
      <c r="J19135" s="7"/>
      <c r="K19135" s="7"/>
      <c r="L19135" s="7"/>
      <c r="M19135" s="7"/>
      <c r="N19135" s="7"/>
      <c r="O19135" s="7"/>
      <c r="P19135" s="7"/>
      <c r="Q19135" s="7"/>
      <c r="R19135" s="7"/>
      <c r="S19135" s="7"/>
      <c r="T19135" s="7"/>
      <c r="U19135" s="7"/>
      <c r="V19135" s="7"/>
      <c r="W19135" s="7"/>
      <c r="X19135" s="7"/>
      <c r="Y19135" s="7"/>
      <c r="Z19135" s="7"/>
      <c r="AA19135" s="7"/>
      <c r="AB19135" s="7"/>
      <c r="AC19135" s="7"/>
      <c r="AG19135" s="10"/>
    </row>
    <row r="19136" spans="1:33">
      <c r="A19136" s="7"/>
      <c r="B19136" s="7"/>
      <c r="C19136" s="7"/>
      <c r="D19136" s="7"/>
      <c r="E19136" s="7"/>
      <c r="F19136" s="7"/>
      <c r="G19136" s="7"/>
      <c r="H19136" s="7"/>
      <c r="I19136" s="7"/>
      <c r="J19136" s="7"/>
      <c r="K19136" s="7"/>
      <c r="L19136" s="7"/>
      <c r="M19136" s="7"/>
      <c r="N19136" s="7"/>
      <c r="O19136" s="7"/>
      <c r="P19136" s="7"/>
      <c r="Q19136" s="7"/>
      <c r="R19136" s="7"/>
      <c r="S19136" s="7"/>
      <c r="T19136" s="7"/>
      <c r="U19136" s="7"/>
      <c r="V19136" s="7"/>
      <c r="W19136" s="7"/>
      <c r="X19136" s="7"/>
      <c r="Y19136" s="7"/>
      <c r="Z19136" s="7"/>
      <c r="AA19136" s="7"/>
      <c r="AB19136" s="7"/>
      <c r="AC19136" s="7"/>
      <c r="AG19136" s="10"/>
    </row>
    <row r="19137" spans="1:33">
      <c r="A19137" s="7"/>
      <c r="B19137" s="7"/>
      <c r="C19137" s="7"/>
      <c r="D19137" s="7"/>
      <c r="E19137" s="7"/>
      <c r="F19137" s="7"/>
      <c r="G19137" s="7"/>
      <c r="H19137" s="7"/>
      <c r="I19137" s="7"/>
      <c r="J19137" s="7"/>
      <c r="K19137" s="7"/>
      <c r="L19137" s="7"/>
      <c r="M19137" s="7"/>
      <c r="N19137" s="7"/>
      <c r="O19137" s="7"/>
      <c r="P19137" s="7"/>
      <c r="Q19137" s="7"/>
      <c r="R19137" s="7"/>
      <c r="S19137" s="7"/>
      <c r="T19137" s="7"/>
      <c r="U19137" s="7"/>
      <c r="V19137" s="7"/>
      <c r="W19137" s="7"/>
      <c r="X19137" s="7"/>
      <c r="Y19137" s="7"/>
      <c r="Z19137" s="7"/>
      <c r="AA19137" s="7"/>
      <c r="AB19137" s="7"/>
      <c r="AC19137" s="7"/>
      <c r="AG19137" s="10"/>
    </row>
    <row r="19138" spans="1:33">
      <c r="A19138" s="7"/>
      <c r="B19138" s="7"/>
      <c r="C19138" s="7"/>
      <c r="D19138" s="7"/>
      <c r="E19138" s="7"/>
      <c r="F19138" s="7"/>
      <c r="G19138" s="7"/>
      <c r="H19138" s="7"/>
      <c r="I19138" s="7"/>
      <c r="J19138" s="7"/>
      <c r="K19138" s="7"/>
      <c r="L19138" s="7"/>
      <c r="M19138" s="7"/>
      <c r="N19138" s="7"/>
      <c r="O19138" s="7"/>
      <c r="P19138" s="7"/>
      <c r="Q19138" s="7"/>
      <c r="R19138" s="7"/>
      <c r="S19138" s="7"/>
      <c r="T19138" s="7"/>
      <c r="U19138" s="7"/>
      <c r="V19138" s="7"/>
      <c r="W19138" s="7"/>
      <c r="X19138" s="7"/>
      <c r="Y19138" s="7"/>
      <c r="Z19138" s="7"/>
      <c r="AA19138" s="7"/>
      <c r="AB19138" s="7"/>
      <c r="AC19138" s="7"/>
      <c r="AG19138" s="10"/>
    </row>
    <row r="19139" spans="1:33">
      <c r="A19139" s="7"/>
      <c r="B19139" s="7"/>
      <c r="C19139" s="7"/>
      <c r="D19139" s="7"/>
      <c r="E19139" s="7"/>
      <c r="F19139" s="7"/>
      <c r="G19139" s="7"/>
      <c r="H19139" s="7"/>
      <c r="I19139" s="7"/>
      <c r="J19139" s="7"/>
      <c r="K19139" s="7"/>
      <c r="L19139" s="7"/>
      <c r="M19139" s="7"/>
      <c r="N19139" s="7"/>
      <c r="O19139" s="7"/>
      <c r="P19139" s="7"/>
      <c r="Q19139" s="7"/>
      <c r="R19139" s="7"/>
      <c r="S19139" s="7"/>
      <c r="T19139" s="7"/>
      <c r="U19139" s="7"/>
      <c r="V19139" s="7"/>
      <c r="W19139" s="7"/>
      <c r="X19139" s="7"/>
      <c r="Y19139" s="7"/>
      <c r="Z19139" s="7"/>
      <c r="AA19139" s="7"/>
      <c r="AB19139" s="7"/>
      <c r="AC19139" s="7"/>
      <c r="AG19139" s="10"/>
    </row>
    <row r="19140" spans="1:33">
      <c r="A19140" s="7"/>
      <c r="B19140" s="7"/>
      <c r="C19140" s="7"/>
      <c r="D19140" s="7"/>
      <c r="E19140" s="7"/>
      <c r="F19140" s="7"/>
      <c r="G19140" s="7"/>
      <c r="H19140" s="7"/>
      <c r="I19140" s="7"/>
      <c r="J19140" s="7"/>
      <c r="K19140" s="7"/>
      <c r="L19140" s="7"/>
      <c r="M19140" s="7"/>
      <c r="N19140" s="7"/>
      <c r="O19140" s="7"/>
      <c r="P19140" s="7"/>
      <c r="Q19140" s="7"/>
      <c r="R19140" s="7"/>
      <c r="S19140" s="7"/>
      <c r="T19140" s="7"/>
      <c r="U19140" s="7"/>
      <c r="V19140" s="7"/>
      <c r="W19140" s="7"/>
      <c r="X19140" s="7"/>
      <c r="Y19140" s="7"/>
      <c r="Z19140" s="7"/>
      <c r="AA19140" s="7"/>
      <c r="AB19140" s="7"/>
      <c r="AC19140" s="7"/>
      <c r="AG19140" s="10"/>
    </row>
    <row r="19141" spans="1:33">
      <c r="A19141" s="7"/>
      <c r="B19141" s="7"/>
      <c r="C19141" s="7"/>
      <c r="D19141" s="7"/>
      <c r="E19141" s="7"/>
      <c r="F19141" s="7"/>
      <c r="G19141" s="7"/>
      <c r="H19141" s="7"/>
      <c r="I19141" s="7"/>
      <c r="J19141" s="7"/>
      <c r="K19141" s="7"/>
      <c r="L19141" s="7"/>
      <c r="M19141" s="7"/>
      <c r="N19141" s="7"/>
      <c r="O19141" s="7"/>
      <c r="P19141" s="7"/>
      <c r="Q19141" s="7"/>
      <c r="R19141" s="7"/>
      <c r="S19141" s="7"/>
      <c r="T19141" s="7"/>
      <c r="U19141" s="7"/>
      <c r="V19141" s="7"/>
      <c r="W19141" s="7"/>
      <c r="X19141" s="7"/>
      <c r="Y19141" s="7"/>
      <c r="Z19141" s="7"/>
      <c r="AA19141" s="7"/>
      <c r="AB19141" s="7"/>
      <c r="AC19141" s="7"/>
      <c r="AG19141" s="10"/>
    </row>
    <row r="19142" spans="1:33">
      <c r="A19142" s="7"/>
      <c r="B19142" s="7"/>
      <c r="C19142" s="7"/>
      <c r="D19142" s="7"/>
      <c r="E19142" s="7"/>
      <c r="F19142" s="7"/>
      <c r="G19142" s="7"/>
      <c r="H19142" s="7"/>
      <c r="I19142" s="7"/>
      <c r="J19142" s="7"/>
      <c r="K19142" s="7"/>
      <c r="L19142" s="7"/>
      <c r="M19142" s="7"/>
      <c r="N19142" s="7"/>
      <c r="O19142" s="7"/>
      <c r="P19142" s="7"/>
      <c r="Q19142" s="7"/>
      <c r="R19142" s="7"/>
      <c r="S19142" s="7"/>
      <c r="T19142" s="7"/>
      <c r="U19142" s="7"/>
      <c r="V19142" s="7"/>
      <c r="W19142" s="7"/>
      <c r="X19142" s="7"/>
      <c r="Y19142" s="7"/>
      <c r="Z19142" s="7"/>
      <c r="AA19142" s="7"/>
      <c r="AB19142" s="7"/>
      <c r="AC19142" s="7"/>
      <c r="AG19142" s="10"/>
    </row>
    <row r="19143" spans="1:33">
      <c r="A19143" s="7"/>
      <c r="B19143" s="7"/>
      <c r="C19143" s="7"/>
      <c r="D19143" s="7"/>
      <c r="E19143" s="7"/>
      <c r="F19143" s="7"/>
      <c r="G19143" s="7"/>
      <c r="H19143" s="7"/>
      <c r="I19143" s="7"/>
      <c r="J19143" s="7"/>
      <c r="K19143" s="7"/>
      <c r="L19143" s="7"/>
      <c r="M19143" s="7"/>
      <c r="N19143" s="7"/>
      <c r="O19143" s="7"/>
      <c r="P19143" s="7"/>
      <c r="Q19143" s="7"/>
      <c r="R19143" s="7"/>
      <c r="S19143" s="7"/>
      <c r="T19143" s="7"/>
      <c r="U19143" s="7"/>
      <c r="V19143" s="7"/>
      <c r="W19143" s="7"/>
      <c r="X19143" s="7"/>
      <c r="Y19143" s="7"/>
      <c r="Z19143" s="7"/>
      <c r="AA19143" s="7"/>
      <c r="AB19143" s="7"/>
      <c r="AC19143" s="7"/>
      <c r="AG19143" s="10"/>
    </row>
    <row r="19144" spans="1:33">
      <c r="A19144" s="7"/>
      <c r="B19144" s="7"/>
      <c r="C19144" s="7"/>
      <c r="D19144" s="7"/>
      <c r="E19144" s="7"/>
      <c r="F19144" s="7"/>
      <c r="G19144" s="7"/>
      <c r="H19144" s="7"/>
      <c r="I19144" s="7"/>
      <c r="J19144" s="7"/>
      <c r="K19144" s="7"/>
      <c r="L19144" s="7"/>
      <c r="M19144" s="7"/>
      <c r="N19144" s="7"/>
      <c r="O19144" s="7"/>
      <c r="P19144" s="7"/>
      <c r="Q19144" s="7"/>
      <c r="R19144" s="7"/>
      <c r="S19144" s="7"/>
      <c r="T19144" s="7"/>
      <c r="U19144" s="7"/>
      <c r="V19144" s="7"/>
      <c r="W19144" s="7"/>
      <c r="X19144" s="7"/>
      <c r="Y19144" s="7"/>
      <c r="Z19144" s="7"/>
      <c r="AA19144" s="7"/>
      <c r="AB19144" s="7"/>
      <c r="AC19144" s="7"/>
      <c r="AG19144" s="10"/>
    </row>
    <row r="19145" spans="1:33">
      <c r="A19145" s="7"/>
      <c r="B19145" s="7"/>
      <c r="C19145" s="7"/>
      <c r="D19145" s="7"/>
      <c r="E19145" s="7"/>
      <c r="F19145" s="7"/>
      <c r="G19145" s="7"/>
      <c r="H19145" s="7"/>
      <c r="I19145" s="7"/>
      <c r="J19145" s="7"/>
      <c r="K19145" s="7"/>
      <c r="L19145" s="7"/>
      <c r="M19145" s="7"/>
      <c r="N19145" s="7"/>
      <c r="O19145" s="7"/>
      <c r="P19145" s="7"/>
      <c r="Q19145" s="7"/>
      <c r="R19145" s="7"/>
      <c r="S19145" s="7"/>
      <c r="T19145" s="7"/>
      <c r="U19145" s="7"/>
      <c r="V19145" s="7"/>
      <c r="W19145" s="7"/>
      <c r="X19145" s="7"/>
      <c r="Y19145" s="7"/>
      <c r="Z19145" s="7"/>
      <c r="AA19145" s="7"/>
      <c r="AB19145" s="7"/>
      <c r="AC19145" s="7"/>
      <c r="AG19145" s="10"/>
    </row>
    <row r="19146" spans="1:33">
      <c r="A19146" s="7"/>
      <c r="B19146" s="7"/>
      <c r="C19146" s="7"/>
      <c r="D19146" s="7"/>
      <c r="E19146" s="7"/>
      <c r="F19146" s="7"/>
      <c r="G19146" s="7"/>
      <c r="H19146" s="7"/>
      <c r="I19146" s="7"/>
      <c r="J19146" s="7"/>
      <c r="K19146" s="7"/>
      <c r="L19146" s="7"/>
      <c r="M19146" s="7"/>
      <c r="N19146" s="7"/>
      <c r="O19146" s="7"/>
      <c r="P19146" s="7"/>
      <c r="Q19146" s="7"/>
      <c r="R19146" s="7"/>
      <c r="S19146" s="7"/>
      <c r="T19146" s="7"/>
      <c r="U19146" s="7"/>
      <c r="V19146" s="7"/>
      <c r="W19146" s="7"/>
      <c r="X19146" s="7"/>
      <c r="Y19146" s="7"/>
      <c r="Z19146" s="7"/>
      <c r="AA19146" s="7"/>
      <c r="AB19146" s="7"/>
      <c r="AC19146" s="7"/>
      <c r="AG19146" s="10"/>
    </row>
    <row r="19147" spans="1:33">
      <c r="A19147" s="7"/>
      <c r="B19147" s="7"/>
      <c r="C19147" s="7"/>
      <c r="D19147" s="7"/>
      <c r="E19147" s="7"/>
      <c r="F19147" s="7"/>
      <c r="G19147" s="7"/>
      <c r="H19147" s="7"/>
      <c r="I19147" s="7"/>
      <c r="J19147" s="7"/>
      <c r="K19147" s="7"/>
      <c r="L19147" s="7"/>
      <c r="M19147" s="7"/>
      <c r="N19147" s="7"/>
      <c r="O19147" s="7"/>
      <c r="P19147" s="7"/>
      <c r="Q19147" s="7"/>
      <c r="R19147" s="7"/>
      <c r="S19147" s="7"/>
      <c r="T19147" s="7"/>
      <c r="U19147" s="7"/>
      <c r="V19147" s="7"/>
      <c r="W19147" s="7"/>
      <c r="X19147" s="7"/>
      <c r="Y19147" s="7"/>
      <c r="Z19147" s="7"/>
      <c r="AA19147" s="7"/>
      <c r="AB19147" s="7"/>
      <c r="AC19147" s="7"/>
      <c r="AG19147" s="10"/>
    </row>
    <row r="19148" spans="1:33">
      <c r="A19148" s="7"/>
      <c r="B19148" s="7"/>
      <c r="C19148" s="7"/>
      <c r="D19148" s="7"/>
      <c r="E19148" s="7"/>
      <c r="F19148" s="7"/>
      <c r="G19148" s="7"/>
      <c r="H19148" s="7"/>
      <c r="I19148" s="7"/>
      <c r="J19148" s="7"/>
      <c r="K19148" s="7"/>
      <c r="L19148" s="7"/>
      <c r="M19148" s="7"/>
      <c r="N19148" s="7"/>
      <c r="O19148" s="7"/>
      <c r="P19148" s="7"/>
      <c r="Q19148" s="7"/>
      <c r="R19148" s="7"/>
      <c r="S19148" s="7"/>
      <c r="T19148" s="7"/>
      <c r="U19148" s="7"/>
      <c r="V19148" s="7"/>
      <c r="W19148" s="7"/>
      <c r="X19148" s="7"/>
      <c r="Y19148" s="7"/>
      <c r="Z19148" s="7"/>
      <c r="AA19148" s="7"/>
      <c r="AB19148" s="7"/>
      <c r="AC19148" s="7"/>
      <c r="AG19148" s="10"/>
    </row>
    <row r="19149" spans="1:33">
      <c r="A19149" s="7"/>
      <c r="B19149" s="7"/>
      <c r="C19149" s="7"/>
      <c r="D19149" s="7"/>
      <c r="E19149" s="7"/>
      <c r="F19149" s="7"/>
      <c r="G19149" s="7"/>
      <c r="H19149" s="7"/>
      <c r="I19149" s="7"/>
      <c r="J19149" s="7"/>
      <c r="K19149" s="7"/>
      <c r="L19149" s="7"/>
      <c r="M19149" s="7"/>
      <c r="N19149" s="7"/>
      <c r="O19149" s="7"/>
      <c r="P19149" s="7"/>
      <c r="Q19149" s="7"/>
      <c r="R19149" s="7"/>
      <c r="S19149" s="7"/>
      <c r="T19149" s="7"/>
      <c r="U19149" s="7"/>
      <c r="V19149" s="7"/>
      <c r="W19149" s="7"/>
      <c r="X19149" s="7"/>
      <c r="Y19149" s="7"/>
      <c r="Z19149" s="7"/>
      <c r="AA19149" s="7"/>
      <c r="AB19149" s="7"/>
      <c r="AC19149" s="7"/>
      <c r="AG19149" s="10"/>
    </row>
    <row r="19150" spans="1:33">
      <c r="A19150" s="7"/>
      <c r="B19150" s="7"/>
      <c r="C19150" s="7"/>
      <c r="D19150" s="7"/>
      <c r="E19150" s="7"/>
      <c r="F19150" s="7"/>
      <c r="G19150" s="7"/>
      <c r="H19150" s="7"/>
      <c r="I19150" s="7"/>
      <c r="J19150" s="7"/>
      <c r="K19150" s="7"/>
      <c r="L19150" s="7"/>
      <c r="M19150" s="7"/>
      <c r="N19150" s="7"/>
      <c r="O19150" s="7"/>
      <c r="P19150" s="7"/>
      <c r="Q19150" s="7"/>
      <c r="R19150" s="7"/>
      <c r="S19150" s="7"/>
      <c r="T19150" s="7"/>
      <c r="U19150" s="7"/>
      <c r="V19150" s="7"/>
      <c r="W19150" s="7"/>
      <c r="X19150" s="7"/>
      <c r="Y19150" s="7"/>
      <c r="Z19150" s="7"/>
      <c r="AA19150" s="7"/>
      <c r="AB19150" s="7"/>
      <c r="AC19150" s="7"/>
      <c r="AG19150" s="10"/>
    </row>
    <row r="19151" spans="1:33">
      <c r="A19151" s="7"/>
      <c r="B19151" s="7"/>
      <c r="C19151" s="7"/>
      <c r="D19151" s="7"/>
      <c r="E19151" s="7"/>
      <c r="F19151" s="7"/>
      <c r="G19151" s="7"/>
      <c r="H19151" s="7"/>
      <c r="I19151" s="7"/>
      <c r="J19151" s="7"/>
      <c r="K19151" s="7"/>
      <c r="L19151" s="7"/>
      <c r="M19151" s="7"/>
      <c r="N19151" s="7"/>
      <c r="O19151" s="7"/>
      <c r="P19151" s="7"/>
      <c r="Q19151" s="7"/>
      <c r="R19151" s="7"/>
      <c r="S19151" s="7"/>
      <c r="T19151" s="7"/>
      <c r="U19151" s="7"/>
      <c r="V19151" s="7"/>
      <c r="W19151" s="7"/>
      <c r="X19151" s="7"/>
      <c r="Y19151" s="7"/>
      <c r="Z19151" s="7"/>
      <c r="AA19151" s="7"/>
      <c r="AB19151" s="7"/>
      <c r="AC19151" s="7"/>
      <c r="AG19151" s="10"/>
    </row>
    <row r="19152" spans="1:33">
      <c r="A19152" s="7"/>
      <c r="B19152" s="7"/>
      <c r="C19152" s="7"/>
      <c r="D19152" s="7"/>
      <c r="E19152" s="7"/>
      <c r="F19152" s="7"/>
      <c r="G19152" s="7"/>
      <c r="H19152" s="7"/>
      <c r="I19152" s="7"/>
      <c r="J19152" s="7"/>
      <c r="K19152" s="7"/>
      <c r="L19152" s="7"/>
      <c r="M19152" s="7"/>
      <c r="N19152" s="7"/>
      <c r="O19152" s="7"/>
      <c r="P19152" s="7"/>
      <c r="Q19152" s="7"/>
      <c r="R19152" s="7"/>
      <c r="S19152" s="7"/>
      <c r="T19152" s="7"/>
      <c r="U19152" s="7"/>
      <c r="V19152" s="7"/>
      <c r="W19152" s="7"/>
      <c r="X19152" s="7"/>
      <c r="Y19152" s="7"/>
      <c r="Z19152" s="7"/>
      <c r="AA19152" s="7"/>
      <c r="AB19152" s="7"/>
      <c r="AC19152" s="7"/>
      <c r="AG19152" s="10"/>
    </row>
    <row r="19153" spans="1:33">
      <c r="A19153" s="7"/>
      <c r="B19153" s="7"/>
      <c r="C19153" s="7"/>
      <c r="D19153" s="7"/>
      <c r="E19153" s="7"/>
      <c r="F19153" s="7"/>
      <c r="G19153" s="7"/>
      <c r="H19153" s="7"/>
      <c r="I19153" s="7"/>
      <c r="J19153" s="7"/>
      <c r="K19153" s="7"/>
      <c r="L19153" s="7"/>
      <c r="M19153" s="7"/>
      <c r="N19153" s="7"/>
      <c r="O19153" s="7"/>
      <c r="P19153" s="7"/>
      <c r="Q19153" s="7"/>
      <c r="R19153" s="7"/>
      <c r="S19153" s="7"/>
      <c r="T19153" s="7"/>
      <c r="U19153" s="7"/>
      <c r="V19153" s="7"/>
      <c r="W19153" s="7"/>
      <c r="X19153" s="7"/>
      <c r="Y19153" s="7"/>
      <c r="Z19153" s="7"/>
      <c r="AA19153" s="7"/>
      <c r="AB19153" s="7"/>
      <c r="AC19153" s="7"/>
      <c r="AG19153" s="10"/>
    </row>
    <row r="19154" spans="1:33">
      <c r="A19154" s="7"/>
      <c r="B19154" s="7"/>
      <c r="C19154" s="7"/>
      <c r="D19154" s="7"/>
      <c r="E19154" s="7"/>
      <c r="F19154" s="7"/>
      <c r="G19154" s="7"/>
      <c r="H19154" s="7"/>
      <c r="I19154" s="7"/>
      <c r="J19154" s="7"/>
      <c r="K19154" s="7"/>
      <c r="L19154" s="7"/>
      <c r="M19154" s="7"/>
      <c r="N19154" s="7"/>
      <c r="O19154" s="7"/>
      <c r="P19154" s="7"/>
      <c r="Q19154" s="7"/>
      <c r="R19154" s="7"/>
      <c r="S19154" s="7"/>
      <c r="T19154" s="7"/>
      <c r="U19154" s="7"/>
      <c r="V19154" s="7"/>
      <c r="W19154" s="7"/>
      <c r="X19154" s="7"/>
      <c r="Y19154" s="7"/>
      <c r="Z19154" s="7"/>
      <c r="AA19154" s="7"/>
      <c r="AB19154" s="7"/>
      <c r="AC19154" s="7"/>
      <c r="AG19154" s="10"/>
    </row>
    <row r="19155" spans="1:33">
      <c r="A19155" s="7"/>
      <c r="B19155" s="7"/>
      <c r="C19155" s="7"/>
      <c r="D19155" s="7"/>
      <c r="E19155" s="7"/>
      <c r="F19155" s="7"/>
      <c r="G19155" s="7"/>
      <c r="H19155" s="7"/>
      <c r="I19155" s="7"/>
      <c r="J19155" s="7"/>
      <c r="K19155" s="7"/>
      <c r="L19155" s="7"/>
      <c r="M19155" s="7"/>
      <c r="N19155" s="7"/>
      <c r="O19155" s="7"/>
      <c r="P19155" s="7"/>
      <c r="Q19155" s="7"/>
      <c r="R19155" s="7"/>
      <c r="S19155" s="7"/>
      <c r="T19155" s="7"/>
      <c r="U19155" s="7"/>
      <c r="V19155" s="7"/>
      <c r="W19155" s="7"/>
      <c r="X19155" s="7"/>
      <c r="Y19155" s="7"/>
      <c r="Z19155" s="7"/>
      <c r="AA19155" s="7"/>
      <c r="AB19155" s="7"/>
      <c r="AC19155" s="7"/>
      <c r="AG19155" s="10"/>
    </row>
    <row r="19156" spans="1:33">
      <c r="A19156" s="7"/>
      <c r="B19156" s="7"/>
      <c r="C19156" s="7"/>
      <c r="D19156" s="7"/>
      <c r="E19156" s="7"/>
      <c r="F19156" s="7"/>
      <c r="G19156" s="7"/>
      <c r="H19156" s="7"/>
      <c r="I19156" s="7"/>
      <c r="J19156" s="7"/>
      <c r="K19156" s="7"/>
      <c r="L19156" s="7"/>
      <c r="M19156" s="7"/>
      <c r="N19156" s="7"/>
      <c r="O19156" s="7"/>
      <c r="P19156" s="7"/>
      <c r="Q19156" s="7"/>
      <c r="R19156" s="7"/>
      <c r="S19156" s="7"/>
      <c r="T19156" s="7"/>
      <c r="U19156" s="7"/>
      <c r="V19156" s="7"/>
      <c r="W19156" s="7"/>
      <c r="X19156" s="7"/>
      <c r="Y19156" s="7"/>
      <c r="Z19156" s="7"/>
      <c r="AA19156" s="7"/>
      <c r="AB19156" s="7"/>
      <c r="AC19156" s="7"/>
      <c r="AG19156" s="10"/>
    </row>
    <row r="19157" spans="1:33">
      <c r="A19157" s="7"/>
      <c r="B19157" s="7"/>
      <c r="C19157" s="7"/>
      <c r="D19157" s="7"/>
      <c r="E19157" s="7"/>
      <c r="F19157" s="7"/>
      <c r="G19157" s="7"/>
      <c r="H19157" s="7"/>
      <c r="I19157" s="7"/>
      <c r="J19157" s="7"/>
      <c r="K19157" s="7"/>
      <c r="L19157" s="7"/>
      <c r="M19157" s="7"/>
      <c r="N19157" s="7"/>
      <c r="O19157" s="7"/>
      <c r="P19157" s="7"/>
      <c r="Q19157" s="7"/>
      <c r="R19157" s="7"/>
      <c r="S19157" s="7"/>
      <c r="T19157" s="7"/>
      <c r="U19157" s="7"/>
      <c r="V19157" s="7"/>
      <c r="W19157" s="7"/>
      <c r="X19157" s="7"/>
      <c r="Y19157" s="7"/>
      <c r="Z19157" s="7"/>
      <c r="AA19157" s="7"/>
      <c r="AB19157" s="7"/>
      <c r="AC19157" s="7"/>
      <c r="AG19157" s="10"/>
    </row>
    <row r="19158" spans="1:33">
      <c r="A19158" s="7"/>
      <c r="B19158" s="7"/>
      <c r="C19158" s="7"/>
      <c r="D19158" s="7"/>
      <c r="E19158" s="7"/>
      <c r="F19158" s="7"/>
      <c r="G19158" s="7"/>
      <c r="H19158" s="7"/>
      <c r="I19158" s="7"/>
      <c r="J19158" s="7"/>
      <c r="K19158" s="7"/>
      <c r="L19158" s="7"/>
      <c r="M19158" s="7"/>
      <c r="N19158" s="7"/>
      <c r="O19158" s="7"/>
      <c r="P19158" s="7"/>
      <c r="Q19158" s="7"/>
      <c r="R19158" s="7"/>
      <c r="S19158" s="7"/>
      <c r="T19158" s="7"/>
      <c r="U19158" s="7"/>
      <c r="V19158" s="7"/>
      <c r="W19158" s="7"/>
      <c r="X19158" s="7"/>
      <c r="Y19158" s="7"/>
      <c r="Z19158" s="7"/>
      <c r="AA19158" s="7"/>
      <c r="AB19158" s="7"/>
      <c r="AC19158" s="7"/>
      <c r="AG19158" s="10"/>
    </row>
    <row r="19159" spans="1:33">
      <c r="A19159" s="7"/>
      <c r="B19159" s="7"/>
      <c r="C19159" s="7"/>
      <c r="D19159" s="7"/>
      <c r="E19159" s="7"/>
      <c r="F19159" s="7"/>
      <c r="G19159" s="7"/>
      <c r="H19159" s="7"/>
      <c r="I19159" s="7"/>
      <c r="J19159" s="7"/>
      <c r="K19159" s="7"/>
      <c r="L19159" s="7"/>
      <c r="M19159" s="7"/>
      <c r="N19159" s="7"/>
      <c r="O19159" s="7"/>
      <c r="P19159" s="7"/>
      <c r="Q19159" s="7"/>
      <c r="R19159" s="7"/>
      <c r="S19159" s="7"/>
      <c r="T19159" s="7"/>
      <c r="U19159" s="7"/>
      <c r="V19159" s="7"/>
      <c r="W19159" s="7"/>
      <c r="X19159" s="7"/>
      <c r="Y19159" s="7"/>
      <c r="Z19159" s="7"/>
      <c r="AA19159" s="7"/>
      <c r="AB19159" s="7"/>
      <c r="AC19159" s="7"/>
      <c r="AG19159" s="10"/>
    </row>
    <row r="19160" spans="1:33">
      <c r="A19160" s="7"/>
      <c r="B19160" s="7"/>
      <c r="C19160" s="7"/>
      <c r="D19160" s="7"/>
      <c r="E19160" s="7"/>
      <c r="F19160" s="7"/>
      <c r="G19160" s="7"/>
      <c r="H19160" s="7"/>
      <c r="I19160" s="7"/>
      <c r="J19160" s="7"/>
      <c r="K19160" s="7"/>
      <c r="L19160" s="7"/>
      <c r="M19160" s="7"/>
      <c r="N19160" s="7"/>
      <c r="O19160" s="7"/>
      <c r="P19160" s="7"/>
      <c r="Q19160" s="7"/>
      <c r="R19160" s="7"/>
      <c r="S19160" s="7"/>
      <c r="T19160" s="7"/>
      <c r="U19160" s="7"/>
      <c r="V19160" s="7"/>
      <c r="W19160" s="7"/>
      <c r="X19160" s="7"/>
      <c r="Y19160" s="7"/>
      <c r="Z19160" s="7"/>
      <c r="AA19160" s="7"/>
      <c r="AB19160" s="7"/>
      <c r="AC19160" s="7"/>
      <c r="AG19160" s="10"/>
    </row>
    <row r="19161" spans="1:33">
      <c r="A19161" s="7"/>
      <c r="B19161" s="7"/>
      <c r="C19161" s="7"/>
      <c r="D19161" s="7"/>
      <c r="E19161" s="7"/>
      <c r="F19161" s="7"/>
      <c r="G19161" s="7"/>
      <c r="H19161" s="7"/>
      <c r="I19161" s="7"/>
      <c r="J19161" s="7"/>
      <c r="K19161" s="7"/>
      <c r="L19161" s="7"/>
      <c r="M19161" s="7"/>
      <c r="N19161" s="7"/>
      <c r="O19161" s="7"/>
      <c r="P19161" s="7"/>
      <c r="Q19161" s="7"/>
      <c r="R19161" s="7"/>
      <c r="S19161" s="7"/>
      <c r="T19161" s="7"/>
      <c r="U19161" s="7"/>
      <c r="V19161" s="7"/>
      <c r="W19161" s="7"/>
      <c r="X19161" s="7"/>
      <c r="Y19161" s="7"/>
      <c r="Z19161" s="7"/>
      <c r="AA19161" s="7"/>
      <c r="AB19161" s="7"/>
      <c r="AC19161" s="7"/>
      <c r="AG19161" s="10"/>
    </row>
    <row r="19162" spans="1:33">
      <c r="A19162" s="7"/>
      <c r="B19162" s="7"/>
      <c r="C19162" s="7"/>
      <c r="D19162" s="7"/>
      <c r="E19162" s="7"/>
      <c r="F19162" s="7"/>
      <c r="G19162" s="7"/>
      <c r="H19162" s="7"/>
      <c r="I19162" s="7"/>
      <c r="J19162" s="7"/>
      <c r="K19162" s="7"/>
      <c r="L19162" s="7"/>
      <c r="M19162" s="7"/>
      <c r="N19162" s="7"/>
      <c r="O19162" s="7"/>
      <c r="P19162" s="7"/>
      <c r="Q19162" s="7"/>
      <c r="R19162" s="7"/>
      <c r="S19162" s="7"/>
      <c r="T19162" s="7"/>
      <c r="U19162" s="7"/>
      <c r="V19162" s="7"/>
      <c r="W19162" s="7"/>
      <c r="X19162" s="7"/>
      <c r="Y19162" s="7"/>
      <c r="Z19162" s="7"/>
      <c r="AA19162" s="7"/>
      <c r="AB19162" s="7"/>
      <c r="AC19162" s="7"/>
      <c r="AG19162" s="10"/>
    </row>
    <row r="19163" spans="1:33">
      <c r="A19163" s="7"/>
      <c r="B19163" s="7"/>
      <c r="C19163" s="7"/>
      <c r="D19163" s="7"/>
      <c r="E19163" s="7"/>
      <c r="F19163" s="7"/>
      <c r="G19163" s="7"/>
      <c r="H19163" s="7"/>
      <c r="I19163" s="7"/>
      <c r="J19163" s="7"/>
      <c r="K19163" s="7"/>
      <c r="L19163" s="7"/>
      <c r="M19163" s="7"/>
      <c r="N19163" s="7"/>
      <c r="O19163" s="7"/>
      <c r="P19163" s="7"/>
      <c r="Q19163" s="7"/>
      <c r="R19163" s="7"/>
      <c r="S19163" s="7"/>
      <c r="T19163" s="7"/>
      <c r="U19163" s="7"/>
      <c r="V19163" s="7"/>
      <c r="W19163" s="7"/>
      <c r="X19163" s="7"/>
      <c r="Y19163" s="7"/>
      <c r="Z19163" s="7"/>
      <c r="AA19163" s="7"/>
      <c r="AB19163" s="7"/>
      <c r="AC19163" s="7"/>
      <c r="AG19163" s="10"/>
    </row>
    <row r="19164" spans="1:33">
      <c r="A19164" s="7"/>
      <c r="B19164" s="7"/>
      <c r="C19164" s="7"/>
      <c r="D19164" s="7"/>
      <c r="E19164" s="7"/>
      <c r="F19164" s="7"/>
      <c r="G19164" s="7"/>
      <c r="H19164" s="7"/>
      <c r="I19164" s="7"/>
      <c r="J19164" s="7"/>
      <c r="K19164" s="7"/>
      <c r="L19164" s="7"/>
      <c r="M19164" s="7"/>
      <c r="N19164" s="7"/>
      <c r="O19164" s="7"/>
      <c r="P19164" s="7"/>
      <c r="Q19164" s="7"/>
      <c r="R19164" s="7"/>
      <c r="S19164" s="7"/>
      <c r="T19164" s="7"/>
      <c r="U19164" s="7"/>
      <c r="V19164" s="7"/>
      <c r="W19164" s="7"/>
      <c r="X19164" s="7"/>
      <c r="Y19164" s="7"/>
      <c r="Z19164" s="7"/>
      <c r="AA19164" s="7"/>
      <c r="AB19164" s="7"/>
      <c r="AC19164" s="7"/>
      <c r="AG19164" s="10"/>
    </row>
    <row r="19165" spans="1:33">
      <c r="A19165" s="7"/>
      <c r="B19165" s="7"/>
      <c r="C19165" s="7"/>
      <c r="D19165" s="7"/>
      <c r="E19165" s="7"/>
      <c r="F19165" s="7"/>
      <c r="G19165" s="7"/>
      <c r="H19165" s="7"/>
      <c r="I19165" s="7"/>
      <c r="J19165" s="7"/>
      <c r="K19165" s="7"/>
      <c r="L19165" s="7"/>
      <c r="M19165" s="7"/>
      <c r="N19165" s="7"/>
      <c r="O19165" s="7"/>
      <c r="P19165" s="7"/>
      <c r="Q19165" s="7"/>
      <c r="R19165" s="7"/>
      <c r="S19165" s="7"/>
      <c r="T19165" s="7"/>
      <c r="U19165" s="7"/>
      <c r="V19165" s="7"/>
      <c r="W19165" s="7"/>
      <c r="X19165" s="7"/>
      <c r="Y19165" s="7"/>
      <c r="Z19165" s="7"/>
      <c r="AA19165" s="7"/>
      <c r="AB19165" s="7"/>
      <c r="AC19165" s="7"/>
      <c r="AG19165" s="10"/>
    </row>
    <row r="19166" spans="1:33">
      <c r="A19166" s="7"/>
      <c r="B19166" s="7"/>
      <c r="C19166" s="7"/>
      <c r="D19166" s="7"/>
      <c r="E19166" s="7"/>
      <c r="F19166" s="7"/>
      <c r="G19166" s="7"/>
      <c r="H19166" s="7"/>
      <c r="I19166" s="7"/>
      <c r="J19166" s="7"/>
      <c r="K19166" s="7"/>
      <c r="L19166" s="7"/>
      <c r="M19166" s="7"/>
      <c r="N19166" s="7"/>
      <c r="O19166" s="7"/>
      <c r="P19166" s="7"/>
      <c r="Q19166" s="7"/>
      <c r="R19166" s="7"/>
      <c r="S19166" s="7"/>
      <c r="T19166" s="7"/>
      <c r="U19166" s="7"/>
      <c r="V19166" s="7"/>
      <c r="W19166" s="7"/>
      <c r="X19166" s="7"/>
      <c r="Y19166" s="7"/>
      <c r="Z19166" s="7"/>
      <c r="AA19166" s="7"/>
      <c r="AB19166" s="7"/>
      <c r="AC19166" s="7"/>
      <c r="AG19166" s="10"/>
    </row>
    <row r="19167" spans="1:33">
      <c r="A19167" s="7"/>
      <c r="B19167" s="7"/>
      <c r="C19167" s="7"/>
      <c r="D19167" s="7"/>
      <c r="E19167" s="7"/>
      <c r="F19167" s="7"/>
      <c r="G19167" s="7"/>
      <c r="H19167" s="7"/>
      <c r="I19167" s="7"/>
      <c r="J19167" s="7"/>
      <c r="K19167" s="7"/>
      <c r="L19167" s="7"/>
      <c r="M19167" s="7"/>
      <c r="N19167" s="7"/>
      <c r="O19167" s="7"/>
      <c r="P19167" s="7"/>
      <c r="Q19167" s="7"/>
      <c r="R19167" s="7"/>
      <c r="S19167" s="7"/>
      <c r="T19167" s="7"/>
      <c r="U19167" s="7"/>
      <c r="V19167" s="7"/>
      <c r="W19167" s="7"/>
      <c r="X19167" s="7"/>
      <c r="Y19167" s="7"/>
      <c r="Z19167" s="7"/>
      <c r="AA19167" s="7"/>
      <c r="AB19167" s="7"/>
      <c r="AC19167" s="7"/>
      <c r="AG19167" s="10"/>
    </row>
    <row r="19168" spans="1:33">
      <c r="A19168" s="7"/>
      <c r="B19168" s="7"/>
      <c r="C19168" s="7"/>
      <c r="D19168" s="7"/>
      <c r="E19168" s="7"/>
      <c r="F19168" s="7"/>
      <c r="G19168" s="7"/>
      <c r="H19168" s="7"/>
      <c r="I19168" s="7"/>
      <c r="J19168" s="7"/>
      <c r="K19168" s="7"/>
      <c r="L19168" s="7"/>
      <c r="M19168" s="7"/>
      <c r="N19168" s="7"/>
      <c r="O19168" s="7"/>
      <c r="P19168" s="7"/>
      <c r="Q19168" s="7"/>
      <c r="R19168" s="7"/>
      <c r="S19168" s="7"/>
      <c r="T19168" s="7"/>
      <c r="U19168" s="7"/>
      <c r="V19168" s="7"/>
      <c r="W19168" s="7"/>
      <c r="X19168" s="7"/>
      <c r="Y19168" s="7"/>
      <c r="Z19168" s="7"/>
      <c r="AA19168" s="7"/>
      <c r="AB19168" s="7"/>
      <c r="AC19168" s="7"/>
      <c r="AG19168" s="10"/>
    </row>
    <row r="19169" spans="1:33">
      <c r="A19169" s="7"/>
      <c r="B19169" s="7"/>
      <c r="C19169" s="7"/>
      <c r="D19169" s="7"/>
      <c r="E19169" s="7"/>
      <c r="F19169" s="7"/>
      <c r="G19169" s="7"/>
      <c r="H19169" s="7"/>
      <c r="I19169" s="7"/>
      <c r="J19169" s="7"/>
      <c r="K19169" s="7"/>
      <c r="L19169" s="7"/>
      <c r="M19169" s="7"/>
      <c r="N19169" s="7"/>
      <c r="O19169" s="7"/>
      <c r="P19169" s="7"/>
      <c r="Q19169" s="7"/>
      <c r="R19169" s="7"/>
      <c r="S19169" s="7"/>
      <c r="T19169" s="7"/>
      <c r="U19169" s="7"/>
      <c r="V19169" s="7"/>
      <c r="W19169" s="7"/>
      <c r="X19169" s="7"/>
      <c r="Y19169" s="7"/>
      <c r="Z19169" s="7"/>
      <c r="AA19169" s="7"/>
      <c r="AB19169" s="7"/>
      <c r="AC19169" s="7"/>
      <c r="AG19169" s="10"/>
    </row>
    <row r="19170" spans="1:33">
      <c r="A19170" s="7"/>
      <c r="B19170" s="7"/>
      <c r="C19170" s="7"/>
      <c r="D19170" s="7"/>
      <c r="E19170" s="7"/>
      <c r="F19170" s="7"/>
      <c r="G19170" s="7"/>
      <c r="H19170" s="7"/>
      <c r="I19170" s="7"/>
      <c r="J19170" s="7"/>
      <c r="K19170" s="7"/>
      <c r="L19170" s="7"/>
      <c r="M19170" s="7"/>
      <c r="N19170" s="7"/>
      <c r="O19170" s="7"/>
      <c r="P19170" s="7"/>
      <c r="Q19170" s="7"/>
      <c r="R19170" s="7"/>
      <c r="S19170" s="7"/>
      <c r="T19170" s="7"/>
      <c r="U19170" s="7"/>
      <c r="V19170" s="7"/>
      <c r="W19170" s="7"/>
      <c r="X19170" s="7"/>
      <c r="Y19170" s="7"/>
      <c r="Z19170" s="7"/>
      <c r="AA19170" s="7"/>
      <c r="AB19170" s="7"/>
      <c r="AC19170" s="7"/>
      <c r="AG19170" s="10"/>
    </row>
    <row r="19171" spans="1:33">
      <c r="A19171" s="7"/>
      <c r="B19171" s="7"/>
      <c r="C19171" s="7"/>
      <c r="D19171" s="7"/>
      <c r="E19171" s="7"/>
      <c r="F19171" s="7"/>
      <c r="G19171" s="7"/>
      <c r="H19171" s="7"/>
      <c r="I19171" s="7"/>
      <c r="J19171" s="7"/>
      <c r="K19171" s="7"/>
      <c r="L19171" s="7"/>
      <c r="M19171" s="7"/>
      <c r="N19171" s="7"/>
      <c r="O19171" s="7"/>
      <c r="P19171" s="7"/>
      <c r="Q19171" s="7"/>
      <c r="R19171" s="7"/>
      <c r="S19171" s="7"/>
      <c r="T19171" s="7"/>
      <c r="U19171" s="7"/>
      <c r="V19171" s="7"/>
      <c r="W19171" s="7"/>
      <c r="X19171" s="7"/>
      <c r="Y19171" s="7"/>
      <c r="Z19171" s="7"/>
      <c r="AA19171" s="7"/>
      <c r="AB19171" s="7"/>
      <c r="AC19171" s="7"/>
      <c r="AG19171" s="10"/>
    </row>
    <row r="19172" spans="1:33">
      <c r="A19172" s="7"/>
      <c r="B19172" s="7"/>
      <c r="C19172" s="7"/>
      <c r="D19172" s="7"/>
      <c r="E19172" s="7"/>
      <c r="F19172" s="7"/>
      <c r="G19172" s="7"/>
      <c r="H19172" s="7"/>
      <c r="I19172" s="7"/>
      <c r="J19172" s="7"/>
      <c r="K19172" s="7"/>
      <c r="L19172" s="7"/>
      <c r="M19172" s="7"/>
      <c r="N19172" s="7"/>
      <c r="O19172" s="7"/>
      <c r="P19172" s="7"/>
      <c r="Q19172" s="7"/>
      <c r="R19172" s="7"/>
      <c r="S19172" s="7"/>
      <c r="T19172" s="7"/>
      <c r="U19172" s="7"/>
      <c r="V19172" s="7"/>
      <c r="W19172" s="7"/>
      <c r="X19172" s="7"/>
      <c r="Y19172" s="7"/>
      <c r="Z19172" s="7"/>
      <c r="AA19172" s="7"/>
      <c r="AB19172" s="7"/>
      <c r="AC19172" s="7"/>
      <c r="AG19172" s="10"/>
    </row>
    <row r="19173" spans="1:33">
      <c r="A19173" s="7"/>
      <c r="B19173" s="7"/>
      <c r="C19173" s="7"/>
      <c r="D19173" s="7"/>
      <c r="E19173" s="7"/>
      <c r="F19173" s="7"/>
      <c r="G19173" s="7"/>
      <c r="H19173" s="7"/>
      <c r="I19173" s="7"/>
      <c r="J19173" s="7"/>
      <c r="K19173" s="7"/>
      <c r="L19173" s="7"/>
      <c r="M19173" s="7"/>
      <c r="N19173" s="7"/>
      <c r="O19173" s="7"/>
      <c r="P19173" s="7"/>
      <c r="Q19173" s="7"/>
      <c r="R19173" s="7"/>
      <c r="S19173" s="7"/>
      <c r="T19173" s="7"/>
      <c r="U19173" s="7"/>
      <c r="V19173" s="7"/>
      <c r="W19173" s="7"/>
      <c r="X19173" s="7"/>
      <c r="Y19173" s="7"/>
      <c r="Z19173" s="7"/>
      <c r="AA19173" s="7"/>
      <c r="AB19173" s="7"/>
      <c r="AC19173" s="7"/>
      <c r="AG19173" s="10"/>
    </row>
    <row r="19174" spans="1:33">
      <c r="A19174" s="7"/>
      <c r="B19174" s="7"/>
      <c r="C19174" s="7"/>
      <c r="D19174" s="7"/>
      <c r="E19174" s="7"/>
      <c r="F19174" s="7"/>
      <c r="G19174" s="7"/>
      <c r="H19174" s="7"/>
      <c r="I19174" s="7"/>
      <c r="J19174" s="7"/>
      <c r="K19174" s="7"/>
      <c r="L19174" s="7"/>
      <c r="M19174" s="7"/>
      <c r="N19174" s="7"/>
      <c r="O19174" s="7"/>
      <c r="P19174" s="7"/>
      <c r="Q19174" s="7"/>
      <c r="R19174" s="7"/>
      <c r="S19174" s="7"/>
      <c r="T19174" s="7"/>
      <c r="U19174" s="7"/>
      <c r="V19174" s="7"/>
      <c r="W19174" s="7"/>
      <c r="X19174" s="7"/>
      <c r="Y19174" s="7"/>
      <c r="Z19174" s="7"/>
      <c r="AA19174" s="7"/>
      <c r="AB19174" s="7"/>
      <c r="AC19174" s="7"/>
      <c r="AG19174" s="10"/>
    </row>
    <row r="19175" spans="1:33">
      <c r="A19175" s="7"/>
      <c r="B19175" s="7"/>
      <c r="C19175" s="7"/>
      <c r="D19175" s="7"/>
      <c r="E19175" s="7"/>
      <c r="F19175" s="7"/>
      <c r="G19175" s="7"/>
      <c r="H19175" s="7"/>
      <c r="I19175" s="7"/>
      <c r="J19175" s="7"/>
      <c r="K19175" s="7"/>
      <c r="L19175" s="7"/>
      <c r="M19175" s="7"/>
      <c r="N19175" s="7"/>
      <c r="O19175" s="7"/>
      <c r="P19175" s="7"/>
      <c r="Q19175" s="7"/>
      <c r="R19175" s="7"/>
      <c r="S19175" s="7"/>
      <c r="T19175" s="7"/>
      <c r="U19175" s="7"/>
      <c r="V19175" s="7"/>
      <c r="W19175" s="7"/>
      <c r="X19175" s="7"/>
      <c r="Y19175" s="7"/>
      <c r="Z19175" s="7"/>
      <c r="AA19175" s="7"/>
      <c r="AB19175" s="7"/>
      <c r="AC19175" s="7"/>
      <c r="AG19175" s="10"/>
    </row>
    <row r="19176" spans="1:33">
      <c r="A19176" s="7"/>
      <c r="B19176" s="7"/>
      <c r="C19176" s="7"/>
      <c r="D19176" s="7"/>
      <c r="E19176" s="7"/>
      <c r="F19176" s="7"/>
      <c r="G19176" s="7"/>
      <c r="H19176" s="7"/>
      <c r="I19176" s="7"/>
      <c r="J19176" s="7"/>
      <c r="K19176" s="7"/>
      <c r="L19176" s="7"/>
      <c r="M19176" s="7"/>
      <c r="N19176" s="7"/>
      <c r="O19176" s="7"/>
      <c r="P19176" s="7"/>
      <c r="Q19176" s="7"/>
      <c r="R19176" s="7"/>
      <c r="S19176" s="7"/>
      <c r="T19176" s="7"/>
      <c r="U19176" s="7"/>
      <c r="V19176" s="7"/>
      <c r="W19176" s="7"/>
      <c r="X19176" s="7"/>
      <c r="Y19176" s="7"/>
      <c r="Z19176" s="7"/>
      <c r="AA19176" s="7"/>
      <c r="AB19176" s="7"/>
      <c r="AC19176" s="7"/>
      <c r="AG19176" s="10"/>
    </row>
    <row r="19177" spans="1:33">
      <c r="A19177" s="7"/>
      <c r="B19177" s="7"/>
      <c r="C19177" s="7"/>
      <c r="D19177" s="7"/>
      <c r="E19177" s="7"/>
      <c r="F19177" s="7"/>
      <c r="G19177" s="7"/>
      <c r="H19177" s="7"/>
      <c r="I19177" s="7"/>
      <c r="J19177" s="7"/>
      <c r="K19177" s="7"/>
      <c r="L19177" s="7"/>
      <c r="M19177" s="7"/>
      <c r="N19177" s="7"/>
      <c r="O19177" s="7"/>
      <c r="P19177" s="7"/>
      <c r="Q19177" s="7"/>
      <c r="R19177" s="7"/>
      <c r="S19177" s="7"/>
      <c r="T19177" s="7"/>
      <c r="U19177" s="7"/>
      <c r="V19177" s="7"/>
      <c r="W19177" s="7"/>
      <c r="X19177" s="7"/>
      <c r="Y19177" s="7"/>
      <c r="Z19177" s="7"/>
      <c r="AA19177" s="7"/>
      <c r="AB19177" s="7"/>
      <c r="AC19177" s="7"/>
      <c r="AG19177" s="10"/>
    </row>
    <row r="19178" spans="1:33">
      <c r="A19178" s="7"/>
      <c r="B19178" s="7"/>
      <c r="C19178" s="7"/>
      <c r="D19178" s="7"/>
      <c r="E19178" s="7"/>
      <c r="F19178" s="7"/>
      <c r="G19178" s="7"/>
      <c r="H19178" s="7"/>
      <c r="I19178" s="7"/>
      <c r="J19178" s="7"/>
      <c r="K19178" s="7"/>
      <c r="L19178" s="7"/>
      <c r="M19178" s="7"/>
      <c r="N19178" s="7"/>
      <c r="O19178" s="7"/>
      <c r="P19178" s="7"/>
      <c r="Q19178" s="7"/>
      <c r="R19178" s="7"/>
      <c r="S19178" s="7"/>
      <c r="T19178" s="7"/>
      <c r="U19178" s="7"/>
      <c r="V19178" s="7"/>
      <c r="W19178" s="7"/>
      <c r="X19178" s="7"/>
      <c r="Y19178" s="7"/>
      <c r="Z19178" s="7"/>
      <c r="AA19178" s="7"/>
      <c r="AB19178" s="7"/>
      <c r="AC19178" s="7"/>
      <c r="AG19178" s="10"/>
    </row>
    <row r="19179" spans="1:33">
      <c r="A19179" s="7"/>
      <c r="B19179" s="7"/>
      <c r="C19179" s="7"/>
      <c r="D19179" s="7"/>
      <c r="E19179" s="7"/>
      <c r="F19179" s="7"/>
      <c r="G19179" s="7"/>
      <c r="H19179" s="7"/>
      <c r="I19179" s="7"/>
      <c r="J19179" s="7"/>
      <c r="K19179" s="7"/>
      <c r="L19179" s="7"/>
      <c r="M19179" s="7"/>
      <c r="N19179" s="7"/>
      <c r="O19179" s="7"/>
      <c r="P19179" s="7"/>
      <c r="Q19179" s="7"/>
      <c r="R19179" s="7"/>
      <c r="S19179" s="7"/>
      <c r="T19179" s="7"/>
      <c r="U19179" s="7"/>
      <c r="V19179" s="7"/>
      <c r="W19179" s="7"/>
      <c r="X19179" s="7"/>
      <c r="Y19179" s="7"/>
      <c r="Z19179" s="7"/>
      <c r="AA19179" s="7"/>
      <c r="AB19179" s="7"/>
      <c r="AC19179" s="7"/>
      <c r="AG19179" s="10"/>
    </row>
    <row r="19180" spans="1:33">
      <c r="A19180" s="7"/>
      <c r="B19180" s="7"/>
      <c r="C19180" s="7"/>
      <c r="D19180" s="7"/>
      <c r="E19180" s="7"/>
      <c r="F19180" s="7"/>
      <c r="G19180" s="7"/>
      <c r="H19180" s="7"/>
      <c r="I19180" s="7"/>
      <c r="J19180" s="7"/>
      <c r="K19180" s="7"/>
      <c r="L19180" s="7"/>
      <c r="M19180" s="7"/>
      <c r="N19180" s="7"/>
      <c r="O19180" s="7"/>
      <c r="P19180" s="7"/>
      <c r="Q19180" s="7"/>
      <c r="R19180" s="7"/>
      <c r="S19180" s="7"/>
      <c r="T19180" s="7"/>
      <c r="U19180" s="7"/>
      <c r="V19180" s="7"/>
      <c r="W19180" s="7"/>
      <c r="X19180" s="7"/>
      <c r="Y19180" s="7"/>
      <c r="Z19180" s="7"/>
      <c r="AA19180" s="7"/>
      <c r="AB19180" s="7"/>
      <c r="AC19180" s="7"/>
      <c r="AG19180" s="10"/>
    </row>
    <row r="19181" spans="1:33">
      <c r="A19181" s="7"/>
      <c r="B19181" s="7"/>
      <c r="C19181" s="7"/>
      <c r="D19181" s="7"/>
      <c r="E19181" s="7"/>
      <c r="F19181" s="7"/>
      <c r="G19181" s="7"/>
      <c r="H19181" s="7"/>
      <c r="I19181" s="7"/>
      <c r="J19181" s="7"/>
      <c r="K19181" s="7"/>
      <c r="L19181" s="7"/>
      <c r="M19181" s="7"/>
      <c r="N19181" s="7"/>
      <c r="O19181" s="7"/>
      <c r="P19181" s="7"/>
      <c r="Q19181" s="7"/>
      <c r="R19181" s="7"/>
      <c r="S19181" s="7"/>
      <c r="T19181" s="7"/>
      <c r="U19181" s="7"/>
      <c r="V19181" s="7"/>
      <c r="W19181" s="7"/>
      <c r="X19181" s="7"/>
      <c r="Y19181" s="7"/>
      <c r="Z19181" s="7"/>
      <c r="AA19181" s="7"/>
      <c r="AB19181" s="7"/>
      <c r="AC19181" s="7"/>
      <c r="AG19181" s="10"/>
    </row>
    <row r="19182" spans="1:33">
      <c r="A19182" s="7"/>
      <c r="B19182" s="7"/>
      <c r="C19182" s="7"/>
      <c r="D19182" s="7"/>
      <c r="E19182" s="7"/>
      <c r="F19182" s="7"/>
      <c r="G19182" s="7"/>
      <c r="H19182" s="7"/>
      <c r="I19182" s="7"/>
      <c r="J19182" s="7"/>
      <c r="K19182" s="7"/>
      <c r="L19182" s="7"/>
      <c r="M19182" s="7"/>
      <c r="N19182" s="7"/>
      <c r="O19182" s="7"/>
      <c r="P19182" s="7"/>
      <c r="Q19182" s="7"/>
      <c r="R19182" s="7"/>
      <c r="S19182" s="7"/>
      <c r="T19182" s="7"/>
      <c r="U19182" s="7"/>
      <c r="V19182" s="7"/>
      <c r="W19182" s="7"/>
      <c r="X19182" s="7"/>
      <c r="Y19182" s="7"/>
      <c r="Z19182" s="7"/>
      <c r="AA19182" s="7"/>
      <c r="AB19182" s="7"/>
      <c r="AC19182" s="7"/>
      <c r="AG19182" s="10"/>
    </row>
    <row r="19183" spans="1:33">
      <c r="A19183" s="7"/>
      <c r="B19183" s="7"/>
      <c r="C19183" s="7"/>
      <c r="D19183" s="7"/>
      <c r="E19183" s="7"/>
      <c r="F19183" s="7"/>
      <c r="G19183" s="7"/>
      <c r="H19183" s="7"/>
      <c r="I19183" s="7"/>
      <c r="J19183" s="7"/>
      <c r="K19183" s="7"/>
      <c r="L19183" s="7"/>
      <c r="M19183" s="7"/>
      <c r="N19183" s="7"/>
      <c r="O19183" s="7"/>
      <c r="P19183" s="7"/>
      <c r="Q19183" s="7"/>
      <c r="R19183" s="7"/>
      <c r="S19183" s="7"/>
      <c r="T19183" s="7"/>
      <c r="U19183" s="7"/>
      <c r="V19183" s="7"/>
      <c r="W19183" s="7"/>
      <c r="X19183" s="7"/>
      <c r="Y19183" s="7"/>
      <c r="Z19183" s="7"/>
      <c r="AA19183" s="7"/>
      <c r="AB19183" s="7"/>
      <c r="AC19183" s="7"/>
      <c r="AG19183" s="10"/>
    </row>
    <row r="19184" spans="1:33">
      <c r="A19184" s="7"/>
      <c r="B19184" s="7"/>
      <c r="C19184" s="7"/>
      <c r="D19184" s="7"/>
      <c r="E19184" s="7"/>
      <c r="F19184" s="7"/>
      <c r="G19184" s="7"/>
      <c r="H19184" s="7"/>
      <c r="I19184" s="7"/>
      <c r="J19184" s="7"/>
      <c r="K19184" s="7"/>
      <c r="L19184" s="7"/>
      <c r="M19184" s="7"/>
      <c r="N19184" s="7"/>
      <c r="O19184" s="7"/>
      <c r="P19184" s="7"/>
      <c r="Q19184" s="7"/>
      <c r="R19184" s="7"/>
      <c r="S19184" s="7"/>
      <c r="T19184" s="7"/>
      <c r="U19184" s="7"/>
      <c r="V19184" s="7"/>
      <c r="W19184" s="7"/>
      <c r="X19184" s="7"/>
      <c r="Y19184" s="7"/>
      <c r="Z19184" s="7"/>
      <c r="AA19184" s="7"/>
      <c r="AB19184" s="7"/>
      <c r="AC19184" s="7"/>
      <c r="AG19184" s="10"/>
    </row>
    <row r="19185" spans="1:33">
      <c r="A19185" s="7"/>
      <c r="B19185" s="7"/>
      <c r="C19185" s="7"/>
      <c r="D19185" s="7"/>
      <c r="E19185" s="7"/>
      <c r="F19185" s="7"/>
      <c r="G19185" s="7"/>
      <c r="H19185" s="7"/>
      <c r="I19185" s="7"/>
      <c r="J19185" s="7"/>
      <c r="K19185" s="7"/>
      <c r="L19185" s="7"/>
      <c r="M19185" s="7"/>
      <c r="N19185" s="7"/>
      <c r="O19185" s="7"/>
      <c r="P19185" s="7"/>
      <c r="Q19185" s="7"/>
      <c r="R19185" s="7"/>
      <c r="S19185" s="7"/>
      <c r="T19185" s="7"/>
      <c r="U19185" s="7"/>
      <c r="V19185" s="7"/>
      <c r="W19185" s="7"/>
      <c r="X19185" s="7"/>
      <c r="Y19185" s="7"/>
      <c r="Z19185" s="7"/>
      <c r="AA19185" s="7"/>
      <c r="AB19185" s="7"/>
      <c r="AC19185" s="7"/>
      <c r="AG19185" s="10"/>
    </row>
    <row r="19186" spans="1:33">
      <c r="A19186" s="7"/>
      <c r="B19186" s="7"/>
      <c r="C19186" s="7"/>
      <c r="D19186" s="7"/>
      <c r="E19186" s="7"/>
      <c r="F19186" s="7"/>
      <c r="G19186" s="7"/>
      <c r="H19186" s="7"/>
      <c r="I19186" s="7"/>
      <c r="J19186" s="7"/>
      <c r="K19186" s="7"/>
      <c r="L19186" s="7"/>
      <c r="M19186" s="7"/>
      <c r="N19186" s="7"/>
      <c r="O19186" s="7"/>
      <c r="P19186" s="7"/>
      <c r="Q19186" s="7"/>
      <c r="R19186" s="7"/>
      <c r="S19186" s="7"/>
      <c r="T19186" s="7"/>
      <c r="U19186" s="7"/>
      <c r="V19186" s="7"/>
      <c r="W19186" s="7"/>
      <c r="X19186" s="7"/>
      <c r="Y19186" s="7"/>
      <c r="Z19186" s="7"/>
      <c r="AA19186" s="7"/>
      <c r="AB19186" s="7"/>
      <c r="AC19186" s="7"/>
      <c r="AG19186" s="10"/>
    </row>
    <row r="19187" spans="1:33">
      <c r="A19187" s="7"/>
      <c r="B19187" s="7"/>
      <c r="C19187" s="7"/>
      <c r="D19187" s="7"/>
      <c r="E19187" s="7"/>
      <c r="F19187" s="7"/>
      <c r="G19187" s="7"/>
      <c r="H19187" s="7"/>
      <c r="I19187" s="7"/>
      <c r="J19187" s="7"/>
      <c r="K19187" s="7"/>
      <c r="L19187" s="7"/>
      <c r="M19187" s="7"/>
      <c r="N19187" s="7"/>
      <c r="O19187" s="7"/>
      <c r="P19187" s="7"/>
      <c r="Q19187" s="7"/>
      <c r="R19187" s="7"/>
      <c r="S19187" s="7"/>
      <c r="T19187" s="7"/>
      <c r="U19187" s="7"/>
      <c r="V19187" s="7"/>
      <c r="W19187" s="7"/>
      <c r="X19187" s="7"/>
      <c r="Y19187" s="7"/>
      <c r="Z19187" s="7"/>
      <c r="AA19187" s="7"/>
      <c r="AB19187" s="7"/>
      <c r="AC19187" s="7"/>
      <c r="AG19187" s="10"/>
    </row>
    <row r="19188" spans="1:33">
      <c r="A19188" s="7"/>
      <c r="B19188" s="7"/>
      <c r="C19188" s="7"/>
      <c r="D19188" s="7"/>
      <c r="E19188" s="7"/>
      <c r="F19188" s="7"/>
      <c r="G19188" s="7"/>
      <c r="H19188" s="7"/>
      <c r="I19188" s="7"/>
      <c r="J19188" s="7"/>
      <c r="K19188" s="7"/>
      <c r="L19188" s="7"/>
      <c r="M19188" s="7"/>
      <c r="N19188" s="7"/>
      <c r="O19188" s="7"/>
      <c r="P19188" s="7"/>
      <c r="Q19188" s="7"/>
      <c r="R19188" s="7"/>
      <c r="S19188" s="7"/>
      <c r="T19188" s="7"/>
      <c r="U19188" s="7"/>
      <c r="V19188" s="7"/>
      <c r="W19188" s="7"/>
      <c r="X19188" s="7"/>
      <c r="Y19188" s="7"/>
      <c r="Z19188" s="7"/>
      <c r="AA19188" s="7"/>
      <c r="AB19188" s="7"/>
      <c r="AC19188" s="7"/>
      <c r="AG19188" s="10"/>
    </row>
    <row r="19189" spans="1:33">
      <c r="A19189" s="7"/>
      <c r="B19189" s="7"/>
      <c r="C19189" s="7"/>
      <c r="D19189" s="7"/>
      <c r="E19189" s="7"/>
      <c r="F19189" s="7"/>
      <c r="G19189" s="7"/>
      <c r="H19189" s="7"/>
      <c r="I19189" s="7"/>
      <c r="J19189" s="7"/>
      <c r="K19189" s="7"/>
      <c r="L19189" s="7"/>
      <c r="M19189" s="7"/>
      <c r="N19189" s="7"/>
      <c r="O19189" s="7"/>
      <c r="P19189" s="7"/>
      <c r="Q19189" s="7"/>
      <c r="R19189" s="7"/>
      <c r="S19189" s="7"/>
      <c r="T19189" s="7"/>
      <c r="U19189" s="7"/>
      <c r="V19189" s="7"/>
      <c r="W19189" s="7"/>
      <c r="X19189" s="7"/>
      <c r="Y19189" s="7"/>
      <c r="Z19189" s="7"/>
      <c r="AA19189" s="7"/>
      <c r="AB19189" s="7"/>
      <c r="AC19189" s="7"/>
      <c r="AG19189" s="10"/>
    </row>
    <row r="19190" spans="1:33">
      <c r="A19190" s="7"/>
      <c r="B19190" s="7"/>
      <c r="C19190" s="7"/>
      <c r="D19190" s="7"/>
      <c r="E19190" s="7"/>
      <c r="F19190" s="7"/>
      <c r="G19190" s="7"/>
      <c r="H19190" s="7"/>
      <c r="I19190" s="7"/>
      <c r="J19190" s="7"/>
      <c r="K19190" s="7"/>
      <c r="L19190" s="7"/>
      <c r="M19190" s="7"/>
      <c r="N19190" s="7"/>
      <c r="O19190" s="7"/>
      <c r="P19190" s="7"/>
      <c r="Q19190" s="7"/>
      <c r="R19190" s="7"/>
      <c r="S19190" s="7"/>
      <c r="T19190" s="7"/>
      <c r="U19190" s="7"/>
      <c r="V19190" s="7"/>
      <c r="W19190" s="7"/>
      <c r="X19190" s="7"/>
      <c r="Y19190" s="7"/>
      <c r="Z19190" s="7"/>
      <c r="AA19190" s="7"/>
      <c r="AB19190" s="7"/>
      <c r="AC19190" s="7"/>
      <c r="AG19190" s="10"/>
    </row>
    <row r="19191" spans="1:33">
      <c r="A19191" s="7"/>
      <c r="B19191" s="7"/>
      <c r="C19191" s="7"/>
      <c r="D19191" s="7"/>
      <c r="E19191" s="7"/>
      <c r="F19191" s="7"/>
      <c r="G19191" s="7"/>
      <c r="H19191" s="7"/>
      <c r="I19191" s="7"/>
      <c r="J19191" s="7"/>
      <c r="K19191" s="7"/>
      <c r="L19191" s="7"/>
      <c r="M19191" s="7"/>
      <c r="N19191" s="7"/>
      <c r="O19191" s="7"/>
      <c r="P19191" s="7"/>
      <c r="Q19191" s="7"/>
      <c r="R19191" s="7"/>
      <c r="S19191" s="7"/>
      <c r="T19191" s="7"/>
      <c r="U19191" s="7"/>
      <c r="V19191" s="7"/>
      <c r="W19191" s="7"/>
      <c r="X19191" s="7"/>
      <c r="Y19191" s="7"/>
      <c r="Z19191" s="7"/>
      <c r="AA19191" s="7"/>
      <c r="AB19191" s="7"/>
      <c r="AC19191" s="7"/>
      <c r="AG19191" s="10"/>
    </row>
    <row r="19192" spans="1:33">
      <c r="A19192" s="7"/>
      <c r="B19192" s="7"/>
      <c r="C19192" s="7"/>
      <c r="D19192" s="7"/>
      <c r="E19192" s="7"/>
      <c r="F19192" s="7"/>
      <c r="G19192" s="7"/>
      <c r="H19192" s="7"/>
      <c r="I19192" s="7"/>
      <c r="J19192" s="7"/>
      <c r="K19192" s="7"/>
      <c r="L19192" s="7"/>
      <c r="M19192" s="7"/>
      <c r="N19192" s="7"/>
      <c r="O19192" s="7"/>
      <c r="P19192" s="7"/>
      <c r="Q19192" s="7"/>
      <c r="R19192" s="7"/>
      <c r="S19192" s="7"/>
      <c r="T19192" s="7"/>
      <c r="U19192" s="7"/>
      <c r="V19192" s="7"/>
      <c r="W19192" s="7"/>
      <c r="X19192" s="7"/>
      <c r="Y19192" s="7"/>
      <c r="Z19192" s="7"/>
      <c r="AA19192" s="7"/>
      <c r="AB19192" s="7"/>
      <c r="AC19192" s="7"/>
      <c r="AG19192" s="10"/>
    </row>
    <row r="19193" spans="1:33">
      <c r="A19193" s="7"/>
      <c r="B19193" s="7"/>
      <c r="C19193" s="7"/>
      <c r="D19193" s="7"/>
      <c r="E19193" s="7"/>
      <c r="F19193" s="7"/>
      <c r="G19193" s="7"/>
      <c r="H19193" s="7"/>
      <c r="I19193" s="7"/>
      <c r="J19193" s="7"/>
      <c r="K19193" s="7"/>
      <c r="L19193" s="7"/>
      <c r="M19193" s="7"/>
      <c r="N19193" s="7"/>
      <c r="O19193" s="7"/>
      <c r="P19193" s="7"/>
      <c r="Q19193" s="7"/>
      <c r="R19193" s="7"/>
      <c r="S19193" s="7"/>
      <c r="T19193" s="7"/>
      <c r="U19193" s="7"/>
      <c r="V19193" s="7"/>
      <c r="W19193" s="7"/>
      <c r="X19193" s="7"/>
      <c r="Y19193" s="7"/>
      <c r="Z19193" s="7"/>
      <c r="AA19193" s="7"/>
      <c r="AB19193" s="7"/>
      <c r="AC19193" s="7"/>
      <c r="AG19193" s="10"/>
    </row>
    <row r="19194" spans="1:33">
      <c r="A19194" s="7"/>
      <c r="B19194" s="7"/>
      <c r="C19194" s="7"/>
      <c r="D19194" s="7"/>
      <c r="E19194" s="7"/>
      <c r="F19194" s="7"/>
      <c r="G19194" s="7"/>
      <c r="H19194" s="7"/>
      <c r="I19194" s="7"/>
      <c r="J19194" s="7"/>
      <c r="K19194" s="7"/>
      <c r="L19194" s="7"/>
      <c r="M19194" s="7"/>
      <c r="N19194" s="7"/>
      <c r="O19194" s="7"/>
      <c r="P19194" s="7"/>
      <c r="Q19194" s="7"/>
      <c r="R19194" s="7"/>
      <c r="S19194" s="7"/>
      <c r="T19194" s="7"/>
      <c r="U19194" s="7"/>
      <c r="V19194" s="7"/>
      <c r="W19194" s="7"/>
      <c r="X19194" s="7"/>
      <c r="Y19194" s="7"/>
      <c r="Z19194" s="7"/>
      <c r="AA19194" s="7"/>
      <c r="AB19194" s="7"/>
      <c r="AC19194" s="7"/>
      <c r="AG19194" s="10"/>
    </row>
    <row r="19195" spans="1:33">
      <c r="A19195" s="7"/>
      <c r="B19195" s="7"/>
      <c r="C19195" s="7"/>
      <c r="D19195" s="7"/>
      <c r="E19195" s="7"/>
      <c r="F19195" s="7"/>
      <c r="G19195" s="7"/>
      <c r="H19195" s="7"/>
      <c r="I19195" s="7"/>
      <c r="J19195" s="7"/>
      <c r="K19195" s="7"/>
      <c r="L19195" s="7"/>
      <c r="M19195" s="7"/>
      <c r="N19195" s="7"/>
      <c r="O19195" s="7"/>
      <c r="P19195" s="7"/>
      <c r="Q19195" s="7"/>
      <c r="R19195" s="7"/>
      <c r="S19195" s="7"/>
      <c r="T19195" s="7"/>
      <c r="U19195" s="7"/>
      <c r="V19195" s="7"/>
      <c r="W19195" s="7"/>
      <c r="X19195" s="7"/>
      <c r="Y19195" s="7"/>
      <c r="Z19195" s="7"/>
      <c r="AA19195" s="7"/>
      <c r="AB19195" s="7"/>
      <c r="AC19195" s="7"/>
      <c r="AG19195" s="10"/>
    </row>
    <row r="19196" spans="1:33">
      <c r="A19196" s="7"/>
      <c r="B19196" s="7"/>
      <c r="C19196" s="7"/>
      <c r="D19196" s="7"/>
      <c r="E19196" s="7"/>
      <c r="F19196" s="7"/>
      <c r="G19196" s="7"/>
      <c r="H19196" s="7"/>
      <c r="I19196" s="7"/>
      <c r="J19196" s="7"/>
      <c r="K19196" s="7"/>
      <c r="L19196" s="7"/>
      <c r="M19196" s="7"/>
      <c r="N19196" s="7"/>
      <c r="O19196" s="7"/>
      <c r="P19196" s="7"/>
      <c r="Q19196" s="7"/>
      <c r="R19196" s="7"/>
      <c r="S19196" s="7"/>
      <c r="T19196" s="7"/>
      <c r="U19196" s="7"/>
      <c r="V19196" s="7"/>
      <c r="W19196" s="7"/>
      <c r="X19196" s="7"/>
      <c r="Y19196" s="7"/>
      <c r="Z19196" s="7"/>
      <c r="AA19196" s="7"/>
      <c r="AB19196" s="7"/>
      <c r="AC19196" s="7"/>
      <c r="AG19196" s="10"/>
    </row>
    <row r="19197" spans="1:33">
      <c r="A19197" s="7"/>
      <c r="B19197" s="7"/>
      <c r="C19197" s="7"/>
      <c r="D19197" s="7"/>
      <c r="E19197" s="7"/>
      <c r="F19197" s="7"/>
      <c r="G19197" s="7"/>
      <c r="H19197" s="7"/>
      <c r="I19197" s="7"/>
      <c r="J19197" s="7"/>
      <c r="K19197" s="7"/>
      <c r="L19197" s="7"/>
      <c r="M19197" s="7"/>
      <c r="N19197" s="7"/>
      <c r="O19197" s="7"/>
      <c r="P19197" s="7"/>
      <c r="Q19197" s="7"/>
      <c r="R19197" s="7"/>
      <c r="S19197" s="7"/>
      <c r="T19197" s="7"/>
      <c r="U19197" s="7"/>
      <c r="V19197" s="7"/>
      <c r="W19197" s="7"/>
      <c r="X19197" s="7"/>
      <c r="Y19197" s="7"/>
      <c r="Z19197" s="7"/>
      <c r="AA19197" s="7"/>
      <c r="AB19197" s="7"/>
      <c r="AC19197" s="7"/>
      <c r="AG19197" s="10"/>
    </row>
    <row r="19198" spans="1:33">
      <c r="A19198" s="7"/>
      <c r="B19198" s="7"/>
      <c r="C19198" s="7"/>
      <c r="D19198" s="7"/>
      <c r="E19198" s="7"/>
      <c r="F19198" s="7"/>
      <c r="G19198" s="7"/>
      <c r="H19198" s="7"/>
      <c r="I19198" s="7"/>
      <c r="J19198" s="7"/>
      <c r="K19198" s="7"/>
      <c r="L19198" s="7"/>
      <c r="M19198" s="7"/>
      <c r="N19198" s="7"/>
      <c r="O19198" s="7"/>
      <c r="P19198" s="7"/>
      <c r="Q19198" s="7"/>
      <c r="R19198" s="7"/>
      <c r="S19198" s="7"/>
      <c r="T19198" s="7"/>
      <c r="U19198" s="7"/>
      <c r="V19198" s="7"/>
      <c r="W19198" s="7"/>
      <c r="X19198" s="7"/>
      <c r="Y19198" s="7"/>
      <c r="Z19198" s="7"/>
      <c r="AA19198" s="7"/>
      <c r="AB19198" s="7"/>
      <c r="AC19198" s="7"/>
      <c r="AD19198" s="7"/>
      <c r="AE19198" s="7"/>
      <c r="AF19198" s="7"/>
      <c r="AG19198" s="10"/>
    </row>
    <row r="19199" spans="1:33">
      <c r="A19199" s="7"/>
      <c r="B19199" s="7"/>
      <c r="C19199" s="7"/>
      <c r="D19199" s="7"/>
      <c r="E19199" s="7"/>
      <c r="F19199" s="7"/>
      <c r="G19199" s="7"/>
      <c r="H19199" s="7"/>
      <c r="I19199" s="7"/>
      <c r="J19199" s="7"/>
      <c r="K19199" s="7"/>
      <c r="L19199" s="7"/>
      <c r="M19199" s="7"/>
      <c r="N19199" s="7"/>
      <c r="O19199" s="7"/>
      <c r="P19199" s="7"/>
      <c r="Q19199" s="7"/>
      <c r="R19199" s="7"/>
      <c r="S19199" s="7"/>
      <c r="T19199" s="7"/>
      <c r="U19199" s="7"/>
      <c r="V19199" s="7"/>
      <c r="W19199" s="7"/>
      <c r="X19199" s="7"/>
      <c r="Y19199" s="7"/>
      <c r="Z19199" s="7"/>
      <c r="AA19199" s="7"/>
      <c r="AB19199" s="7"/>
      <c r="AC19199" s="7"/>
      <c r="AD19199" s="7"/>
      <c r="AE19199" s="7"/>
      <c r="AF19199" s="7"/>
      <c r="AG19199" s="10"/>
    </row>
    <row r="19200" spans="1:33">
      <c r="A19200" s="7"/>
      <c r="B19200" s="7"/>
      <c r="C19200" s="7"/>
      <c r="D19200" s="7"/>
      <c r="E19200" s="7"/>
      <c r="F19200" s="7"/>
      <c r="G19200" s="7"/>
      <c r="H19200" s="7"/>
      <c r="I19200" s="7"/>
      <c r="J19200" s="7"/>
      <c r="K19200" s="7"/>
      <c r="L19200" s="7"/>
      <c r="M19200" s="7"/>
      <c r="N19200" s="7"/>
      <c r="O19200" s="7"/>
      <c r="P19200" s="7"/>
      <c r="Q19200" s="7"/>
      <c r="R19200" s="7"/>
      <c r="S19200" s="7"/>
      <c r="T19200" s="7"/>
      <c r="U19200" s="7"/>
      <c r="V19200" s="7"/>
      <c r="W19200" s="7"/>
      <c r="X19200" s="7"/>
      <c r="Y19200" s="7"/>
      <c r="Z19200" s="7"/>
      <c r="AA19200" s="7"/>
      <c r="AB19200" s="7"/>
      <c r="AC19200" s="7"/>
      <c r="AD19200" s="7"/>
      <c r="AE19200" s="7"/>
      <c r="AF19200" s="7"/>
      <c r="AG19200" s="10"/>
    </row>
    <row r="19201" spans="1:33">
      <c r="A19201" s="7"/>
      <c r="B19201" s="7"/>
      <c r="C19201" s="7"/>
      <c r="D19201" s="7"/>
      <c r="E19201" s="7"/>
      <c r="F19201" s="7"/>
      <c r="G19201" s="7"/>
      <c r="H19201" s="7"/>
      <c r="I19201" s="7"/>
      <c r="J19201" s="7"/>
      <c r="K19201" s="7"/>
      <c r="L19201" s="7"/>
      <c r="M19201" s="7"/>
      <c r="N19201" s="7"/>
      <c r="O19201" s="7"/>
      <c r="P19201" s="7"/>
      <c r="Q19201" s="7"/>
      <c r="R19201" s="7"/>
      <c r="S19201" s="7"/>
      <c r="T19201" s="7"/>
      <c r="U19201" s="7"/>
      <c r="V19201" s="7"/>
      <c r="W19201" s="7"/>
      <c r="X19201" s="7"/>
      <c r="Y19201" s="7"/>
      <c r="Z19201" s="7"/>
      <c r="AA19201" s="7"/>
      <c r="AB19201" s="7"/>
      <c r="AC19201" s="7"/>
      <c r="AD19201" s="7"/>
      <c r="AE19201" s="7"/>
      <c r="AF19201" s="7"/>
      <c r="AG19201" s="10"/>
    </row>
    <row r="19202" spans="1:33">
      <c r="A19202" s="7"/>
      <c r="B19202" s="7"/>
      <c r="C19202" s="7"/>
      <c r="D19202" s="7"/>
      <c r="E19202" s="7"/>
      <c r="F19202" s="7"/>
      <c r="G19202" s="7"/>
      <c r="H19202" s="7"/>
      <c r="I19202" s="7"/>
      <c r="J19202" s="7"/>
      <c r="K19202" s="7"/>
      <c r="L19202" s="7"/>
      <c r="M19202" s="7"/>
      <c r="N19202" s="7"/>
      <c r="O19202" s="7"/>
      <c r="P19202" s="7"/>
      <c r="Q19202" s="7"/>
      <c r="R19202" s="7"/>
      <c r="S19202" s="7"/>
      <c r="T19202" s="7"/>
      <c r="U19202" s="7"/>
      <c r="V19202" s="7"/>
      <c r="W19202" s="7"/>
      <c r="X19202" s="7"/>
      <c r="Y19202" s="7"/>
      <c r="Z19202" s="7"/>
      <c r="AA19202" s="7"/>
      <c r="AB19202" s="7"/>
      <c r="AC19202" s="7"/>
      <c r="AD19202" s="7"/>
      <c r="AE19202" s="7"/>
      <c r="AF19202" s="7"/>
      <c r="AG19202" s="10"/>
    </row>
    <row r="19203" spans="1:33">
      <c r="A19203" s="7"/>
      <c r="B19203" s="7"/>
      <c r="C19203" s="7"/>
      <c r="D19203" s="7"/>
      <c r="E19203" s="7"/>
      <c r="F19203" s="7"/>
      <c r="G19203" s="7"/>
      <c r="H19203" s="7"/>
      <c r="I19203" s="7"/>
      <c r="J19203" s="7"/>
      <c r="K19203" s="7"/>
      <c r="L19203" s="7"/>
      <c r="M19203" s="7"/>
      <c r="N19203" s="7"/>
      <c r="O19203" s="7"/>
      <c r="P19203" s="7"/>
      <c r="Q19203" s="7"/>
      <c r="R19203" s="7"/>
      <c r="S19203" s="7"/>
      <c r="T19203" s="7"/>
      <c r="U19203" s="7"/>
      <c r="V19203" s="7"/>
      <c r="W19203" s="7"/>
      <c r="X19203" s="7"/>
      <c r="Y19203" s="7"/>
      <c r="Z19203" s="7"/>
      <c r="AA19203" s="7"/>
      <c r="AB19203" s="7"/>
      <c r="AC19203" s="7"/>
      <c r="AD19203" s="7"/>
      <c r="AE19203" s="7"/>
      <c r="AF19203" s="7"/>
      <c r="AG19203" s="10"/>
    </row>
    <row r="19204" spans="1:33">
      <c r="A19204" s="7"/>
      <c r="B19204" s="7"/>
      <c r="C19204" s="7"/>
      <c r="D19204" s="7"/>
      <c r="E19204" s="7"/>
      <c r="F19204" s="7"/>
      <c r="G19204" s="7"/>
      <c r="H19204" s="7"/>
      <c r="I19204" s="7"/>
      <c r="J19204" s="7"/>
      <c r="K19204" s="7"/>
      <c r="L19204" s="7"/>
      <c r="M19204" s="7"/>
      <c r="N19204" s="7"/>
      <c r="O19204" s="7"/>
      <c r="P19204" s="7"/>
      <c r="Q19204" s="7"/>
      <c r="R19204" s="7"/>
      <c r="S19204" s="7"/>
      <c r="T19204" s="7"/>
      <c r="U19204" s="7"/>
      <c r="V19204" s="7"/>
      <c r="W19204" s="7"/>
      <c r="X19204" s="7"/>
      <c r="Y19204" s="7"/>
      <c r="Z19204" s="7"/>
      <c r="AA19204" s="7"/>
      <c r="AB19204" s="7"/>
      <c r="AC19204" s="7"/>
      <c r="AD19204" s="7"/>
      <c r="AE19204" s="7"/>
      <c r="AF19204" s="7"/>
      <c r="AG19204" s="10"/>
    </row>
    <row r="19205" spans="1:33">
      <c r="A19205" s="7"/>
      <c r="B19205" s="7"/>
      <c r="C19205" s="7"/>
      <c r="D19205" s="7"/>
      <c r="E19205" s="7"/>
      <c r="F19205" s="7"/>
      <c r="G19205" s="7"/>
      <c r="H19205" s="7"/>
      <c r="I19205" s="7"/>
      <c r="J19205" s="7"/>
      <c r="K19205" s="7"/>
      <c r="L19205" s="7"/>
      <c r="M19205" s="7"/>
      <c r="N19205" s="7"/>
      <c r="O19205" s="7"/>
      <c r="P19205" s="7"/>
      <c r="Q19205" s="7"/>
      <c r="R19205" s="7"/>
      <c r="S19205" s="7"/>
      <c r="T19205" s="7"/>
      <c r="U19205" s="7"/>
      <c r="V19205" s="7"/>
      <c r="W19205" s="7"/>
      <c r="X19205" s="7"/>
      <c r="Y19205" s="7"/>
      <c r="Z19205" s="7"/>
      <c r="AA19205" s="7"/>
      <c r="AB19205" s="7"/>
      <c r="AC19205" s="7"/>
      <c r="AD19205" s="7"/>
      <c r="AE19205" s="7"/>
      <c r="AF19205" s="7"/>
      <c r="AG19205" s="10"/>
    </row>
    <row r="19206" spans="1:33">
      <c r="A19206" s="7"/>
      <c r="B19206" s="7"/>
      <c r="C19206" s="7"/>
      <c r="D19206" s="7"/>
      <c r="E19206" s="7"/>
      <c r="F19206" s="7"/>
      <c r="G19206" s="7"/>
      <c r="H19206" s="7"/>
      <c r="I19206" s="7"/>
      <c r="J19206" s="7"/>
      <c r="K19206" s="7"/>
      <c r="L19206" s="7"/>
      <c r="M19206" s="7"/>
      <c r="N19206" s="7"/>
      <c r="O19206" s="7"/>
      <c r="P19206" s="7"/>
      <c r="Q19206" s="7"/>
      <c r="R19206" s="7"/>
      <c r="S19206" s="7"/>
      <c r="T19206" s="7"/>
      <c r="U19206" s="7"/>
      <c r="V19206" s="7"/>
      <c r="W19206" s="7"/>
      <c r="X19206" s="7"/>
      <c r="Y19206" s="7"/>
      <c r="Z19206" s="7"/>
      <c r="AA19206" s="7"/>
      <c r="AB19206" s="7"/>
      <c r="AC19206" s="7"/>
      <c r="AD19206" s="7"/>
      <c r="AE19206" s="7"/>
      <c r="AF19206" s="7"/>
      <c r="AG19206" s="10"/>
    </row>
    <row r="19207" spans="1:33">
      <c r="A19207" s="7"/>
      <c r="B19207" s="7"/>
      <c r="C19207" s="7"/>
      <c r="D19207" s="7"/>
      <c r="E19207" s="7"/>
      <c r="F19207" s="7"/>
      <c r="G19207" s="7"/>
      <c r="H19207" s="7"/>
      <c r="I19207" s="7"/>
      <c r="J19207" s="7"/>
      <c r="K19207" s="7"/>
      <c r="L19207" s="7"/>
      <c r="M19207" s="7"/>
      <c r="N19207" s="7"/>
      <c r="O19207" s="7"/>
      <c r="P19207" s="7"/>
      <c r="Q19207" s="7"/>
      <c r="R19207" s="7"/>
      <c r="S19207" s="7"/>
      <c r="T19207" s="7"/>
      <c r="U19207" s="7"/>
      <c r="V19207" s="7"/>
      <c r="W19207" s="7"/>
      <c r="X19207" s="7"/>
      <c r="Y19207" s="7"/>
      <c r="Z19207" s="7"/>
      <c r="AA19207" s="7"/>
      <c r="AB19207" s="7"/>
      <c r="AC19207" s="7"/>
      <c r="AD19207" s="7"/>
      <c r="AE19207" s="7"/>
      <c r="AF19207" s="7"/>
      <c r="AG19207" s="10"/>
    </row>
    <row r="19208" spans="1:33">
      <c r="A19208" s="7"/>
      <c r="B19208" s="7"/>
      <c r="C19208" s="7"/>
      <c r="D19208" s="7"/>
      <c r="E19208" s="7"/>
      <c r="F19208" s="7"/>
      <c r="G19208" s="7"/>
      <c r="H19208" s="7"/>
      <c r="I19208" s="7"/>
      <c r="J19208" s="7"/>
      <c r="K19208" s="7"/>
      <c r="L19208" s="7"/>
      <c r="M19208" s="7"/>
      <c r="N19208" s="7"/>
      <c r="O19208" s="7"/>
      <c r="P19208" s="7"/>
      <c r="Q19208" s="7"/>
      <c r="R19208" s="7"/>
      <c r="S19208" s="7"/>
      <c r="T19208" s="7"/>
      <c r="U19208" s="7"/>
      <c r="V19208" s="7"/>
      <c r="W19208" s="7"/>
      <c r="X19208" s="7"/>
      <c r="Y19208" s="7"/>
      <c r="Z19208" s="7"/>
      <c r="AA19208" s="7"/>
      <c r="AB19208" s="7"/>
      <c r="AC19208" s="7"/>
      <c r="AD19208" s="7"/>
      <c r="AE19208" s="7"/>
      <c r="AF19208" s="7"/>
      <c r="AG19208" s="10"/>
    </row>
    <row r="19209" spans="1:33">
      <c r="A19209" s="7"/>
      <c r="B19209" s="7"/>
      <c r="C19209" s="7"/>
      <c r="D19209" s="7"/>
      <c r="E19209" s="7"/>
      <c r="F19209" s="7"/>
      <c r="G19209" s="7"/>
      <c r="H19209" s="7"/>
      <c r="I19209" s="7"/>
      <c r="J19209" s="7"/>
      <c r="K19209" s="7"/>
      <c r="L19209" s="7"/>
      <c r="M19209" s="7"/>
      <c r="N19209" s="7"/>
      <c r="O19209" s="7"/>
      <c r="P19209" s="7"/>
      <c r="Q19209" s="7"/>
      <c r="R19209" s="7"/>
      <c r="S19209" s="7"/>
      <c r="T19209" s="7"/>
      <c r="U19209" s="7"/>
      <c r="V19209" s="7"/>
      <c r="W19209" s="7"/>
      <c r="X19209" s="7"/>
      <c r="Y19209" s="7"/>
      <c r="Z19209" s="7"/>
      <c r="AA19209" s="7"/>
      <c r="AB19209" s="7"/>
      <c r="AC19209" s="7"/>
      <c r="AD19209" s="7"/>
      <c r="AE19209" s="7"/>
      <c r="AF19209" s="7"/>
      <c r="AG19209" s="10"/>
    </row>
    <row r="19210" spans="1:33">
      <c r="A19210" s="7"/>
      <c r="B19210" s="7"/>
      <c r="C19210" s="7"/>
      <c r="D19210" s="7"/>
      <c r="E19210" s="7"/>
      <c r="F19210" s="7"/>
      <c r="G19210" s="7"/>
      <c r="H19210" s="7"/>
      <c r="I19210" s="7"/>
      <c r="J19210" s="7"/>
      <c r="K19210" s="7"/>
      <c r="L19210" s="7"/>
      <c r="M19210" s="7"/>
      <c r="N19210" s="7"/>
      <c r="O19210" s="7"/>
      <c r="P19210" s="7"/>
      <c r="Q19210" s="7"/>
      <c r="R19210" s="7"/>
      <c r="S19210" s="7"/>
      <c r="T19210" s="7"/>
      <c r="U19210" s="7"/>
      <c r="V19210" s="7"/>
      <c r="W19210" s="7"/>
      <c r="X19210" s="7"/>
      <c r="Y19210" s="7"/>
      <c r="Z19210" s="7"/>
      <c r="AA19210" s="7"/>
      <c r="AB19210" s="7"/>
      <c r="AC19210" s="7"/>
      <c r="AD19210" s="7"/>
      <c r="AE19210" s="7"/>
      <c r="AF19210" s="7"/>
      <c r="AG19210" s="10"/>
    </row>
    <row r="19211" spans="1:33">
      <c r="A19211" s="7"/>
      <c r="B19211" s="7"/>
      <c r="C19211" s="7"/>
      <c r="D19211" s="7"/>
      <c r="E19211" s="7"/>
      <c r="F19211" s="7"/>
      <c r="G19211" s="7"/>
      <c r="H19211" s="7"/>
      <c r="I19211" s="7"/>
      <c r="J19211" s="7"/>
      <c r="K19211" s="7"/>
      <c r="L19211" s="7"/>
      <c r="M19211" s="7"/>
      <c r="N19211" s="7"/>
      <c r="O19211" s="7"/>
      <c r="P19211" s="7"/>
      <c r="Q19211" s="7"/>
      <c r="R19211" s="7"/>
      <c r="S19211" s="7"/>
      <c r="T19211" s="7"/>
      <c r="U19211" s="7"/>
      <c r="V19211" s="7"/>
      <c r="W19211" s="7"/>
      <c r="X19211" s="7"/>
      <c r="Y19211" s="7"/>
      <c r="Z19211" s="7"/>
      <c r="AA19211" s="7"/>
      <c r="AB19211" s="7"/>
      <c r="AC19211" s="7"/>
      <c r="AD19211" s="7"/>
      <c r="AE19211" s="7"/>
      <c r="AF19211" s="7"/>
      <c r="AG19211" s="10"/>
    </row>
    <row r="19212" spans="1:33">
      <c r="A19212" s="7"/>
      <c r="B19212" s="7"/>
      <c r="C19212" s="7"/>
      <c r="D19212" s="7"/>
      <c r="E19212" s="7"/>
      <c r="F19212" s="7"/>
      <c r="G19212" s="7"/>
      <c r="H19212" s="7"/>
      <c r="I19212" s="7"/>
      <c r="J19212" s="7"/>
      <c r="K19212" s="7"/>
      <c r="L19212" s="7"/>
      <c r="M19212" s="7"/>
      <c r="N19212" s="7"/>
      <c r="O19212" s="7"/>
      <c r="P19212" s="7"/>
      <c r="Q19212" s="7"/>
      <c r="R19212" s="7"/>
      <c r="S19212" s="7"/>
      <c r="T19212" s="7"/>
      <c r="U19212" s="7"/>
      <c r="V19212" s="7"/>
      <c r="W19212" s="7"/>
      <c r="X19212" s="7"/>
      <c r="Y19212" s="7"/>
      <c r="Z19212" s="7"/>
      <c r="AA19212" s="7"/>
      <c r="AB19212" s="7"/>
      <c r="AC19212" s="7"/>
      <c r="AD19212" s="7"/>
      <c r="AE19212" s="7"/>
      <c r="AF19212" s="7"/>
      <c r="AG19212" s="10"/>
    </row>
    <row r="19213" spans="1:33">
      <c r="A19213" s="7"/>
      <c r="B19213" s="7"/>
      <c r="C19213" s="7"/>
      <c r="D19213" s="7"/>
      <c r="E19213" s="7"/>
      <c r="F19213" s="7"/>
      <c r="G19213" s="7"/>
      <c r="H19213" s="7"/>
      <c r="I19213" s="7"/>
      <c r="J19213" s="7"/>
      <c r="K19213" s="7"/>
      <c r="L19213" s="7"/>
      <c r="M19213" s="7"/>
      <c r="N19213" s="7"/>
      <c r="O19213" s="7"/>
      <c r="P19213" s="7"/>
      <c r="Q19213" s="7"/>
      <c r="R19213" s="7"/>
      <c r="S19213" s="7"/>
      <c r="T19213" s="7"/>
      <c r="U19213" s="7"/>
      <c r="V19213" s="7"/>
      <c r="W19213" s="7"/>
      <c r="X19213" s="7"/>
      <c r="Y19213" s="7"/>
      <c r="Z19213" s="7"/>
      <c r="AA19213" s="7"/>
      <c r="AB19213" s="7"/>
      <c r="AC19213" s="7"/>
      <c r="AD19213" s="7"/>
      <c r="AE19213" s="7"/>
      <c r="AF19213" s="7"/>
      <c r="AG19213" s="10"/>
    </row>
    <row r="19214" spans="1:33">
      <c r="A19214" s="7"/>
      <c r="B19214" s="7"/>
      <c r="C19214" s="7"/>
      <c r="D19214" s="7"/>
      <c r="E19214" s="7"/>
      <c r="F19214" s="7"/>
      <c r="G19214" s="7"/>
      <c r="H19214" s="7"/>
      <c r="I19214" s="7"/>
      <c r="J19214" s="7"/>
      <c r="K19214" s="7"/>
      <c r="L19214" s="7"/>
      <c r="M19214" s="7"/>
      <c r="N19214" s="7"/>
      <c r="O19214" s="7"/>
      <c r="P19214" s="7"/>
      <c r="Q19214" s="7"/>
      <c r="R19214" s="7"/>
      <c r="S19214" s="7"/>
      <c r="T19214" s="7"/>
      <c r="U19214" s="7"/>
      <c r="V19214" s="7"/>
      <c r="W19214" s="7"/>
      <c r="X19214" s="7"/>
      <c r="Y19214" s="7"/>
      <c r="Z19214" s="7"/>
      <c r="AA19214" s="7"/>
      <c r="AB19214" s="7"/>
      <c r="AC19214" s="7"/>
      <c r="AD19214" s="7"/>
      <c r="AE19214" s="7"/>
      <c r="AF19214" s="7"/>
      <c r="AG19214" s="10"/>
    </row>
    <row r="19215" spans="1:33">
      <c r="A19215" s="7"/>
      <c r="B19215" s="7"/>
      <c r="C19215" s="7"/>
      <c r="D19215" s="7"/>
      <c r="E19215" s="7"/>
      <c r="F19215" s="7"/>
      <c r="G19215" s="7"/>
      <c r="H19215" s="7"/>
      <c r="I19215" s="7"/>
      <c r="J19215" s="7"/>
      <c r="K19215" s="7"/>
      <c r="L19215" s="7"/>
      <c r="M19215" s="7"/>
      <c r="N19215" s="7"/>
      <c r="O19215" s="7"/>
      <c r="P19215" s="7"/>
      <c r="Q19215" s="7"/>
      <c r="R19215" s="7"/>
      <c r="S19215" s="7"/>
      <c r="T19215" s="7"/>
      <c r="U19215" s="7"/>
      <c r="V19215" s="7"/>
      <c r="W19215" s="7"/>
      <c r="X19215" s="7"/>
      <c r="Y19215" s="7"/>
      <c r="Z19215" s="7"/>
      <c r="AA19215" s="7"/>
      <c r="AB19215" s="7"/>
      <c r="AC19215" s="7"/>
      <c r="AD19215" s="7"/>
      <c r="AE19215" s="7"/>
      <c r="AF19215" s="7"/>
      <c r="AG19215" s="10"/>
    </row>
    <row r="19216" spans="1:33">
      <c r="A19216" s="7"/>
      <c r="B19216" s="7"/>
      <c r="C19216" s="7"/>
      <c r="D19216" s="7"/>
      <c r="E19216" s="7"/>
      <c r="F19216" s="7"/>
      <c r="G19216" s="7"/>
      <c r="H19216" s="7"/>
      <c r="I19216" s="7"/>
      <c r="J19216" s="7"/>
      <c r="K19216" s="7"/>
      <c r="L19216" s="7"/>
      <c r="M19216" s="7"/>
      <c r="N19216" s="7"/>
      <c r="O19216" s="7"/>
      <c r="P19216" s="7"/>
      <c r="Q19216" s="7"/>
      <c r="R19216" s="7"/>
      <c r="S19216" s="7"/>
      <c r="T19216" s="7"/>
      <c r="U19216" s="7"/>
      <c r="V19216" s="7"/>
      <c r="W19216" s="7"/>
      <c r="X19216" s="7"/>
      <c r="Y19216" s="7"/>
      <c r="Z19216" s="7"/>
      <c r="AA19216" s="7"/>
      <c r="AB19216" s="7"/>
      <c r="AC19216" s="7"/>
      <c r="AD19216" s="7"/>
      <c r="AE19216" s="7"/>
      <c r="AF19216" s="7"/>
      <c r="AG19216" s="10"/>
    </row>
    <row r="19217" spans="1:33">
      <c r="A19217" s="7"/>
      <c r="B19217" s="7"/>
      <c r="C19217" s="7"/>
      <c r="D19217" s="7"/>
      <c r="E19217" s="7"/>
      <c r="F19217" s="7"/>
      <c r="G19217" s="7"/>
      <c r="H19217" s="7"/>
      <c r="I19217" s="7"/>
      <c r="J19217" s="7"/>
      <c r="K19217" s="7"/>
      <c r="L19217" s="7"/>
      <c r="M19217" s="7"/>
      <c r="N19217" s="7"/>
      <c r="O19217" s="7"/>
      <c r="P19217" s="7"/>
      <c r="Q19217" s="7"/>
      <c r="R19217" s="7"/>
      <c r="S19217" s="7"/>
      <c r="T19217" s="7"/>
      <c r="U19217" s="7"/>
      <c r="V19217" s="7"/>
      <c r="W19217" s="7"/>
      <c r="X19217" s="7"/>
      <c r="Y19217" s="7"/>
      <c r="Z19217" s="7"/>
      <c r="AA19217" s="7"/>
      <c r="AB19217" s="7"/>
      <c r="AC19217" s="7"/>
      <c r="AD19217" s="7"/>
      <c r="AE19217" s="7"/>
      <c r="AF19217" s="7"/>
      <c r="AG19217" s="10"/>
    </row>
    <row r="19218" spans="1:33">
      <c r="A19218" s="7"/>
      <c r="B19218" s="7"/>
      <c r="C19218" s="7"/>
      <c r="D19218" s="7"/>
      <c r="E19218" s="7"/>
      <c r="F19218" s="7"/>
      <c r="G19218" s="7"/>
      <c r="H19218" s="7"/>
      <c r="I19218" s="7"/>
      <c r="J19218" s="7"/>
      <c r="K19218" s="7"/>
      <c r="L19218" s="7"/>
      <c r="M19218" s="7"/>
      <c r="N19218" s="7"/>
      <c r="O19218" s="7"/>
      <c r="P19218" s="7"/>
      <c r="Q19218" s="7"/>
      <c r="R19218" s="7"/>
      <c r="S19218" s="7"/>
      <c r="T19218" s="7"/>
      <c r="U19218" s="7"/>
      <c r="V19218" s="7"/>
      <c r="W19218" s="7"/>
      <c r="X19218" s="7"/>
      <c r="Y19218" s="7"/>
      <c r="Z19218" s="7"/>
      <c r="AA19218" s="7"/>
      <c r="AB19218" s="7"/>
      <c r="AC19218" s="7"/>
      <c r="AD19218" s="7"/>
      <c r="AE19218" s="7"/>
      <c r="AF19218" s="7"/>
      <c r="AG19218" s="10"/>
    </row>
    <row r="19219" spans="1:33">
      <c r="A19219" s="7"/>
      <c r="B19219" s="7"/>
      <c r="C19219" s="7"/>
      <c r="D19219" s="7"/>
      <c r="E19219" s="7"/>
      <c r="F19219" s="7"/>
      <c r="G19219" s="7"/>
      <c r="H19219" s="7"/>
      <c r="I19219" s="7"/>
      <c r="J19219" s="7"/>
      <c r="K19219" s="7"/>
      <c r="L19219" s="7"/>
      <c r="M19219" s="7"/>
      <c r="N19219" s="7"/>
      <c r="O19219" s="7"/>
      <c r="P19219" s="7"/>
      <c r="Q19219" s="7"/>
      <c r="R19219" s="7"/>
      <c r="S19219" s="7"/>
      <c r="T19219" s="7"/>
      <c r="U19219" s="7"/>
      <c r="V19219" s="7"/>
      <c r="W19219" s="7"/>
      <c r="X19219" s="7"/>
      <c r="Y19219" s="7"/>
      <c r="Z19219" s="7"/>
      <c r="AA19219" s="7"/>
      <c r="AB19219" s="7"/>
      <c r="AC19219" s="7"/>
      <c r="AD19219" s="7"/>
      <c r="AE19219" s="7"/>
      <c r="AF19219" s="7"/>
      <c r="AG19219" s="10"/>
    </row>
    <row r="19220" spans="1:33">
      <c r="A19220" s="7"/>
      <c r="B19220" s="7"/>
      <c r="C19220" s="7"/>
      <c r="D19220" s="7"/>
      <c r="E19220" s="7"/>
      <c r="F19220" s="7"/>
      <c r="G19220" s="7"/>
      <c r="H19220" s="7"/>
      <c r="I19220" s="7"/>
      <c r="J19220" s="7"/>
      <c r="K19220" s="7"/>
      <c r="L19220" s="7"/>
      <c r="M19220" s="7"/>
      <c r="N19220" s="7"/>
      <c r="O19220" s="7"/>
      <c r="P19220" s="7"/>
      <c r="Q19220" s="7"/>
      <c r="R19220" s="7"/>
      <c r="S19220" s="7"/>
      <c r="T19220" s="7"/>
      <c r="U19220" s="7"/>
      <c r="V19220" s="7"/>
      <c r="W19220" s="7"/>
      <c r="X19220" s="7"/>
      <c r="Y19220" s="7"/>
      <c r="Z19220" s="7"/>
      <c r="AA19220" s="7"/>
      <c r="AB19220" s="7"/>
      <c r="AC19220" s="7"/>
      <c r="AD19220" s="7"/>
      <c r="AE19220" s="7"/>
      <c r="AF19220" s="7"/>
      <c r="AG19220" s="10"/>
    </row>
    <row r="19221" spans="1:33">
      <c r="A19221" s="7"/>
      <c r="B19221" s="7"/>
      <c r="C19221" s="7"/>
      <c r="D19221" s="7"/>
      <c r="E19221" s="7"/>
      <c r="F19221" s="7"/>
      <c r="G19221" s="7"/>
      <c r="H19221" s="7"/>
      <c r="I19221" s="7"/>
      <c r="J19221" s="7"/>
      <c r="K19221" s="7"/>
      <c r="L19221" s="7"/>
      <c r="M19221" s="7"/>
      <c r="N19221" s="7"/>
      <c r="O19221" s="7"/>
      <c r="P19221" s="7"/>
      <c r="Q19221" s="7"/>
      <c r="R19221" s="7"/>
      <c r="S19221" s="7"/>
      <c r="T19221" s="7"/>
      <c r="U19221" s="7"/>
      <c r="V19221" s="7"/>
      <c r="W19221" s="7"/>
      <c r="X19221" s="7"/>
      <c r="Y19221" s="7"/>
      <c r="Z19221" s="7"/>
      <c r="AA19221" s="7"/>
      <c r="AB19221" s="7"/>
      <c r="AC19221" s="7"/>
      <c r="AD19221" s="7"/>
      <c r="AE19221" s="7"/>
      <c r="AF19221" s="7"/>
      <c r="AG19221" s="10"/>
    </row>
    <row r="19222" spans="1:33">
      <c r="A19222" s="7"/>
      <c r="B19222" s="7"/>
      <c r="C19222" s="7"/>
      <c r="D19222" s="7"/>
      <c r="E19222" s="7"/>
      <c r="F19222" s="7"/>
      <c r="G19222" s="7"/>
      <c r="H19222" s="7"/>
      <c r="I19222" s="7"/>
      <c r="J19222" s="7"/>
      <c r="K19222" s="7"/>
      <c r="L19222" s="7"/>
      <c r="M19222" s="7"/>
      <c r="N19222" s="7"/>
      <c r="O19222" s="7"/>
      <c r="P19222" s="7"/>
      <c r="Q19222" s="7"/>
      <c r="R19222" s="7"/>
      <c r="S19222" s="7"/>
      <c r="T19222" s="7"/>
      <c r="U19222" s="7"/>
      <c r="V19222" s="7"/>
      <c r="W19222" s="7"/>
      <c r="X19222" s="7"/>
      <c r="Y19222" s="7"/>
      <c r="Z19222" s="7"/>
      <c r="AA19222" s="7"/>
      <c r="AB19222" s="7"/>
      <c r="AC19222" s="7"/>
      <c r="AD19222" s="7"/>
      <c r="AE19222" s="7"/>
      <c r="AF19222" s="7"/>
      <c r="AG19222" s="10"/>
    </row>
    <row r="19223" spans="1:33">
      <c r="A19223" s="7"/>
      <c r="B19223" s="7"/>
      <c r="C19223" s="7"/>
      <c r="D19223" s="7"/>
      <c r="E19223" s="7"/>
      <c r="F19223" s="7"/>
      <c r="G19223" s="7"/>
      <c r="H19223" s="7"/>
      <c r="I19223" s="7"/>
      <c r="J19223" s="7"/>
      <c r="K19223" s="7"/>
      <c r="L19223" s="7"/>
      <c r="M19223" s="7"/>
      <c r="N19223" s="7"/>
      <c r="O19223" s="7"/>
      <c r="P19223" s="7"/>
      <c r="Q19223" s="7"/>
      <c r="R19223" s="7"/>
      <c r="S19223" s="7"/>
      <c r="T19223" s="7"/>
      <c r="U19223" s="7"/>
      <c r="V19223" s="7"/>
      <c r="W19223" s="7"/>
      <c r="X19223" s="7"/>
      <c r="Y19223" s="7"/>
      <c r="Z19223" s="7"/>
      <c r="AA19223" s="7"/>
      <c r="AB19223" s="7"/>
      <c r="AC19223" s="7"/>
      <c r="AD19223" s="7"/>
      <c r="AE19223" s="7"/>
      <c r="AF19223" s="7"/>
      <c r="AG19223" s="10"/>
    </row>
    <row r="19224" spans="1:33">
      <c r="A19224" s="7"/>
      <c r="B19224" s="7"/>
      <c r="C19224" s="7"/>
      <c r="D19224" s="7"/>
      <c r="E19224" s="7"/>
      <c r="F19224" s="7"/>
      <c r="G19224" s="7"/>
      <c r="H19224" s="7"/>
      <c r="I19224" s="7"/>
      <c r="J19224" s="7"/>
      <c r="K19224" s="7"/>
      <c r="L19224" s="7"/>
      <c r="M19224" s="7"/>
      <c r="N19224" s="7"/>
      <c r="O19224" s="7"/>
      <c r="P19224" s="7"/>
      <c r="Q19224" s="7"/>
      <c r="R19224" s="7"/>
      <c r="S19224" s="7"/>
      <c r="T19224" s="7"/>
      <c r="U19224" s="7"/>
      <c r="V19224" s="7"/>
      <c r="W19224" s="7"/>
      <c r="X19224" s="7"/>
      <c r="Y19224" s="7"/>
      <c r="Z19224" s="7"/>
      <c r="AA19224" s="7"/>
      <c r="AB19224" s="7"/>
      <c r="AC19224" s="7"/>
      <c r="AD19224" s="7"/>
      <c r="AE19224" s="7"/>
      <c r="AF19224" s="7"/>
      <c r="AG19224" s="10"/>
    </row>
    <row r="19225" spans="1:33">
      <c r="A19225" s="7"/>
      <c r="B19225" s="7"/>
      <c r="C19225" s="7"/>
      <c r="D19225" s="7"/>
      <c r="E19225" s="7"/>
      <c r="F19225" s="7"/>
      <c r="G19225" s="7"/>
      <c r="H19225" s="7"/>
      <c r="I19225" s="7"/>
      <c r="J19225" s="7"/>
      <c r="K19225" s="7"/>
      <c r="L19225" s="7"/>
      <c r="M19225" s="7"/>
      <c r="N19225" s="7"/>
      <c r="O19225" s="7"/>
      <c r="P19225" s="7"/>
      <c r="Q19225" s="7"/>
      <c r="R19225" s="7"/>
      <c r="S19225" s="7"/>
      <c r="T19225" s="7"/>
      <c r="U19225" s="7"/>
      <c r="V19225" s="7"/>
      <c r="W19225" s="7"/>
      <c r="X19225" s="7"/>
      <c r="Y19225" s="7"/>
      <c r="Z19225" s="7"/>
      <c r="AA19225" s="7"/>
      <c r="AB19225" s="7"/>
      <c r="AC19225" s="7"/>
      <c r="AD19225" s="7"/>
      <c r="AE19225" s="7"/>
      <c r="AF19225" s="7"/>
      <c r="AG19225" s="10"/>
    </row>
    <row r="19226" spans="1:33">
      <c r="A19226" s="7"/>
      <c r="B19226" s="7"/>
      <c r="C19226" s="7"/>
      <c r="D19226" s="7"/>
      <c r="E19226" s="7"/>
      <c r="F19226" s="7"/>
      <c r="G19226" s="7"/>
      <c r="H19226" s="7"/>
      <c r="I19226" s="7"/>
      <c r="J19226" s="7"/>
      <c r="K19226" s="7"/>
      <c r="L19226" s="7"/>
      <c r="M19226" s="7"/>
      <c r="N19226" s="7"/>
      <c r="O19226" s="7"/>
      <c r="P19226" s="7"/>
      <c r="Q19226" s="7"/>
      <c r="R19226" s="7"/>
      <c r="S19226" s="7"/>
      <c r="T19226" s="7"/>
      <c r="U19226" s="7"/>
      <c r="V19226" s="7"/>
      <c r="W19226" s="7"/>
      <c r="X19226" s="7"/>
      <c r="Y19226" s="7"/>
      <c r="Z19226" s="7"/>
      <c r="AA19226" s="7"/>
      <c r="AB19226" s="7"/>
      <c r="AC19226" s="7"/>
      <c r="AD19226" s="7"/>
      <c r="AE19226" s="7"/>
      <c r="AF19226" s="7"/>
      <c r="AG19226" s="10"/>
    </row>
    <row r="19227" spans="1:33">
      <c r="A19227" s="7"/>
      <c r="B19227" s="7"/>
      <c r="C19227" s="7"/>
      <c r="D19227" s="7"/>
      <c r="E19227" s="7"/>
      <c r="F19227" s="7"/>
      <c r="G19227" s="7"/>
      <c r="H19227" s="7"/>
      <c r="I19227" s="7"/>
      <c r="J19227" s="7"/>
      <c r="K19227" s="7"/>
      <c r="L19227" s="7"/>
      <c r="M19227" s="7"/>
      <c r="N19227" s="7"/>
      <c r="O19227" s="7"/>
      <c r="P19227" s="7"/>
      <c r="Q19227" s="7"/>
      <c r="R19227" s="7"/>
      <c r="S19227" s="7"/>
      <c r="T19227" s="7"/>
      <c r="U19227" s="7"/>
      <c r="V19227" s="7"/>
      <c r="W19227" s="7"/>
      <c r="X19227" s="7"/>
      <c r="Y19227" s="7"/>
      <c r="Z19227" s="7"/>
      <c r="AA19227" s="7"/>
      <c r="AB19227" s="7"/>
      <c r="AC19227" s="7"/>
      <c r="AD19227" s="7"/>
      <c r="AE19227" s="7"/>
      <c r="AF19227" s="7"/>
      <c r="AG19227" s="10"/>
    </row>
    <row r="19228" spans="1:33">
      <c r="A19228" s="7"/>
      <c r="B19228" s="7"/>
      <c r="C19228" s="7"/>
      <c r="D19228" s="7"/>
      <c r="E19228" s="7"/>
      <c r="F19228" s="7"/>
      <c r="G19228" s="7"/>
      <c r="H19228" s="7"/>
      <c r="I19228" s="7"/>
      <c r="J19228" s="7"/>
      <c r="K19228" s="7"/>
      <c r="L19228" s="7"/>
      <c r="M19228" s="7"/>
      <c r="N19228" s="7"/>
      <c r="O19228" s="7"/>
      <c r="P19228" s="7"/>
      <c r="Q19228" s="7"/>
      <c r="R19228" s="7"/>
      <c r="S19228" s="7"/>
      <c r="T19228" s="7"/>
      <c r="U19228" s="7"/>
      <c r="V19228" s="7"/>
      <c r="W19228" s="7"/>
      <c r="X19228" s="7"/>
      <c r="Y19228" s="7"/>
      <c r="Z19228" s="7"/>
      <c r="AA19228" s="7"/>
      <c r="AB19228" s="7"/>
      <c r="AC19228" s="7"/>
      <c r="AD19228" s="7"/>
      <c r="AE19228" s="7"/>
      <c r="AF19228" s="7"/>
      <c r="AG19228" s="10"/>
    </row>
    <row r="19229" spans="1:33">
      <c r="A19229" s="7"/>
      <c r="B19229" s="7"/>
      <c r="C19229" s="7"/>
      <c r="D19229" s="7"/>
      <c r="E19229" s="7"/>
      <c r="F19229" s="7"/>
      <c r="G19229" s="7"/>
      <c r="H19229" s="7"/>
      <c r="I19229" s="7"/>
      <c r="J19229" s="7"/>
      <c r="K19229" s="7"/>
      <c r="L19229" s="7"/>
      <c r="M19229" s="7"/>
      <c r="N19229" s="7"/>
      <c r="O19229" s="7"/>
      <c r="P19229" s="7"/>
      <c r="Q19229" s="7"/>
      <c r="R19229" s="7"/>
      <c r="S19229" s="7"/>
      <c r="T19229" s="7"/>
      <c r="U19229" s="7"/>
      <c r="V19229" s="7"/>
      <c r="W19229" s="7"/>
      <c r="X19229" s="7"/>
      <c r="Y19229" s="7"/>
      <c r="Z19229" s="7"/>
      <c r="AA19229" s="7"/>
      <c r="AB19229" s="7"/>
      <c r="AC19229" s="7"/>
      <c r="AD19229" s="7"/>
      <c r="AE19229" s="7"/>
      <c r="AF19229" s="7"/>
      <c r="AG19229" s="10"/>
    </row>
    <row r="19230" spans="1:33">
      <c r="A19230" s="7"/>
      <c r="B19230" s="7"/>
      <c r="C19230" s="7"/>
      <c r="D19230" s="7"/>
      <c r="E19230" s="7"/>
      <c r="F19230" s="7"/>
      <c r="G19230" s="7"/>
      <c r="H19230" s="7"/>
      <c r="I19230" s="7"/>
      <c r="J19230" s="7"/>
      <c r="K19230" s="7"/>
      <c r="L19230" s="7"/>
      <c r="M19230" s="7"/>
      <c r="N19230" s="7"/>
      <c r="O19230" s="7"/>
      <c r="P19230" s="7"/>
      <c r="Q19230" s="7"/>
      <c r="R19230" s="7"/>
      <c r="S19230" s="7"/>
      <c r="T19230" s="7"/>
      <c r="U19230" s="7"/>
      <c r="V19230" s="7"/>
      <c r="W19230" s="7"/>
      <c r="X19230" s="7"/>
      <c r="Y19230" s="7"/>
      <c r="Z19230" s="7"/>
      <c r="AA19230" s="7"/>
      <c r="AB19230" s="7"/>
      <c r="AC19230" s="7"/>
      <c r="AD19230" s="7"/>
      <c r="AE19230" s="7"/>
      <c r="AF19230" s="7"/>
      <c r="AG19230" s="10"/>
    </row>
    <row r="19231" spans="1:33">
      <c r="A19231" s="7"/>
      <c r="B19231" s="7"/>
      <c r="C19231" s="7"/>
      <c r="D19231" s="7"/>
      <c r="E19231" s="7"/>
      <c r="F19231" s="7"/>
      <c r="G19231" s="7"/>
      <c r="H19231" s="7"/>
      <c r="I19231" s="7"/>
      <c r="J19231" s="7"/>
      <c r="K19231" s="7"/>
      <c r="L19231" s="7"/>
      <c r="M19231" s="7"/>
      <c r="N19231" s="7"/>
      <c r="O19231" s="7"/>
      <c r="P19231" s="7"/>
      <c r="Q19231" s="7"/>
      <c r="R19231" s="7"/>
      <c r="S19231" s="7"/>
      <c r="T19231" s="7"/>
      <c r="U19231" s="7"/>
      <c r="V19231" s="7"/>
      <c r="W19231" s="7"/>
      <c r="X19231" s="7"/>
      <c r="Y19231" s="7"/>
      <c r="Z19231" s="7"/>
      <c r="AA19231" s="7"/>
      <c r="AB19231" s="7"/>
      <c r="AC19231" s="7"/>
      <c r="AD19231" s="7"/>
      <c r="AE19231" s="7"/>
      <c r="AF19231" s="7"/>
      <c r="AG19231" s="10"/>
    </row>
    <row r="19232" spans="1:33">
      <c r="A19232" s="7"/>
      <c r="B19232" s="7"/>
      <c r="C19232" s="7"/>
      <c r="D19232" s="7"/>
      <c r="E19232" s="7"/>
      <c r="F19232" s="7"/>
      <c r="G19232" s="7"/>
      <c r="H19232" s="7"/>
      <c r="I19232" s="7"/>
      <c r="J19232" s="7"/>
      <c r="K19232" s="7"/>
      <c r="L19232" s="7"/>
      <c r="M19232" s="7"/>
      <c r="N19232" s="7"/>
      <c r="O19232" s="7"/>
      <c r="P19232" s="7"/>
      <c r="Q19232" s="7"/>
      <c r="R19232" s="7"/>
      <c r="S19232" s="7"/>
      <c r="T19232" s="7"/>
      <c r="U19232" s="7"/>
      <c r="V19232" s="7"/>
      <c r="W19232" s="7"/>
      <c r="X19232" s="7"/>
      <c r="Y19232" s="7"/>
      <c r="Z19232" s="7"/>
      <c r="AA19232" s="7"/>
      <c r="AB19232" s="7"/>
      <c r="AC19232" s="7"/>
      <c r="AD19232" s="7"/>
      <c r="AE19232" s="7"/>
      <c r="AF19232" s="7"/>
      <c r="AG19232" s="10"/>
    </row>
    <row r="19233" spans="1:33">
      <c r="A19233" s="7"/>
      <c r="B19233" s="7"/>
      <c r="C19233" s="7"/>
      <c r="D19233" s="7"/>
      <c r="E19233" s="7"/>
      <c r="F19233" s="7"/>
      <c r="G19233" s="7"/>
      <c r="H19233" s="7"/>
      <c r="I19233" s="7"/>
      <c r="J19233" s="7"/>
      <c r="K19233" s="7"/>
      <c r="L19233" s="7"/>
      <c r="M19233" s="7"/>
      <c r="N19233" s="7"/>
      <c r="O19233" s="7"/>
      <c r="P19233" s="7"/>
      <c r="Q19233" s="7"/>
      <c r="R19233" s="7"/>
      <c r="S19233" s="7"/>
      <c r="T19233" s="7"/>
      <c r="U19233" s="7"/>
      <c r="V19233" s="7"/>
      <c r="W19233" s="7"/>
      <c r="X19233" s="7"/>
      <c r="Y19233" s="7"/>
      <c r="Z19233" s="7"/>
      <c r="AA19233" s="7"/>
      <c r="AB19233" s="7"/>
      <c r="AC19233" s="7"/>
      <c r="AD19233" s="7"/>
      <c r="AE19233" s="7"/>
      <c r="AF19233" s="7"/>
      <c r="AG19233" s="10"/>
    </row>
    <row r="19234" spans="1:33">
      <c r="A19234" s="7"/>
      <c r="B19234" s="7"/>
      <c r="C19234" s="7"/>
      <c r="D19234" s="7"/>
      <c r="E19234" s="7"/>
      <c r="F19234" s="7"/>
      <c r="G19234" s="7"/>
      <c r="H19234" s="7"/>
      <c r="I19234" s="7"/>
      <c r="J19234" s="7"/>
      <c r="K19234" s="7"/>
      <c r="L19234" s="7"/>
      <c r="M19234" s="7"/>
      <c r="N19234" s="7"/>
      <c r="O19234" s="7"/>
      <c r="P19234" s="7"/>
      <c r="Q19234" s="7"/>
      <c r="R19234" s="7"/>
      <c r="S19234" s="7"/>
      <c r="T19234" s="7"/>
      <c r="U19234" s="7"/>
      <c r="V19234" s="7"/>
      <c r="W19234" s="7"/>
      <c r="X19234" s="7"/>
      <c r="Y19234" s="7"/>
      <c r="Z19234" s="7"/>
      <c r="AA19234" s="7"/>
      <c r="AB19234" s="7"/>
      <c r="AC19234" s="7"/>
      <c r="AD19234" s="7"/>
      <c r="AE19234" s="7"/>
      <c r="AF19234" s="7"/>
      <c r="AG19234" s="10"/>
    </row>
    <row r="19235" spans="1:33">
      <c r="A19235" s="7"/>
      <c r="B19235" s="7"/>
      <c r="C19235" s="7"/>
      <c r="D19235" s="7"/>
      <c r="E19235" s="7"/>
      <c r="F19235" s="7"/>
      <c r="G19235" s="7"/>
      <c r="H19235" s="7"/>
      <c r="I19235" s="7"/>
      <c r="J19235" s="7"/>
      <c r="K19235" s="7"/>
      <c r="L19235" s="7"/>
      <c r="M19235" s="7"/>
      <c r="N19235" s="7"/>
      <c r="O19235" s="7"/>
      <c r="P19235" s="7"/>
      <c r="Q19235" s="7"/>
      <c r="R19235" s="7"/>
      <c r="S19235" s="7"/>
      <c r="T19235" s="7"/>
      <c r="U19235" s="7"/>
      <c r="V19235" s="7"/>
      <c r="W19235" s="7"/>
      <c r="X19235" s="7"/>
      <c r="Y19235" s="7"/>
      <c r="Z19235" s="7"/>
      <c r="AA19235" s="7"/>
      <c r="AB19235" s="7"/>
      <c r="AC19235" s="7"/>
      <c r="AD19235" s="7"/>
      <c r="AE19235" s="7"/>
      <c r="AF19235" s="7"/>
      <c r="AG19235" s="10"/>
    </row>
    <row r="19236" spans="1:33">
      <c r="A19236" s="7"/>
      <c r="B19236" s="7"/>
      <c r="C19236" s="7"/>
      <c r="D19236" s="7"/>
      <c r="E19236" s="7"/>
      <c r="F19236" s="7"/>
      <c r="G19236" s="7"/>
      <c r="H19236" s="7"/>
      <c r="I19236" s="7"/>
      <c r="J19236" s="7"/>
      <c r="K19236" s="7"/>
      <c r="L19236" s="7"/>
      <c r="M19236" s="7"/>
      <c r="N19236" s="7"/>
      <c r="O19236" s="7"/>
      <c r="P19236" s="7"/>
      <c r="Q19236" s="7"/>
      <c r="R19236" s="7"/>
      <c r="S19236" s="7"/>
      <c r="T19236" s="7"/>
      <c r="U19236" s="7"/>
      <c r="V19236" s="7"/>
      <c r="W19236" s="7"/>
      <c r="X19236" s="7"/>
      <c r="Y19236" s="7"/>
      <c r="Z19236" s="7"/>
      <c r="AA19236" s="7"/>
      <c r="AB19236" s="7"/>
      <c r="AC19236" s="7"/>
      <c r="AD19236" s="7"/>
      <c r="AE19236" s="7"/>
      <c r="AF19236" s="7"/>
      <c r="AG19236" s="10"/>
    </row>
    <row r="19237" spans="1:33">
      <c r="A19237" s="7"/>
      <c r="B19237" s="7"/>
      <c r="C19237" s="7"/>
      <c r="D19237" s="7"/>
      <c r="E19237" s="7"/>
      <c r="F19237" s="7"/>
      <c r="G19237" s="7"/>
      <c r="H19237" s="7"/>
      <c r="I19237" s="7"/>
      <c r="J19237" s="7"/>
      <c r="K19237" s="7"/>
      <c r="L19237" s="7"/>
      <c r="M19237" s="7"/>
      <c r="N19237" s="7"/>
      <c r="O19237" s="7"/>
      <c r="P19237" s="7"/>
      <c r="Q19237" s="7"/>
      <c r="R19237" s="7"/>
      <c r="S19237" s="7"/>
      <c r="T19237" s="7"/>
      <c r="U19237" s="7"/>
      <c r="V19237" s="7"/>
      <c r="W19237" s="7"/>
      <c r="X19237" s="7"/>
      <c r="Y19237" s="7"/>
      <c r="Z19237" s="7"/>
      <c r="AA19237" s="7"/>
      <c r="AB19237" s="7"/>
      <c r="AC19237" s="7"/>
      <c r="AD19237" s="7"/>
      <c r="AE19237" s="7"/>
      <c r="AF19237" s="7"/>
      <c r="AG19237" s="10"/>
    </row>
    <row r="19238" spans="1:33">
      <c r="A19238" s="7"/>
      <c r="B19238" s="7"/>
      <c r="C19238" s="7"/>
      <c r="D19238" s="7"/>
      <c r="E19238" s="7"/>
      <c r="F19238" s="7"/>
      <c r="G19238" s="7"/>
      <c r="H19238" s="7"/>
      <c r="I19238" s="7"/>
      <c r="J19238" s="7"/>
      <c r="K19238" s="7"/>
      <c r="L19238" s="7"/>
      <c r="M19238" s="7"/>
      <c r="N19238" s="7"/>
      <c r="O19238" s="7"/>
      <c r="P19238" s="7"/>
      <c r="Q19238" s="7"/>
      <c r="R19238" s="7"/>
      <c r="S19238" s="7"/>
      <c r="T19238" s="7"/>
      <c r="U19238" s="7"/>
      <c r="V19238" s="7"/>
      <c r="W19238" s="7"/>
      <c r="X19238" s="7"/>
      <c r="Y19238" s="7"/>
      <c r="Z19238" s="7"/>
      <c r="AA19238" s="7"/>
      <c r="AB19238" s="7"/>
      <c r="AC19238" s="7"/>
      <c r="AD19238" s="7"/>
      <c r="AE19238" s="7"/>
      <c r="AF19238" s="7"/>
      <c r="AG19238" s="10"/>
    </row>
    <row r="19239" spans="1:33">
      <c r="A19239" s="7"/>
      <c r="B19239" s="7"/>
      <c r="C19239" s="7"/>
      <c r="D19239" s="7"/>
      <c r="E19239" s="7"/>
      <c r="F19239" s="7"/>
      <c r="G19239" s="7"/>
      <c r="H19239" s="7"/>
      <c r="I19239" s="7"/>
      <c r="J19239" s="7"/>
      <c r="K19239" s="7"/>
      <c r="L19239" s="7"/>
      <c r="M19239" s="7"/>
      <c r="N19239" s="7"/>
      <c r="O19239" s="7"/>
      <c r="P19239" s="7"/>
      <c r="Q19239" s="7"/>
      <c r="R19239" s="7"/>
      <c r="S19239" s="7"/>
      <c r="T19239" s="7"/>
      <c r="U19239" s="7"/>
      <c r="V19239" s="7"/>
      <c r="W19239" s="7"/>
      <c r="X19239" s="7"/>
      <c r="Y19239" s="7"/>
      <c r="Z19239" s="7"/>
      <c r="AA19239" s="7"/>
      <c r="AB19239" s="7"/>
      <c r="AC19239" s="7"/>
      <c r="AD19239" s="7"/>
      <c r="AE19239" s="7"/>
      <c r="AF19239" s="7"/>
      <c r="AG19239" s="10"/>
    </row>
    <row r="19240" spans="1:33">
      <c r="A19240" s="7"/>
      <c r="B19240" s="7"/>
      <c r="C19240" s="7"/>
      <c r="D19240" s="7"/>
      <c r="E19240" s="7"/>
      <c r="F19240" s="7"/>
      <c r="G19240" s="7"/>
      <c r="H19240" s="7"/>
      <c r="I19240" s="7"/>
      <c r="J19240" s="7"/>
      <c r="K19240" s="7"/>
      <c r="L19240" s="7"/>
      <c r="M19240" s="7"/>
      <c r="N19240" s="7"/>
      <c r="O19240" s="7"/>
      <c r="P19240" s="7"/>
      <c r="Q19240" s="7"/>
      <c r="R19240" s="7"/>
      <c r="S19240" s="7"/>
      <c r="T19240" s="7"/>
      <c r="U19240" s="7"/>
      <c r="V19240" s="7"/>
      <c r="W19240" s="7"/>
      <c r="X19240" s="7"/>
      <c r="Y19240" s="7"/>
      <c r="Z19240" s="7"/>
      <c r="AA19240" s="7"/>
      <c r="AB19240" s="7"/>
      <c r="AC19240" s="7"/>
      <c r="AD19240" s="7"/>
      <c r="AE19240" s="7"/>
      <c r="AF19240" s="7"/>
      <c r="AG19240" s="10"/>
    </row>
    <row r="19241" spans="1:33">
      <c r="A19241" s="7"/>
      <c r="B19241" s="7"/>
      <c r="C19241" s="7"/>
      <c r="D19241" s="7"/>
      <c r="E19241" s="7"/>
      <c r="F19241" s="7"/>
      <c r="G19241" s="7"/>
      <c r="H19241" s="7"/>
      <c r="I19241" s="7"/>
      <c r="J19241" s="7"/>
      <c r="K19241" s="7"/>
      <c r="L19241" s="7"/>
      <c r="M19241" s="7"/>
      <c r="N19241" s="7"/>
      <c r="O19241" s="7"/>
      <c r="P19241" s="7"/>
      <c r="Q19241" s="7"/>
      <c r="R19241" s="7"/>
      <c r="S19241" s="7"/>
      <c r="T19241" s="7"/>
      <c r="U19241" s="7"/>
      <c r="V19241" s="7"/>
      <c r="W19241" s="7"/>
      <c r="X19241" s="7"/>
      <c r="Y19241" s="7"/>
      <c r="Z19241" s="7"/>
      <c r="AA19241" s="7"/>
      <c r="AB19241" s="7"/>
      <c r="AC19241" s="7"/>
      <c r="AD19241" s="7"/>
      <c r="AE19241" s="7"/>
      <c r="AF19241" s="7"/>
      <c r="AG19241" s="10"/>
    </row>
    <row r="19242" spans="1:33">
      <c r="A19242" s="7"/>
      <c r="B19242" s="7"/>
      <c r="C19242" s="7"/>
      <c r="D19242" s="7"/>
      <c r="E19242" s="7"/>
      <c r="F19242" s="7"/>
      <c r="G19242" s="7"/>
      <c r="H19242" s="7"/>
      <c r="I19242" s="7"/>
      <c r="J19242" s="7"/>
      <c r="K19242" s="7"/>
      <c r="L19242" s="7"/>
      <c r="M19242" s="7"/>
      <c r="N19242" s="7"/>
      <c r="O19242" s="7"/>
      <c r="P19242" s="7"/>
      <c r="Q19242" s="7"/>
      <c r="R19242" s="7"/>
      <c r="S19242" s="7"/>
      <c r="T19242" s="7"/>
      <c r="U19242" s="7"/>
      <c r="V19242" s="7"/>
      <c r="W19242" s="7"/>
      <c r="X19242" s="7"/>
      <c r="Y19242" s="7"/>
      <c r="Z19242" s="7"/>
      <c r="AA19242" s="7"/>
      <c r="AB19242" s="7"/>
      <c r="AC19242" s="7"/>
      <c r="AD19242" s="7"/>
      <c r="AE19242" s="7"/>
      <c r="AF19242" s="7"/>
      <c r="AG19242" s="10"/>
    </row>
    <row r="19243" spans="1:33">
      <c r="A19243" s="7"/>
      <c r="B19243" s="7"/>
      <c r="C19243" s="7"/>
      <c r="D19243" s="7"/>
      <c r="E19243" s="7"/>
      <c r="F19243" s="7"/>
      <c r="G19243" s="7"/>
      <c r="H19243" s="7"/>
      <c r="I19243" s="7"/>
      <c r="J19243" s="7"/>
      <c r="K19243" s="7"/>
      <c r="L19243" s="7"/>
      <c r="M19243" s="7"/>
      <c r="N19243" s="7"/>
      <c r="O19243" s="7"/>
      <c r="P19243" s="7"/>
      <c r="Q19243" s="7"/>
      <c r="R19243" s="7"/>
      <c r="S19243" s="7"/>
      <c r="T19243" s="7"/>
      <c r="U19243" s="7"/>
      <c r="V19243" s="7"/>
      <c r="W19243" s="7"/>
      <c r="X19243" s="7"/>
      <c r="Y19243" s="7"/>
      <c r="Z19243" s="7"/>
      <c r="AA19243" s="7"/>
      <c r="AB19243" s="7"/>
      <c r="AC19243" s="7"/>
      <c r="AD19243" s="7"/>
      <c r="AE19243" s="7"/>
      <c r="AF19243" s="7"/>
      <c r="AG19243" s="10"/>
    </row>
    <row r="19244" spans="1:33">
      <c r="A19244" s="7"/>
      <c r="B19244" s="7"/>
      <c r="C19244" s="7"/>
      <c r="D19244" s="7"/>
      <c r="E19244" s="7"/>
      <c r="F19244" s="7"/>
      <c r="G19244" s="7"/>
      <c r="H19244" s="7"/>
      <c r="I19244" s="7"/>
      <c r="J19244" s="7"/>
      <c r="K19244" s="7"/>
      <c r="L19244" s="7"/>
      <c r="M19244" s="7"/>
      <c r="N19244" s="7"/>
      <c r="O19244" s="7"/>
      <c r="P19244" s="7"/>
      <c r="Q19244" s="7"/>
      <c r="R19244" s="7"/>
      <c r="S19244" s="7"/>
      <c r="T19244" s="7"/>
      <c r="U19244" s="7"/>
      <c r="V19244" s="7"/>
      <c r="W19244" s="7"/>
      <c r="X19244" s="7"/>
      <c r="Y19244" s="7"/>
      <c r="Z19244" s="7"/>
      <c r="AA19244" s="7"/>
      <c r="AB19244" s="7"/>
      <c r="AC19244" s="7"/>
      <c r="AD19244" s="7"/>
      <c r="AE19244" s="7"/>
      <c r="AF19244" s="7"/>
      <c r="AG19244" s="10"/>
    </row>
    <row r="19245" spans="1:33">
      <c r="A19245" s="7"/>
      <c r="B19245" s="7"/>
      <c r="C19245" s="7"/>
      <c r="D19245" s="7"/>
      <c r="E19245" s="7"/>
      <c r="F19245" s="7"/>
      <c r="G19245" s="7"/>
      <c r="H19245" s="7"/>
      <c r="I19245" s="7"/>
      <c r="J19245" s="7"/>
      <c r="K19245" s="7"/>
      <c r="L19245" s="7"/>
      <c r="M19245" s="7"/>
      <c r="N19245" s="7"/>
      <c r="O19245" s="7"/>
      <c r="P19245" s="7"/>
      <c r="Q19245" s="7"/>
      <c r="R19245" s="7"/>
      <c r="S19245" s="7"/>
      <c r="T19245" s="7"/>
      <c r="U19245" s="7"/>
      <c r="V19245" s="7"/>
      <c r="W19245" s="7"/>
      <c r="X19245" s="7"/>
      <c r="Y19245" s="7"/>
      <c r="Z19245" s="7"/>
      <c r="AA19245" s="7"/>
      <c r="AB19245" s="7"/>
      <c r="AC19245" s="7"/>
      <c r="AD19245" s="7"/>
      <c r="AE19245" s="7"/>
      <c r="AF19245" s="7"/>
      <c r="AG19245" s="10"/>
    </row>
    <row r="19246" spans="1:33">
      <c r="A19246" s="7"/>
      <c r="B19246" s="7"/>
      <c r="C19246" s="7"/>
      <c r="D19246" s="7"/>
      <c r="E19246" s="7"/>
      <c r="F19246" s="7"/>
      <c r="G19246" s="7"/>
      <c r="H19246" s="7"/>
      <c r="I19246" s="7"/>
      <c r="J19246" s="7"/>
      <c r="K19246" s="7"/>
      <c r="L19246" s="7"/>
      <c r="M19246" s="7"/>
      <c r="N19246" s="7"/>
      <c r="O19246" s="7"/>
      <c r="P19246" s="7"/>
      <c r="Q19246" s="7"/>
      <c r="R19246" s="7"/>
      <c r="S19246" s="7"/>
      <c r="T19246" s="7"/>
      <c r="U19246" s="7"/>
      <c r="V19246" s="7"/>
      <c r="W19246" s="7"/>
      <c r="X19246" s="7"/>
      <c r="Y19246" s="7"/>
      <c r="Z19246" s="7"/>
      <c r="AA19246" s="7"/>
      <c r="AB19246" s="7"/>
      <c r="AC19246" s="7"/>
      <c r="AD19246" s="7"/>
      <c r="AE19246" s="7"/>
      <c r="AF19246" s="7"/>
      <c r="AG19246" s="10"/>
    </row>
    <row r="19247" spans="1:33">
      <c r="A19247" s="7"/>
      <c r="B19247" s="7"/>
      <c r="C19247" s="7"/>
      <c r="D19247" s="7"/>
      <c r="E19247" s="7"/>
      <c r="F19247" s="7"/>
      <c r="G19247" s="7"/>
      <c r="H19247" s="7"/>
      <c r="I19247" s="7"/>
      <c r="J19247" s="7"/>
      <c r="K19247" s="7"/>
      <c r="L19247" s="7"/>
      <c r="M19247" s="7"/>
      <c r="N19247" s="7"/>
      <c r="O19247" s="7"/>
      <c r="P19247" s="7"/>
      <c r="Q19247" s="7"/>
      <c r="R19247" s="7"/>
      <c r="S19247" s="7"/>
      <c r="T19247" s="7"/>
      <c r="U19247" s="7"/>
      <c r="V19247" s="7"/>
      <c r="W19247" s="7"/>
      <c r="X19247" s="7"/>
      <c r="Y19247" s="7"/>
      <c r="Z19247" s="7"/>
      <c r="AA19247" s="7"/>
      <c r="AB19247" s="7"/>
      <c r="AC19247" s="7"/>
      <c r="AD19247" s="7"/>
      <c r="AE19247" s="7"/>
      <c r="AF19247" s="7"/>
      <c r="AG19247" s="10"/>
    </row>
    <row r="19248" spans="1:33">
      <c r="A19248" s="7"/>
      <c r="B19248" s="7"/>
      <c r="C19248" s="7"/>
      <c r="D19248" s="7"/>
      <c r="E19248" s="7"/>
      <c r="F19248" s="7"/>
      <c r="G19248" s="7"/>
      <c r="H19248" s="7"/>
      <c r="I19248" s="7"/>
      <c r="J19248" s="7"/>
      <c r="K19248" s="7"/>
      <c r="L19248" s="7"/>
      <c r="M19248" s="7"/>
      <c r="N19248" s="7"/>
      <c r="O19248" s="7"/>
      <c r="P19248" s="7"/>
      <c r="Q19248" s="7"/>
      <c r="R19248" s="7"/>
      <c r="S19248" s="7"/>
      <c r="T19248" s="7"/>
      <c r="U19248" s="7"/>
      <c r="V19248" s="7"/>
      <c r="W19248" s="7"/>
      <c r="X19248" s="7"/>
      <c r="Y19248" s="7"/>
      <c r="Z19248" s="7"/>
      <c r="AA19248" s="7"/>
      <c r="AB19248" s="7"/>
      <c r="AC19248" s="7"/>
      <c r="AD19248" s="7"/>
      <c r="AE19248" s="7"/>
      <c r="AF19248" s="7"/>
      <c r="AG19248" s="10"/>
    </row>
    <row r="19249" spans="1:33">
      <c r="A19249" s="7"/>
      <c r="B19249" s="7"/>
      <c r="C19249" s="7"/>
      <c r="D19249" s="7"/>
      <c r="E19249" s="7"/>
      <c r="F19249" s="7"/>
      <c r="G19249" s="7"/>
      <c r="H19249" s="7"/>
      <c r="I19249" s="7"/>
      <c r="J19249" s="7"/>
      <c r="K19249" s="7"/>
      <c r="L19249" s="7"/>
      <c r="M19249" s="7"/>
      <c r="N19249" s="7"/>
      <c r="O19249" s="7"/>
      <c r="P19249" s="7"/>
      <c r="Q19249" s="7"/>
      <c r="R19249" s="7"/>
      <c r="S19249" s="7"/>
      <c r="T19249" s="7"/>
      <c r="U19249" s="7"/>
      <c r="V19249" s="7"/>
      <c r="W19249" s="7"/>
      <c r="X19249" s="7"/>
      <c r="Y19249" s="7"/>
      <c r="Z19249" s="7"/>
      <c r="AA19249" s="7"/>
      <c r="AB19249" s="7"/>
      <c r="AC19249" s="7"/>
      <c r="AD19249" s="7"/>
      <c r="AE19249" s="7"/>
      <c r="AF19249" s="7"/>
      <c r="AG19249" s="10"/>
    </row>
    <row r="19250" spans="1:33">
      <c r="A19250" s="7"/>
      <c r="B19250" s="7"/>
      <c r="C19250" s="7"/>
      <c r="D19250" s="7"/>
      <c r="E19250" s="7"/>
      <c r="F19250" s="7"/>
      <c r="G19250" s="7"/>
      <c r="H19250" s="7"/>
      <c r="I19250" s="7"/>
      <c r="J19250" s="7"/>
      <c r="K19250" s="7"/>
      <c r="L19250" s="7"/>
      <c r="M19250" s="7"/>
      <c r="N19250" s="7"/>
      <c r="O19250" s="7"/>
      <c r="P19250" s="7"/>
      <c r="Q19250" s="7"/>
      <c r="R19250" s="7"/>
      <c r="S19250" s="7"/>
      <c r="T19250" s="7"/>
      <c r="U19250" s="7"/>
      <c r="V19250" s="7"/>
      <c r="W19250" s="7"/>
      <c r="X19250" s="7"/>
      <c r="Y19250" s="7"/>
      <c r="Z19250" s="7"/>
      <c r="AA19250" s="7"/>
      <c r="AB19250" s="7"/>
      <c r="AC19250" s="7"/>
      <c r="AD19250" s="7"/>
      <c r="AE19250" s="7"/>
      <c r="AF19250" s="7"/>
      <c r="AG19250" s="10"/>
    </row>
    <row r="19251" spans="1:33">
      <c r="A19251" s="7"/>
      <c r="B19251" s="7"/>
      <c r="C19251" s="7"/>
      <c r="D19251" s="7"/>
      <c r="E19251" s="7"/>
      <c r="F19251" s="7"/>
      <c r="G19251" s="7"/>
      <c r="H19251" s="7"/>
      <c r="I19251" s="7"/>
      <c r="J19251" s="7"/>
      <c r="K19251" s="7"/>
      <c r="L19251" s="7"/>
      <c r="M19251" s="7"/>
      <c r="N19251" s="7"/>
      <c r="O19251" s="7"/>
      <c r="P19251" s="7"/>
      <c r="Q19251" s="7"/>
      <c r="R19251" s="7"/>
      <c r="S19251" s="7"/>
      <c r="T19251" s="7"/>
      <c r="U19251" s="7"/>
      <c r="V19251" s="7"/>
      <c r="W19251" s="7"/>
      <c r="X19251" s="7"/>
      <c r="Y19251" s="7"/>
      <c r="Z19251" s="7"/>
      <c r="AA19251" s="7"/>
      <c r="AB19251" s="7"/>
      <c r="AC19251" s="7"/>
      <c r="AD19251" s="7"/>
      <c r="AE19251" s="7"/>
      <c r="AF19251" s="7"/>
      <c r="AG19251" s="10"/>
    </row>
    <row r="19252" spans="1:33">
      <c r="A19252" s="7"/>
      <c r="B19252" s="7"/>
      <c r="C19252" s="7"/>
      <c r="D19252" s="7"/>
      <c r="E19252" s="7"/>
      <c r="F19252" s="7"/>
      <c r="G19252" s="7"/>
      <c r="H19252" s="7"/>
      <c r="I19252" s="7"/>
      <c r="J19252" s="7"/>
      <c r="K19252" s="7"/>
      <c r="L19252" s="7"/>
      <c r="M19252" s="7"/>
      <c r="N19252" s="7"/>
      <c r="O19252" s="7"/>
      <c r="P19252" s="7"/>
      <c r="Q19252" s="7"/>
      <c r="R19252" s="7"/>
      <c r="S19252" s="7"/>
      <c r="T19252" s="7"/>
      <c r="U19252" s="7"/>
      <c r="V19252" s="7"/>
      <c r="W19252" s="7"/>
      <c r="X19252" s="7"/>
      <c r="Y19252" s="7"/>
      <c r="Z19252" s="7"/>
      <c r="AA19252" s="7"/>
      <c r="AB19252" s="7"/>
      <c r="AC19252" s="7"/>
      <c r="AD19252" s="7"/>
      <c r="AE19252" s="7"/>
      <c r="AF19252" s="7"/>
      <c r="AG19252" s="10"/>
    </row>
    <row r="19253" spans="1:33">
      <c r="A19253" s="7"/>
      <c r="B19253" s="7"/>
      <c r="C19253" s="7"/>
      <c r="D19253" s="7"/>
      <c r="E19253" s="7"/>
      <c r="F19253" s="7"/>
      <c r="G19253" s="7"/>
      <c r="H19253" s="7"/>
      <c r="I19253" s="7"/>
      <c r="J19253" s="7"/>
      <c r="K19253" s="7"/>
      <c r="L19253" s="7"/>
      <c r="M19253" s="7"/>
      <c r="N19253" s="7"/>
      <c r="O19253" s="7"/>
      <c r="P19253" s="7"/>
      <c r="Q19253" s="7"/>
      <c r="R19253" s="7"/>
      <c r="S19253" s="7"/>
      <c r="T19253" s="7"/>
      <c r="U19253" s="7"/>
      <c r="V19253" s="7"/>
      <c r="W19253" s="7"/>
      <c r="X19253" s="7"/>
      <c r="Y19253" s="7"/>
      <c r="Z19253" s="7"/>
      <c r="AA19253" s="7"/>
      <c r="AB19253" s="7"/>
      <c r="AC19253" s="7"/>
      <c r="AD19253" s="7"/>
      <c r="AE19253" s="7"/>
      <c r="AF19253" s="7"/>
      <c r="AG19253" s="10"/>
    </row>
    <row r="19254" spans="1:33">
      <c r="A19254" s="7"/>
      <c r="B19254" s="7"/>
      <c r="C19254" s="7"/>
      <c r="D19254" s="7"/>
      <c r="E19254" s="7"/>
      <c r="F19254" s="7"/>
      <c r="G19254" s="7"/>
      <c r="H19254" s="7"/>
      <c r="I19254" s="7"/>
      <c r="J19254" s="7"/>
      <c r="K19254" s="7"/>
      <c r="L19254" s="7"/>
      <c r="M19254" s="7"/>
      <c r="N19254" s="7"/>
      <c r="O19254" s="7"/>
      <c r="P19254" s="7"/>
      <c r="Q19254" s="7"/>
      <c r="R19254" s="7"/>
      <c r="S19254" s="7"/>
      <c r="T19254" s="7"/>
      <c r="U19254" s="7"/>
      <c r="V19254" s="7"/>
      <c r="W19254" s="7"/>
      <c r="X19254" s="7"/>
      <c r="Y19254" s="7"/>
      <c r="Z19254" s="7"/>
      <c r="AA19254" s="7"/>
      <c r="AB19254" s="7"/>
      <c r="AC19254" s="7"/>
      <c r="AD19254" s="7"/>
      <c r="AE19254" s="7"/>
      <c r="AF19254" s="7"/>
      <c r="AG19254" s="10"/>
    </row>
    <row r="19255" spans="1:33">
      <c r="A19255" s="7"/>
      <c r="B19255" s="7"/>
      <c r="C19255" s="7"/>
      <c r="D19255" s="7"/>
      <c r="E19255" s="7"/>
      <c r="F19255" s="7"/>
      <c r="G19255" s="7"/>
      <c r="H19255" s="7"/>
      <c r="I19255" s="7"/>
      <c r="J19255" s="7"/>
      <c r="K19255" s="7"/>
      <c r="L19255" s="7"/>
      <c r="M19255" s="7"/>
      <c r="N19255" s="7"/>
      <c r="O19255" s="7"/>
      <c r="P19255" s="7"/>
      <c r="Q19255" s="7"/>
      <c r="R19255" s="7"/>
      <c r="S19255" s="7"/>
      <c r="T19255" s="7"/>
      <c r="U19255" s="7"/>
      <c r="V19255" s="7"/>
      <c r="W19255" s="7"/>
      <c r="X19255" s="7"/>
      <c r="Y19255" s="7"/>
      <c r="Z19255" s="7"/>
      <c r="AA19255" s="7"/>
      <c r="AB19255" s="7"/>
      <c r="AC19255" s="7"/>
      <c r="AD19255" s="7"/>
      <c r="AE19255" s="7"/>
      <c r="AF19255" s="7"/>
      <c r="AG19255" s="10"/>
    </row>
    <row r="19256" spans="1:33">
      <c r="A19256" s="7"/>
      <c r="B19256" s="7"/>
      <c r="C19256" s="7"/>
      <c r="D19256" s="7"/>
      <c r="E19256" s="7"/>
      <c r="F19256" s="7"/>
      <c r="G19256" s="7"/>
      <c r="H19256" s="7"/>
      <c r="I19256" s="7"/>
      <c r="J19256" s="7"/>
      <c r="K19256" s="7"/>
      <c r="L19256" s="7"/>
      <c r="M19256" s="7"/>
      <c r="N19256" s="7"/>
      <c r="O19256" s="7"/>
      <c r="P19256" s="7"/>
      <c r="Q19256" s="7"/>
      <c r="R19256" s="7"/>
      <c r="S19256" s="7"/>
      <c r="T19256" s="7"/>
      <c r="U19256" s="7"/>
      <c r="V19256" s="7"/>
      <c r="W19256" s="7"/>
      <c r="X19256" s="7"/>
      <c r="Y19256" s="7"/>
      <c r="Z19256" s="7"/>
      <c r="AA19256" s="7"/>
      <c r="AB19256" s="7"/>
      <c r="AC19256" s="7"/>
      <c r="AD19256" s="7"/>
      <c r="AE19256" s="7"/>
      <c r="AF19256" s="7"/>
      <c r="AG19256" s="10"/>
    </row>
    <row r="19257" spans="1:33">
      <c r="A19257" s="7"/>
      <c r="B19257" s="7"/>
      <c r="C19257" s="7"/>
      <c r="D19257" s="7"/>
      <c r="E19257" s="7"/>
      <c r="F19257" s="7"/>
      <c r="G19257" s="7"/>
      <c r="H19257" s="7"/>
      <c r="I19257" s="7"/>
      <c r="J19257" s="7"/>
      <c r="K19257" s="7"/>
      <c r="L19257" s="7"/>
      <c r="M19257" s="7"/>
      <c r="N19257" s="7"/>
      <c r="O19257" s="7"/>
      <c r="P19257" s="7"/>
      <c r="Q19257" s="7"/>
      <c r="R19257" s="7"/>
      <c r="S19257" s="7"/>
      <c r="T19257" s="7"/>
      <c r="U19257" s="7"/>
      <c r="V19257" s="7"/>
      <c r="W19257" s="7"/>
      <c r="X19257" s="7"/>
      <c r="Y19257" s="7"/>
      <c r="Z19257" s="7"/>
      <c r="AA19257" s="7"/>
      <c r="AB19257" s="7"/>
      <c r="AC19257" s="7"/>
      <c r="AD19257" s="7"/>
      <c r="AE19257" s="7"/>
      <c r="AF19257" s="7"/>
      <c r="AG19257" s="10"/>
    </row>
    <row r="19258" spans="1:33">
      <c r="A19258" s="7"/>
      <c r="B19258" s="7"/>
      <c r="C19258" s="7"/>
      <c r="D19258" s="7"/>
      <c r="E19258" s="7"/>
      <c r="F19258" s="7"/>
      <c r="G19258" s="7"/>
      <c r="H19258" s="7"/>
      <c r="I19258" s="7"/>
      <c r="J19258" s="7"/>
      <c r="K19258" s="7"/>
      <c r="L19258" s="7"/>
      <c r="M19258" s="7"/>
      <c r="N19258" s="7"/>
      <c r="O19258" s="7"/>
      <c r="P19258" s="7"/>
      <c r="Q19258" s="7"/>
      <c r="R19258" s="7"/>
      <c r="S19258" s="7"/>
      <c r="T19258" s="7"/>
      <c r="U19258" s="7"/>
      <c r="V19258" s="7"/>
      <c r="W19258" s="7"/>
      <c r="X19258" s="7"/>
      <c r="Y19258" s="7"/>
      <c r="Z19258" s="7"/>
      <c r="AA19258" s="7"/>
      <c r="AB19258" s="7"/>
      <c r="AC19258" s="7"/>
      <c r="AD19258" s="7"/>
      <c r="AE19258" s="7"/>
      <c r="AF19258" s="7"/>
      <c r="AG19258" s="10"/>
    </row>
    <row r="19259" spans="1:33">
      <c r="A19259" s="7"/>
      <c r="B19259" s="7"/>
      <c r="C19259" s="7"/>
      <c r="D19259" s="7"/>
      <c r="E19259" s="7"/>
      <c r="F19259" s="7"/>
      <c r="G19259" s="7"/>
      <c r="H19259" s="7"/>
      <c r="I19259" s="7"/>
      <c r="J19259" s="7"/>
      <c r="K19259" s="7"/>
      <c r="L19259" s="7"/>
      <c r="M19259" s="7"/>
      <c r="N19259" s="7"/>
      <c r="O19259" s="7"/>
      <c r="P19259" s="7"/>
      <c r="Q19259" s="7"/>
      <c r="R19259" s="7"/>
      <c r="S19259" s="7"/>
      <c r="T19259" s="7"/>
      <c r="U19259" s="7"/>
      <c r="V19259" s="7"/>
      <c r="W19259" s="7"/>
      <c r="X19259" s="7"/>
      <c r="Y19259" s="7"/>
      <c r="Z19259" s="7"/>
      <c r="AA19259" s="7"/>
      <c r="AB19259" s="7"/>
      <c r="AC19259" s="7"/>
      <c r="AD19259" s="7"/>
      <c r="AE19259" s="7"/>
      <c r="AF19259" s="7"/>
      <c r="AG19259" s="10"/>
    </row>
    <row r="19260" spans="1:33">
      <c r="A19260" s="7"/>
      <c r="B19260" s="7"/>
      <c r="C19260" s="7"/>
      <c r="D19260" s="7"/>
      <c r="E19260" s="7"/>
      <c r="F19260" s="7"/>
      <c r="G19260" s="7"/>
      <c r="H19260" s="7"/>
      <c r="I19260" s="7"/>
      <c r="J19260" s="7"/>
      <c r="K19260" s="7"/>
      <c r="L19260" s="7"/>
      <c r="M19260" s="7"/>
      <c r="N19260" s="7"/>
      <c r="O19260" s="7"/>
      <c r="P19260" s="7"/>
      <c r="Q19260" s="7"/>
      <c r="R19260" s="7"/>
      <c r="S19260" s="7"/>
      <c r="T19260" s="7"/>
      <c r="U19260" s="7"/>
      <c r="V19260" s="7"/>
      <c r="W19260" s="7"/>
      <c r="X19260" s="7"/>
      <c r="Y19260" s="7"/>
      <c r="Z19260" s="7"/>
      <c r="AA19260" s="7"/>
      <c r="AB19260" s="7"/>
      <c r="AC19260" s="7"/>
      <c r="AD19260" s="7"/>
      <c r="AE19260" s="7"/>
      <c r="AF19260" s="7"/>
      <c r="AG19260" s="10"/>
    </row>
    <row r="19261" spans="1:33">
      <c r="A19261" s="7"/>
      <c r="B19261" s="7"/>
      <c r="C19261" s="7"/>
      <c r="D19261" s="7"/>
      <c r="E19261" s="7"/>
      <c r="F19261" s="7"/>
      <c r="G19261" s="7"/>
      <c r="H19261" s="7"/>
      <c r="I19261" s="7"/>
      <c r="J19261" s="7"/>
      <c r="K19261" s="7"/>
      <c r="L19261" s="7"/>
      <c r="M19261" s="7"/>
      <c r="N19261" s="7"/>
      <c r="O19261" s="7"/>
      <c r="P19261" s="7"/>
      <c r="Q19261" s="7"/>
      <c r="R19261" s="7"/>
      <c r="S19261" s="7"/>
      <c r="T19261" s="7"/>
      <c r="U19261" s="7"/>
      <c r="V19261" s="7"/>
      <c r="W19261" s="7"/>
      <c r="X19261" s="7"/>
      <c r="Y19261" s="7"/>
      <c r="Z19261" s="7"/>
      <c r="AA19261" s="7"/>
      <c r="AB19261" s="7"/>
      <c r="AC19261" s="7"/>
      <c r="AD19261" s="7"/>
      <c r="AE19261" s="7"/>
      <c r="AF19261" s="7"/>
      <c r="AG19261" s="10"/>
    </row>
    <row r="19262" spans="1:33">
      <c r="A19262" s="7"/>
      <c r="B19262" s="7"/>
      <c r="C19262" s="7"/>
      <c r="D19262" s="7"/>
      <c r="E19262" s="7"/>
      <c r="F19262" s="7"/>
      <c r="G19262" s="7"/>
      <c r="H19262" s="7"/>
      <c r="I19262" s="7"/>
      <c r="J19262" s="7"/>
      <c r="K19262" s="7"/>
      <c r="L19262" s="7"/>
      <c r="M19262" s="7"/>
      <c r="N19262" s="7"/>
      <c r="O19262" s="7"/>
      <c r="P19262" s="7"/>
      <c r="Q19262" s="7"/>
      <c r="R19262" s="7"/>
      <c r="S19262" s="7"/>
      <c r="T19262" s="7"/>
      <c r="U19262" s="7"/>
      <c r="V19262" s="7"/>
      <c r="W19262" s="7"/>
      <c r="X19262" s="7"/>
      <c r="Y19262" s="7"/>
      <c r="Z19262" s="7"/>
      <c r="AA19262" s="7"/>
      <c r="AB19262" s="7"/>
      <c r="AC19262" s="7"/>
      <c r="AD19262" s="7"/>
      <c r="AE19262" s="7"/>
      <c r="AF19262" s="7"/>
      <c r="AG19262" s="10"/>
    </row>
    <row r="19263" spans="1:33">
      <c r="A19263" s="7"/>
      <c r="B19263" s="7"/>
      <c r="C19263" s="7"/>
      <c r="D19263" s="7"/>
      <c r="E19263" s="7"/>
      <c r="F19263" s="7"/>
      <c r="G19263" s="7"/>
      <c r="H19263" s="7"/>
      <c r="I19263" s="7"/>
      <c r="J19263" s="7"/>
      <c r="K19263" s="7"/>
      <c r="L19263" s="7"/>
      <c r="M19263" s="7"/>
      <c r="N19263" s="7"/>
      <c r="O19263" s="7"/>
      <c r="P19263" s="7"/>
      <c r="Q19263" s="7"/>
      <c r="R19263" s="7"/>
      <c r="S19263" s="7"/>
      <c r="T19263" s="7"/>
      <c r="U19263" s="7"/>
      <c r="V19263" s="7"/>
      <c r="W19263" s="7"/>
      <c r="X19263" s="7"/>
      <c r="Y19263" s="7"/>
      <c r="Z19263" s="7"/>
      <c r="AA19263" s="7"/>
      <c r="AB19263" s="7"/>
      <c r="AC19263" s="7"/>
      <c r="AD19263" s="7"/>
      <c r="AE19263" s="7"/>
      <c r="AF19263" s="7"/>
      <c r="AG19263" s="10"/>
    </row>
    <row r="19264" spans="1:33">
      <c r="A19264" s="7"/>
      <c r="B19264" s="7"/>
      <c r="C19264" s="7"/>
      <c r="D19264" s="7"/>
      <c r="E19264" s="7"/>
      <c r="F19264" s="7"/>
      <c r="G19264" s="7"/>
      <c r="H19264" s="7"/>
      <c r="I19264" s="7"/>
      <c r="J19264" s="7"/>
      <c r="K19264" s="7"/>
      <c r="L19264" s="7"/>
      <c r="M19264" s="7"/>
      <c r="N19264" s="7"/>
      <c r="O19264" s="7"/>
      <c r="P19264" s="7"/>
      <c r="Q19264" s="7"/>
      <c r="R19264" s="7"/>
      <c r="S19264" s="7"/>
      <c r="T19264" s="7"/>
      <c r="U19264" s="7"/>
      <c r="V19264" s="7"/>
      <c r="W19264" s="7"/>
      <c r="X19264" s="7"/>
      <c r="Y19264" s="7"/>
      <c r="Z19264" s="7"/>
      <c r="AA19264" s="7"/>
      <c r="AB19264" s="7"/>
      <c r="AC19264" s="7"/>
      <c r="AD19264" s="7"/>
      <c r="AE19264" s="7"/>
      <c r="AF19264" s="7"/>
      <c r="AG19264" s="10"/>
    </row>
    <row r="19265" spans="1:33">
      <c r="A19265" s="7"/>
      <c r="B19265" s="7"/>
      <c r="C19265" s="7"/>
      <c r="D19265" s="7"/>
      <c r="E19265" s="7"/>
      <c r="F19265" s="7"/>
      <c r="G19265" s="7"/>
      <c r="H19265" s="7"/>
      <c r="I19265" s="7"/>
      <c r="J19265" s="7"/>
      <c r="K19265" s="7"/>
      <c r="L19265" s="7"/>
      <c r="M19265" s="7"/>
      <c r="N19265" s="7"/>
      <c r="O19265" s="7"/>
      <c r="P19265" s="7"/>
      <c r="Q19265" s="7"/>
      <c r="R19265" s="7"/>
      <c r="S19265" s="7"/>
      <c r="T19265" s="7"/>
      <c r="U19265" s="7"/>
      <c r="V19265" s="7"/>
      <c r="W19265" s="7"/>
      <c r="X19265" s="7"/>
      <c r="Y19265" s="7"/>
      <c r="Z19265" s="7"/>
      <c r="AA19265" s="7"/>
      <c r="AB19265" s="7"/>
      <c r="AC19265" s="7"/>
      <c r="AD19265" s="7"/>
      <c r="AE19265" s="7"/>
      <c r="AF19265" s="7"/>
      <c r="AG19265" s="10"/>
    </row>
    <row r="19266" spans="1:33">
      <c r="A19266" s="7"/>
      <c r="B19266" s="7"/>
      <c r="C19266" s="7"/>
      <c r="D19266" s="7"/>
      <c r="E19266" s="7"/>
      <c r="F19266" s="7"/>
      <c r="G19266" s="7"/>
      <c r="H19266" s="7"/>
      <c r="I19266" s="7"/>
      <c r="J19266" s="7"/>
      <c r="K19266" s="7"/>
      <c r="L19266" s="7"/>
      <c r="M19266" s="7"/>
      <c r="N19266" s="7"/>
      <c r="O19266" s="7"/>
      <c r="P19266" s="7"/>
      <c r="Q19266" s="7"/>
      <c r="R19266" s="7"/>
      <c r="S19266" s="7"/>
      <c r="T19266" s="7"/>
      <c r="U19266" s="7"/>
      <c r="V19266" s="7"/>
      <c r="W19266" s="7"/>
      <c r="X19266" s="7"/>
      <c r="Y19266" s="7"/>
      <c r="Z19266" s="7"/>
      <c r="AA19266" s="7"/>
      <c r="AB19266" s="7"/>
      <c r="AC19266" s="7"/>
      <c r="AD19266" s="7"/>
      <c r="AE19266" s="7"/>
      <c r="AF19266" s="7"/>
      <c r="AG19266" s="10"/>
    </row>
    <row r="19267" spans="1:33">
      <c r="A19267" s="7"/>
      <c r="B19267" s="7"/>
      <c r="C19267" s="7"/>
      <c r="D19267" s="7"/>
      <c r="E19267" s="7"/>
      <c r="F19267" s="7"/>
      <c r="G19267" s="7"/>
      <c r="H19267" s="7"/>
      <c r="I19267" s="7"/>
      <c r="J19267" s="7"/>
      <c r="K19267" s="7"/>
      <c r="L19267" s="7"/>
      <c r="M19267" s="7"/>
      <c r="N19267" s="7"/>
      <c r="O19267" s="7"/>
      <c r="P19267" s="7"/>
      <c r="Q19267" s="7"/>
      <c r="R19267" s="7"/>
      <c r="S19267" s="7"/>
      <c r="T19267" s="7"/>
      <c r="U19267" s="7"/>
      <c r="V19267" s="7"/>
      <c r="W19267" s="7"/>
      <c r="X19267" s="7"/>
      <c r="Y19267" s="7"/>
      <c r="Z19267" s="7"/>
      <c r="AA19267" s="7"/>
      <c r="AB19267" s="7"/>
      <c r="AC19267" s="7"/>
      <c r="AD19267" s="7"/>
      <c r="AE19267" s="7"/>
      <c r="AF19267" s="7"/>
      <c r="AG19267" s="10"/>
    </row>
    <row r="19268" spans="1:33">
      <c r="A19268" s="7"/>
      <c r="B19268" s="7"/>
      <c r="C19268" s="7"/>
      <c r="D19268" s="7"/>
      <c r="E19268" s="7"/>
      <c r="F19268" s="7"/>
      <c r="G19268" s="7"/>
      <c r="H19268" s="7"/>
      <c r="I19268" s="7"/>
      <c r="J19268" s="7"/>
      <c r="K19268" s="7"/>
      <c r="L19268" s="7"/>
      <c r="M19268" s="7"/>
      <c r="N19268" s="7"/>
      <c r="O19268" s="7"/>
      <c r="P19268" s="7"/>
      <c r="Q19268" s="7"/>
      <c r="R19268" s="7"/>
      <c r="S19268" s="7"/>
      <c r="T19268" s="7"/>
      <c r="U19268" s="7"/>
      <c r="V19268" s="7"/>
      <c r="W19268" s="7"/>
      <c r="X19268" s="7"/>
      <c r="Y19268" s="7"/>
      <c r="Z19268" s="7"/>
      <c r="AA19268" s="7"/>
      <c r="AB19268" s="7"/>
      <c r="AC19268" s="7"/>
      <c r="AD19268" s="7"/>
      <c r="AE19268" s="7"/>
      <c r="AF19268" s="7"/>
      <c r="AG19268" s="10"/>
    </row>
    <row r="19269" spans="1:33">
      <c r="A19269" s="7"/>
      <c r="B19269" s="7"/>
      <c r="C19269" s="7"/>
      <c r="D19269" s="7"/>
      <c r="E19269" s="7"/>
      <c r="F19269" s="7"/>
      <c r="G19269" s="7"/>
      <c r="H19269" s="7"/>
      <c r="I19269" s="7"/>
      <c r="J19269" s="7"/>
      <c r="K19269" s="7"/>
      <c r="L19269" s="7"/>
      <c r="M19269" s="7"/>
      <c r="N19269" s="7"/>
      <c r="O19269" s="7"/>
      <c r="P19269" s="7"/>
      <c r="Q19269" s="7"/>
      <c r="R19269" s="7"/>
      <c r="S19269" s="7"/>
      <c r="T19269" s="7"/>
      <c r="U19269" s="7"/>
      <c r="V19269" s="7"/>
      <c r="W19269" s="7"/>
      <c r="X19269" s="7"/>
      <c r="Y19269" s="7"/>
      <c r="Z19269" s="7"/>
      <c r="AA19269" s="7"/>
      <c r="AB19269" s="7"/>
      <c r="AC19269" s="7"/>
      <c r="AD19269" s="7"/>
      <c r="AE19269" s="7"/>
      <c r="AF19269" s="7"/>
      <c r="AG19269" s="10"/>
    </row>
    <row r="19270" spans="1:33">
      <c r="A19270" s="7"/>
      <c r="B19270" s="7"/>
      <c r="C19270" s="7"/>
      <c r="D19270" s="7"/>
      <c r="E19270" s="7"/>
      <c r="F19270" s="7"/>
      <c r="G19270" s="7"/>
      <c r="H19270" s="7"/>
      <c r="I19270" s="7"/>
      <c r="J19270" s="7"/>
      <c r="K19270" s="7"/>
      <c r="L19270" s="7"/>
      <c r="M19270" s="7"/>
      <c r="N19270" s="7"/>
      <c r="O19270" s="7"/>
      <c r="P19270" s="7"/>
      <c r="Q19270" s="7"/>
      <c r="R19270" s="7"/>
      <c r="S19270" s="7"/>
      <c r="T19270" s="7"/>
      <c r="U19270" s="7"/>
      <c r="V19270" s="7"/>
      <c r="W19270" s="7"/>
      <c r="X19270" s="7"/>
      <c r="Y19270" s="7"/>
      <c r="Z19270" s="7"/>
      <c r="AA19270" s="7"/>
      <c r="AB19270" s="7"/>
      <c r="AC19270" s="7"/>
      <c r="AD19270" s="7"/>
      <c r="AE19270" s="7"/>
      <c r="AF19270" s="7"/>
      <c r="AG19270" s="10"/>
    </row>
    <row r="19271" spans="1:33">
      <c r="A19271" s="7"/>
      <c r="B19271" s="7"/>
      <c r="C19271" s="7"/>
      <c r="D19271" s="7"/>
      <c r="E19271" s="7"/>
      <c r="F19271" s="7"/>
      <c r="G19271" s="7"/>
      <c r="H19271" s="7"/>
      <c r="I19271" s="7"/>
      <c r="J19271" s="7"/>
      <c r="K19271" s="7"/>
      <c r="L19271" s="7"/>
      <c r="M19271" s="7"/>
      <c r="N19271" s="7"/>
      <c r="O19271" s="7"/>
      <c r="P19271" s="7"/>
      <c r="Q19271" s="7"/>
      <c r="R19271" s="7"/>
      <c r="S19271" s="7"/>
      <c r="T19271" s="7"/>
      <c r="U19271" s="7"/>
      <c r="V19271" s="7"/>
      <c r="W19271" s="7"/>
      <c r="X19271" s="7"/>
      <c r="Y19271" s="7"/>
      <c r="Z19271" s="7"/>
      <c r="AA19271" s="7"/>
      <c r="AB19271" s="7"/>
      <c r="AC19271" s="7"/>
      <c r="AD19271" s="7"/>
      <c r="AE19271" s="7"/>
      <c r="AF19271" s="7"/>
      <c r="AG19271" s="10"/>
    </row>
    <row r="19272" spans="1:33">
      <c r="A19272" s="7"/>
      <c r="B19272" s="7"/>
      <c r="C19272" s="7"/>
      <c r="D19272" s="7"/>
      <c r="E19272" s="7"/>
      <c r="F19272" s="7"/>
      <c r="G19272" s="7"/>
      <c r="H19272" s="7"/>
      <c r="I19272" s="7"/>
      <c r="J19272" s="7"/>
      <c r="K19272" s="7"/>
      <c r="L19272" s="7"/>
      <c r="M19272" s="7"/>
      <c r="N19272" s="7"/>
      <c r="O19272" s="7"/>
      <c r="P19272" s="7"/>
      <c r="Q19272" s="7"/>
      <c r="R19272" s="7"/>
      <c r="S19272" s="7"/>
      <c r="T19272" s="7"/>
      <c r="U19272" s="7"/>
      <c r="V19272" s="7"/>
      <c r="W19272" s="7"/>
      <c r="X19272" s="7"/>
      <c r="Y19272" s="7"/>
      <c r="Z19272" s="7"/>
      <c r="AA19272" s="7"/>
      <c r="AB19272" s="7"/>
      <c r="AC19272" s="7"/>
      <c r="AD19272" s="7"/>
      <c r="AE19272" s="7"/>
      <c r="AF19272" s="7"/>
      <c r="AG19272" s="10"/>
    </row>
    <row r="19273" spans="1:33">
      <c r="A19273" s="7"/>
      <c r="B19273" s="7"/>
      <c r="C19273" s="7"/>
      <c r="D19273" s="7"/>
      <c r="E19273" s="7"/>
      <c r="F19273" s="7"/>
      <c r="G19273" s="7"/>
      <c r="H19273" s="7"/>
      <c r="I19273" s="7"/>
      <c r="J19273" s="7"/>
      <c r="K19273" s="7"/>
      <c r="L19273" s="7"/>
      <c r="M19273" s="7"/>
      <c r="N19273" s="7"/>
      <c r="O19273" s="7"/>
      <c r="P19273" s="7"/>
      <c r="Q19273" s="7"/>
      <c r="R19273" s="7"/>
      <c r="S19273" s="7"/>
      <c r="T19273" s="7"/>
      <c r="U19273" s="7"/>
      <c r="V19273" s="7"/>
      <c r="W19273" s="7"/>
      <c r="X19273" s="7"/>
      <c r="Y19273" s="7"/>
      <c r="Z19273" s="7"/>
      <c r="AA19273" s="7"/>
      <c r="AB19273" s="7"/>
      <c r="AC19273" s="7"/>
      <c r="AD19273" s="7"/>
      <c r="AE19273" s="7"/>
      <c r="AF19273" s="7"/>
      <c r="AG19273" s="10"/>
    </row>
    <row r="19274" spans="1:33">
      <c r="A19274" s="7"/>
      <c r="B19274" s="7"/>
      <c r="C19274" s="7"/>
      <c r="D19274" s="7"/>
      <c r="E19274" s="7"/>
      <c r="F19274" s="7"/>
      <c r="G19274" s="7"/>
      <c r="H19274" s="7"/>
      <c r="I19274" s="7"/>
      <c r="J19274" s="7"/>
      <c r="K19274" s="7"/>
      <c r="L19274" s="7"/>
      <c r="M19274" s="7"/>
      <c r="N19274" s="7"/>
      <c r="O19274" s="7"/>
      <c r="P19274" s="7"/>
      <c r="Q19274" s="7"/>
      <c r="R19274" s="7"/>
      <c r="S19274" s="7"/>
      <c r="T19274" s="7"/>
      <c r="U19274" s="7"/>
      <c r="V19274" s="7"/>
      <c r="W19274" s="7"/>
      <c r="X19274" s="7"/>
      <c r="Y19274" s="7"/>
      <c r="Z19274" s="7"/>
      <c r="AA19274" s="7"/>
      <c r="AB19274" s="7"/>
      <c r="AC19274" s="7"/>
      <c r="AD19274" s="7"/>
      <c r="AE19274" s="7"/>
      <c r="AF19274" s="7"/>
      <c r="AG19274" s="10"/>
    </row>
    <row r="19275" spans="1:33">
      <c r="A19275" s="7"/>
      <c r="B19275" s="7"/>
      <c r="C19275" s="7"/>
      <c r="D19275" s="7"/>
      <c r="E19275" s="7"/>
      <c r="F19275" s="7"/>
      <c r="G19275" s="7"/>
      <c r="H19275" s="7"/>
      <c r="I19275" s="7"/>
      <c r="J19275" s="7"/>
      <c r="K19275" s="7"/>
      <c r="L19275" s="7"/>
      <c r="M19275" s="7"/>
      <c r="N19275" s="7"/>
      <c r="O19275" s="7"/>
      <c r="P19275" s="7"/>
      <c r="Q19275" s="7"/>
      <c r="R19275" s="7"/>
      <c r="S19275" s="7"/>
      <c r="T19275" s="7"/>
      <c r="U19275" s="7"/>
      <c r="V19275" s="7"/>
      <c r="W19275" s="7"/>
      <c r="X19275" s="7"/>
      <c r="Y19275" s="7"/>
      <c r="Z19275" s="7"/>
      <c r="AA19275" s="7"/>
      <c r="AB19275" s="7"/>
      <c r="AC19275" s="7"/>
      <c r="AD19275" s="7"/>
      <c r="AE19275" s="7"/>
      <c r="AF19275" s="7"/>
      <c r="AG19275" s="10"/>
    </row>
    <row r="19276" spans="1:33">
      <c r="A19276" s="7"/>
      <c r="B19276" s="7"/>
      <c r="C19276" s="7"/>
      <c r="D19276" s="7"/>
      <c r="E19276" s="7"/>
      <c r="F19276" s="7"/>
      <c r="G19276" s="7"/>
      <c r="H19276" s="7"/>
      <c r="I19276" s="7"/>
      <c r="J19276" s="7"/>
      <c r="K19276" s="7"/>
      <c r="L19276" s="7"/>
      <c r="M19276" s="7"/>
      <c r="N19276" s="7"/>
      <c r="O19276" s="7"/>
      <c r="P19276" s="7"/>
      <c r="Q19276" s="7"/>
      <c r="R19276" s="7"/>
      <c r="S19276" s="7"/>
      <c r="T19276" s="7"/>
      <c r="U19276" s="7"/>
      <c r="V19276" s="7"/>
      <c r="W19276" s="7"/>
      <c r="X19276" s="7"/>
      <c r="Y19276" s="7"/>
      <c r="Z19276" s="7"/>
      <c r="AA19276" s="7"/>
      <c r="AB19276" s="7"/>
      <c r="AC19276" s="7"/>
      <c r="AD19276" s="7"/>
      <c r="AE19276" s="7"/>
      <c r="AF19276" s="7"/>
      <c r="AG19276" s="10"/>
    </row>
    <row r="19277" spans="1:33">
      <c r="A19277" s="7"/>
      <c r="B19277" s="7"/>
      <c r="C19277" s="7"/>
      <c r="D19277" s="7"/>
      <c r="E19277" s="7"/>
      <c r="F19277" s="7"/>
      <c r="G19277" s="7"/>
      <c r="H19277" s="7"/>
      <c r="I19277" s="7"/>
      <c r="J19277" s="7"/>
      <c r="K19277" s="7"/>
      <c r="L19277" s="7"/>
      <c r="M19277" s="7"/>
      <c r="N19277" s="7"/>
      <c r="O19277" s="7"/>
      <c r="P19277" s="7"/>
      <c r="Q19277" s="7"/>
      <c r="R19277" s="7"/>
      <c r="S19277" s="7"/>
      <c r="T19277" s="7"/>
      <c r="U19277" s="7"/>
      <c r="V19277" s="7"/>
      <c r="W19277" s="7"/>
      <c r="X19277" s="7"/>
      <c r="Y19277" s="7"/>
      <c r="Z19277" s="7"/>
      <c r="AA19277" s="7"/>
      <c r="AB19277" s="7"/>
      <c r="AC19277" s="7"/>
      <c r="AD19277" s="7"/>
      <c r="AE19277" s="7"/>
      <c r="AF19277" s="7"/>
      <c r="AG19277" s="10"/>
    </row>
    <row r="19278" spans="1:33">
      <c r="A19278" s="7"/>
      <c r="B19278" s="7"/>
      <c r="C19278" s="7"/>
      <c r="D19278" s="7"/>
      <c r="E19278" s="7"/>
      <c r="F19278" s="7"/>
      <c r="G19278" s="7"/>
      <c r="H19278" s="7"/>
      <c r="I19278" s="7"/>
      <c r="J19278" s="7"/>
      <c r="K19278" s="7"/>
      <c r="L19278" s="7"/>
      <c r="M19278" s="7"/>
      <c r="N19278" s="7"/>
      <c r="O19278" s="7"/>
      <c r="P19278" s="7"/>
      <c r="Q19278" s="7"/>
      <c r="R19278" s="7"/>
      <c r="S19278" s="7"/>
      <c r="T19278" s="7"/>
      <c r="U19278" s="7"/>
      <c r="V19278" s="7"/>
      <c r="W19278" s="7"/>
      <c r="X19278" s="7"/>
      <c r="Y19278" s="7"/>
      <c r="Z19278" s="7"/>
      <c r="AA19278" s="7"/>
      <c r="AB19278" s="7"/>
      <c r="AC19278" s="7"/>
      <c r="AD19278" s="7"/>
      <c r="AE19278" s="7"/>
      <c r="AF19278" s="7"/>
      <c r="AG19278" s="10"/>
    </row>
    <row r="19279" spans="1:33">
      <c r="A19279" s="7"/>
      <c r="B19279" s="7"/>
      <c r="C19279" s="7"/>
      <c r="D19279" s="7"/>
      <c r="E19279" s="7"/>
      <c r="F19279" s="7"/>
      <c r="G19279" s="7"/>
      <c r="H19279" s="7"/>
      <c r="I19279" s="7"/>
      <c r="J19279" s="7"/>
      <c r="K19279" s="7"/>
      <c r="L19279" s="7"/>
      <c r="M19279" s="7"/>
      <c r="N19279" s="7"/>
      <c r="O19279" s="7"/>
      <c r="P19279" s="7"/>
      <c r="Q19279" s="7"/>
      <c r="R19279" s="7"/>
      <c r="S19279" s="7"/>
      <c r="T19279" s="7"/>
      <c r="U19279" s="7"/>
      <c r="V19279" s="7"/>
      <c r="W19279" s="7"/>
      <c r="X19279" s="7"/>
      <c r="Y19279" s="7"/>
      <c r="Z19279" s="7"/>
      <c r="AA19279" s="7"/>
      <c r="AB19279" s="7"/>
      <c r="AC19279" s="7"/>
      <c r="AD19279" s="7"/>
      <c r="AE19279" s="7"/>
      <c r="AF19279" s="7"/>
      <c r="AG19279" s="10"/>
    </row>
    <row r="19280" spans="1:33">
      <c r="A19280" s="7"/>
      <c r="B19280" s="7"/>
      <c r="C19280" s="7"/>
      <c r="D19280" s="7"/>
      <c r="E19280" s="7"/>
      <c r="F19280" s="7"/>
      <c r="G19280" s="7"/>
      <c r="H19280" s="7"/>
      <c r="I19280" s="7"/>
      <c r="J19280" s="7"/>
      <c r="K19280" s="7"/>
      <c r="L19280" s="7"/>
      <c r="M19280" s="7"/>
      <c r="N19280" s="7"/>
      <c r="O19280" s="7"/>
      <c r="P19280" s="7"/>
      <c r="Q19280" s="7"/>
      <c r="R19280" s="7"/>
      <c r="S19280" s="7"/>
      <c r="T19280" s="7"/>
      <c r="U19280" s="7"/>
      <c r="V19280" s="7"/>
      <c r="W19280" s="7"/>
      <c r="X19280" s="7"/>
      <c r="Y19280" s="7"/>
      <c r="Z19280" s="7"/>
      <c r="AA19280" s="7"/>
      <c r="AB19280" s="7"/>
      <c r="AC19280" s="7"/>
      <c r="AD19280" s="7"/>
      <c r="AE19280" s="7"/>
      <c r="AF19280" s="7"/>
      <c r="AG19280" s="10"/>
    </row>
    <row r="19281" spans="1:33">
      <c r="A19281" s="7"/>
      <c r="B19281" s="7"/>
      <c r="C19281" s="7"/>
      <c r="D19281" s="7"/>
      <c r="E19281" s="7"/>
      <c r="F19281" s="7"/>
      <c r="G19281" s="7"/>
      <c r="H19281" s="7"/>
      <c r="I19281" s="7"/>
      <c r="J19281" s="7"/>
      <c r="K19281" s="7"/>
      <c r="L19281" s="7"/>
      <c r="M19281" s="7"/>
      <c r="N19281" s="7"/>
      <c r="O19281" s="7"/>
      <c r="P19281" s="7"/>
      <c r="Q19281" s="7"/>
      <c r="R19281" s="7"/>
      <c r="S19281" s="7"/>
      <c r="T19281" s="7"/>
      <c r="U19281" s="7"/>
      <c r="V19281" s="7"/>
      <c r="W19281" s="7"/>
      <c r="X19281" s="7"/>
      <c r="Y19281" s="7"/>
      <c r="Z19281" s="7"/>
      <c r="AA19281" s="7"/>
      <c r="AB19281" s="7"/>
      <c r="AC19281" s="7"/>
      <c r="AD19281" s="7"/>
      <c r="AE19281" s="7"/>
      <c r="AF19281" s="7"/>
      <c r="AG19281" s="10"/>
    </row>
    <row r="19282" spans="1:33">
      <c r="A19282" s="7"/>
      <c r="B19282" s="7"/>
      <c r="C19282" s="7"/>
      <c r="D19282" s="7"/>
      <c r="E19282" s="7"/>
      <c r="F19282" s="7"/>
      <c r="G19282" s="7"/>
      <c r="H19282" s="7"/>
      <c r="I19282" s="7"/>
      <c r="J19282" s="7"/>
      <c r="K19282" s="7"/>
      <c r="L19282" s="7"/>
      <c r="M19282" s="7"/>
      <c r="N19282" s="7"/>
      <c r="O19282" s="7"/>
      <c r="P19282" s="7"/>
      <c r="Q19282" s="7"/>
      <c r="R19282" s="7"/>
      <c r="S19282" s="7"/>
      <c r="T19282" s="7"/>
      <c r="U19282" s="7"/>
      <c r="V19282" s="7"/>
      <c r="W19282" s="7"/>
      <c r="X19282" s="7"/>
      <c r="Y19282" s="7"/>
      <c r="Z19282" s="7"/>
      <c r="AA19282" s="7"/>
      <c r="AB19282" s="7"/>
      <c r="AC19282" s="7"/>
      <c r="AD19282" s="7"/>
      <c r="AE19282" s="7"/>
      <c r="AF19282" s="7"/>
      <c r="AG19282" s="10"/>
    </row>
    <row r="19283" spans="1:33">
      <c r="A19283" s="7"/>
      <c r="B19283" s="7"/>
      <c r="C19283" s="7"/>
      <c r="D19283" s="7"/>
      <c r="E19283" s="7"/>
      <c r="F19283" s="7"/>
      <c r="G19283" s="7"/>
      <c r="H19283" s="7"/>
      <c r="I19283" s="7"/>
      <c r="J19283" s="7"/>
      <c r="K19283" s="7"/>
      <c r="L19283" s="7"/>
      <c r="M19283" s="7"/>
      <c r="N19283" s="7"/>
      <c r="O19283" s="7"/>
      <c r="P19283" s="7"/>
      <c r="Q19283" s="7"/>
      <c r="R19283" s="7"/>
      <c r="S19283" s="7"/>
      <c r="T19283" s="7"/>
      <c r="U19283" s="7"/>
      <c r="V19283" s="7"/>
      <c r="W19283" s="7"/>
      <c r="X19283" s="7"/>
      <c r="Y19283" s="7"/>
      <c r="Z19283" s="7"/>
      <c r="AA19283" s="7"/>
      <c r="AB19283" s="7"/>
      <c r="AC19283" s="7"/>
      <c r="AD19283" s="7"/>
      <c r="AE19283" s="7"/>
      <c r="AF19283" s="7"/>
      <c r="AG19283" s="10"/>
    </row>
    <row r="19284" spans="1:33">
      <c r="A19284" s="7"/>
      <c r="B19284" s="7"/>
      <c r="C19284" s="7"/>
      <c r="D19284" s="7"/>
      <c r="E19284" s="7"/>
      <c r="F19284" s="7"/>
      <c r="G19284" s="7"/>
      <c r="H19284" s="7"/>
      <c r="I19284" s="7"/>
      <c r="J19284" s="7"/>
      <c r="K19284" s="7"/>
      <c r="L19284" s="7"/>
      <c r="M19284" s="7"/>
      <c r="N19284" s="7"/>
      <c r="O19284" s="7"/>
      <c r="P19284" s="7"/>
      <c r="Q19284" s="7"/>
      <c r="R19284" s="7"/>
      <c r="S19284" s="7"/>
      <c r="T19284" s="7"/>
      <c r="U19284" s="7"/>
      <c r="V19284" s="7"/>
      <c r="W19284" s="7"/>
      <c r="X19284" s="7"/>
      <c r="Y19284" s="7"/>
      <c r="Z19284" s="7"/>
      <c r="AA19284" s="7"/>
      <c r="AB19284" s="7"/>
      <c r="AC19284" s="7"/>
      <c r="AD19284" s="7"/>
      <c r="AE19284" s="7"/>
      <c r="AF19284" s="7"/>
      <c r="AG19284" s="10"/>
    </row>
    <row r="19285" spans="1:33">
      <c r="A19285" s="7"/>
      <c r="B19285" s="7"/>
      <c r="C19285" s="7"/>
      <c r="D19285" s="7"/>
      <c r="E19285" s="7"/>
      <c r="F19285" s="7"/>
      <c r="G19285" s="7"/>
      <c r="H19285" s="7"/>
      <c r="I19285" s="7"/>
      <c r="J19285" s="7"/>
      <c r="K19285" s="7"/>
      <c r="L19285" s="7"/>
      <c r="M19285" s="7"/>
      <c r="N19285" s="7"/>
      <c r="O19285" s="7"/>
      <c r="P19285" s="7"/>
      <c r="Q19285" s="7"/>
      <c r="R19285" s="7"/>
      <c r="S19285" s="7"/>
      <c r="T19285" s="7"/>
      <c r="U19285" s="7"/>
      <c r="V19285" s="7"/>
      <c r="W19285" s="7"/>
      <c r="X19285" s="7"/>
      <c r="Y19285" s="7"/>
      <c r="Z19285" s="7"/>
      <c r="AA19285" s="7"/>
      <c r="AB19285" s="7"/>
      <c r="AC19285" s="7"/>
      <c r="AD19285" s="7"/>
      <c r="AE19285" s="7"/>
      <c r="AF19285" s="7"/>
      <c r="AG19285" s="10"/>
    </row>
    <row r="19286" spans="1:33">
      <c r="A19286" s="7"/>
      <c r="B19286" s="7"/>
      <c r="C19286" s="7"/>
      <c r="D19286" s="7"/>
      <c r="E19286" s="7"/>
      <c r="F19286" s="7"/>
      <c r="G19286" s="7"/>
      <c r="H19286" s="7"/>
      <c r="I19286" s="7"/>
      <c r="J19286" s="7"/>
      <c r="K19286" s="7"/>
      <c r="L19286" s="7"/>
      <c r="M19286" s="7"/>
      <c r="N19286" s="7"/>
      <c r="O19286" s="7"/>
      <c r="P19286" s="7"/>
      <c r="Q19286" s="7"/>
      <c r="R19286" s="7"/>
      <c r="S19286" s="7"/>
      <c r="T19286" s="7"/>
      <c r="U19286" s="7"/>
      <c r="V19286" s="7"/>
      <c r="W19286" s="7"/>
      <c r="X19286" s="7"/>
      <c r="Y19286" s="7"/>
      <c r="Z19286" s="7"/>
      <c r="AA19286" s="7"/>
      <c r="AB19286" s="7"/>
      <c r="AC19286" s="7"/>
      <c r="AD19286" s="7"/>
      <c r="AE19286" s="7"/>
      <c r="AF19286" s="7"/>
      <c r="AG19286" s="10"/>
    </row>
    <row r="19287" spans="1:33">
      <c r="A19287" s="7"/>
      <c r="B19287" s="7"/>
      <c r="C19287" s="7"/>
      <c r="D19287" s="7"/>
      <c r="E19287" s="7"/>
      <c r="F19287" s="7"/>
      <c r="G19287" s="7"/>
      <c r="H19287" s="7"/>
      <c r="I19287" s="7"/>
      <c r="J19287" s="7"/>
      <c r="K19287" s="7"/>
      <c r="L19287" s="7"/>
      <c r="M19287" s="7"/>
      <c r="N19287" s="7"/>
      <c r="O19287" s="7"/>
      <c r="P19287" s="7"/>
      <c r="Q19287" s="7"/>
      <c r="R19287" s="7"/>
      <c r="S19287" s="7"/>
      <c r="T19287" s="7"/>
      <c r="U19287" s="7"/>
      <c r="V19287" s="7"/>
      <c r="W19287" s="7"/>
      <c r="X19287" s="7"/>
      <c r="Y19287" s="7"/>
      <c r="Z19287" s="7"/>
      <c r="AA19287" s="7"/>
      <c r="AB19287" s="7"/>
      <c r="AC19287" s="7"/>
      <c r="AD19287" s="7"/>
      <c r="AE19287" s="7"/>
      <c r="AF19287" s="7"/>
      <c r="AG19287" s="10"/>
    </row>
    <row r="19288" spans="1:33">
      <c r="A19288" s="7"/>
      <c r="B19288" s="7"/>
      <c r="C19288" s="7"/>
      <c r="D19288" s="7"/>
      <c r="E19288" s="7"/>
      <c r="F19288" s="7"/>
      <c r="G19288" s="7"/>
      <c r="H19288" s="7"/>
      <c r="I19288" s="7"/>
      <c r="J19288" s="7"/>
      <c r="K19288" s="7"/>
      <c r="L19288" s="7"/>
      <c r="M19288" s="7"/>
      <c r="N19288" s="7"/>
      <c r="O19288" s="7"/>
      <c r="P19288" s="7"/>
      <c r="Q19288" s="7"/>
      <c r="R19288" s="7"/>
      <c r="S19288" s="7"/>
      <c r="T19288" s="7"/>
      <c r="U19288" s="7"/>
      <c r="V19288" s="7"/>
      <c r="W19288" s="7"/>
      <c r="X19288" s="7"/>
      <c r="Y19288" s="7"/>
      <c r="Z19288" s="7"/>
      <c r="AA19288" s="7"/>
      <c r="AB19288" s="7"/>
      <c r="AC19288" s="7"/>
      <c r="AD19288" s="7"/>
      <c r="AE19288" s="7"/>
      <c r="AF19288" s="7"/>
      <c r="AG19288" s="10"/>
    </row>
    <row r="19289" spans="1:33">
      <c r="A19289" s="7"/>
      <c r="B19289" s="7"/>
      <c r="C19289" s="7"/>
      <c r="D19289" s="7"/>
      <c r="E19289" s="7"/>
      <c r="F19289" s="7"/>
      <c r="G19289" s="7"/>
      <c r="H19289" s="7"/>
      <c r="I19289" s="7"/>
      <c r="J19289" s="7"/>
      <c r="K19289" s="7"/>
      <c r="L19289" s="7"/>
      <c r="M19289" s="7"/>
      <c r="N19289" s="7"/>
      <c r="O19289" s="7"/>
      <c r="P19289" s="7"/>
      <c r="Q19289" s="7"/>
      <c r="R19289" s="7"/>
      <c r="S19289" s="7"/>
      <c r="T19289" s="7"/>
      <c r="U19289" s="7"/>
      <c r="V19289" s="7"/>
      <c r="W19289" s="7"/>
      <c r="X19289" s="7"/>
      <c r="Y19289" s="7"/>
      <c r="Z19289" s="7"/>
      <c r="AA19289" s="7"/>
      <c r="AB19289" s="7"/>
      <c r="AC19289" s="7"/>
      <c r="AD19289" s="7"/>
      <c r="AE19289" s="7"/>
      <c r="AF19289" s="7"/>
      <c r="AG19289" s="10"/>
    </row>
    <row r="19290" spans="1:33">
      <c r="A19290" s="7"/>
      <c r="B19290" s="7"/>
      <c r="C19290" s="7"/>
      <c r="D19290" s="7"/>
      <c r="E19290" s="7"/>
      <c r="F19290" s="7"/>
      <c r="G19290" s="7"/>
      <c r="H19290" s="7"/>
      <c r="I19290" s="7"/>
      <c r="J19290" s="7"/>
      <c r="K19290" s="7"/>
      <c r="L19290" s="7"/>
      <c r="M19290" s="7"/>
      <c r="N19290" s="7"/>
      <c r="O19290" s="7"/>
      <c r="P19290" s="7"/>
      <c r="Q19290" s="7"/>
      <c r="R19290" s="7"/>
      <c r="S19290" s="7"/>
      <c r="T19290" s="7"/>
      <c r="U19290" s="7"/>
      <c r="V19290" s="7"/>
      <c r="W19290" s="7"/>
      <c r="X19290" s="7"/>
      <c r="Y19290" s="7"/>
      <c r="Z19290" s="7"/>
      <c r="AA19290" s="7"/>
      <c r="AB19290" s="7"/>
      <c r="AC19290" s="7"/>
      <c r="AD19290" s="7"/>
      <c r="AE19290" s="7"/>
      <c r="AF19290" s="7"/>
      <c r="AG19290" s="10"/>
    </row>
    <row r="19291" spans="1:33">
      <c r="A19291" s="7"/>
      <c r="B19291" s="7"/>
      <c r="C19291" s="7"/>
      <c r="D19291" s="7"/>
      <c r="E19291" s="7"/>
      <c r="F19291" s="7"/>
      <c r="G19291" s="7"/>
      <c r="H19291" s="7"/>
      <c r="I19291" s="7"/>
      <c r="J19291" s="7"/>
      <c r="K19291" s="7"/>
      <c r="L19291" s="7"/>
      <c r="M19291" s="7"/>
      <c r="N19291" s="7"/>
      <c r="O19291" s="7"/>
      <c r="P19291" s="7"/>
      <c r="Q19291" s="7"/>
      <c r="R19291" s="7"/>
      <c r="S19291" s="7"/>
      <c r="T19291" s="7"/>
      <c r="U19291" s="7"/>
      <c r="V19291" s="7"/>
      <c r="W19291" s="7"/>
      <c r="X19291" s="7"/>
      <c r="Y19291" s="7"/>
      <c r="Z19291" s="7"/>
      <c r="AA19291" s="7"/>
      <c r="AB19291" s="7"/>
      <c r="AC19291" s="7"/>
      <c r="AD19291" s="7"/>
      <c r="AE19291" s="7"/>
      <c r="AF19291" s="7"/>
      <c r="AG19291" s="10"/>
    </row>
    <row r="19292" spans="1:33">
      <c r="A19292" s="7"/>
      <c r="B19292" s="7"/>
      <c r="C19292" s="7"/>
      <c r="D19292" s="7"/>
      <c r="E19292" s="7"/>
      <c r="F19292" s="7"/>
      <c r="G19292" s="7"/>
      <c r="H19292" s="7"/>
      <c r="I19292" s="7"/>
      <c r="J19292" s="7"/>
      <c r="K19292" s="7"/>
      <c r="L19292" s="7"/>
      <c r="M19292" s="7"/>
      <c r="N19292" s="7"/>
      <c r="O19292" s="7"/>
      <c r="P19292" s="7"/>
      <c r="Q19292" s="7"/>
      <c r="R19292" s="7"/>
      <c r="S19292" s="7"/>
      <c r="T19292" s="7"/>
      <c r="U19292" s="7"/>
      <c r="V19292" s="7"/>
      <c r="W19292" s="7"/>
      <c r="X19292" s="7"/>
      <c r="Y19292" s="7"/>
      <c r="Z19292" s="7"/>
      <c r="AA19292" s="7"/>
      <c r="AB19292" s="7"/>
      <c r="AC19292" s="7"/>
      <c r="AD19292" s="7"/>
      <c r="AE19292" s="7"/>
      <c r="AF19292" s="7"/>
      <c r="AG19292" s="10"/>
    </row>
    <row r="19293" spans="1:33">
      <c r="A19293" s="7"/>
      <c r="B19293" s="7"/>
      <c r="C19293" s="7"/>
      <c r="D19293" s="7"/>
      <c r="E19293" s="7"/>
      <c r="F19293" s="7"/>
      <c r="G19293" s="7"/>
      <c r="H19293" s="7"/>
      <c r="I19293" s="7"/>
      <c r="J19293" s="7"/>
      <c r="K19293" s="7"/>
      <c r="L19293" s="7"/>
      <c r="M19293" s="7"/>
      <c r="N19293" s="7"/>
      <c r="O19293" s="7"/>
      <c r="P19293" s="7"/>
      <c r="Q19293" s="7"/>
      <c r="R19293" s="7"/>
      <c r="S19293" s="7"/>
      <c r="T19293" s="7"/>
      <c r="U19293" s="7"/>
      <c r="V19293" s="7"/>
      <c r="W19293" s="7"/>
      <c r="X19293" s="7"/>
      <c r="Y19293" s="7"/>
      <c r="Z19293" s="7"/>
      <c r="AA19293" s="7"/>
      <c r="AB19293" s="7"/>
      <c r="AC19293" s="7"/>
      <c r="AD19293" s="7"/>
      <c r="AE19293" s="7"/>
      <c r="AF19293" s="7"/>
      <c r="AG19293" s="10"/>
    </row>
    <row r="19294" spans="1:33">
      <c r="A19294" s="7"/>
      <c r="B19294" s="7"/>
      <c r="C19294" s="7"/>
      <c r="D19294" s="7"/>
      <c r="E19294" s="7"/>
      <c r="F19294" s="7"/>
      <c r="G19294" s="7"/>
      <c r="H19294" s="7"/>
      <c r="I19294" s="7"/>
      <c r="J19294" s="7"/>
      <c r="K19294" s="7"/>
      <c r="L19294" s="7"/>
      <c r="M19294" s="7"/>
      <c r="N19294" s="7"/>
      <c r="O19294" s="7"/>
      <c r="P19294" s="7"/>
      <c r="Q19294" s="7"/>
      <c r="R19294" s="7"/>
      <c r="S19294" s="7"/>
      <c r="T19294" s="7"/>
      <c r="U19294" s="7"/>
      <c r="V19294" s="7"/>
      <c r="W19294" s="7"/>
      <c r="X19294" s="7"/>
      <c r="Y19294" s="7"/>
      <c r="Z19294" s="7"/>
      <c r="AA19294" s="7"/>
      <c r="AB19294" s="7"/>
      <c r="AC19294" s="7"/>
      <c r="AD19294" s="7"/>
      <c r="AE19294" s="7"/>
      <c r="AF19294" s="7"/>
      <c r="AG19294" s="10"/>
    </row>
    <row r="19295" spans="1:33">
      <c r="A19295" s="7"/>
      <c r="B19295" s="7"/>
      <c r="C19295" s="7"/>
      <c r="D19295" s="7"/>
      <c r="E19295" s="7"/>
      <c r="F19295" s="7"/>
      <c r="G19295" s="7"/>
      <c r="H19295" s="7"/>
      <c r="I19295" s="7"/>
      <c r="J19295" s="7"/>
      <c r="K19295" s="7"/>
      <c r="L19295" s="7"/>
      <c r="M19295" s="7"/>
      <c r="N19295" s="7"/>
      <c r="O19295" s="7"/>
      <c r="P19295" s="7"/>
      <c r="Q19295" s="7"/>
      <c r="R19295" s="7"/>
      <c r="S19295" s="7"/>
      <c r="T19295" s="7"/>
      <c r="U19295" s="7"/>
      <c r="V19295" s="7"/>
      <c r="W19295" s="7"/>
      <c r="X19295" s="7"/>
      <c r="Y19295" s="7"/>
      <c r="Z19295" s="7"/>
      <c r="AA19295" s="7"/>
      <c r="AB19295" s="7"/>
      <c r="AC19295" s="7"/>
      <c r="AD19295" s="7"/>
      <c r="AE19295" s="7"/>
      <c r="AF19295" s="7"/>
      <c r="AG19295" s="10"/>
    </row>
    <row r="19296" spans="1:33">
      <c r="A19296" s="7"/>
      <c r="B19296" s="7"/>
      <c r="C19296" s="7"/>
      <c r="D19296" s="7"/>
      <c r="E19296" s="7"/>
      <c r="F19296" s="7"/>
      <c r="G19296" s="7"/>
      <c r="H19296" s="7"/>
      <c r="I19296" s="7"/>
      <c r="J19296" s="7"/>
      <c r="K19296" s="7"/>
      <c r="L19296" s="7"/>
      <c r="M19296" s="7"/>
      <c r="N19296" s="7"/>
      <c r="O19296" s="7"/>
      <c r="P19296" s="7"/>
      <c r="Q19296" s="7"/>
      <c r="R19296" s="7"/>
      <c r="S19296" s="7"/>
      <c r="T19296" s="7"/>
      <c r="U19296" s="7"/>
      <c r="V19296" s="7"/>
      <c r="W19296" s="7"/>
      <c r="X19296" s="7"/>
      <c r="Y19296" s="7"/>
      <c r="Z19296" s="7"/>
      <c r="AA19296" s="7"/>
      <c r="AB19296" s="7"/>
      <c r="AC19296" s="7"/>
      <c r="AD19296" s="7"/>
      <c r="AE19296" s="7"/>
      <c r="AF19296" s="7"/>
      <c r="AG19296" s="10"/>
    </row>
    <row r="19297" spans="1:33">
      <c r="A19297" s="7"/>
      <c r="B19297" s="7"/>
      <c r="C19297" s="7"/>
      <c r="D19297" s="7"/>
      <c r="E19297" s="7"/>
      <c r="F19297" s="7"/>
      <c r="G19297" s="7"/>
      <c r="H19297" s="7"/>
      <c r="I19297" s="7"/>
      <c r="J19297" s="7"/>
      <c r="K19297" s="7"/>
      <c r="L19297" s="7"/>
      <c r="M19297" s="7"/>
      <c r="N19297" s="7"/>
      <c r="O19297" s="7"/>
      <c r="P19297" s="7"/>
      <c r="Q19297" s="7"/>
      <c r="R19297" s="7"/>
      <c r="S19297" s="7"/>
      <c r="T19297" s="7"/>
      <c r="U19297" s="7"/>
      <c r="V19297" s="7"/>
      <c r="W19297" s="7"/>
      <c r="X19297" s="7"/>
      <c r="Y19297" s="7"/>
      <c r="Z19297" s="7"/>
      <c r="AA19297" s="7"/>
      <c r="AB19297" s="7"/>
      <c r="AC19297" s="7"/>
      <c r="AD19297" s="7"/>
      <c r="AE19297" s="7"/>
      <c r="AF19297" s="7"/>
      <c r="AG19297" s="10"/>
    </row>
    <row r="19298" spans="1:33">
      <c r="A19298" s="7"/>
      <c r="B19298" s="7"/>
      <c r="C19298" s="7"/>
      <c r="D19298" s="7"/>
      <c r="E19298" s="7"/>
      <c r="F19298" s="7"/>
      <c r="G19298" s="7"/>
      <c r="H19298" s="7"/>
      <c r="I19298" s="7"/>
      <c r="J19298" s="7"/>
      <c r="K19298" s="7"/>
      <c r="L19298" s="7"/>
      <c r="M19298" s="7"/>
      <c r="N19298" s="7"/>
      <c r="O19298" s="7"/>
      <c r="P19298" s="7"/>
      <c r="Q19298" s="7"/>
      <c r="R19298" s="7"/>
      <c r="S19298" s="7"/>
      <c r="T19298" s="7"/>
      <c r="U19298" s="7"/>
      <c r="V19298" s="7"/>
      <c r="W19298" s="7"/>
      <c r="X19298" s="7"/>
      <c r="Y19298" s="7"/>
      <c r="Z19298" s="7"/>
      <c r="AA19298" s="7"/>
      <c r="AB19298" s="7"/>
      <c r="AC19298" s="7"/>
      <c r="AD19298" s="7"/>
      <c r="AE19298" s="7"/>
      <c r="AF19298" s="7"/>
      <c r="AG19298" s="10"/>
    </row>
    <row r="19299" spans="1:33">
      <c r="A19299" s="7"/>
      <c r="B19299" s="7"/>
      <c r="C19299" s="7"/>
      <c r="D19299" s="7"/>
      <c r="E19299" s="7"/>
      <c r="F19299" s="7"/>
      <c r="G19299" s="7"/>
      <c r="H19299" s="7"/>
      <c r="I19299" s="7"/>
      <c r="J19299" s="7"/>
      <c r="K19299" s="7"/>
      <c r="L19299" s="7"/>
      <c r="M19299" s="7"/>
      <c r="N19299" s="7"/>
      <c r="O19299" s="7"/>
      <c r="P19299" s="7"/>
      <c r="Q19299" s="7"/>
      <c r="R19299" s="7"/>
      <c r="S19299" s="7"/>
      <c r="T19299" s="7"/>
      <c r="U19299" s="7"/>
      <c r="V19299" s="7"/>
      <c r="W19299" s="7"/>
      <c r="X19299" s="7"/>
      <c r="Y19299" s="7"/>
      <c r="Z19299" s="7"/>
      <c r="AA19299" s="7"/>
      <c r="AB19299" s="7"/>
      <c r="AC19299" s="7"/>
      <c r="AD19299" s="7"/>
      <c r="AE19299" s="7"/>
      <c r="AF19299" s="7"/>
      <c r="AG19299" s="10"/>
    </row>
    <row r="19300" spans="1:33">
      <c r="A19300" s="7"/>
      <c r="B19300" s="7"/>
      <c r="C19300" s="7"/>
      <c r="D19300" s="7"/>
      <c r="E19300" s="7"/>
      <c r="F19300" s="7"/>
      <c r="G19300" s="7"/>
      <c r="H19300" s="7"/>
      <c r="I19300" s="7"/>
      <c r="J19300" s="7"/>
      <c r="K19300" s="7"/>
      <c r="L19300" s="7"/>
      <c r="M19300" s="7"/>
      <c r="N19300" s="7"/>
      <c r="O19300" s="7"/>
      <c r="P19300" s="7"/>
      <c r="Q19300" s="7"/>
      <c r="R19300" s="7"/>
      <c r="S19300" s="7"/>
      <c r="T19300" s="7"/>
      <c r="U19300" s="7"/>
      <c r="V19300" s="7"/>
      <c r="W19300" s="7"/>
      <c r="X19300" s="7"/>
      <c r="Y19300" s="7"/>
      <c r="Z19300" s="7"/>
      <c r="AA19300" s="7"/>
      <c r="AB19300" s="7"/>
      <c r="AC19300" s="7"/>
      <c r="AD19300" s="7"/>
      <c r="AE19300" s="7"/>
      <c r="AF19300" s="7"/>
      <c r="AG19300" s="10"/>
    </row>
    <row r="19301" spans="1:33">
      <c r="A19301" s="7"/>
      <c r="B19301" s="7"/>
      <c r="C19301" s="7"/>
      <c r="D19301" s="7"/>
      <c r="E19301" s="7"/>
      <c r="F19301" s="7"/>
      <c r="G19301" s="7"/>
      <c r="H19301" s="7"/>
      <c r="I19301" s="7"/>
      <c r="J19301" s="7"/>
      <c r="K19301" s="7"/>
      <c r="L19301" s="7"/>
      <c r="M19301" s="7"/>
      <c r="N19301" s="7"/>
      <c r="O19301" s="7"/>
      <c r="P19301" s="7"/>
      <c r="Q19301" s="7"/>
      <c r="R19301" s="7"/>
      <c r="S19301" s="7"/>
      <c r="T19301" s="7"/>
      <c r="U19301" s="7"/>
      <c r="V19301" s="7"/>
      <c r="W19301" s="7"/>
      <c r="X19301" s="7"/>
      <c r="Y19301" s="7"/>
      <c r="Z19301" s="7"/>
      <c r="AA19301" s="7"/>
      <c r="AB19301" s="7"/>
      <c r="AC19301" s="7"/>
      <c r="AD19301" s="7"/>
      <c r="AE19301" s="7"/>
      <c r="AF19301" s="7"/>
      <c r="AG19301" s="10"/>
    </row>
    <row r="19302" spans="1:33">
      <c r="A19302" s="7"/>
      <c r="B19302" s="7"/>
      <c r="C19302" s="7"/>
      <c r="D19302" s="7"/>
      <c r="E19302" s="7"/>
      <c r="F19302" s="7"/>
      <c r="G19302" s="7"/>
      <c r="H19302" s="7"/>
      <c r="I19302" s="7"/>
      <c r="J19302" s="7"/>
      <c r="K19302" s="7"/>
      <c r="L19302" s="7"/>
      <c r="M19302" s="7"/>
      <c r="N19302" s="7"/>
      <c r="O19302" s="7"/>
      <c r="P19302" s="7"/>
      <c r="Q19302" s="7"/>
      <c r="R19302" s="7"/>
      <c r="S19302" s="7"/>
      <c r="T19302" s="7"/>
      <c r="U19302" s="7"/>
      <c r="V19302" s="7"/>
      <c r="W19302" s="7"/>
      <c r="X19302" s="7"/>
      <c r="Y19302" s="7"/>
      <c r="Z19302" s="7"/>
      <c r="AA19302" s="7"/>
      <c r="AB19302" s="7"/>
      <c r="AC19302" s="7"/>
      <c r="AD19302" s="7"/>
      <c r="AE19302" s="7"/>
      <c r="AF19302" s="7"/>
      <c r="AG19302" s="10"/>
    </row>
    <row r="19303" spans="1:33">
      <c r="A19303" s="7"/>
      <c r="B19303" s="7"/>
      <c r="C19303" s="7"/>
      <c r="D19303" s="7"/>
      <c r="E19303" s="7"/>
      <c r="F19303" s="7"/>
      <c r="G19303" s="7"/>
      <c r="H19303" s="7"/>
      <c r="I19303" s="7"/>
      <c r="J19303" s="7"/>
      <c r="K19303" s="7"/>
      <c r="L19303" s="7"/>
      <c r="M19303" s="7"/>
      <c r="N19303" s="7"/>
      <c r="O19303" s="7"/>
      <c r="P19303" s="7"/>
      <c r="Q19303" s="7"/>
      <c r="R19303" s="7"/>
      <c r="S19303" s="7"/>
      <c r="T19303" s="7"/>
      <c r="U19303" s="7"/>
      <c r="V19303" s="7"/>
      <c r="W19303" s="7"/>
      <c r="X19303" s="7"/>
      <c r="Y19303" s="7"/>
      <c r="Z19303" s="7"/>
      <c r="AA19303" s="7"/>
      <c r="AB19303" s="7"/>
      <c r="AC19303" s="7"/>
      <c r="AD19303" s="7"/>
      <c r="AE19303" s="7"/>
      <c r="AF19303" s="7"/>
      <c r="AG19303" s="10"/>
    </row>
    <row r="19304" spans="1:33">
      <c r="A19304" s="7"/>
      <c r="B19304" s="7"/>
      <c r="C19304" s="7"/>
      <c r="D19304" s="7"/>
      <c r="E19304" s="7"/>
      <c r="F19304" s="7"/>
      <c r="G19304" s="7"/>
      <c r="H19304" s="7"/>
      <c r="I19304" s="7"/>
      <c r="J19304" s="7"/>
      <c r="K19304" s="7"/>
      <c r="L19304" s="7"/>
      <c r="M19304" s="7"/>
      <c r="N19304" s="7"/>
      <c r="O19304" s="7"/>
      <c r="P19304" s="7"/>
      <c r="Q19304" s="7"/>
      <c r="R19304" s="7"/>
      <c r="S19304" s="7"/>
      <c r="T19304" s="7"/>
      <c r="U19304" s="7"/>
      <c r="V19304" s="7"/>
      <c r="W19304" s="7"/>
      <c r="X19304" s="7"/>
      <c r="Y19304" s="7"/>
      <c r="Z19304" s="7"/>
      <c r="AA19304" s="7"/>
      <c r="AB19304" s="7"/>
      <c r="AC19304" s="7"/>
      <c r="AD19304" s="7"/>
      <c r="AE19304" s="7"/>
      <c r="AF19304" s="7"/>
      <c r="AG19304" s="10"/>
    </row>
    <row r="19305" spans="1:33">
      <c r="A19305" s="7"/>
      <c r="B19305" s="7"/>
      <c r="C19305" s="7"/>
      <c r="D19305" s="7"/>
      <c r="E19305" s="7"/>
      <c r="F19305" s="7"/>
      <c r="G19305" s="7"/>
      <c r="H19305" s="7"/>
      <c r="I19305" s="7"/>
      <c r="J19305" s="7"/>
      <c r="K19305" s="7"/>
      <c r="L19305" s="7"/>
      <c r="M19305" s="7"/>
      <c r="N19305" s="7"/>
      <c r="O19305" s="7"/>
      <c r="P19305" s="7"/>
      <c r="Q19305" s="7"/>
      <c r="R19305" s="7"/>
      <c r="S19305" s="7"/>
      <c r="T19305" s="7"/>
      <c r="U19305" s="7"/>
      <c r="V19305" s="7"/>
      <c r="W19305" s="7"/>
      <c r="X19305" s="7"/>
      <c r="Y19305" s="7"/>
      <c r="Z19305" s="7"/>
      <c r="AA19305" s="7"/>
      <c r="AB19305" s="7"/>
      <c r="AC19305" s="7"/>
      <c r="AD19305" s="7"/>
      <c r="AE19305" s="7"/>
      <c r="AF19305" s="7"/>
      <c r="AG19305" s="10"/>
    </row>
    <row r="19306" spans="1:33">
      <c r="A19306" s="7"/>
      <c r="B19306" s="7"/>
      <c r="C19306" s="7"/>
      <c r="D19306" s="7"/>
      <c r="E19306" s="7"/>
      <c r="F19306" s="7"/>
      <c r="G19306" s="7"/>
      <c r="H19306" s="7"/>
      <c r="I19306" s="7"/>
      <c r="J19306" s="7"/>
      <c r="K19306" s="7"/>
      <c r="L19306" s="7"/>
      <c r="M19306" s="7"/>
      <c r="N19306" s="7"/>
      <c r="O19306" s="7"/>
      <c r="P19306" s="7"/>
      <c r="Q19306" s="7"/>
      <c r="R19306" s="7"/>
      <c r="S19306" s="7"/>
      <c r="T19306" s="7"/>
      <c r="U19306" s="7"/>
      <c r="V19306" s="7"/>
      <c r="W19306" s="7"/>
      <c r="X19306" s="7"/>
      <c r="Y19306" s="7"/>
      <c r="Z19306" s="7"/>
      <c r="AA19306" s="7"/>
      <c r="AB19306" s="7"/>
      <c r="AC19306" s="7"/>
      <c r="AD19306" s="7"/>
      <c r="AE19306" s="7"/>
      <c r="AF19306" s="7"/>
      <c r="AG19306" s="10"/>
    </row>
    <row r="19307" spans="1:33">
      <c r="A19307" s="7"/>
      <c r="B19307" s="7"/>
      <c r="C19307" s="7"/>
      <c r="D19307" s="7"/>
      <c r="E19307" s="7"/>
      <c r="F19307" s="7"/>
      <c r="G19307" s="7"/>
      <c r="H19307" s="7"/>
      <c r="I19307" s="7"/>
      <c r="J19307" s="7"/>
      <c r="K19307" s="7"/>
      <c r="L19307" s="7"/>
      <c r="M19307" s="7"/>
      <c r="N19307" s="7"/>
      <c r="O19307" s="7"/>
      <c r="P19307" s="7"/>
      <c r="Q19307" s="7"/>
      <c r="R19307" s="7"/>
      <c r="S19307" s="7"/>
      <c r="T19307" s="7"/>
      <c r="U19307" s="7"/>
      <c r="V19307" s="7"/>
      <c r="W19307" s="7"/>
      <c r="X19307" s="7"/>
      <c r="Y19307" s="7"/>
      <c r="Z19307" s="7"/>
      <c r="AA19307" s="7"/>
      <c r="AB19307" s="7"/>
      <c r="AC19307" s="7"/>
      <c r="AD19307" s="7"/>
      <c r="AE19307" s="7"/>
      <c r="AF19307" s="7"/>
      <c r="AG19307" s="10"/>
    </row>
    <row r="19308" spans="1:33">
      <c r="A19308" s="7"/>
      <c r="B19308" s="7"/>
      <c r="C19308" s="7"/>
      <c r="D19308" s="7"/>
      <c r="E19308" s="7"/>
      <c r="F19308" s="7"/>
      <c r="G19308" s="7"/>
      <c r="H19308" s="7"/>
      <c r="I19308" s="7"/>
      <c r="J19308" s="7"/>
      <c r="K19308" s="7"/>
      <c r="L19308" s="7"/>
      <c r="M19308" s="7"/>
      <c r="N19308" s="7"/>
      <c r="O19308" s="7"/>
      <c r="P19308" s="7"/>
      <c r="Q19308" s="7"/>
      <c r="R19308" s="7"/>
      <c r="S19308" s="7"/>
      <c r="T19308" s="7"/>
      <c r="U19308" s="7"/>
      <c r="V19308" s="7"/>
      <c r="W19308" s="7"/>
      <c r="X19308" s="7"/>
      <c r="Y19308" s="7"/>
      <c r="Z19308" s="7"/>
      <c r="AA19308" s="7"/>
      <c r="AB19308" s="7"/>
      <c r="AC19308" s="7"/>
      <c r="AD19308" s="7"/>
      <c r="AE19308" s="7"/>
      <c r="AF19308" s="7"/>
      <c r="AG19308" s="10"/>
    </row>
    <row r="19309" spans="1:33">
      <c r="A19309" s="7"/>
      <c r="B19309" s="7"/>
      <c r="C19309" s="7"/>
      <c r="D19309" s="7"/>
      <c r="E19309" s="7"/>
      <c r="F19309" s="7"/>
      <c r="G19309" s="7"/>
      <c r="H19309" s="7"/>
      <c r="I19309" s="7"/>
      <c r="J19309" s="7"/>
      <c r="K19309" s="7"/>
      <c r="L19309" s="7"/>
      <c r="M19309" s="7"/>
      <c r="N19309" s="7"/>
      <c r="O19309" s="7"/>
      <c r="P19309" s="7"/>
      <c r="Q19309" s="7"/>
      <c r="R19309" s="7"/>
      <c r="S19309" s="7"/>
      <c r="T19309" s="7"/>
      <c r="U19309" s="7"/>
      <c r="V19309" s="7"/>
      <c r="W19309" s="7"/>
      <c r="X19309" s="7"/>
      <c r="Y19309" s="7"/>
      <c r="Z19309" s="7"/>
      <c r="AA19309" s="7"/>
      <c r="AB19309" s="7"/>
      <c r="AC19309" s="7"/>
      <c r="AD19309" s="7"/>
      <c r="AE19309" s="7"/>
      <c r="AF19309" s="7"/>
      <c r="AG19309" s="10"/>
    </row>
    <row r="19310" spans="1:33">
      <c r="A19310" s="7"/>
      <c r="B19310" s="7"/>
      <c r="C19310" s="7"/>
      <c r="D19310" s="7"/>
      <c r="E19310" s="7"/>
      <c r="F19310" s="7"/>
      <c r="G19310" s="7"/>
      <c r="H19310" s="7"/>
      <c r="I19310" s="7"/>
      <c r="J19310" s="7"/>
      <c r="K19310" s="7"/>
      <c r="L19310" s="7"/>
      <c r="M19310" s="7"/>
      <c r="N19310" s="7"/>
      <c r="O19310" s="7"/>
      <c r="P19310" s="7"/>
      <c r="Q19310" s="7"/>
      <c r="R19310" s="7"/>
      <c r="S19310" s="7"/>
      <c r="T19310" s="7"/>
      <c r="U19310" s="7"/>
      <c r="V19310" s="7"/>
      <c r="W19310" s="7"/>
      <c r="X19310" s="7"/>
      <c r="Y19310" s="7"/>
      <c r="Z19310" s="7"/>
      <c r="AA19310" s="7"/>
      <c r="AB19310" s="7"/>
      <c r="AC19310" s="7"/>
      <c r="AD19310" s="7"/>
      <c r="AE19310" s="7"/>
      <c r="AF19310" s="7"/>
      <c r="AG19310" s="10"/>
    </row>
    <row r="19311" spans="1:33">
      <c r="A19311" s="7"/>
      <c r="B19311" s="7"/>
      <c r="C19311" s="7"/>
      <c r="D19311" s="7"/>
      <c r="E19311" s="7"/>
      <c r="F19311" s="7"/>
      <c r="G19311" s="7"/>
      <c r="H19311" s="7"/>
      <c r="I19311" s="7"/>
      <c r="J19311" s="7"/>
      <c r="K19311" s="7"/>
      <c r="L19311" s="7"/>
      <c r="M19311" s="7"/>
      <c r="N19311" s="7"/>
      <c r="O19311" s="7"/>
      <c r="P19311" s="7"/>
      <c r="Q19311" s="7"/>
      <c r="R19311" s="7"/>
      <c r="S19311" s="7"/>
      <c r="T19311" s="7"/>
      <c r="U19311" s="7"/>
      <c r="V19311" s="7"/>
      <c r="W19311" s="7"/>
      <c r="X19311" s="7"/>
      <c r="Y19311" s="7"/>
      <c r="Z19311" s="7"/>
      <c r="AA19311" s="7"/>
      <c r="AB19311" s="7"/>
      <c r="AC19311" s="7"/>
      <c r="AD19311" s="7"/>
      <c r="AE19311" s="7"/>
      <c r="AF19311" s="7"/>
      <c r="AG19311" s="10"/>
    </row>
    <row r="19312" spans="1:33">
      <c r="A19312" s="7"/>
      <c r="B19312" s="7"/>
      <c r="C19312" s="7"/>
      <c r="D19312" s="7"/>
      <c r="E19312" s="7"/>
      <c r="F19312" s="7"/>
      <c r="G19312" s="7"/>
      <c r="H19312" s="7"/>
      <c r="I19312" s="7"/>
      <c r="J19312" s="7"/>
      <c r="K19312" s="7"/>
      <c r="L19312" s="7"/>
      <c r="M19312" s="7"/>
      <c r="N19312" s="7"/>
      <c r="O19312" s="7"/>
      <c r="P19312" s="7"/>
      <c r="Q19312" s="7"/>
      <c r="R19312" s="7"/>
      <c r="S19312" s="7"/>
      <c r="T19312" s="7"/>
      <c r="U19312" s="7"/>
      <c r="V19312" s="7"/>
      <c r="W19312" s="7"/>
      <c r="X19312" s="7"/>
      <c r="Y19312" s="7"/>
      <c r="Z19312" s="7"/>
      <c r="AA19312" s="7"/>
      <c r="AB19312" s="7"/>
      <c r="AC19312" s="7"/>
      <c r="AD19312" s="7"/>
      <c r="AE19312" s="7"/>
      <c r="AF19312" s="7"/>
      <c r="AG19312" s="10"/>
    </row>
    <row r="19313" spans="1:33">
      <c r="A19313" s="7"/>
      <c r="B19313" s="7"/>
      <c r="C19313" s="7"/>
      <c r="D19313" s="7"/>
      <c r="E19313" s="7"/>
      <c r="F19313" s="7"/>
      <c r="G19313" s="7"/>
      <c r="H19313" s="7"/>
      <c r="I19313" s="7"/>
      <c r="J19313" s="7"/>
      <c r="K19313" s="7"/>
      <c r="L19313" s="7"/>
      <c r="M19313" s="7"/>
      <c r="N19313" s="7"/>
      <c r="O19313" s="7"/>
      <c r="P19313" s="7"/>
      <c r="Q19313" s="7"/>
      <c r="R19313" s="7"/>
      <c r="S19313" s="7"/>
      <c r="T19313" s="7"/>
      <c r="U19313" s="7"/>
      <c r="V19313" s="7"/>
      <c r="W19313" s="7"/>
      <c r="X19313" s="7"/>
      <c r="Y19313" s="7"/>
      <c r="Z19313" s="7"/>
      <c r="AA19313" s="7"/>
      <c r="AB19313" s="7"/>
      <c r="AC19313" s="7"/>
      <c r="AD19313" s="7"/>
      <c r="AE19313" s="7"/>
      <c r="AF19313" s="7"/>
      <c r="AG19313" s="10"/>
    </row>
    <row r="19314" spans="1:33">
      <c r="A19314" s="7"/>
      <c r="B19314" s="7"/>
      <c r="C19314" s="7"/>
      <c r="D19314" s="7"/>
      <c r="E19314" s="7"/>
      <c r="F19314" s="7"/>
      <c r="G19314" s="7"/>
      <c r="H19314" s="7"/>
      <c r="I19314" s="7"/>
      <c r="J19314" s="7"/>
      <c r="K19314" s="7"/>
      <c r="L19314" s="7"/>
      <c r="M19314" s="7"/>
      <c r="N19314" s="7"/>
      <c r="O19314" s="7"/>
      <c r="P19314" s="7"/>
      <c r="Q19314" s="7"/>
      <c r="R19314" s="7"/>
      <c r="S19314" s="7"/>
      <c r="T19314" s="7"/>
      <c r="U19314" s="7"/>
      <c r="V19314" s="7"/>
      <c r="W19314" s="7"/>
      <c r="X19314" s="7"/>
      <c r="Y19314" s="7"/>
      <c r="Z19314" s="7"/>
      <c r="AA19314" s="7"/>
      <c r="AB19314" s="7"/>
      <c r="AC19314" s="7"/>
      <c r="AD19314" s="7"/>
      <c r="AE19314" s="7"/>
      <c r="AF19314" s="7"/>
      <c r="AG19314" s="10"/>
    </row>
    <row r="19315" spans="1:33">
      <c r="A19315" s="7"/>
      <c r="B19315" s="7"/>
      <c r="C19315" s="7"/>
      <c r="D19315" s="7"/>
      <c r="E19315" s="7"/>
      <c r="F19315" s="7"/>
      <c r="G19315" s="7"/>
      <c r="H19315" s="7"/>
      <c r="I19315" s="7"/>
      <c r="J19315" s="7"/>
      <c r="K19315" s="7"/>
      <c r="L19315" s="7"/>
      <c r="M19315" s="7"/>
      <c r="N19315" s="7"/>
      <c r="O19315" s="7"/>
      <c r="P19315" s="7"/>
      <c r="Q19315" s="7"/>
      <c r="R19315" s="7"/>
      <c r="S19315" s="7"/>
      <c r="T19315" s="7"/>
      <c r="U19315" s="7"/>
      <c r="V19315" s="7"/>
      <c r="W19315" s="7"/>
      <c r="X19315" s="7"/>
      <c r="Y19315" s="7"/>
      <c r="Z19315" s="7"/>
      <c r="AA19315" s="7"/>
      <c r="AB19315" s="7"/>
      <c r="AC19315" s="7"/>
      <c r="AD19315" s="7"/>
      <c r="AE19315" s="7"/>
      <c r="AF19315" s="7"/>
      <c r="AG19315" s="10"/>
    </row>
    <row r="19316" spans="1:33">
      <c r="A19316" s="7"/>
      <c r="B19316" s="7"/>
      <c r="C19316" s="7"/>
      <c r="D19316" s="7"/>
      <c r="E19316" s="7"/>
      <c r="F19316" s="7"/>
      <c r="G19316" s="7"/>
      <c r="H19316" s="7"/>
      <c r="I19316" s="7"/>
      <c r="J19316" s="7"/>
      <c r="K19316" s="7"/>
      <c r="L19316" s="7"/>
      <c r="M19316" s="7"/>
      <c r="N19316" s="7"/>
      <c r="O19316" s="7"/>
      <c r="P19316" s="7"/>
      <c r="Q19316" s="7"/>
      <c r="R19316" s="7"/>
      <c r="S19316" s="7"/>
      <c r="T19316" s="7"/>
      <c r="U19316" s="7"/>
      <c r="V19316" s="7"/>
      <c r="W19316" s="7"/>
      <c r="X19316" s="7"/>
      <c r="Y19316" s="7"/>
      <c r="Z19316" s="7"/>
      <c r="AA19316" s="7"/>
      <c r="AB19316" s="7"/>
      <c r="AC19316" s="7"/>
      <c r="AD19316" s="7"/>
      <c r="AE19316" s="7"/>
      <c r="AF19316" s="7"/>
      <c r="AG19316" s="10"/>
    </row>
    <row r="19317" spans="1:33">
      <c r="A19317" s="7"/>
      <c r="B19317" s="7"/>
      <c r="C19317" s="7"/>
      <c r="D19317" s="7"/>
      <c r="E19317" s="7"/>
      <c r="F19317" s="7"/>
      <c r="G19317" s="7"/>
      <c r="H19317" s="7"/>
      <c r="I19317" s="7"/>
      <c r="J19317" s="7"/>
      <c r="K19317" s="7"/>
      <c r="L19317" s="7"/>
      <c r="M19317" s="7"/>
      <c r="N19317" s="7"/>
      <c r="O19317" s="7"/>
      <c r="P19317" s="7"/>
      <c r="Q19317" s="7"/>
      <c r="R19317" s="7"/>
      <c r="S19317" s="7"/>
      <c r="T19317" s="7"/>
      <c r="U19317" s="7"/>
      <c r="V19317" s="7"/>
      <c r="W19317" s="7"/>
      <c r="X19317" s="7"/>
      <c r="Y19317" s="7"/>
      <c r="Z19317" s="7"/>
      <c r="AA19317" s="7"/>
      <c r="AB19317" s="7"/>
      <c r="AC19317" s="7"/>
      <c r="AD19317" s="7"/>
      <c r="AE19317" s="7"/>
      <c r="AF19317" s="7"/>
      <c r="AG19317" s="10"/>
    </row>
    <row r="19318" spans="1:33">
      <c r="A19318" s="7"/>
      <c r="B19318" s="7"/>
      <c r="C19318" s="7"/>
      <c r="D19318" s="7"/>
      <c r="E19318" s="7"/>
      <c r="F19318" s="7"/>
      <c r="G19318" s="7"/>
      <c r="H19318" s="7"/>
      <c r="I19318" s="7"/>
      <c r="J19318" s="7"/>
      <c r="K19318" s="7"/>
      <c r="L19318" s="7"/>
      <c r="M19318" s="7"/>
      <c r="N19318" s="7"/>
      <c r="O19318" s="7"/>
      <c r="P19318" s="7"/>
      <c r="Q19318" s="7"/>
      <c r="R19318" s="7"/>
      <c r="S19318" s="7"/>
      <c r="T19318" s="7"/>
      <c r="U19318" s="7"/>
      <c r="V19318" s="7"/>
      <c r="W19318" s="7"/>
      <c r="X19318" s="7"/>
      <c r="Y19318" s="7"/>
      <c r="Z19318" s="7"/>
      <c r="AA19318" s="7"/>
      <c r="AB19318" s="7"/>
      <c r="AC19318" s="7"/>
      <c r="AD19318" s="7"/>
      <c r="AE19318" s="7"/>
      <c r="AF19318" s="7"/>
      <c r="AG19318" s="10"/>
    </row>
    <row r="19319" spans="1:33">
      <c r="A19319" s="7"/>
      <c r="B19319" s="7"/>
      <c r="C19319" s="7"/>
      <c r="D19319" s="7"/>
      <c r="E19319" s="7"/>
      <c r="F19319" s="7"/>
      <c r="G19319" s="7"/>
      <c r="H19319" s="7"/>
      <c r="I19319" s="7"/>
      <c r="J19319" s="7"/>
      <c r="K19319" s="7"/>
      <c r="L19319" s="7"/>
      <c r="M19319" s="7"/>
      <c r="N19319" s="7"/>
      <c r="O19319" s="7"/>
      <c r="P19319" s="7"/>
      <c r="Q19319" s="7"/>
      <c r="R19319" s="7"/>
      <c r="S19319" s="7"/>
      <c r="T19319" s="7"/>
      <c r="U19319" s="7"/>
      <c r="V19319" s="7"/>
      <c r="W19319" s="7"/>
      <c r="X19319" s="7"/>
      <c r="Y19319" s="7"/>
      <c r="Z19319" s="7"/>
      <c r="AA19319" s="7"/>
      <c r="AB19319" s="7"/>
      <c r="AC19319" s="7"/>
      <c r="AD19319" s="7"/>
      <c r="AE19319" s="7"/>
      <c r="AF19319" s="7"/>
      <c r="AG19319" s="10"/>
    </row>
    <row r="19320" spans="1:33">
      <c r="A19320" s="7"/>
      <c r="B19320" s="7"/>
      <c r="C19320" s="7"/>
      <c r="D19320" s="7"/>
      <c r="E19320" s="7"/>
      <c r="F19320" s="7"/>
      <c r="G19320" s="7"/>
      <c r="H19320" s="7"/>
      <c r="I19320" s="7"/>
      <c r="J19320" s="7"/>
      <c r="K19320" s="7"/>
      <c r="L19320" s="7"/>
      <c r="M19320" s="7"/>
      <c r="N19320" s="7"/>
      <c r="O19320" s="7"/>
      <c r="P19320" s="7"/>
      <c r="Q19320" s="7"/>
      <c r="R19320" s="7"/>
      <c r="S19320" s="7"/>
      <c r="T19320" s="7"/>
      <c r="U19320" s="7"/>
      <c r="V19320" s="7"/>
      <c r="W19320" s="7"/>
      <c r="X19320" s="7"/>
      <c r="Y19320" s="7"/>
      <c r="Z19320" s="7"/>
      <c r="AA19320" s="7"/>
      <c r="AB19320" s="7"/>
      <c r="AC19320" s="7"/>
      <c r="AD19320" s="7"/>
      <c r="AE19320" s="7"/>
      <c r="AF19320" s="7"/>
      <c r="AG19320" s="10"/>
    </row>
    <row r="19321" spans="1:33">
      <c r="A19321" s="7"/>
      <c r="B19321" s="7"/>
      <c r="C19321" s="7"/>
      <c r="D19321" s="7"/>
      <c r="E19321" s="7"/>
      <c r="F19321" s="7"/>
      <c r="G19321" s="7"/>
      <c r="H19321" s="7"/>
      <c r="I19321" s="7"/>
      <c r="J19321" s="7"/>
      <c r="K19321" s="7"/>
      <c r="L19321" s="7"/>
      <c r="M19321" s="7"/>
      <c r="N19321" s="7"/>
      <c r="O19321" s="7"/>
      <c r="P19321" s="7"/>
      <c r="Q19321" s="7"/>
      <c r="R19321" s="7"/>
      <c r="S19321" s="7"/>
      <c r="T19321" s="7"/>
      <c r="U19321" s="7"/>
      <c r="V19321" s="7"/>
      <c r="W19321" s="7"/>
      <c r="X19321" s="7"/>
      <c r="Y19321" s="7"/>
      <c r="Z19321" s="7"/>
      <c r="AA19321" s="7"/>
      <c r="AB19321" s="7"/>
      <c r="AC19321" s="7"/>
      <c r="AD19321" s="7"/>
      <c r="AE19321" s="7"/>
      <c r="AF19321" s="7"/>
      <c r="AG19321" s="10"/>
    </row>
    <row r="19322" spans="1:33">
      <c r="A19322" s="7"/>
      <c r="B19322" s="7"/>
      <c r="C19322" s="7"/>
      <c r="D19322" s="7"/>
      <c r="E19322" s="7"/>
      <c r="F19322" s="7"/>
      <c r="G19322" s="7"/>
      <c r="H19322" s="7"/>
      <c r="I19322" s="7"/>
      <c r="J19322" s="7"/>
      <c r="K19322" s="7"/>
      <c r="L19322" s="7"/>
      <c r="M19322" s="7"/>
      <c r="N19322" s="7"/>
      <c r="O19322" s="7"/>
      <c r="P19322" s="7"/>
      <c r="Q19322" s="7"/>
      <c r="R19322" s="7"/>
      <c r="S19322" s="7"/>
      <c r="T19322" s="7"/>
      <c r="U19322" s="7"/>
      <c r="V19322" s="7"/>
      <c r="W19322" s="7"/>
      <c r="X19322" s="7"/>
      <c r="Y19322" s="7"/>
      <c r="Z19322" s="7"/>
      <c r="AA19322" s="7"/>
      <c r="AB19322" s="7"/>
      <c r="AC19322" s="7"/>
      <c r="AD19322" s="7"/>
      <c r="AE19322" s="7"/>
      <c r="AF19322" s="7"/>
      <c r="AG19322" s="10"/>
    </row>
    <row r="19323" spans="1:33">
      <c r="A19323" s="7"/>
      <c r="B19323" s="7"/>
      <c r="C19323" s="7"/>
      <c r="D19323" s="7"/>
      <c r="E19323" s="7"/>
      <c r="F19323" s="7"/>
      <c r="G19323" s="7"/>
      <c r="H19323" s="7"/>
      <c r="I19323" s="7"/>
      <c r="J19323" s="7"/>
      <c r="K19323" s="7"/>
      <c r="L19323" s="7"/>
      <c r="M19323" s="7"/>
      <c r="N19323" s="7"/>
      <c r="O19323" s="7"/>
      <c r="P19323" s="7"/>
      <c r="Q19323" s="7"/>
      <c r="R19323" s="7"/>
      <c r="S19323" s="7"/>
      <c r="T19323" s="7"/>
      <c r="U19323" s="7"/>
      <c r="V19323" s="7"/>
      <c r="W19323" s="7"/>
      <c r="X19323" s="7"/>
      <c r="Y19323" s="7"/>
      <c r="Z19323" s="7"/>
      <c r="AA19323" s="7"/>
      <c r="AB19323" s="7"/>
      <c r="AC19323" s="7"/>
      <c r="AD19323" s="7"/>
      <c r="AE19323" s="7"/>
      <c r="AF19323" s="7"/>
      <c r="AG19323" s="10"/>
    </row>
    <row r="19324" spans="1:33">
      <c r="A19324" s="7"/>
      <c r="B19324" s="7"/>
      <c r="C19324" s="7"/>
      <c r="D19324" s="7"/>
      <c r="E19324" s="7"/>
      <c r="F19324" s="7"/>
      <c r="G19324" s="7"/>
      <c r="H19324" s="7"/>
      <c r="I19324" s="7"/>
      <c r="J19324" s="7"/>
      <c r="K19324" s="7"/>
      <c r="L19324" s="7"/>
      <c r="M19324" s="7"/>
      <c r="N19324" s="7"/>
      <c r="O19324" s="7"/>
      <c r="P19324" s="7"/>
      <c r="Q19324" s="7"/>
      <c r="R19324" s="7"/>
      <c r="S19324" s="7"/>
      <c r="T19324" s="7"/>
      <c r="U19324" s="7"/>
      <c r="V19324" s="7"/>
      <c r="W19324" s="7"/>
      <c r="X19324" s="7"/>
      <c r="Y19324" s="7"/>
      <c r="Z19324" s="7"/>
      <c r="AA19324" s="7"/>
      <c r="AB19324" s="7"/>
      <c r="AC19324" s="7"/>
      <c r="AD19324" s="7"/>
      <c r="AE19324" s="7"/>
      <c r="AF19324" s="7"/>
      <c r="AG19324" s="10"/>
    </row>
    <row r="19325" spans="1:33">
      <c r="A19325" s="7"/>
      <c r="B19325" s="7"/>
      <c r="C19325" s="7"/>
      <c r="D19325" s="7"/>
      <c r="E19325" s="7"/>
      <c r="F19325" s="7"/>
      <c r="G19325" s="7"/>
      <c r="H19325" s="7"/>
      <c r="I19325" s="7"/>
      <c r="J19325" s="7"/>
      <c r="K19325" s="7"/>
      <c r="L19325" s="7"/>
      <c r="M19325" s="7"/>
      <c r="N19325" s="7"/>
      <c r="O19325" s="7"/>
      <c r="P19325" s="7"/>
      <c r="Q19325" s="7"/>
      <c r="R19325" s="7"/>
      <c r="S19325" s="7"/>
      <c r="T19325" s="7"/>
      <c r="U19325" s="7"/>
      <c r="V19325" s="7"/>
      <c r="W19325" s="7"/>
      <c r="X19325" s="7"/>
      <c r="Y19325" s="7"/>
      <c r="Z19325" s="7"/>
      <c r="AA19325" s="7"/>
      <c r="AB19325" s="7"/>
      <c r="AC19325" s="7"/>
      <c r="AD19325" s="7"/>
      <c r="AE19325" s="7"/>
      <c r="AF19325" s="7"/>
      <c r="AG19325" s="10"/>
    </row>
    <row r="19326" spans="1:33">
      <c r="A19326" s="7"/>
      <c r="B19326" s="7"/>
      <c r="C19326" s="7"/>
      <c r="D19326" s="7"/>
      <c r="E19326" s="7"/>
      <c r="F19326" s="7"/>
      <c r="G19326" s="7"/>
      <c r="H19326" s="7"/>
      <c r="I19326" s="7"/>
      <c r="J19326" s="7"/>
      <c r="K19326" s="7"/>
      <c r="L19326" s="7"/>
      <c r="M19326" s="7"/>
      <c r="N19326" s="7"/>
      <c r="O19326" s="7"/>
      <c r="P19326" s="7"/>
      <c r="Q19326" s="7"/>
      <c r="R19326" s="7"/>
      <c r="S19326" s="7"/>
      <c r="T19326" s="7"/>
      <c r="U19326" s="7"/>
      <c r="V19326" s="7"/>
      <c r="W19326" s="7"/>
      <c r="X19326" s="7"/>
      <c r="Y19326" s="7"/>
      <c r="Z19326" s="7"/>
      <c r="AA19326" s="7"/>
      <c r="AB19326" s="7"/>
      <c r="AC19326" s="7"/>
      <c r="AD19326" s="7"/>
      <c r="AE19326" s="7"/>
      <c r="AF19326" s="7"/>
      <c r="AG19326" s="10"/>
    </row>
    <row r="19327" spans="1:33">
      <c r="A19327" s="7"/>
      <c r="B19327" s="7"/>
      <c r="C19327" s="7"/>
      <c r="D19327" s="7"/>
      <c r="E19327" s="7"/>
      <c r="F19327" s="7"/>
      <c r="G19327" s="7"/>
      <c r="H19327" s="7"/>
      <c r="I19327" s="7"/>
      <c r="J19327" s="7"/>
      <c r="K19327" s="7"/>
      <c r="L19327" s="7"/>
      <c r="M19327" s="7"/>
      <c r="N19327" s="7"/>
      <c r="O19327" s="7"/>
      <c r="P19327" s="7"/>
      <c r="Q19327" s="7"/>
      <c r="R19327" s="7"/>
      <c r="S19327" s="7"/>
      <c r="T19327" s="7"/>
      <c r="U19327" s="7"/>
      <c r="V19327" s="7"/>
      <c r="W19327" s="7"/>
      <c r="X19327" s="7"/>
      <c r="Y19327" s="7"/>
      <c r="Z19327" s="7"/>
      <c r="AA19327" s="7"/>
      <c r="AB19327" s="7"/>
      <c r="AC19327" s="7"/>
      <c r="AD19327" s="7"/>
      <c r="AE19327" s="7"/>
      <c r="AF19327" s="7"/>
      <c r="AG19327" s="10"/>
    </row>
    <row r="19328" spans="1:33">
      <c r="A19328" s="7"/>
      <c r="B19328" s="7"/>
      <c r="C19328" s="7"/>
      <c r="D19328" s="7"/>
      <c r="E19328" s="7"/>
      <c r="F19328" s="7"/>
      <c r="G19328" s="7"/>
      <c r="H19328" s="7"/>
      <c r="I19328" s="7"/>
      <c r="J19328" s="7"/>
      <c r="K19328" s="7"/>
      <c r="L19328" s="7"/>
      <c r="M19328" s="7"/>
      <c r="N19328" s="7"/>
      <c r="O19328" s="7"/>
      <c r="P19328" s="7"/>
      <c r="Q19328" s="7"/>
      <c r="R19328" s="7"/>
      <c r="S19328" s="7"/>
      <c r="T19328" s="7"/>
      <c r="U19328" s="7"/>
      <c r="V19328" s="7"/>
      <c r="W19328" s="7"/>
      <c r="X19328" s="7"/>
      <c r="Y19328" s="7"/>
      <c r="Z19328" s="7"/>
      <c r="AA19328" s="7"/>
      <c r="AB19328" s="7"/>
      <c r="AC19328" s="7"/>
      <c r="AD19328" s="7"/>
      <c r="AE19328" s="7"/>
      <c r="AF19328" s="7"/>
      <c r="AG19328" s="10"/>
    </row>
    <row r="19329" spans="1:33">
      <c r="A19329" s="7"/>
      <c r="B19329" s="7"/>
      <c r="C19329" s="7"/>
      <c r="D19329" s="7"/>
      <c r="E19329" s="7"/>
      <c r="F19329" s="7"/>
      <c r="G19329" s="7"/>
      <c r="H19329" s="7"/>
      <c r="I19329" s="7"/>
      <c r="J19329" s="7"/>
      <c r="K19329" s="7"/>
      <c r="L19329" s="7"/>
      <c r="M19329" s="7"/>
      <c r="N19329" s="7"/>
      <c r="O19329" s="7"/>
      <c r="P19329" s="7"/>
      <c r="Q19329" s="7"/>
      <c r="R19329" s="7"/>
      <c r="S19329" s="7"/>
      <c r="T19329" s="7"/>
      <c r="U19329" s="7"/>
      <c r="V19329" s="7"/>
      <c r="W19329" s="7"/>
      <c r="X19329" s="7"/>
      <c r="Y19329" s="7"/>
      <c r="Z19329" s="7"/>
      <c r="AA19329" s="7"/>
      <c r="AB19329" s="7"/>
      <c r="AC19329" s="7"/>
      <c r="AD19329" s="7"/>
      <c r="AE19329" s="7"/>
      <c r="AF19329" s="7"/>
      <c r="AG19329" s="10"/>
    </row>
    <row r="19330" spans="1:33">
      <c r="A19330" s="7"/>
      <c r="B19330" s="7"/>
      <c r="C19330" s="7"/>
      <c r="D19330" s="7"/>
      <c r="E19330" s="7"/>
      <c r="F19330" s="7"/>
      <c r="G19330" s="7"/>
      <c r="H19330" s="7"/>
      <c r="I19330" s="7"/>
      <c r="J19330" s="7"/>
      <c r="K19330" s="7"/>
      <c r="L19330" s="7"/>
      <c r="M19330" s="7"/>
      <c r="N19330" s="7"/>
      <c r="O19330" s="7"/>
      <c r="P19330" s="7"/>
      <c r="Q19330" s="7"/>
      <c r="R19330" s="7"/>
      <c r="S19330" s="7"/>
      <c r="T19330" s="7"/>
      <c r="U19330" s="7"/>
      <c r="V19330" s="7"/>
      <c r="W19330" s="7"/>
      <c r="X19330" s="7"/>
      <c r="Y19330" s="7"/>
      <c r="Z19330" s="7"/>
      <c r="AA19330" s="7"/>
      <c r="AB19330" s="7"/>
      <c r="AC19330" s="7"/>
      <c r="AD19330" s="7"/>
      <c r="AE19330" s="7"/>
      <c r="AF19330" s="7"/>
      <c r="AG19330" s="10"/>
    </row>
    <row r="19331" spans="1:33">
      <c r="A19331" s="7"/>
      <c r="B19331" s="7"/>
      <c r="C19331" s="7"/>
      <c r="D19331" s="7"/>
      <c r="E19331" s="7"/>
      <c r="F19331" s="7"/>
      <c r="G19331" s="7"/>
      <c r="H19331" s="7"/>
      <c r="I19331" s="7"/>
      <c r="J19331" s="7"/>
      <c r="K19331" s="7"/>
      <c r="L19331" s="7"/>
      <c r="M19331" s="7"/>
      <c r="N19331" s="7"/>
      <c r="O19331" s="7"/>
      <c r="P19331" s="7"/>
      <c r="Q19331" s="7"/>
      <c r="R19331" s="7"/>
      <c r="S19331" s="7"/>
      <c r="T19331" s="7"/>
      <c r="U19331" s="7"/>
      <c r="V19331" s="7"/>
      <c r="W19331" s="7"/>
      <c r="X19331" s="7"/>
      <c r="Y19331" s="7"/>
      <c r="Z19331" s="7"/>
      <c r="AA19331" s="7"/>
      <c r="AB19331" s="7"/>
      <c r="AC19331" s="7"/>
      <c r="AD19331" s="7"/>
      <c r="AE19331" s="7"/>
      <c r="AF19331" s="7"/>
      <c r="AG19331" s="10"/>
    </row>
    <row r="19332" spans="1:33">
      <c r="A19332" s="7"/>
      <c r="B19332" s="7"/>
      <c r="C19332" s="7"/>
      <c r="D19332" s="7"/>
      <c r="E19332" s="7"/>
      <c r="F19332" s="7"/>
      <c r="G19332" s="7"/>
      <c r="H19332" s="7"/>
      <c r="I19332" s="7"/>
      <c r="J19332" s="7"/>
      <c r="K19332" s="7"/>
      <c r="L19332" s="7"/>
      <c r="M19332" s="7"/>
      <c r="N19332" s="7"/>
      <c r="O19332" s="7"/>
      <c r="P19332" s="7"/>
      <c r="Q19332" s="7"/>
      <c r="R19332" s="7"/>
      <c r="S19332" s="7"/>
      <c r="T19332" s="7"/>
      <c r="U19332" s="7"/>
      <c r="V19332" s="7"/>
      <c r="W19332" s="7"/>
      <c r="X19332" s="7"/>
      <c r="Y19332" s="7"/>
      <c r="Z19332" s="7"/>
      <c r="AA19332" s="7"/>
      <c r="AB19332" s="7"/>
      <c r="AC19332" s="7"/>
      <c r="AD19332" s="7"/>
      <c r="AE19332" s="7"/>
      <c r="AF19332" s="7"/>
      <c r="AG19332" s="10"/>
    </row>
    <row r="19333" spans="1:33">
      <c r="A19333" s="7"/>
      <c r="B19333" s="7"/>
      <c r="C19333" s="7"/>
      <c r="D19333" s="7"/>
      <c r="E19333" s="7"/>
      <c r="F19333" s="7"/>
      <c r="G19333" s="7"/>
      <c r="H19333" s="7"/>
      <c r="I19333" s="7"/>
      <c r="J19333" s="7"/>
      <c r="K19333" s="7"/>
      <c r="L19333" s="7"/>
      <c r="M19333" s="7"/>
      <c r="N19333" s="7"/>
      <c r="O19333" s="7"/>
      <c r="P19333" s="7"/>
      <c r="Q19333" s="7"/>
      <c r="R19333" s="7"/>
      <c r="S19333" s="7"/>
      <c r="T19333" s="7"/>
      <c r="U19333" s="7"/>
      <c r="V19333" s="7"/>
      <c r="W19333" s="7"/>
      <c r="X19333" s="7"/>
      <c r="Y19333" s="7"/>
      <c r="Z19333" s="7"/>
      <c r="AA19333" s="7"/>
      <c r="AB19333" s="7"/>
      <c r="AC19333" s="7"/>
      <c r="AD19333" s="7"/>
      <c r="AE19333" s="7"/>
      <c r="AF19333" s="7"/>
      <c r="AG19333" s="10"/>
    </row>
    <row r="19334" spans="1:33">
      <c r="A19334" s="7"/>
      <c r="B19334" s="7"/>
      <c r="C19334" s="7"/>
      <c r="D19334" s="7"/>
      <c r="E19334" s="7"/>
      <c r="F19334" s="7"/>
      <c r="G19334" s="7"/>
      <c r="H19334" s="7"/>
      <c r="I19334" s="7"/>
      <c r="J19334" s="7"/>
      <c r="K19334" s="7"/>
      <c r="L19334" s="7"/>
      <c r="M19334" s="7"/>
      <c r="N19334" s="7"/>
      <c r="O19334" s="7"/>
      <c r="P19334" s="7"/>
      <c r="Q19334" s="7"/>
      <c r="R19334" s="7"/>
      <c r="S19334" s="7"/>
      <c r="T19334" s="7"/>
      <c r="U19334" s="7"/>
      <c r="V19334" s="7"/>
      <c r="W19334" s="7"/>
      <c r="X19334" s="7"/>
      <c r="Y19334" s="7"/>
      <c r="Z19334" s="7"/>
      <c r="AA19334" s="7"/>
      <c r="AB19334" s="7"/>
      <c r="AC19334" s="7"/>
      <c r="AD19334" s="7"/>
      <c r="AE19334" s="7"/>
      <c r="AF19334" s="7"/>
      <c r="AG19334" s="10"/>
    </row>
    <row r="19335" spans="1:33">
      <c r="A19335" s="7"/>
      <c r="B19335" s="7"/>
      <c r="C19335" s="7"/>
      <c r="D19335" s="7"/>
      <c r="E19335" s="7"/>
      <c r="F19335" s="7"/>
      <c r="G19335" s="7"/>
      <c r="H19335" s="7"/>
      <c r="I19335" s="7"/>
      <c r="J19335" s="7"/>
      <c r="K19335" s="7"/>
      <c r="L19335" s="7"/>
      <c r="M19335" s="7"/>
      <c r="N19335" s="7"/>
      <c r="O19335" s="7"/>
      <c r="P19335" s="7"/>
      <c r="Q19335" s="7"/>
      <c r="R19335" s="7"/>
      <c r="S19335" s="7"/>
      <c r="T19335" s="7"/>
      <c r="U19335" s="7"/>
      <c r="V19335" s="7"/>
      <c r="W19335" s="7"/>
      <c r="X19335" s="7"/>
      <c r="Y19335" s="7"/>
      <c r="Z19335" s="7"/>
      <c r="AA19335" s="7"/>
      <c r="AB19335" s="7"/>
      <c r="AC19335" s="7"/>
      <c r="AD19335" s="7"/>
      <c r="AE19335" s="7"/>
      <c r="AF19335" s="7"/>
      <c r="AG19335" s="10"/>
    </row>
    <row r="19336" spans="1:33">
      <c r="A19336" s="7"/>
      <c r="B19336" s="7"/>
      <c r="C19336" s="7"/>
      <c r="D19336" s="7"/>
      <c r="E19336" s="7"/>
      <c r="F19336" s="7"/>
      <c r="G19336" s="7"/>
      <c r="H19336" s="7"/>
      <c r="I19336" s="7"/>
      <c r="J19336" s="7"/>
      <c r="K19336" s="7"/>
      <c r="L19336" s="7"/>
      <c r="M19336" s="7"/>
      <c r="N19336" s="7"/>
      <c r="O19336" s="7"/>
      <c r="P19336" s="7"/>
      <c r="Q19336" s="7"/>
      <c r="R19336" s="7"/>
      <c r="S19336" s="7"/>
      <c r="T19336" s="7"/>
      <c r="U19336" s="7"/>
      <c r="V19336" s="7"/>
      <c r="W19336" s="7"/>
      <c r="X19336" s="7"/>
      <c r="Y19336" s="7"/>
      <c r="Z19336" s="7"/>
      <c r="AA19336" s="7"/>
      <c r="AB19336" s="7"/>
      <c r="AC19336" s="7"/>
      <c r="AD19336" s="7"/>
      <c r="AE19336" s="7"/>
      <c r="AF19336" s="7"/>
      <c r="AG19336" s="10"/>
    </row>
    <row r="19337" spans="1:33">
      <c r="A19337" s="7"/>
      <c r="B19337" s="7"/>
      <c r="C19337" s="7"/>
      <c r="D19337" s="7"/>
      <c r="E19337" s="7"/>
      <c r="F19337" s="7"/>
      <c r="G19337" s="7"/>
      <c r="H19337" s="7"/>
      <c r="I19337" s="7"/>
      <c r="J19337" s="7"/>
      <c r="K19337" s="7"/>
      <c r="L19337" s="7"/>
      <c r="M19337" s="7"/>
      <c r="N19337" s="7"/>
      <c r="O19337" s="7"/>
      <c r="P19337" s="7"/>
      <c r="Q19337" s="7"/>
      <c r="R19337" s="7"/>
      <c r="S19337" s="7"/>
      <c r="T19337" s="7"/>
      <c r="U19337" s="7"/>
      <c r="V19337" s="7"/>
      <c r="W19337" s="7"/>
      <c r="X19337" s="7"/>
      <c r="Y19337" s="7"/>
      <c r="Z19337" s="7"/>
      <c r="AA19337" s="7"/>
      <c r="AB19337" s="7"/>
      <c r="AC19337" s="7"/>
      <c r="AD19337" s="7"/>
      <c r="AE19337" s="7"/>
      <c r="AF19337" s="7"/>
      <c r="AG19337" s="10"/>
    </row>
    <row r="19338" spans="1:33">
      <c r="A19338" s="7"/>
      <c r="B19338" s="7"/>
      <c r="C19338" s="7"/>
      <c r="D19338" s="7"/>
      <c r="E19338" s="7"/>
      <c r="F19338" s="7"/>
      <c r="G19338" s="7"/>
      <c r="H19338" s="7"/>
      <c r="I19338" s="7"/>
      <c r="J19338" s="7"/>
      <c r="K19338" s="7"/>
      <c r="L19338" s="7"/>
      <c r="M19338" s="7"/>
      <c r="N19338" s="7"/>
      <c r="O19338" s="7"/>
      <c r="P19338" s="7"/>
      <c r="Q19338" s="7"/>
      <c r="R19338" s="7"/>
      <c r="S19338" s="7"/>
      <c r="T19338" s="7"/>
      <c r="U19338" s="7"/>
      <c r="V19338" s="7"/>
      <c r="W19338" s="7"/>
      <c r="X19338" s="7"/>
      <c r="Y19338" s="7"/>
      <c r="Z19338" s="7"/>
      <c r="AA19338" s="7"/>
      <c r="AB19338" s="7"/>
      <c r="AC19338" s="7"/>
      <c r="AD19338" s="7"/>
      <c r="AE19338" s="7"/>
      <c r="AF19338" s="7"/>
      <c r="AG19338" s="10"/>
    </row>
    <row r="19339" spans="1:33">
      <c r="A19339" s="7"/>
      <c r="B19339" s="7"/>
      <c r="C19339" s="7"/>
      <c r="D19339" s="7"/>
      <c r="E19339" s="7"/>
      <c r="F19339" s="7"/>
      <c r="G19339" s="7"/>
      <c r="H19339" s="7"/>
      <c r="I19339" s="7"/>
      <c r="J19339" s="7"/>
      <c r="K19339" s="7"/>
      <c r="L19339" s="7"/>
      <c r="M19339" s="7"/>
      <c r="N19339" s="7"/>
      <c r="O19339" s="7"/>
      <c r="P19339" s="7"/>
      <c r="Q19339" s="7"/>
      <c r="R19339" s="7"/>
      <c r="S19339" s="7"/>
      <c r="T19339" s="7"/>
      <c r="U19339" s="7"/>
      <c r="V19339" s="7"/>
      <c r="W19339" s="7"/>
      <c r="X19339" s="7"/>
      <c r="Y19339" s="7"/>
      <c r="Z19339" s="7"/>
      <c r="AA19339" s="7"/>
      <c r="AB19339" s="7"/>
      <c r="AC19339" s="7"/>
      <c r="AD19339" s="7"/>
      <c r="AE19339" s="7"/>
      <c r="AF19339" s="7"/>
      <c r="AG19339" s="10"/>
    </row>
    <row r="19340" spans="1:33">
      <c r="A19340" s="7"/>
      <c r="B19340" s="7"/>
      <c r="C19340" s="7"/>
      <c r="D19340" s="7"/>
      <c r="E19340" s="7"/>
      <c r="F19340" s="7"/>
      <c r="G19340" s="7"/>
      <c r="H19340" s="7"/>
      <c r="I19340" s="7"/>
      <c r="J19340" s="7"/>
      <c r="K19340" s="7"/>
      <c r="L19340" s="7"/>
      <c r="M19340" s="7"/>
      <c r="N19340" s="7"/>
      <c r="O19340" s="7"/>
      <c r="P19340" s="7"/>
      <c r="Q19340" s="7"/>
      <c r="R19340" s="7"/>
      <c r="S19340" s="7"/>
      <c r="T19340" s="7"/>
      <c r="U19340" s="7"/>
      <c r="V19340" s="7"/>
      <c r="W19340" s="7"/>
      <c r="X19340" s="7"/>
      <c r="Y19340" s="7"/>
      <c r="Z19340" s="7"/>
      <c r="AA19340" s="7"/>
      <c r="AB19340" s="7"/>
      <c r="AC19340" s="7"/>
      <c r="AD19340" s="7"/>
      <c r="AE19340" s="7"/>
      <c r="AF19340" s="7"/>
      <c r="AG19340" s="10"/>
    </row>
    <row r="19341" spans="1:33">
      <c r="A19341" s="7"/>
      <c r="B19341" s="7"/>
      <c r="C19341" s="7"/>
      <c r="D19341" s="7"/>
      <c r="E19341" s="7"/>
      <c r="F19341" s="7"/>
      <c r="G19341" s="7"/>
      <c r="H19341" s="7"/>
      <c r="I19341" s="7"/>
      <c r="J19341" s="7"/>
      <c r="K19341" s="7"/>
      <c r="L19341" s="7"/>
      <c r="M19341" s="7"/>
      <c r="N19341" s="7"/>
      <c r="O19341" s="7"/>
      <c r="P19341" s="7"/>
      <c r="Q19341" s="7"/>
      <c r="R19341" s="7"/>
      <c r="S19341" s="7"/>
      <c r="T19341" s="7"/>
      <c r="U19341" s="7"/>
      <c r="V19341" s="7"/>
      <c r="W19341" s="7"/>
      <c r="X19341" s="7"/>
      <c r="Y19341" s="7"/>
      <c r="Z19341" s="7"/>
      <c r="AA19341" s="7"/>
      <c r="AB19341" s="7"/>
      <c r="AC19341" s="7"/>
      <c r="AD19341" s="7"/>
      <c r="AE19341" s="7"/>
      <c r="AF19341" s="7"/>
      <c r="AG19341" s="10"/>
    </row>
    <row r="19342" spans="1:33">
      <c r="A19342" s="7"/>
      <c r="B19342" s="7"/>
      <c r="C19342" s="7"/>
      <c r="D19342" s="7"/>
      <c r="E19342" s="7"/>
      <c r="F19342" s="7"/>
      <c r="G19342" s="7"/>
      <c r="H19342" s="7"/>
      <c r="I19342" s="7"/>
      <c r="J19342" s="7"/>
      <c r="K19342" s="7"/>
      <c r="L19342" s="7"/>
      <c r="M19342" s="7"/>
      <c r="N19342" s="7"/>
      <c r="O19342" s="7"/>
      <c r="P19342" s="7"/>
      <c r="Q19342" s="7"/>
      <c r="R19342" s="7"/>
      <c r="S19342" s="7"/>
      <c r="T19342" s="7"/>
      <c r="U19342" s="7"/>
      <c r="V19342" s="7"/>
      <c r="W19342" s="7"/>
      <c r="X19342" s="7"/>
      <c r="Y19342" s="7"/>
      <c r="Z19342" s="7"/>
      <c r="AA19342" s="7"/>
      <c r="AB19342" s="7"/>
      <c r="AC19342" s="7"/>
      <c r="AD19342" s="7"/>
      <c r="AE19342" s="7"/>
      <c r="AF19342" s="7"/>
      <c r="AG19342" s="10"/>
    </row>
    <row r="19343" spans="1:33">
      <c r="A19343" s="7"/>
      <c r="B19343" s="7"/>
      <c r="C19343" s="7"/>
      <c r="D19343" s="7"/>
      <c r="E19343" s="7"/>
      <c r="F19343" s="7"/>
      <c r="G19343" s="7"/>
      <c r="H19343" s="7"/>
      <c r="I19343" s="7"/>
      <c r="J19343" s="7"/>
      <c r="K19343" s="7"/>
      <c r="L19343" s="7"/>
      <c r="M19343" s="7"/>
      <c r="N19343" s="7"/>
      <c r="O19343" s="7"/>
      <c r="P19343" s="7"/>
      <c r="Q19343" s="7"/>
      <c r="R19343" s="7"/>
      <c r="S19343" s="7"/>
      <c r="T19343" s="7"/>
      <c r="U19343" s="7"/>
      <c r="V19343" s="7"/>
      <c r="W19343" s="7"/>
      <c r="X19343" s="7"/>
      <c r="Y19343" s="7"/>
      <c r="Z19343" s="7"/>
      <c r="AA19343" s="7"/>
      <c r="AB19343" s="7"/>
      <c r="AC19343" s="7"/>
      <c r="AD19343" s="7"/>
      <c r="AE19343" s="7"/>
      <c r="AF19343" s="7"/>
      <c r="AG19343" s="10"/>
    </row>
    <row r="19344" spans="1:33">
      <c r="A19344" s="7"/>
      <c r="B19344" s="7"/>
      <c r="C19344" s="7"/>
      <c r="D19344" s="7"/>
      <c r="E19344" s="7"/>
      <c r="F19344" s="7"/>
      <c r="G19344" s="7"/>
      <c r="H19344" s="7"/>
      <c r="I19344" s="7"/>
      <c r="J19344" s="7"/>
      <c r="K19344" s="7"/>
      <c r="L19344" s="7"/>
      <c r="M19344" s="7"/>
      <c r="N19344" s="7"/>
      <c r="O19344" s="7"/>
      <c r="P19344" s="7"/>
      <c r="Q19344" s="7"/>
      <c r="R19344" s="7"/>
      <c r="S19344" s="7"/>
      <c r="T19344" s="7"/>
      <c r="U19344" s="7"/>
      <c r="V19344" s="7"/>
      <c r="W19344" s="7"/>
      <c r="X19344" s="7"/>
      <c r="Y19344" s="7"/>
      <c r="Z19344" s="7"/>
      <c r="AA19344" s="7"/>
      <c r="AB19344" s="7"/>
      <c r="AC19344" s="7"/>
      <c r="AD19344" s="7"/>
      <c r="AE19344" s="7"/>
      <c r="AF19344" s="7"/>
      <c r="AG19344" s="10"/>
    </row>
    <row r="19345" spans="1:33">
      <c r="A19345" s="7"/>
      <c r="B19345" s="7"/>
      <c r="C19345" s="7"/>
      <c r="D19345" s="7"/>
      <c r="E19345" s="7"/>
      <c r="F19345" s="7"/>
      <c r="G19345" s="7"/>
      <c r="H19345" s="7"/>
      <c r="I19345" s="7"/>
      <c r="J19345" s="7"/>
      <c r="K19345" s="7"/>
      <c r="L19345" s="7"/>
      <c r="M19345" s="7"/>
      <c r="N19345" s="7"/>
      <c r="O19345" s="7"/>
      <c r="P19345" s="7"/>
      <c r="Q19345" s="7"/>
      <c r="R19345" s="7"/>
      <c r="S19345" s="7"/>
      <c r="T19345" s="7"/>
      <c r="U19345" s="7"/>
      <c r="V19345" s="7"/>
      <c r="W19345" s="7"/>
      <c r="X19345" s="7"/>
      <c r="Y19345" s="7"/>
      <c r="Z19345" s="7"/>
      <c r="AA19345" s="7"/>
      <c r="AB19345" s="7"/>
      <c r="AC19345" s="7"/>
      <c r="AD19345" s="7"/>
      <c r="AE19345" s="7"/>
      <c r="AF19345" s="7"/>
      <c r="AG19345" s="10"/>
    </row>
    <row r="19346" spans="1:33">
      <c r="A19346" s="7"/>
      <c r="B19346" s="7"/>
      <c r="C19346" s="7"/>
      <c r="D19346" s="7"/>
      <c r="E19346" s="7"/>
      <c r="F19346" s="7"/>
      <c r="G19346" s="7"/>
      <c r="H19346" s="7"/>
      <c r="I19346" s="7"/>
      <c r="J19346" s="7"/>
      <c r="K19346" s="7"/>
      <c r="L19346" s="7"/>
      <c r="M19346" s="7"/>
      <c r="N19346" s="7"/>
      <c r="O19346" s="7"/>
      <c r="P19346" s="7"/>
      <c r="Q19346" s="7"/>
      <c r="R19346" s="7"/>
      <c r="S19346" s="7"/>
      <c r="T19346" s="7"/>
      <c r="U19346" s="7"/>
      <c r="V19346" s="7"/>
      <c r="W19346" s="7"/>
      <c r="X19346" s="7"/>
      <c r="Y19346" s="7"/>
      <c r="Z19346" s="7"/>
      <c r="AA19346" s="7"/>
      <c r="AB19346" s="7"/>
      <c r="AC19346" s="7"/>
      <c r="AD19346" s="7"/>
      <c r="AE19346" s="7"/>
      <c r="AF19346" s="7"/>
      <c r="AG19346" s="10"/>
    </row>
    <row r="19347" spans="1:33">
      <c r="A19347" s="7"/>
      <c r="B19347" s="7"/>
      <c r="C19347" s="7"/>
      <c r="D19347" s="7"/>
      <c r="E19347" s="7"/>
      <c r="F19347" s="7"/>
      <c r="G19347" s="7"/>
      <c r="H19347" s="7"/>
      <c r="I19347" s="7"/>
      <c r="J19347" s="7"/>
      <c r="K19347" s="7"/>
      <c r="L19347" s="7"/>
      <c r="M19347" s="7"/>
      <c r="N19347" s="7"/>
      <c r="O19347" s="7"/>
      <c r="P19347" s="7"/>
      <c r="Q19347" s="7"/>
      <c r="R19347" s="7"/>
      <c r="S19347" s="7"/>
      <c r="T19347" s="7"/>
      <c r="U19347" s="7"/>
      <c r="V19347" s="7"/>
      <c r="W19347" s="7"/>
      <c r="X19347" s="7"/>
      <c r="Y19347" s="7"/>
      <c r="Z19347" s="7"/>
      <c r="AA19347" s="7"/>
      <c r="AB19347" s="7"/>
      <c r="AC19347" s="7"/>
      <c r="AD19347" s="7"/>
      <c r="AE19347" s="7"/>
      <c r="AF19347" s="7"/>
      <c r="AG19347" s="10"/>
    </row>
    <row r="19348" spans="1:33">
      <c r="A19348" s="7"/>
      <c r="B19348" s="7"/>
      <c r="C19348" s="7"/>
      <c r="D19348" s="7"/>
      <c r="E19348" s="7"/>
      <c r="F19348" s="7"/>
      <c r="G19348" s="7"/>
      <c r="H19348" s="7"/>
      <c r="I19348" s="7"/>
      <c r="J19348" s="7"/>
      <c r="K19348" s="7"/>
      <c r="L19348" s="7"/>
      <c r="M19348" s="7"/>
      <c r="N19348" s="7"/>
      <c r="O19348" s="7"/>
      <c r="P19348" s="7"/>
      <c r="Q19348" s="7"/>
      <c r="R19348" s="7"/>
      <c r="S19348" s="7"/>
      <c r="T19348" s="7"/>
      <c r="U19348" s="7"/>
      <c r="V19348" s="7"/>
      <c r="W19348" s="7"/>
      <c r="X19348" s="7"/>
      <c r="Y19348" s="7"/>
      <c r="Z19348" s="7"/>
      <c r="AA19348" s="7"/>
      <c r="AB19348" s="7"/>
      <c r="AC19348" s="7"/>
      <c r="AD19348" s="7"/>
      <c r="AE19348" s="7"/>
      <c r="AF19348" s="7"/>
      <c r="AG19348" s="10"/>
    </row>
    <row r="19349" spans="1:33">
      <c r="A19349" s="7"/>
      <c r="B19349" s="7"/>
      <c r="C19349" s="7"/>
      <c r="D19349" s="7"/>
      <c r="E19349" s="7"/>
      <c r="F19349" s="7"/>
      <c r="G19349" s="7"/>
      <c r="H19349" s="7"/>
      <c r="I19349" s="7"/>
      <c r="J19349" s="7"/>
      <c r="K19349" s="7"/>
      <c r="L19349" s="7"/>
      <c r="M19349" s="7"/>
      <c r="N19349" s="7"/>
      <c r="O19349" s="7"/>
      <c r="P19349" s="7"/>
      <c r="Q19349" s="7"/>
      <c r="R19349" s="7"/>
      <c r="S19349" s="7"/>
      <c r="T19349" s="7"/>
      <c r="U19349" s="7"/>
      <c r="V19349" s="7"/>
      <c r="W19349" s="7"/>
      <c r="X19349" s="7"/>
      <c r="Y19349" s="7"/>
      <c r="Z19349" s="7"/>
      <c r="AA19349" s="7"/>
      <c r="AB19349" s="7"/>
      <c r="AC19349" s="7"/>
      <c r="AD19349" s="7"/>
      <c r="AE19349" s="7"/>
      <c r="AF19349" s="7"/>
      <c r="AG19349" s="10"/>
    </row>
    <row r="19350" spans="1:33">
      <c r="A19350" s="7"/>
      <c r="B19350" s="7"/>
      <c r="C19350" s="7"/>
      <c r="D19350" s="7"/>
      <c r="E19350" s="7"/>
      <c r="F19350" s="7"/>
      <c r="G19350" s="7"/>
      <c r="H19350" s="7"/>
      <c r="I19350" s="7"/>
      <c r="J19350" s="7"/>
      <c r="K19350" s="7"/>
      <c r="L19350" s="7"/>
      <c r="M19350" s="7"/>
      <c r="N19350" s="7"/>
      <c r="O19350" s="7"/>
      <c r="P19350" s="7"/>
      <c r="Q19350" s="7"/>
      <c r="R19350" s="7"/>
      <c r="S19350" s="7"/>
      <c r="T19350" s="7"/>
      <c r="U19350" s="7"/>
      <c r="V19350" s="7"/>
      <c r="W19350" s="7"/>
      <c r="X19350" s="7"/>
      <c r="Y19350" s="7"/>
      <c r="Z19350" s="7"/>
      <c r="AA19350" s="7"/>
      <c r="AB19350" s="7"/>
      <c r="AC19350" s="7"/>
      <c r="AD19350" s="7"/>
      <c r="AE19350" s="7"/>
      <c r="AF19350" s="7"/>
      <c r="AG19350" s="10"/>
    </row>
    <row r="19351" spans="1:33">
      <c r="A19351" s="7"/>
      <c r="B19351" s="7"/>
      <c r="C19351" s="7"/>
      <c r="D19351" s="7"/>
      <c r="E19351" s="7"/>
      <c r="F19351" s="7"/>
      <c r="G19351" s="7"/>
      <c r="H19351" s="7"/>
      <c r="I19351" s="7"/>
      <c r="J19351" s="7"/>
      <c r="K19351" s="7"/>
      <c r="L19351" s="7"/>
      <c r="M19351" s="7"/>
      <c r="N19351" s="7"/>
      <c r="O19351" s="7"/>
      <c r="P19351" s="7"/>
      <c r="Q19351" s="7"/>
      <c r="R19351" s="7"/>
      <c r="S19351" s="7"/>
      <c r="T19351" s="7"/>
      <c r="U19351" s="7"/>
      <c r="V19351" s="7"/>
      <c r="W19351" s="7"/>
      <c r="X19351" s="7"/>
      <c r="Y19351" s="7"/>
      <c r="Z19351" s="7"/>
      <c r="AA19351" s="7"/>
      <c r="AB19351" s="7"/>
      <c r="AC19351" s="7"/>
      <c r="AD19351" s="7"/>
      <c r="AE19351" s="7"/>
      <c r="AF19351" s="7"/>
      <c r="AG19351" s="10"/>
    </row>
    <row r="19352" spans="1:33">
      <c r="A19352" s="7"/>
      <c r="B19352" s="7"/>
      <c r="C19352" s="7"/>
      <c r="D19352" s="7"/>
      <c r="E19352" s="7"/>
      <c r="F19352" s="7"/>
      <c r="G19352" s="7"/>
      <c r="H19352" s="7"/>
      <c r="I19352" s="7"/>
      <c r="J19352" s="7"/>
      <c r="K19352" s="7"/>
      <c r="L19352" s="7"/>
      <c r="M19352" s="7"/>
      <c r="N19352" s="7"/>
      <c r="O19352" s="7"/>
      <c r="P19352" s="7"/>
      <c r="Q19352" s="7"/>
      <c r="R19352" s="7"/>
      <c r="S19352" s="7"/>
      <c r="T19352" s="7"/>
      <c r="U19352" s="7"/>
      <c r="V19352" s="7"/>
      <c r="W19352" s="7"/>
      <c r="X19352" s="7"/>
      <c r="Y19352" s="7"/>
      <c r="Z19352" s="7"/>
      <c r="AA19352" s="7"/>
      <c r="AB19352" s="7"/>
      <c r="AC19352" s="7"/>
      <c r="AD19352" s="7"/>
      <c r="AE19352" s="7"/>
      <c r="AF19352" s="7"/>
      <c r="AG19352" s="10"/>
    </row>
    <row r="19353" spans="1:33">
      <c r="A19353" s="7"/>
      <c r="B19353" s="7"/>
      <c r="C19353" s="7"/>
      <c r="D19353" s="7"/>
      <c r="E19353" s="7"/>
      <c r="F19353" s="7"/>
      <c r="G19353" s="7"/>
      <c r="H19353" s="7"/>
      <c r="I19353" s="7"/>
      <c r="J19353" s="7"/>
      <c r="K19353" s="7"/>
      <c r="L19353" s="7"/>
      <c r="M19353" s="7"/>
      <c r="N19353" s="7"/>
      <c r="O19353" s="7"/>
      <c r="P19353" s="7"/>
      <c r="Q19353" s="7"/>
      <c r="R19353" s="7"/>
      <c r="S19353" s="7"/>
      <c r="T19353" s="7"/>
      <c r="U19353" s="7"/>
      <c r="V19353" s="7"/>
      <c r="W19353" s="7"/>
      <c r="X19353" s="7"/>
      <c r="Y19353" s="7"/>
      <c r="Z19353" s="7"/>
      <c r="AA19353" s="7"/>
      <c r="AB19353" s="7"/>
      <c r="AC19353" s="7"/>
      <c r="AD19353" s="7"/>
      <c r="AE19353" s="7"/>
      <c r="AF19353" s="7"/>
      <c r="AG19353" s="10"/>
    </row>
    <row r="19354" spans="1:33">
      <c r="A19354" s="7"/>
      <c r="B19354" s="7"/>
      <c r="C19354" s="7"/>
      <c r="D19354" s="7"/>
      <c r="E19354" s="7"/>
      <c r="F19354" s="7"/>
      <c r="G19354" s="7"/>
      <c r="H19354" s="7"/>
      <c r="I19354" s="7"/>
      <c r="J19354" s="7"/>
      <c r="K19354" s="7"/>
      <c r="L19354" s="7"/>
      <c r="M19354" s="7"/>
      <c r="N19354" s="7"/>
      <c r="O19354" s="7"/>
      <c r="P19354" s="7"/>
      <c r="Q19354" s="7"/>
      <c r="R19354" s="7"/>
      <c r="S19354" s="7"/>
      <c r="T19354" s="7"/>
      <c r="U19354" s="7"/>
      <c r="V19354" s="7"/>
      <c r="W19354" s="7"/>
      <c r="X19354" s="7"/>
      <c r="Y19354" s="7"/>
      <c r="Z19354" s="7"/>
      <c r="AA19354" s="7"/>
      <c r="AB19354" s="7"/>
      <c r="AC19354" s="7"/>
      <c r="AD19354" s="7"/>
      <c r="AE19354" s="7"/>
      <c r="AF19354" s="7"/>
      <c r="AG19354" s="10"/>
    </row>
    <row r="19355" spans="1:33">
      <c r="A19355" s="7"/>
      <c r="B19355" s="7"/>
      <c r="C19355" s="7"/>
      <c r="D19355" s="7"/>
      <c r="E19355" s="7"/>
      <c r="F19355" s="7"/>
      <c r="G19355" s="7"/>
      <c r="H19355" s="7"/>
      <c r="I19355" s="7"/>
      <c r="J19355" s="7"/>
      <c r="K19355" s="7"/>
      <c r="L19355" s="7"/>
      <c r="M19355" s="7"/>
      <c r="N19355" s="7"/>
      <c r="O19355" s="7"/>
      <c r="P19355" s="7"/>
      <c r="Q19355" s="7"/>
      <c r="R19355" s="7"/>
      <c r="S19355" s="7"/>
      <c r="T19355" s="7"/>
      <c r="U19355" s="7"/>
      <c r="V19355" s="7"/>
      <c r="W19355" s="7"/>
      <c r="X19355" s="7"/>
      <c r="Y19355" s="7"/>
      <c r="Z19355" s="7"/>
      <c r="AA19355" s="7"/>
      <c r="AB19355" s="7"/>
      <c r="AC19355" s="7"/>
      <c r="AD19355" s="7"/>
      <c r="AE19355" s="7"/>
      <c r="AF19355" s="7"/>
      <c r="AG19355" s="10"/>
    </row>
    <row r="19356" spans="1:33">
      <c r="A19356" s="7"/>
      <c r="B19356" s="7"/>
      <c r="C19356" s="7"/>
      <c r="D19356" s="7"/>
      <c r="E19356" s="7"/>
      <c r="F19356" s="7"/>
      <c r="G19356" s="7"/>
      <c r="H19356" s="7"/>
      <c r="I19356" s="7"/>
      <c r="J19356" s="7"/>
      <c r="K19356" s="7"/>
      <c r="L19356" s="7"/>
      <c r="M19356" s="7"/>
      <c r="N19356" s="7"/>
      <c r="O19356" s="7"/>
      <c r="P19356" s="7"/>
      <c r="Q19356" s="7"/>
      <c r="R19356" s="7"/>
      <c r="S19356" s="7"/>
      <c r="T19356" s="7"/>
      <c r="U19356" s="7"/>
      <c r="V19356" s="7"/>
      <c r="W19356" s="7"/>
      <c r="X19356" s="7"/>
      <c r="Y19356" s="7"/>
      <c r="Z19356" s="7"/>
      <c r="AA19356" s="7"/>
      <c r="AB19356" s="7"/>
      <c r="AC19356" s="7"/>
      <c r="AD19356" s="7"/>
      <c r="AE19356" s="7"/>
      <c r="AF19356" s="7"/>
      <c r="AG19356" s="10"/>
    </row>
    <row r="19357" spans="1:33">
      <c r="A19357" s="7"/>
      <c r="B19357" s="7"/>
      <c r="C19357" s="7"/>
      <c r="D19357" s="7"/>
      <c r="E19357" s="7"/>
      <c r="F19357" s="7"/>
      <c r="G19357" s="7"/>
      <c r="H19357" s="7"/>
      <c r="I19357" s="7"/>
      <c r="J19357" s="7"/>
      <c r="K19357" s="7"/>
      <c r="L19357" s="7"/>
      <c r="M19357" s="7"/>
      <c r="N19357" s="7"/>
      <c r="O19357" s="7"/>
      <c r="P19357" s="7"/>
      <c r="Q19357" s="7"/>
      <c r="R19357" s="7"/>
      <c r="S19357" s="7"/>
      <c r="T19357" s="7"/>
      <c r="U19357" s="7"/>
      <c r="V19357" s="7"/>
      <c r="W19357" s="7"/>
      <c r="X19357" s="7"/>
      <c r="Y19357" s="7"/>
      <c r="Z19357" s="7"/>
      <c r="AA19357" s="7"/>
      <c r="AB19357" s="7"/>
      <c r="AC19357" s="7"/>
      <c r="AD19357" s="7"/>
      <c r="AE19357" s="7"/>
      <c r="AF19357" s="7"/>
      <c r="AG19357" s="10"/>
    </row>
    <row r="19358" spans="1:33">
      <c r="A19358" s="7"/>
      <c r="B19358" s="7"/>
      <c r="C19358" s="7"/>
      <c r="D19358" s="7"/>
      <c r="E19358" s="7"/>
      <c r="F19358" s="7"/>
      <c r="G19358" s="7"/>
      <c r="H19358" s="7"/>
      <c r="I19358" s="7"/>
      <c r="J19358" s="7"/>
      <c r="K19358" s="7"/>
      <c r="L19358" s="7"/>
      <c r="M19358" s="7"/>
      <c r="N19358" s="7"/>
      <c r="O19358" s="7"/>
      <c r="P19358" s="7"/>
      <c r="Q19358" s="7"/>
      <c r="R19358" s="7"/>
      <c r="S19358" s="7"/>
      <c r="T19358" s="7"/>
      <c r="U19358" s="7"/>
      <c r="V19358" s="7"/>
      <c r="W19358" s="7"/>
      <c r="X19358" s="7"/>
      <c r="Y19358" s="7"/>
      <c r="Z19358" s="7"/>
      <c r="AA19358" s="7"/>
      <c r="AB19358" s="7"/>
      <c r="AC19358" s="7"/>
      <c r="AD19358" s="7"/>
      <c r="AE19358" s="7"/>
      <c r="AF19358" s="7"/>
      <c r="AG19358" s="10"/>
    </row>
    <row r="19359" spans="1:33">
      <c r="A19359" s="7"/>
      <c r="B19359" s="7"/>
      <c r="C19359" s="7"/>
      <c r="D19359" s="7"/>
      <c r="E19359" s="7"/>
      <c r="F19359" s="7"/>
      <c r="G19359" s="7"/>
      <c r="H19359" s="7"/>
      <c r="I19359" s="7"/>
      <c r="J19359" s="7"/>
      <c r="K19359" s="7"/>
      <c r="L19359" s="7"/>
      <c r="M19359" s="7"/>
      <c r="N19359" s="7"/>
      <c r="O19359" s="7"/>
      <c r="P19359" s="7"/>
      <c r="Q19359" s="7"/>
      <c r="R19359" s="7"/>
      <c r="S19359" s="7"/>
      <c r="T19359" s="7"/>
      <c r="U19359" s="7"/>
      <c r="V19359" s="7"/>
      <c r="W19359" s="7"/>
      <c r="X19359" s="7"/>
      <c r="Y19359" s="7"/>
      <c r="Z19359" s="7"/>
      <c r="AA19359" s="7"/>
      <c r="AB19359" s="7"/>
      <c r="AC19359" s="7"/>
      <c r="AD19359" s="7"/>
      <c r="AE19359" s="7"/>
      <c r="AF19359" s="7"/>
      <c r="AG19359" s="10"/>
    </row>
    <row r="19360" spans="1:33">
      <c r="A19360" s="7"/>
      <c r="B19360" s="7"/>
      <c r="C19360" s="7"/>
      <c r="D19360" s="7"/>
      <c r="E19360" s="7"/>
      <c r="F19360" s="7"/>
      <c r="G19360" s="7"/>
      <c r="H19360" s="7"/>
      <c r="I19360" s="7"/>
      <c r="J19360" s="7"/>
      <c r="K19360" s="7"/>
      <c r="L19360" s="7"/>
      <c r="M19360" s="7"/>
      <c r="N19360" s="7"/>
      <c r="O19360" s="7"/>
      <c r="P19360" s="7"/>
      <c r="Q19360" s="7"/>
      <c r="R19360" s="7"/>
      <c r="S19360" s="7"/>
      <c r="T19360" s="7"/>
      <c r="U19360" s="7"/>
      <c r="V19360" s="7"/>
      <c r="W19360" s="7"/>
      <c r="X19360" s="7"/>
      <c r="Y19360" s="7"/>
      <c r="Z19360" s="7"/>
      <c r="AA19360" s="7"/>
      <c r="AB19360" s="7"/>
      <c r="AC19360" s="7"/>
      <c r="AD19360" s="7"/>
      <c r="AE19360" s="7"/>
      <c r="AF19360" s="7"/>
      <c r="AG19360" s="10"/>
    </row>
    <row r="19361" spans="1:33">
      <c r="A19361" s="7"/>
      <c r="B19361" s="7"/>
      <c r="C19361" s="7"/>
      <c r="D19361" s="7"/>
      <c r="E19361" s="7"/>
      <c r="F19361" s="7"/>
      <c r="G19361" s="7"/>
      <c r="H19361" s="7"/>
      <c r="I19361" s="7"/>
      <c r="J19361" s="7"/>
      <c r="K19361" s="7"/>
      <c r="L19361" s="7"/>
      <c r="M19361" s="7"/>
      <c r="N19361" s="7"/>
      <c r="O19361" s="7"/>
      <c r="P19361" s="7"/>
      <c r="Q19361" s="7"/>
      <c r="R19361" s="7"/>
      <c r="S19361" s="7"/>
      <c r="T19361" s="7"/>
      <c r="U19361" s="7"/>
      <c r="V19361" s="7"/>
      <c r="W19361" s="7"/>
      <c r="X19361" s="7"/>
      <c r="Y19361" s="7"/>
      <c r="Z19361" s="7"/>
      <c r="AA19361" s="7"/>
      <c r="AB19361" s="7"/>
      <c r="AC19361" s="7"/>
      <c r="AD19361" s="7"/>
      <c r="AE19361" s="7"/>
      <c r="AF19361" s="7"/>
      <c r="AG19361" s="10"/>
    </row>
    <row r="19362" spans="1:33">
      <c r="A19362" s="7"/>
      <c r="B19362" s="7"/>
      <c r="C19362" s="7"/>
      <c r="D19362" s="7"/>
      <c r="E19362" s="7"/>
      <c r="F19362" s="7"/>
      <c r="G19362" s="7"/>
      <c r="H19362" s="7"/>
      <c r="I19362" s="7"/>
      <c r="J19362" s="7"/>
      <c r="K19362" s="7"/>
      <c r="L19362" s="7"/>
      <c r="M19362" s="7"/>
      <c r="N19362" s="7"/>
      <c r="O19362" s="7"/>
      <c r="P19362" s="7"/>
      <c r="Q19362" s="7"/>
      <c r="R19362" s="7"/>
      <c r="S19362" s="7"/>
      <c r="T19362" s="7"/>
      <c r="U19362" s="7"/>
      <c r="V19362" s="7"/>
      <c r="W19362" s="7"/>
      <c r="X19362" s="7"/>
      <c r="Y19362" s="7"/>
      <c r="Z19362" s="7"/>
      <c r="AA19362" s="7"/>
      <c r="AB19362" s="7"/>
      <c r="AC19362" s="7"/>
      <c r="AD19362" s="7"/>
      <c r="AE19362" s="7"/>
      <c r="AF19362" s="7"/>
      <c r="AG19362" s="10"/>
    </row>
    <row r="19363" spans="1:33">
      <c r="A19363" s="7"/>
      <c r="B19363" s="7"/>
      <c r="C19363" s="7"/>
      <c r="D19363" s="7"/>
      <c r="E19363" s="7"/>
      <c r="F19363" s="7"/>
      <c r="G19363" s="7"/>
      <c r="H19363" s="7"/>
      <c r="I19363" s="7"/>
      <c r="J19363" s="7"/>
      <c r="K19363" s="7"/>
      <c r="L19363" s="7"/>
      <c r="M19363" s="7"/>
      <c r="N19363" s="7"/>
      <c r="O19363" s="7"/>
      <c r="P19363" s="7"/>
      <c r="Q19363" s="7"/>
      <c r="R19363" s="7"/>
      <c r="S19363" s="7"/>
      <c r="T19363" s="7"/>
      <c r="U19363" s="7"/>
      <c r="V19363" s="7"/>
      <c r="W19363" s="7"/>
      <c r="X19363" s="7"/>
      <c r="Y19363" s="7"/>
      <c r="Z19363" s="7"/>
      <c r="AA19363" s="7"/>
      <c r="AB19363" s="7"/>
      <c r="AC19363" s="7"/>
      <c r="AD19363" s="7"/>
      <c r="AE19363" s="7"/>
      <c r="AF19363" s="7"/>
      <c r="AG19363" s="10"/>
    </row>
    <row r="19364" spans="1:33">
      <c r="A19364" s="7"/>
      <c r="B19364" s="7"/>
      <c r="C19364" s="7"/>
      <c r="D19364" s="7"/>
      <c r="E19364" s="7"/>
      <c r="F19364" s="7"/>
      <c r="G19364" s="7"/>
      <c r="H19364" s="7"/>
      <c r="I19364" s="7"/>
      <c r="J19364" s="7"/>
      <c r="K19364" s="7"/>
      <c r="L19364" s="7"/>
      <c r="M19364" s="7"/>
      <c r="N19364" s="7"/>
      <c r="O19364" s="7"/>
      <c r="P19364" s="7"/>
      <c r="Q19364" s="7"/>
      <c r="R19364" s="7"/>
      <c r="S19364" s="7"/>
      <c r="T19364" s="7"/>
      <c r="U19364" s="7"/>
      <c r="V19364" s="7"/>
      <c r="W19364" s="7"/>
      <c r="X19364" s="7"/>
      <c r="Y19364" s="7"/>
      <c r="Z19364" s="7"/>
      <c r="AA19364" s="7"/>
      <c r="AB19364" s="7"/>
      <c r="AC19364" s="7"/>
      <c r="AD19364" s="7"/>
      <c r="AE19364" s="7"/>
      <c r="AF19364" s="7"/>
      <c r="AG19364" s="10"/>
    </row>
    <row r="19365" spans="1:33">
      <c r="A19365" s="7"/>
      <c r="B19365" s="7"/>
      <c r="C19365" s="7"/>
      <c r="D19365" s="7"/>
      <c r="E19365" s="7"/>
      <c r="F19365" s="7"/>
      <c r="G19365" s="7"/>
      <c r="H19365" s="7"/>
      <c r="I19365" s="7"/>
      <c r="J19365" s="7"/>
      <c r="K19365" s="7"/>
      <c r="L19365" s="7"/>
      <c r="M19365" s="7"/>
      <c r="N19365" s="7"/>
      <c r="O19365" s="7"/>
      <c r="P19365" s="7"/>
      <c r="Q19365" s="7"/>
      <c r="R19365" s="7"/>
      <c r="S19365" s="7"/>
      <c r="T19365" s="7"/>
      <c r="U19365" s="7"/>
      <c r="V19365" s="7"/>
      <c r="W19365" s="7"/>
      <c r="X19365" s="7"/>
      <c r="Y19365" s="7"/>
      <c r="Z19365" s="7"/>
      <c r="AA19365" s="7"/>
      <c r="AB19365" s="7"/>
      <c r="AC19365" s="7"/>
      <c r="AD19365" s="7"/>
      <c r="AE19365" s="7"/>
      <c r="AF19365" s="7"/>
      <c r="AG19365" s="10"/>
    </row>
    <row r="19366" spans="1:33">
      <c r="A19366" s="7"/>
      <c r="B19366" s="7"/>
      <c r="C19366" s="7"/>
      <c r="D19366" s="7"/>
      <c r="E19366" s="7"/>
      <c r="F19366" s="7"/>
      <c r="G19366" s="7"/>
      <c r="H19366" s="7"/>
      <c r="I19366" s="7"/>
      <c r="J19366" s="7"/>
      <c r="K19366" s="7"/>
      <c r="L19366" s="7"/>
      <c r="M19366" s="7"/>
      <c r="N19366" s="7"/>
      <c r="O19366" s="7"/>
      <c r="P19366" s="7"/>
      <c r="Q19366" s="7"/>
      <c r="R19366" s="7"/>
      <c r="S19366" s="7"/>
      <c r="T19366" s="7"/>
      <c r="U19366" s="7"/>
      <c r="V19366" s="7"/>
      <c r="W19366" s="7"/>
      <c r="X19366" s="7"/>
      <c r="Y19366" s="7"/>
      <c r="Z19366" s="7"/>
      <c r="AA19366" s="7"/>
      <c r="AB19366" s="7"/>
      <c r="AC19366" s="7"/>
      <c r="AD19366" s="7"/>
      <c r="AE19366" s="7"/>
      <c r="AF19366" s="7"/>
      <c r="AG19366" s="10"/>
    </row>
    <row r="19367" spans="1:33">
      <c r="A19367" s="7"/>
      <c r="B19367" s="7"/>
      <c r="C19367" s="7"/>
      <c r="D19367" s="7"/>
      <c r="E19367" s="7"/>
      <c r="F19367" s="7"/>
      <c r="G19367" s="7"/>
      <c r="H19367" s="7"/>
      <c r="I19367" s="7"/>
      <c r="J19367" s="7"/>
      <c r="K19367" s="7"/>
      <c r="L19367" s="7"/>
      <c r="M19367" s="7"/>
      <c r="N19367" s="7"/>
      <c r="O19367" s="7"/>
      <c r="P19367" s="7"/>
      <c r="Q19367" s="7"/>
      <c r="R19367" s="7"/>
      <c r="S19367" s="7"/>
      <c r="T19367" s="7"/>
      <c r="U19367" s="7"/>
      <c r="V19367" s="7"/>
      <c r="W19367" s="7"/>
      <c r="X19367" s="7"/>
      <c r="Y19367" s="7"/>
      <c r="Z19367" s="7"/>
      <c r="AA19367" s="7"/>
      <c r="AB19367" s="7"/>
      <c r="AC19367" s="7"/>
      <c r="AD19367" s="7"/>
      <c r="AE19367" s="7"/>
      <c r="AF19367" s="7"/>
      <c r="AG19367" s="10"/>
    </row>
    <row r="19368" spans="1:33">
      <c r="A19368" s="7"/>
      <c r="B19368" s="7"/>
      <c r="C19368" s="7"/>
      <c r="D19368" s="7"/>
      <c r="E19368" s="7"/>
      <c r="F19368" s="7"/>
      <c r="G19368" s="7"/>
      <c r="H19368" s="7"/>
      <c r="I19368" s="7"/>
      <c r="J19368" s="7"/>
      <c r="K19368" s="7"/>
      <c r="L19368" s="7"/>
      <c r="M19368" s="7"/>
      <c r="N19368" s="7"/>
      <c r="O19368" s="7"/>
      <c r="P19368" s="7"/>
      <c r="Q19368" s="7"/>
      <c r="R19368" s="7"/>
      <c r="S19368" s="7"/>
      <c r="T19368" s="7"/>
      <c r="U19368" s="7"/>
      <c r="V19368" s="7"/>
      <c r="W19368" s="7"/>
      <c r="X19368" s="7"/>
      <c r="Y19368" s="7"/>
      <c r="Z19368" s="7"/>
      <c r="AA19368" s="7"/>
      <c r="AB19368" s="7"/>
      <c r="AC19368" s="7"/>
      <c r="AD19368" s="7"/>
      <c r="AE19368" s="7"/>
      <c r="AF19368" s="7"/>
      <c r="AG19368" s="10"/>
    </row>
    <row r="19369" spans="1:33">
      <c r="A19369" s="7"/>
      <c r="B19369" s="7"/>
      <c r="C19369" s="7"/>
      <c r="D19369" s="7"/>
      <c r="E19369" s="7"/>
      <c r="F19369" s="7"/>
      <c r="G19369" s="7"/>
      <c r="H19369" s="7"/>
      <c r="I19369" s="7"/>
      <c r="J19369" s="7"/>
      <c r="K19369" s="7"/>
      <c r="L19369" s="7"/>
      <c r="M19369" s="7"/>
      <c r="N19369" s="7"/>
      <c r="O19369" s="7"/>
      <c r="P19369" s="7"/>
      <c r="Q19369" s="7"/>
      <c r="R19369" s="7"/>
      <c r="S19369" s="7"/>
      <c r="T19369" s="7"/>
      <c r="U19369" s="7"/>
      <c r="V19369" s="7"/>
      <c r="W19369" s="7"/>
      <c r="X19369" s="7"/>
      <c r="Y19369" s="7"/>
      <c r="Z19369" s="7"/>
      <c r="AA19369" s="7"/>
      <c r="AB19369" s="7"/>
      <c r="AC19369" s="7"/>
      <c r="AD19369" s="7"/>
      <c r="AE19369" s="7"/>
      <c r="AF19369" s="7"/>
      <c r="AG19369" s="10"/>
    </row>
    <row r="19370" spans="1:33">
      <c r="A19370" s="7"/>
      <c r="B19370" s="7"/>
      <c r="C19370" s="7"/>
      <c r="D19370" s="7"/>
      <c r="E19370" s="7"/>
      <c r="F19370" s="7"/>
      <c r="G19370" s="7"/>
      <c r="H19370" s="7"/>
      <c r="I19370" s="7"/>
      <c r="J19370" s="7"/>
      <c r="K19370" s="7"/>
      <c r="L19370" s="7"/>
      <c r="M19370" s="7"/>
      <c r="N19370" s="7"/>
      <c r="O19370" s="7"/>
      <c r="P19370" s="7"/>
      <c r="Q19370" s="7"/>
      <c r="R19370" s="7"/>
      <c r="S19370" s="7"/>
      <c r="T19370" s="7"/>
      <c r="U19370" s="7"/>
      <c r="V19370" s="7"/>
      <c r="W19370" s="7"/>
      <c r="X19370" s="7"/>
      <c r="Y19370" s="7"/>
      <c r="Z19370" s="7"/>
      <c r="AA19370" s="7"/>
      <c r="AB19370" s="7"/>
      <c r="AC19370" s="7"/>
      <c r="AD19370" s="7"/>
      <c r="AE19370" s="7"/>
      <c r="AF19370" s="7"/>
      <c r="AG19370" s="10"/>
    </row>
    <row r="19371" spans="1:33">
      <c r="A19371" s="7"/>
      <c r="B19371" s="7"/>
      <c r="C19371" s="7"/>
      <c r="D19371" s="7"/>
      <c r="E19371" s="7"/>
      <c r="F19371" s="7"/>
      <c r="G19371" s="7"/>
      <c r="H19371" s="7"/>
      <c r="I19371" s="7"/>
      <c r="J19371" s="7"/>
      <c r="K19371" s="7"/>
      <c r="L19371" s="7"/>
      <c r="M19371" s="7"/>
      <c r="N19371" s="7"/>
      <c r="O19371" s="7"/>
      <c r="P19371" s="7"/>
      <c r="Q19371" s="7"/>
      <c r="R19371" s="7"/>
      <c r="S19371" s="7"/>
      <c r="T19371" s="7"/>
      <c r="U19371" s="7"/>
      <c r="V19371" s="7"/>
      <c r="W19371" s="7"/>
      <c r="X19371" s="7"/>
      <c r="Y19371" s="7"/>
      <c r="Z19371" s="7"/>
      <c r="AA19371" s="7"/>
      <c r="AB19371" s="7"/>
      <c r="AC19371" s="7"/>
      <c r="AD19371" s="7"/>
      <c r="AE19371" s="7"/>
      <c r="AF19371" s="7"/>
      <c r="AG19371" s="10"/>
    </row>
    <row r="19372" spans="1:33">
      <c r="A19372" s="7"/>
      <c r="B19372" s="7"/>
      <c r="C19372" s="7"/>
      <c r="D19372" s="7"/>
      <c r="E19372" s="7"/>
      <c r="F19372" s="7"/>
      <c r="G19372" s="7"/>
      <c r="H19372" s="7"/>
      <c r="I19372" s="7"/>
      <c r="J19372" s="7"/>
      <c r="K19372" s="7"/>
      <c r="L19372" s="7"/>
      <c r="M19372" s="7"/>
      <c r="N19372" s="7"/>
      <c r="O19372" s="7"/>
      <c r="P19372" s="7"/>
      <c r="Q19372" s="7"/>
      <c r="R19372" s="7"/>
      <c r="S19372" s="7"/>
      <c r="T19372" s="7"/>
      <c r="U19372" s="7"/>
      <c r="V19372" s="7"/>
      <c r="W19372" s="7"/>
      <c r="X19372" s="7"/>
      <c r="Y19372" s="7"/>
      <c r="Z19372" s="7"/>
      <c r="AA19372" s="7"/>
      <c r="AB19372" s="7"/>
      <c r="AC19372" s="7"/>
      <c r="AD19372" s="7"/>
      <c r="AE19372" s="7"/>
      <c r="AF19372" s="7"/>
      <c r="AG19372" s="10"/>
    </row>
    <row r="19373" spans="1:33">
      <c r="A19373" s="7"/>
      <c r="B19373" s="7"/>
      <c r="C19373" s="7"/>
      <c r="D19373" s="7"/>
      <c r="E19373" s="7"/>
      <c r="F19373" s="7"/>
      <c r="G19373" s="7"/>
      <c r="H19373" s="7"/>
      <c r="I19373" s="7"/>
      <c r="J19373" s="7"/>
      <c r="K19373" s="7"/>
      <c r="L19373" s="7"/>
      <c r="M19373" s="7"/>
      <c r="N19373" s="7"/>
      <c r="O19373" s="7"/>
      <c r="P19373" s="7"/>
      <c r="Q19373" s="7"/>
      <c r="R19373" s="7"/>
      <c r="S19373" s="7"/>
      <c r="T19373" s="7"/>
      <c r="U19373" s="7"/>
      <c r="V19373" s="7"/>
      <c r="W19373" s="7"/>
      <c r="X19373" s="7"/>
      <c r="Y19373" s="7"/>
      <c r="Z19373" s="7"/>
      <c r="AA19373" s="7"/>
      <c r="AB19373" s="7"/>
      <c r="AC19373" s="7"/>
      <c r="AD19373" s="7"/>
      <c r="AE19373" s="7"/>
      <c r="AF19373" s="7"/>
      <c r="AG19373" s="10"/>
    </row>
    <row r="19374" spans="1:33">
      <c r="A19374" s="7"/>
      <c r="B19374" s="7"/>
      <c r="C19374" s="7"/>
      <c r="D19374" s="7"/>
      <c r="E19374" s="7"/>
      <c r="F19374" s="7"/>
      <c r="G19374" s="7"/>
      <c r="H19374" s="7"/>
      <c r="I19374" s="7"/>
      <c r="J19374" s="7"/>
      <c r="K19374" s="7"/>
      <c r="L19374" s="7"/>
      <c r="M19374" s="7"/>
      <c r="N19374" s="7"/>
      <c r="O19374" s="7"/>
      <c r="P19374" s="7"/>
      <c r="Q19374" s="7"/>
      <c r="R19374" s="7"/>
      <c r="S19374" s="7"/>
      <c r="T19374" s="7"/>
      <c r="U19374" s="7"/>
      <c r="V19374" s="7"/>
      <c r="W19374" s="7"/>
      <c r="X19374" s="7"/>
      <c r="Y19374" s="7"/>
      <c r="Z19374" s="7"/>
      <c r="AA19374" s="7"/>
      <c r="AB19374" s="7"/>
      <c r="AC19374" s="7"/>
      <c r="AD19374" s="7"/>
      <c r="AE19374" s="7"/>
      <c r="AF19374" s="7"/>
      <c r="AG19374" s="10"/>
    </row>
    <row r="19375" spans="1:33">
      <c r="A19375" s="7"/>
      <c r="B19375" s="7"/>
      <c r="C19375" s="7"/>
      <c r="D19375" s="7"/>
      <c r="E19375" s="7"/>
      <c r="F19375" s="7"/>
      <c r="G19375" s="7"/>
      <c r="H19375" s="7"/>
      <c r="I19375" s="7"/>
      <c r="J19375" s="7"/>
      <c r="K19375" s="7"/>
      <c r="L19375" s="7"/>
      <c r="M19375" s="7"/>
      <c r="N19375" s="7"/>
      <c r="O19375" s="7"/>
      <c r="P19375" s="7"/>
      <c r="Q19375" s="7"/>
      <c r="R19375" s="7"/>
      <c r="S19375" s="7"/>
      <c r="T19375" s="7"/>
      <c r="U19375" s="7"/>
      <c r="V19375" s="7"/>
      <c r="W19375" s="7"/>
      <c r="X19375" s="7"/>
      <c r="Y19375" s="7"/>
      <c r="Z19375" s="7"/>
      <c r="AA19375" s="7"/>
      <c r="AB19375" s="7"/>
      <c r="AC19375" s="7"/>
      <c r="AD19375" s="7"/>
      <c r="AE19375" s="7"/>
      <c r="AF19375" s="7"/>
      <c r="AG19375" s="10"/>
    </row>
    <row r="19376" spans="1:33">
      <c r="A19376" s="7"/>
      <c r="B19376" s="7"/>
      <c r="C19376" s="7"/>
      <c r="D19376" s="7"/>
      <c r="E19376" s="7"/>
      <c r="F19376" s="7"/>
      <c r="G19376" s="7"/>
      <c r="H19376" s="7"/>
      <c r="I19376" s="7"/>
      <c r="J19376" s="7"/>
      <c r="K19376" s="7"/>
      <c r="L19376" s="7"/>
      <c r="M19376" s="7"/>
      <c r="N19376" s="7"/>
      <c r="O19376" s="7"/>
      <c r="P19376" s="7"/>
      <c r="Q19376" s="7"/>
      <c r="R19376" s="7"/>
      <c r="S19376" s="7"/>
      <c r="T19376" s="7"/>
      <c r="U19376" s="7"/>
      <c r="V19376" s="7"/>
      <c r="W19376" s="7"/>
      <c r="X19376" s="7"/>
      <c r="Y19376" s="7"/>
      <c r="Z19376" s="7"/>
      <c r="AA19376" s="7"/>
      <c r="AB19376" s="7"/>
      <c r="AC19376" s="7"/>
      <c r="AD19376" s="7"/>
      <c r="AE19376" s="7"/>
      <c r="AF19376" s="7"/>
      <c r="AG19376" s="10"/>
    </row>
    <row r="19377" spans="1:33">
      <c r="A19377" s="7"/>
      <c r="B19377" s="7"/>
      <c r="C19377" s="7"/>
      <c r="D19377" s="7"/>
      <c r="E19377" s="7"/>
      <c r="F19377" s="7"/>
      <c r="G19377" s="7"/>
      <c r="H19377" s="7"/>
      <c r="I19377" s="7"/>
      <c r="J19377" s="7"/>
      <c r="K19377" s="7"/>
      <c r="L19377" s="7"/>
      <c r="M19377" s="7"/>
      <c r="N19377" s="7"/>
      <c r="O19377" s="7"/>
      <c r="P19377" s="7"/>
      <c r="Q19377" s="7"/>
      <c r="R19377" s="7"/>
      <c r="S19377" s="7"/>
      <c r="T19377" s="7"/>
      <c r="U19377" s="7"/>
      <c r="V19377" s="7"/>
      <c r="W19377" s="7"/>
      <c r="X19377" s="7"/>
      <c r="Y19377" s="7"/>
      <c r="Z19377" s="7"/>
      <c r="AA19377" s="7"/>
      <c r="AB19377" s="7"/>
      <c r="AC19377" s="7"/>
      <c r="AD19377" s="7"/>
      <c r="AE19377" s="7"/>
      <c r="AF19377" s="7"/>
      <c r="AG19377" s="10"/>
    </row>
    <row r="19378" spans="1:33">
      <c r="A19378" s="7"/>
      <c r="B19378" s="7"/>
      <c r="C19378" s="7"/>
      <c r="D19378" s="7"/>
      <c r="E19378" s="7"/>
      <c r="F19378" s="7"/>
      <c r="G19378" s="7"/>
      <c r="H19378" s="7"/>
      <c r="I19378" s="7"/>
      <c r="J19378" s="7"/>
      <c r="K19378" s="7"/>
      <c r="L19378" s="7"/>
      <c r="M19378" s="7"/>
      <c r="N19378" s="7"/>
      <c r="O19378" s="7"/>
      <c r="P19378" s="7"/>
      <c r="Q19378" s="7"/>
      <c r="R19378" s="7"/>
      <c r="S19378" s="7"/>
      <c r="T19378" s="7"/>
      <c r="U19378" s="7"/>
      <c r="V19378" s="7"/>
      <c r="W19378" s="7"/>
      <c r="X19378" s="7"/>
      <c r="Y19378" s="7"/>
      <c r="Z19378" s="7"/>
      <c r="AA19378" s="7"/>
      <c r="AB19378" s="7"/>
      <c r="AC19378" s="7"/>
      <c r="AD19378" s="7"/>
      <c r="AE19378" s="7"/>
      <c r="AF19378" s="7"/>
      <c r="AG19378" s="10"/>
    </row>
    <row r="19379" spans="1:33">
      <c r="A19379" s="7"/>
      <c r="B19379" s="7"/>
      <c r="C19379" s="7"/>
      <c r="D19379" s="7"/>
      <c r="E19379" s="7"/>
      <c r="F19379" s="7"/>
      <c r="G19379" s="7"/>
      <c r="H19379" s="7"/>
      <c r="I19379" s="7"/>
      <c r="J19379" s="7"/>
      <c r="K19379" s="7"/>
      <c r="L19379" s="7"/>
      <c r="M19379" s="7"/>
      <c r="N19379" s="7"/>
      <c r="O19379" s="7"/>
      <c r="P19379" s="7"/>
      <c r="Q19379" s="7"/>
      <c r="R19379" s="7"/>
      <c r="S19379" s="7"/>
      <c r="T19379" s="7"/>
      <c r="U19379" s="7"/>
      <c r="V19379" s="7"/>
      <c r="W19379" s="7"/>
      <c r="X19379" s="7"/>
      <c r="Y19379" s="7"/>
      <c r="Z19379" s="7"/>
      <c r="AA19379" s="7"/>
      <c r="AB19379" s="7"/>
      <c r="AC19379" s="7"/>
      <c r="AD19379" s="7"/>
      <c r="AE19379" s="7"/>
      <c r="AF19379" s="7"/>
      <c r="AG19379" s="10"/>
    </row>
    <row r="19380" spans="1:33">
      <c r="A19380" s="7"/>
      <c r="B19380" s="7"/>
      <c r="C19380" s="7"/>
      <c r="D19380" s="7"/>
      <c r="E19380" s="7"/>
      <c r="F19380" s="7"/>
      <c r="G19380" s="7"/>
      <c r="H19380" s="7"/>
      <c r="I19380" s="7"/>
      <c r="J19380" s="7"/>
      <c r="K19380" s="7"/>
      <c r="L19380" s="7"/>
      <c r="M19380" s="7"/>
      <c r="N19380" s="7"/>
      <c r="O19380" s="7"/>
      <c r="P19380" s="7"/>
      <c r="Q19380" s="7"/>
      <c r="R19380" s="7"/>
      <c r="S19380" s="7"/>
      <c r="T19380" s="7"/>
      <c r="U19380" s="7"/>
      <c r="V19380" s="7"/>
      <c r="W19380" s="7"/>
      <c r="X19380" s="7"/>
      <c r="Y19380" s="7"/>
      <c r="Z19380" s="7"/>
      <c r="AA19380" s="7"/>
      <c r="AB19380" s="7"/>
      <c r="AC19380" s="7"/>
      <c r="AD19380" s="7"/>
      <c r="AE19380" s="7"/>
      <c r="AF19380" s="7"/>
      <c r="AG19380" s="10"/>
    </row>
    <row r="19381" spans="1:33">
      <c r="A19381" s="7"/>
      <c r="B19381" s="7"/>
      <c r="C19381" s="7"/>
      <c r="D19381" s="7"/>
      <c r="E19381" s="7"/>
      <c r="F19381" s="7"/>
      <c r="G19381" s="7"/>
      <c r="H19381" s="7"/>
      <c r="I19381" s="7"/>
      <c r="J19381" s="7"/>
      <c r="K19381" s="7"/>
      <c r="L19381" s="7"/>
      <c r="M19381" s="7"/>
      <c r="N19381" s="7"/>
      <c r="O19381" s="7"/>
      <c r="P19381" s="7"/>
      <c r="Q19381" s="7"/>
      <c r="R19381" s="7"/>
      <c r="S19381" s="7"/>
      <c r="T19381" s="7"/>
      <c r="U19381" s="7"/>
      <c r="V19381" s="7"/>
      <c r="W19381" s="7"/>
      <c r="X19381" s="7"/>
      <c r="Y19381" s="7"/>
      <c r="Z19381" s="7"/>
      <c r="AA19381" s="7"/>
      <c r="AB19381" s="7"/>
      <c r="AC19381" s="7"/>
      <c r="AD19381" s="7"/>
      <c r="AE19381" s="7"/>
      <c r="AF19381" s="7"/>
      <c r="AG19381" s="10"/>
    </row>
    <row r="19382" spans="1:33">
      <c r="A19382" s="7"/>
      <c r="B19382" s="7"/>
      <c r="C19382" s="7"/>
      <c r="D19382" s="7"/>
      <c r="E19382" s="7"/>
      <c r="F19382" s="7"/>
      <c r="G19382" s="7"/>
      <c r="H19382" s="7"/>
      <c r="I19382" s="7"/>
      <c r="J19382" s="7"/>
      <c r="K19382" s="7"/>
      <c r="L19382" s="7"/>
      <c r="M19382" s="7"/>
      <c r="N19382" s="7"/>
      <c r="O19382" s="7"/>
      <c r="P19382" s="7"/>
      <c r="Q19382" s="7"/>
      <c r="R19382" s="7"/>
      <c r="S19382" s="7"/>
      <c r="T19382" s="7"/>
      <c r="U19382" s="7"/>
      <c r="V19382" s="7"/>
      <c r="W19382" s="7"/>
      <c r="X19382" s="7"/>
      <c r="Y19382" s="7"/>
      <c r="Z19382" s="7"/>
      <c r="AA19382" s="7"/>
      <c r="AB19382" s="7"/>
      <c r="AC19382" s="7"/>
      <c r="AD19382" s="7"/>
      <c r="AE19382" s="7"/>
      <c r="AF19382" s="7"/>
      <c r="AG19382" s="10"/>
    </row>
    <row r="19383" spans="1:33">
      <c r="A19383" s="7"/>
      <c r="B19383" s="7"/>
      <c r="C19383" s="7"/>
      <c r="D19383" s="7"/>
      <c r="E19383" s="7"/>
      <c r="F19383" s="7"/>
      <c r="G19383" s="7"/>
      <c r="H19383" s="7"/>
      <c r="I19383" s="7"/>
      <c r="J19383" s="7"/>
      <c r="K19383" s="7"/>
      <c r="L19383" s="7"/>
      <c r="M19383" s="7"/>
      <c r="N19383" s="7"/>
      <c r="O19383" s="7"/>
      <c r="P19383" s="7"/>
      <c r="Q19383" s="7"/>
      <c r="R19383" s="7"/>
      <c r="S19383" s="7"/>
      <c r="T19383" s="7"/>
      <c r="U19383" s="7"/>
      <c r="V19383" s="7"/>
      <c r="W19383" s="7"/>
      <c r="X19383" s="7"/>
      <c r="Y19383" s="7"/>
      <c r="Z19383" s="7"/>
      <c r="AA19383" s="7"/>
      <c r="AB19383" s="7"/>
      <c r="AC19383" s="7"/>
      <c r="AD19383" s="7"/>
      <c r="AE19383" s="7"/>
      <c r="AF19383" s="7"/>
      <c r="AG19383" s="10"/>
    </row>
    <row r="19384" spans="1:33">
      <c r="A19384" s="7"/>
      <c r="B19384" s="7"/>
      <c r="C19384" s="7"/>
      <c r="D19384" s="7"/>
      <c r="E19384" s="7"/>
      <c r="F19384" s="7"/>
      <c r="G19384" s="7"/>
      <c r="H19384" s="7"/>
      <c r="I19384" s="7"/>
      <c r="J19384" s="7"/>
      <c r="K19384" s="7"/>
      <c r="L19384" s="7"/>
      <c r="M19384" s="7"/>
      <c r="N19384" s="7"/>
      <c r="O19384" s="7"/>
      <c r="P19384" s="7"/>
      <c r="Q19384" s="7"/>
      <c r="R19384" s="7"/>
      <c r="S19384" s="7"/>
      <c r="T19384" s="7"/>
      <c r="U19384" s="7"/>
      <c r="V19384" s="7"/>
      <c r="W19384" s="7"/>
      <c r="X19384" s="7"/>
      <c r="Y19384" s="7"/>
      <c r="Z19384" s="7"/>
      <c r="AA19384" s="7"/>
      <c r="AB19384" s="7"/>
      <c r="AC19384" s="7"/>
      <c r="AD19384" s="7"/>
      <c r="AE19384" s="7"/>
      <c r="AF19384" s="7"/>
      <c r="AG19384" s="10"/>
    </row>
    <row r="19385" spans="1:33">
      <c r="A19385" s="7"/>
      <c r="B19385" s="7"/>
      <c r="C19385" s="7"/>
      <c r="D19385" s="7"/>
      <c r="E19385" s="7"/>
      <c r="F19385" s="7"/>
      <c r="G19385" s="7"/>
      <c r="H19385" s="7"/>
      <c r="I19385" s="7"/>
      <c r="J19385" s="7"/>
      <c r="K19385" s="7"/>
      <c r="L19385" s="7"/>
      <c r="M19385" s="7"/>
      <c r="N19385" s="7"/>
      <c r="O19385" s="7"/>
      <c r="P19385" s="7"/>
      <c r="Q19385" s="7"/>
      <c r="R19385" s="7"/>
      <c r="S19385" s="7"/>
      <c r="T19385" s="7"/>
      <c r="U19385" s="7"/>
      <c r="V19385" s="7"/>
      <c r="W19385" s="7"/>
      <c r="X19385" s="7"/>
      <c r="Y19385" s="7"/>
      <c r="Z19385" s="7"/>
      <c r="AA19385" s="7"/>
      <c r="AB19385" s="7"/>
      <c r="AC19385" s="7"/>
      <c r="AD19385" s="7"/>
      <c r="AE19385" s="7"/>
      <c r="AF19385" s="7"/>
      <c r="AG19385" s="10"/>
    </row>
    <row r="19386" spans="1:33">
      <c r="A19386" s="7"/>
      <c r="B19386" s="7"/>
      <c r="C19386" s="7"/>
      <c r="D19386" s="7"/>
      <c r="E19386" s="7"/>
      <c r="F19386" s="7"/>
      <c r="G19386" s="7"/>
      <c r="H19386" s="7"/>
      <c r="I19386" s="7"/>
      <c r="J19386" s="7"/>
      <c r="K19386" s="7"/>
      <c r="L19386" s="7"/>
      <c r="M19386" s="7"/>
      <c r="N19386" s="7"/>
      <c r="O19386" s="7"/>
      <c r="P19386" s="7"/>
      <c r="Q19386" s="7"/>
      <c r="R19386" s="7"/>
      <c r="S19386" s="7"/>
      <c r="T19386" s="7"/>
      <c r="U19386" s="7"/>
      <c r="V19386" s="7"/>
      <c r="W19386" s="7"/>
      <c r="X19386" s="7"/>
      <c r="Y19386" s="7"/>
      <c r="Z19386" s="7"/>
      <c r="AA19386" s="7"/>
      <c r="AB19386" s="7"/>
      <c r="AC19386" s="7"/>
      <c r="AD19386" s="7"/>
      <c r="AE19386" s="7"/>
      <c r="AF19386" s="7"/>
      <c r="AG19386" s="10"/>
    </row>
    <row r="19387" spans="1:33">
      <c r="A19387" s="7"/>
      <c r="B19387" s="7"/>
      <c r="C19387" s="7"/>
      <c r="D19387" s="7"/>
      <c r="E19387" s="7"/>
      <c r="F19387" s="7"/>
      <c r="G19387" s="7"/>
      <c r="H19387" s="7"/>
      <c r="I19387" s="7"/>
      <c r="J19387" s="7"/>
      <c r="K19387" s="7"/>
      <c r="L19387" s="7"/>
      <c r="M19387" s="7"/>
      <c r="N19387" s="7"/>
      <c r="O19387" s="7"/>
      <c r="P19387" s="7"/>
      <c r="Q19387" s="7"/>
      <c r="R19387" s="7"/>
      <c r="S19387" s="7"/>
      <c r="T19387" s="7"/>
      <c r="U19387" s="7"/>
      <c r="V19387" s="7"/>
      <c r="W19387" s="7"/>
      <c r="X19387" s="7"/>
      <c r="Y19387" s="7"/>
      <c r="Z19387" s="7"/>
      <c r="AA19387" s="7"/>
      <c r="AB19387" s="7"/>
      <c r="AC19387" s="7"/>
      <c r="AD19387" s="7"/>
      <c r="AE19387" s="7"/>
      <c r="AF19387" s="7"/>
      <c r="AG19387" s="10"/>
    </row>
    <row r="19388" spans="1:33">
      <c r="A19388" s="7"/>
      <c r="B19388" s="7"/>
      <c r="C19388" s="7"/>
      <c r="D19388" s="7"/>
      <c r="E19388" s="7"/>
      <c r="F19388" s="7"/>
      <c r="G19388" s="7"/>
      <c r="H19388" s="7"/>
      <c r="I19388" s="7"/>
      <c r="J19388" s="7"/>
      <c r="K19388" s="7"/>
      <c r="L19388" s="7"/>
      <c r="M19388" s="7"/>
      <c r="N19388" s="7"/>
      <c r="O19388" s="7"/>
      <c r="P19388" s="7"/>
      <c r="Q19388" s="7"/>
      <c r="R19388" s="7"/>
      <c r="S19388" s="7"/>
      <c r="T19388" s="7"/>
      <c r="U19388" s="7"/>
      <c r="V19388" s="7"/>
      <c r="W19388" s="7"/>
      <c r="X19388" s="7"/>
      <c r="Y19388" s="7"/>
      <c r="Z19388" s="7"/>
      <c r="AA19388" s="7"/>
      <c r="AB19388" s="7"/>
      <c r="AC19388" s="7"/>
      <c r="AD19388" s="7"/>
      <c r="AE19388" s="7"/>
      <c r="AF19388" s="7"/>
      <c r="AG19388" s="10"/>
    </row>
    <row r="19389" spans="1:33">
      <c r="A19389" s="7"/>
      <c r="B19389" s="7"/>
      <c r="C19389" s="7"/>
      <c r="D19389" s="7"/>
      <c r="E19389" s="7"/>
      <c r="F19389" s="7"/>
      <c r="G19389" s="7"/>
      <c r="H19389" s="7"/>
      <c r="I19389" s="7"/>
      <c r="J19389" s="7"/>
      <c r="K19389" s="7"/>
      <c r="L19389" s="7"/>
      <c r="M19389" s="7"/>
      <c r="N19389" s="7"/>
      <c r="O19389" s="7"/>
      <c r="P19389" s="7"/>
      <c r="Q19389" s="7"/>
      <c r="R19389" s="7"/>
      <c r="S19389" s="7"/>
      <c r="T19389" s="7"/>
      <c r="U19389" s="7"/>
      <c r="V19389" s="7"/>
      <c r="W19389" s="7"/>
      <c r="X19389" s="7"/>
      <c r="Y19389" s="7"/>
      <c r="Z19389" s="7"/>
      <c r="AA19389" s="7"/>
      <c r="AB19389" s="7"/>
      <c r="AC19389" s="7"/>
      <c r="AD19389" s="7"/>
      <c r="AE19389" s="7"/>
      <c r="AF19389" s="7"/>
      <c r="AG19389" s="10"/>
    </row>
    <row r="19390" spans="1:33">
      <c r="A19390" s="7"/>
      <c r="B19390" s="7"/>
      <c r="C19390" s="7"/>
      <c r="D19390" s="7"/>
      <c r="E19390" s="7"/>
      <c r="F19390" s="7"/>
      <c r="G19390" s="7"/>
      <c r="H19390" s="7"/>
      <c r="I19390" s="7"/>
      <c r="J19390" s="7"/>
      <c r="K19390" s="7"/>
      <c r="L19390" s="7"/>
      <c r="M19390" s="7"/>
      <c r="N19390" s="7"/>
      <c r="O19390" s="7"/>
      <c r="P19390" s="7"/>
      <c r="Q19390" s="7"/>
      <c r="R19390" s="7"/>
      <c r="S19390" s="7"/>
      <c r="T19390" s="7"/>
      <c r="U19390" s="7"/>
      <c r="V19390" s="7"/>
      <c r="W19390" s="7"/>
      <c r="X19390" s="7"/>
      <c r="Y19390" s="7"/>
      <c r="Z19390" s="7"/>
      <c r="AA19390" s="7"/>
      <c r="AB19390" s="7"/>
      <c r="AC19390" s="7"/>
      <c r="AD19390" s="7"/>
      <c r="AE19390" s="7"/>
      <c r="AF19390" s="7"/>
      <c r="AG19390" s="10"/>
    </row>
    <row r="19391" spans="1:33">
      <c r="A19391" s="7"/>
      <c r="B19391" s="7"/>
      <c r="C19391" s="7"/>
      <c r="D19391" s="7"/>
      <c r="E19391" s="7"/>
      <c r="F19391" s="7"/>
      <c r="G19391" s="7"/>
      <c r="H19391" s="7"/>
      <c r="I19391" s="7"/>
      <c r="J19391" s="7"/>
      <c r="K19391" s="7"/>
      <c r="L19391" s="7"/>
      <c r="M19391" s="7"/>
      <c r="N19391" s="7"/>
      <c r="O19391" s="7"/>
      <c r="P19391" s="7"/>
      <c r="Q19391" s="7"/>
      <c r="R19391" s="7"/>
      <c r="S19391" s="7"/>
      <c r="T19391" s="7"/>
      <c r="U19391" s="7"/>
      <c r="V19391" s="7"/>
      <c r="W19391" s="7"/>
      <c r="X19391" s="7"/>
      <c r="Y19391" s="7"/>
      <c r="Z19391" s="7"/>
      <c r="AA19391" s="7"/>
      <c r="AB19391" s="7"/>
      <c r="AC19391" s="7"/>
      <c r="AD19391" s="7"/>
      <c r="AE19391" s="7"/>
      <c r="AF19391" s="7"/>
      <c r="AG19391" s="10"/>
    </row>
    <row r="19392" spans="1:33">
      <c r="A19392" s="7"/>
      <c r="B19392" s="7"/>
      <c r="C19392" s="7"/>
      <c r="D19392" s="7"/>
      <c r="E19392" s="7"/>
      <c r="F19392" s="7"/>
      <c r="G19392" s="7"/>
      <c r="H19392" s="7"/>
      <c r="I19392" s="7"/>
      <c r="J19392" s="7"/>
      <c r="K19392" s="7"/>
      <c r="L19392" s="7"/>
      <c r="M19392" s="7"/>
      <c r="N19392" s="7"/>
      <c r="O19392" s="7"/>
      <c r="P19392" s="7"/>
      <c r="Q19392" s="7"/>
      <c r="R19392" s="7"/>
      <c r="S19392" s="7"/>
      <c r="T19392" s="7"/>
      <c r="U19392" s="7"/>
      <c r="V19392" s="7"/>
      <c r="W19392" s="7"/>
      <c r="X19392" s="7"/>
      <c r="Y19392" s="7"/>
      <c r="Z19392" s="7"/>
      <c r="AA19392" s="7"/>
      <c r="AB19392" s="7"/>
      <c r="AC19392" s="7"/>
      <c r="AD19392" s="7"/>
      <c r="AE19392" s="7"/>
      <c r="AF19392" s="7"/>
      <c r="AG19392" s="10"/>
    </row>
    <row r="19393" spans="1:33">
      <c r="A19393" s="7"/>
      <c r="B19393" s="7"/>
      <c r="C19393" s="7"/>
      <c r="D19393" s="7"/>
      <c r="E19393" s="7"/>
      <c r="F19393" s="7"/>
      <c r="G19393" s="7"/>
      <c r="H19393" s="7"/>
      <c r="I19393" s="7"/>
      <c r="J19393" s="7"/>
      <c r="K19393" s="7"/>
      <c r="L19393" s="7"/>
      <c r="M19393" s="7"/>
      <c r="N19393" s="7"/>
      <c r="O19393" s="7"/>
      <c r="P19393" s="7"/>
      <c r="Q19393" s="7"/>
      <c r="R19393" s="7"/>
      <c r="S19393" s="7"/>
      <c r="T19393" s="7"/>
      <c r="U19393" s="7"/>
      <c r="V19393" s="7"/>
      <c r="W19393" s="7"/>
      <c r="X19393" s="7"/>
      <c r="Y19393" s="7"/>
      <c r="Z19393" s="7"/>
      <c r="AA19393" s="7"/>
      <c r="AB19393" s="7"/>
      <c r="AC19393" s="7"/>
      <c r="AD19393" s="7"/>
      <c r="AE19393" s="7"/>
      <c r="AF19393" s="7"/>
      <c r="AG19393" s="10"/>
    </row>
    <row r="19394" spans="1:33">
      <c r="A19394" s="7"/>
      <c r="B19394" s="7"/>
      <c r="C19394" s="7"/>
      <c r="D19394" s="7"/>
      <c r="E19394" s="7"/>
      <c r="F19394" s="7"/>
      <c r="G19394" s="7"/>
      <c r="H19394" s="7"/>
      <c r="I19394" s="7"/>
      <c r="J19394" s="7"/>
      <c r="K19394" s="7"/>
      <c r="L19394" s="7"/>
      <c r="M19394" s="7"/>
      <c r="N19394" s="7"/>
      <c r="O19394" s="7"/>
      <c r="P19394" s="7"/>
      <c r="Q19394" s="7"/>
      <c r="R19394" s="7"/>
      <c r="S19394" s="7"/>
      <c r="T19394" s="7"/>
      <c r="U19394" s="7"/>
      <c r="V19394" s="7"/>
      <c r="W19394" s="7"/>
      <c r="X19394" s="7"/>
      <c r="Y19394" s="7"/>
      <c r="Z19394" s="7"/>
      <c r="AA19394" s="7"/>
      <c r="AB19394" s="7"/>
      <c r="AC19394" s="7"/>
      <c r="AD19394" s="7"/>
      <c r="AE19394" s="7"/>
      <c r="AF19394" s="7"/>
      <c r="AG19394" s="10"/>
    </row>
    <row r="19395" spans="1:33">
      <c r="A19395" s="7"/>
      <c r="B19395" s="7"/>
      <c r="C19395" s="7"/>
      <c r="D19395" s="7"/>
      <c r="E19395" s="7"/>
      <c r="F19395" s="7"/>
      <c r="G19395" s="7"/>
      <c r="H19395" s="7"/>
      <c r="I19395" s="7"/>
      <c r="J19395" s="7"/>
      <c r="K19395" s="7"/>
      <c r="L19395" s="7"/>
      <c r="M19395" s="7"/>
      <c r="N19395" s="7"/>
      <c r="O19395" s="7"/>
      <c r="P19395" s="7"/>
      <c r="Q19395" s="7"/>
      <c r="R19395" s="7"/>
      <c r="S19395" s="7"/>
      <c r="T19395" s="7"/>
      <c r="U19395" s="7"/>
      <c r="V19395" s="7"/>
      <c r="W19395" s="7"/>
      <c r="X19395" s="7"/>
      <c r="Y19395" s="7"/>
      <c r="Z19395" s="7"/>
      <c r="AA19395" s="7"/>
      <c r="AB19395" s="7"/>
      <c r="AC19395" s="7"/>
      <c r="AD19395" s="7"/>
      <c r="AE19395" s="7"/>
      <c r="AF19395" s="7"/>
      <c r="AG19395" s="10"/>
    </row>
    <row r="19396" spans="1:33">
      <c r="A19396" s="7"/>
      <c r="B19396" s="7"/>
      <c r="C19396" s="7"/>
      <c r="D19396" s="7"/>
      <c r="E19396" s="7"/>
      <c r="F19396" s="7"/>
      <c r="G19396" s="7"/>
      <c r="H19396" s="7"/>
      <c r="I19396" s="7"/>
      <c r="J19396" s="7"/>
      <c r="K19396" s="7"/>
      <c r="L19396" s="7"/>
      <c r="M19396" s="7"/>
      <c r="N19396" s="7"/>
      <c r="O19396" s="7"/>
      <c r="P19396" s="7"/>
      <c r="Q19396" s="7"/>
      <c r="R19396" s="7"/>
      <c r="S19396" s="7"/>
      <c r="T19396" s="7"/>
      <c r="U19396" s="7"/>
      <c r="V19396" s="7"/>
      <c r="W19396" s="7"/>
      <c r="X19396" s="7"/>
      <c r="Y19396" s="7"/>
      <c r="Z19396" s="7"/>
      <c r="AA19396" s="7"/>
      <c r="AB19396" s="7"/>
      <c r="AC19396" s="7"/>
      <c r="AD19396" s="7"/>
      <c r="AE19396" s="7"/>
      <c r="AF19396" s="7"/>
      <c r="AG19396" s="10"/>
    </row>
    <row r="19397" spans="1:33">
      <c r="A19397" s="7"/>
      <c r="B19397" s="7"/>
      <c r="C19397" s="7"/>
      <c r="D19397" s="7"/>
      <c r="E19397" s="7"/>
      <c r="F19397" s="7"/>
      <c r="G19397" s="7"/>
      <c r="H19397" s="7"/>
      <c r="I19397" s="7"/>
      <c r="J19397" s="7"/>
      <c r="K19397" s="7"/>
      <c r="L19397" s="7"/>
      <c r="M19397" s="7"/>
      <c r="N19397" s="7"/>
      <c r="O19397" s="7"/>
      <c r="P19397" s="7"/>
      <c r="Q19397" s="7"/>
      <c r="R19397" s="7"/>
      <c r="S19397" s="7"/>
      <c r="T19397" s="7"/>
      <c r="U19397" s="7"/>
      <c r="V19397" s="7"/>
      <c r="W19397" s="7"/>
      <c r="X19397" s="7"/>
      <c r="Y19397" s="7"/>
      <c r="Z19397" s="7"/>
      <c r="AA19397" s="7"/>
      <c r="AB19397" s="7"/>
      <c r="AC19397" s="7"/>
      <c r="AD19397" s="7"/>
      <c r="AE19397" s="7"/>
      <c r="AF19397" s="7"/>
      <c r="AG19397" s="10"/>
    </row>
    <row r="19398" spans="1:33">
      <c r="A19398" s="7"/>
      <c r="B19398" s="7"/>
      <c r="C19398" s="7"/>
      <c r="D19398" s="7"/>
      <c r="E19398" s="7"/>
      <c r="F19398" s="7"/>
      <c r="G19398" s="7"/>
      <c r="H19398" s="7"/>
      <c r="I19398" s="7"/>
      <c r="J19398" s="7"/>
      <c r="K19398" s="7"/>
      <c r="L19398" s="7"/>
      <c r="M19398" s="7"/>
      <c r="N19398" s="7"/>
      <c r="O19398" s="7"/>
      <c r="P19398" s="7"/>
      <c r="Q19398" s="7"/>
      <c r="R19398" s="7"/>
      <c r="S19398" s="7"/>
      <c r="T19398" s="7"/>
      <c r="U19398" s="7"/>
      <c r="V19398" s="7"/>
      <c r="W19398" s="7"/>
      <c r="X19398" s="7"/>
      <c r="Y19398" s="7"/>
      <c r="Z19398" s="7"/>
      <c r="AA19398" s="7"/>
      <c r="AB19398" s="7"/>
      <c r="AC19398" s="7"/>
      <c r="AD19398" s="7"/>
      <c r="AE19398" s="7"/>
      <c r="AF19398" s="7"/>
      <c r="AG19398" s="10"/>
    </row>
    <row r="19399" spans="1:33">
      <c r="A19399" s="7"/>
      <c r="B19399" s="7"/>
      <c r="C19399" s="7"/>
      <c r="D19399" s="7"/>
      <c r="E19399" s="7"/>
      <c r="F19399" s="7"/>
      <c r="G19399" s="7"/>
      <c r="H19399" s="7"/>
      <c r="I19399" s="7"/>
      <c r="J19399" s="7"/>
      <c r="K19399" s="7"/>
      <c r="L19399" s="7"/>
      <c r="M19399" s="7"/>
      <c r="N19399" s="7"/>
      <c r="O19399" s="7"/>
      <c r="P19399" s="7"/>
      <c r="Q19399" s="7"/>
      <c r="R19399" s="7"/>
      <c r="S19399" s="7"/>
      <c r="T19399" s="7"/>
      <c r="U19399" s="7"/>
      <c r="V19399" s="7"/>
      <c r="W19399" s="7"/>
      <c r="X19399" s="7"/>
      <c r="Y19399" s="7"/>
      <c r="Z19399" s="7"/>
      <c r="AA19399" s="7"/>
      <c r="AB19399" s="7"/>
      <c r="AC19399" s="7"/>
      <c r="AD19399" s="7"/>
      <c r="AE19399" s="7"/>
      <c r="AF19399" s="7"/>
      <c r="AG19399" s="10"/>
    </row>
    <row r="19400" spans="1:33">
      <c r="A19400" s="7"/>
      <c r="B19400" s="7"/>
      <c r="C19400" s="7"/>
      <c r="D19400" s="7"/>
      <c r="E19400" s="7"/>
      <c r="F19400" s="7"/>
      <c r="G19400" s="7"/>
      <c r="H19400" s="7"/>
      <c r="I19400" s="7"/>
      <c r="J19400" s="7"/>
      <c r="K19400" s="7"/>
      <c r="L19400" s="7"/>
      <c r="M19400" s="7"/>
      <c r="N19400" s="7"/>
      <c r="O19400" s="7"/>
      <c r="P19400" s="7"/>
      <c r="Q19400" s="7"/>
      <c r="R19400" s="7"/>
      <c r="S19400" s="7"/>
      <c r="T19400" s="7"/>
      <c r="U19400" s="7"/>
      <c r="V19400" s="7"/>
      <c r="W19400" s="7"/>
      <c r="X19400" s="7"/>
      <c r="Y19400" s="7"/>
      <c r="Z19400" s="7"/>
      <c r="AA19400" s="7"/>
      <c r="AB19400" s="7"/>
      <c r="AC19400" s="7"/>
      <c r="AD19400" s="7"/>
      <c r="AE19400" s="7"/>
      <c r="AF19400" s="7"/>
      <c r="AG19400" s="10"/>
    </row>
    <row r="19401" spans="1:33">
      <c r="A19401" s="7"/>
      <c r="B19401" s="7"/>
      <c r="C19401" s="7"/>
      <c r="D19401" s="7"/>
      <c r="E19401" s="7"/>
      <c r="F19401" s="7"/>
      <c r="G19401" s="7"/>
      <c r="H19401" s="7"/>
      <c r="I19401" s="7"/>
      <c r="J19401" s="7"/>
      <c r="K19401" s="7"/>
      <c r="L19401" s="7"/>
      <c r="M19401" s="7"/>
      <c r="N19401" s="7"/>
      <c r="O19401" s="7"/>
      <c r="P19401" s="7"/>
      <c r="Q19401" s="7"/>
      <c r="R19401" s="7"/>
      <c r="S19401" s="7"/>
      <c r="T19401" s="7"/>
      <c r="U19401" s="7"/>
      <c r="V19401" s="7"/>
      <c r="W19401" s="7"/>
      <c r="X19401" s="7"/>
      <c r="Y19401" s="7"/>
      <c r="Z19401" s="7"/>
      <c r="AA19401" s="7"/>
      <c r="AB19401" s="7"/>
      <c r="AC19401" s="7"/>
      <c r="AD19401" s="7"/>
      <c r="AE19401" s="7"/>
      <c r="AF19401" s="7"/>
      <c r="AG19401" s="10"/>
    </row>
    <row r="19402" spans="1:33">
      <c r="A19402" s="7"/>
      <c r="B19402" s="7"/>
      <c r="C19402" s="7"/>
      <c r="D19402" s="7"/>
      <c r="E19402" s="7"/>
      <c r="F19402" s="7"/>
      <c r="G19402" s="7"/>
      <c r="H19402" s="7"/>
      <c r="I19402" s="7"/>
      <c r="J19402" s="7"/>
      <c r="K19402" s="7"/>
      <c r="L19402" s="7"/>
      <c r="M19402" s="7"/>
      <c r="N19402" s="7"/>
      <c r="O19402" s="7"/>
      <c r="P19402" s="7"/>
      <c r="Q19402" s="7"/>
      <c r="R19402" s="7"/>
      <c r="S19402" s="7"/>
      <c r="T19402" s="7"/>
      <c r="U19402" s="7"/>
      <c r="V19402" s="7"/>
      <c r="W19402" s="7"/>
      <c r="X19402" s="7"/>
      <c r="Y19402" s="7"/>
      <c r="Z19402" s="7"/>
      <c r="AA19402" s="7"/>
      <c r="AB19402" s="7"/>
      <c r="AC19402" s="7"/>
      <c r="AD19402" s="7"/>
      <c r="AE19402" s="7"/>
      <c r="AF19402" s="7"/>
      <c r="AG19402" s="10"/>
    </row>
    <row r="19403" spans="1:33">
      <c r="A19403" s="7"/>
      <c r="B19403" s="7"/>
      <c r="C19403" s="7"/>
      <c r="D19403" s="7"/>
      <c r="E19403" s="7"/>
      <c r="F19403" s="7"/>
      <c r="G19403" s="7"/>
      <c r="H19403" s="7"/>
      <c r="I19403" s="7"/>
      <c r="J19403" s="7"/>
      <c r="K19403" s="7"/>
      <c r="L19403" s="7"/>
      <c r="M19403" s="7"/>
      <c r="N19403" s="7"/>
      <c r="O19403" s="7"/>
      <c r="P19403" s="7"/>
      <c r="Q19403" s="7"/>
      <c r="R19403" s="7"/>
      <c r="S19403" s="7"/>
      <c r="T19403" s="7"/>
      <c r="U19403" s="7"/>
      <c r="V19403" s="7"/>
      <c r="W19403" s="7"/>
      <c r="X19403" s="7"/>
      <c r="Y19403" s="7"/>
      <c r="Z19403" s="7"/>
      <c r="AA19403" s="7"/>
      <c r="AB19403" s="7"/>
      <c r="AC19403" s="7"/>
      <c r="AD19403" s="7"/>
      <c r="AE19403" s="7"/>
      <c r="AF19403" s="7"/>
      <c r="AG19403" s="10"/>
    </row>
    <row r="19404" spans="1:33">
      <c r="A19404" s="7"/>
      <c r="B19404" s="7"/>
      <c r="C19404" s="7"/>
      <c r="D19404" s="7"/>
      <c r="E19404" s="7"/>
      <c r="F19404" s="7"/>
      <c r="G19404" s="7"/>
      <c r="H19404" s="7"/>
      <c r="I19404" s="7"/>
      <c r="J19404" s="7"/>
      <c r="K19404" s="7"/>
      <c r="L19404" s="7"/>
      <c r="M19404" s="7"/>
      <c r="N19404" s="7"/>
      <c r="O19404" s="7"/>
      <c r="P19404" s="7"/>
      <c r="Q19404" s="7"/>
      <c r="R19404" s="7"/>
      <c r="S19404" s="7"/>
      <c r="T19404" s="7"/>
      <c r="U19404" s="7"/>
      <c r="V19404" s="7"/>
      <c r="W19404" s="7"/>
      <c r="X19404" s="7"/>
      <c r="Y19404" s="7"/>
      <c r="Z19404" s="7"/>
      <c r="AA19404" s="7"/>
      <c r="AB19404" s="7"/>
      <c r="AC19404" s="7"/>
      <c r="AD19404" s="7"/>
      <c r="AE19404" s="7"/>
      <c r="AF19404" s="7"/>
      <c r="AG19404" s="10"/>
    </row>
    <row r="19405" spans="1:33">
      <c r="A19405" s="7"/>
      <c r="B19405" s="7"/>
      <c r="C19405" s="7"/>
      <c r="D19405" s="7"/>
      <c r="E19405" s="7"/>
      <c r="F19405" s="7"/>
      <c r="G19405" s="7"/>
      <c r="H19405" s="7"/>
      <c r="I19405" s="7"/>
      <c r="J19405" s="7"/>
      <c r="K19405" s="7"/>
      <c r="L19405" s="7"/>
      <c r="M19405" s="7"/>
      <c r="N19405" s="7"/>
      <c r="O19405" s="7"/>
      <c r="P19405" s="7"/>
      <c r="Q19405" s="7"/>
      <c r="R19405" s="7"/>
      <c r="S19405" s="7"/>
      <c r="T19405" s="7"/>
      <c r="U19405" s="7"/>
      <c r="V19405" s="7"/>
      <c r="W19405" s="7"/>
      <c r="X19405" s="7"/>
      <c r="Y19405" s="7"/>
      <c r="Z19405" s="7"/>
      <c r="AA19405" s="7"/>
      <c r="AB19405" s="7"/>
      <c r="AC19405" s="7"/>
      <c r="AD19405" s="7"/>
      <c r="AE19405" s="7"/>
      <c r="AF19405" s="7"/>
      <c r="AG19405" s="10"/>
    </row>
    <row r="19406" spans="1:33">
      <c r="A19406" s="7"/>
      <c r="B19406" s="7"/>
      <c r="C19406" s="7"/>
      <c r="D19406" s="7"/>
      <c r="E19406" s="7"/>
      <c r="F19406" s="7"/>
      <c r="G19406" s="7"/>
      <c r="H19406" s="7"/>
      <c r="I19406" s="7"/>
      <c r="J19406" s="7"/>
      <c r="K19406" s="7"/>
      <c r="L19406" s="7"/>
      <c r="M19406" s="7"/>
      <c r="N19406" s="7"/>
      <c r="O19406" s="7"/>
      <c r="P19406" s="7"/>
      <c r="Q19406" s="7"/>
      <c r="R19406" s="7"/>
      <c r="S19406" s="7"/>
      <c r="T19406" s="7"/>
      <c r="U19406" s="7"/>
      <c r="V19406" s="7"/>
      <c r="W19406" s="7"/>
      <c r="X19406" s="7"/>
      <c r="Y19406" s="7"/>
      <c r="Z19406" s="7"/>
      <c r="AA19406" s="7"/>
      <c r="AB19406" s="7"/>
      <c r="AC19406" s="7"/>
      <c r="AD19406" s="7"/>
      <c r="AE19406" s="7"/>
      <c r="AF19406" s="7"/>
      <c r="AG19406" s="10"/>
    </row>
    <row r="19407" spans="1:33">
      <c r="A19407" s="7"/>
      <c r="B19407" s="7"/>
      <c r="C19407" s="7"/>
      <c r="D19407" s="7"/>
      <c r="E19407" s="7"/>
      <c r="F19407" s="7"/>
      <c r="G19407" s="7"/>
      <c r="H19407" s="7"/>
      <c r="I19407" s="7"/>
      <c r="J19407" s="7"/>
      <c r="K19407" s="7"/>
      <c r="L19407" s="7"/>
      <c r="M19407" s="7"/>
      <c r="N19407" s="7"/>
      <c r="O19407" s="7"/>
      <c r="P19407" s="7"/>
      <c r="Q19407" s="7"/>
      <c r="R19407" s="7"/>
      <c r="S19407" s="7"/>
      <c r="T19407" s="7"/>
      <c r="U19407" s="7"/>
      <c r="V19407" s="7"/>
      <c r="W19407" s="7"/>
      <c r="X19407" s="7"/>
      <c r="Y19407" s="7"/>
      <c r="Z19407" s="7"/>
      <c r="AA19407" s="7"/>
      <c r="AB19407" s="7"/>
      <c r="AC19407" s="7"/>
      <c r="AD19407" s="7"/>
      <c r="AE19407" s="7"/>
      <c r="AF19407" s="7"/>
      <c r="AG19407" s="10"/>
    </row>
    <row r="19408" spans="1:33">
      <c r="A19408" s="7"/>
      <c r="B19408" s="7"/>
      <c r="C19408" s="7"/>
      <c r="D19408" s="7"/>
      <c r="E19408" s="7"/>
      <c r="F19408" s="7"/>
      <c r="G19408" s="7"/>
      <c r="H19408" s="7"/>
      <c r="I19408" s="7"/>
      <c r="J19408" s="7"/>
      <c r="K19408" s="7"/>
      <c r="L19408" s="7"/>
      <c r="M19408" s="7"/>
      <c r="N19408" s="7"/>
      <c r="O19408" s="7"/>
      <c r="P19408" s="7"/>
      <c r="Q19408" s="7"/>
      <c r="R19408" s="7"/>
      <c r="S19408" s="7"/>
      <c r="T19408" s="7"/>
      <c r="U19408" s="7"/>
      <c r="V19408" s="7"/>
      <c r="W19408" s="7"/>
      <c r="X19408" s="7"/>
      <c r="Y19408" s="7"/>
      <c r="Z19408" s="7"/>
      <c r="AA19408" s="7"/>
      <c r="AB19408" s="7"/>
      <c r="AC19408" s="7"/>
      <c r="AD19408" s="7"/>
      <c r="AE19408" s="7"/>
      <c r="AF19408" s="7"/>
      <c r="AG19408" s="10"/>
    </row>
    <row r="19409" spans="1:33">
      <c r="A19409" s="7"/>
      <c r="B19409" s="7"/>
      <c r="C19409" s="7"/>
      <c r="D19409" s="7"/>
      <c r="E19409" s="7"/>
      <c r="F19409" s="7"/>
      <c r="G19409" s="7"/>
      <c r="H19409" s="7"/>
      <c r="I19409" s="7"/>
      <c r="J19409" s="7"/>
      <c r="K19409" s="7"/>
      <c r="L19409" s="7"/>
      <c r="M19409" s="7"/>
      <c r="N19409" s="7"/>
      <c r="O19409" s="7"/>
      <c r="P19409" s="7"/>
      <c r="Q19409" s="7"/>
      <c r="R19409" s="7"/>
      <c r="S19409" s="7"/>
      <c r="T19409" s="7"/>
      <c r="U19409" s="7"/>
      <c r="V19409" s="7"/>
      <c r="W19409" s="7"/>
      <c r="X19409" s="7"/>
      <c r="Y19409" s="7"/>
      <c r="Z19409" s="7"/>
      <c r="AA19409" s="7"/>
      <c r="AB19409" s="7"/>
      <c r="AC19409" s="7"/>
      <c r="AD19409" s="7"/>
      <c r="AE19409" s="7"/>
      <c r="AF19409" s="7"/>
      <c r="AG19409" s="10"/>
    </row>
    <row r="19410" spans="1:33">
      <c r="A19410" s="7"/>
      <c r="B19410" s="7"/>
      <c r="C19410" s="7"/>
      <c r="D19410" s="7"/>
      <c r="E19410" s="7"/>
      <c r="F19410" s="7"/>
      <c r="G19410" s="7"/>
      <c r="H19410" s="7"/>
      <c r="I19410" s="7"/>
      <c r="J19410" s="7"/>
      <c r="K19410" s="7"/>
      <c r="L19410" s="7"/>
      <c r="M19410" s="7"/>
      <c r="N19410" s="7"/>
      <c r="O19410" s="7"/>
      <c r="P19410" s="7"/>
      <c r="Q19410" s="7"/>
      <c r="R19410" s="7"/>
      <c r="S19410" s="7"/>
      <c r="T19410" s="7"/>
      <c r="U19410" s="7"/>
      <c r="V19410" s="7"/>
      <c r="W19410" s="7"/>
      <c r="X19410" s="7"/>
      <c r="Y19410" s="7"/>
      <c r="Z19410" s="7"/>
      <c r="AA19410" s="7"/>
      <c r="AB19410" s="7"/>
      <c r="AC19410" s="7"/>
      <c r="AD19410" s="7"/>
      <c r="AE19410" s="7"/>
      <c r="AF19410" s="7"/>
      <c r="AG19410" s="10"/>
    </row>
    <row r="19411" spans="1:33">
      <c r="A19411" s="7"/>
      <c r="B19411" s="7"/>
      <c r="C19411" s="7"/>
      <c r="D19411" s="7"/>
      <c r="E19411" s="7"/>
      <c r="F19411" s="7"/>
      <c r="G19411" s="7"/>
      <c r="H19411" s="7"/>
      <c r="I19411" s="7"/>
      <c r="J19411" s="7"/>
      <c r="K19411" s="7"/>
      <c r="L19411" s="7"/>
      <c r="M19411" s="7"/>
      <c r="N19411" s="7"/>
      <c r="O19411" s="7"/>
      <c r="P19411" s="7"/>
      <c r="Q19411" s="7"/>
      <c r="R19411" s="7"/>
      <c r="S19411" s="7"/>
      <c r="T19411" s="7"/>
      <c r="U19411" s="7"/>
      <c r="V19411" s="7"/>
      <c r="W19411" s="7"/>
      <c r="X19411" s="7"/>
      <c r="Y19411" s="7"/>
      <c r="Z19411" s="7"/>
      <c r="AA19411" s="7"/>
      <c r="AB19411" s="7"/>
      <c r="AC19411" s="7"/>
      <c r="AD19411" s="7"/>
      <c r="AE19411" s="7"/>
      <c r="AF19411" s="7"/>
      <c r="AG19411" s="10"/>
    </row>
    <row r="19412" spans="1:33">
      <c r="A19412" s="7"/>
      <c r="B19412" s="7"/>
      <c r="C19412" s="7"/>
      <c r="D19412" s="7"/>
      <c r="E19412" s="7"/>
      <c r="F19412" s="7"/>
      <c r="G19412" s="7"/>
      <c r="H19412" s="7"/>
      <c r="I19412" s="7"/>
      <c r="J19412" s="7"/>
      <c r="K19412" s="7"/>
      <c r="L19412" s="7"/>
      <c r="M19412" s="7"/>
      <c r="N19412" s="7"/>
      <c r="O19412" s="7"/>
      <c r="P19412" s="7"/>
      <c r="Q19412" s="7"/>
      <c r="R19412" s="7"/>
      <c r="S19412" s="7"/>
      <c r="T19412" s="7"/>
      <c r="U19412" s="7"/>
      <c r="V19412" s="7"/>
      <c r="W19412" s="7"/>
      <c r="X19412" s="7"/>
      <c r="Y19412" s="7"/>
      <c r="Z19412" s="7"/>
      <c r="AA19412" s="7"/>
      <c r="AB19412" s="7"/>
      <c r="AC19412" s="7"/>
      <c r="AD19412" s="7"/>
      <c r="AE19412" s="7"/>
      <c r="AF19412" s="7"/>
      <c r="AG19412" s="10"/>
    </row>
    <row r="19413" spans="1:33">
      <c r="A19413" s="7"/>
      <c r="B19413" s="7"/>
      <c r="C19413" s="7"/>
      <c r="D19413" s="7"/>
      <c r="E19413" s="7"/>
      <c r="F19413" s="7"/>
      <c r="G19413" s="7"/>
      <c r="H19413" s="7"/>
      <c r="I19413" s="7"/>
      <c r="J19413" s="7"/>
      <c r="K19413" s="7"/>
      <c r="L19413" s="7"/>
      <c r="M19413" s="7"/>
      <c r="N19413" s="7"/>
      <c r="O19413" s="7"/>
      <c r="P19413" s="7"/>
      <c r="Q19413" s="7"/>
      <c r="R19413" s="7"/>
      <c r="S19413" s="7"/>
      <c r="T19413" s="7"/>
      <c r="U19413" s="7"/>
      <c r="V19413" s="7"/>
      <c r="W19413" s="7"/>
      <c r="X19413" s="7"/>
      <c r="Y19413" s="7"/>
      <c r="Z19413" s="7"/>
      <c r="AA19413" s="7"/>
      <c r="AB19413" s="7"/>
      <c r="AC19413" s="7"/>
      <c r="AD19413" s="7"/>
      <c r="AE19413" s="7"/>
      <c r="AF19413" s="7"/>
      <c r="AG19413" s="10"/>
    </row>
    <row r="19414" spans="1:33">
      <c r="A19414" s="7"/>
      <c r="B19414" s="7"/>
      <c r="C19414" s="7"/>
      <c r="D19414" s="7"/>
      <c r="E19414" s="7"/>
      <c r="F19414" s="7"/>
      <c r="G19414" s="7"/>
      <c r="H19414" s="7"/>
      <c r="I19414" s="7"/>
      <c r="J19414" s="7"/>
      <c r="K19414" s="7"/>
      <c r="L19414" s="7"/>
      <c r="M19414" s="7"/>
      <c r="N19414" s="7"/>
      <c r="O19414" s="7"/>
      <c r="P19414" s="7"/>
      <c r="Q19414" s="7"/>
      <c r="R19414" s="7"/>
      <c r="S19414" s="7"/>
      <c r="T19414" s="7"/>
      <c r="U19414" s="7"/>
      <c r="V19414" s="7"/>
      <c r="W19414" s="7"/>
      <c r="X19414" s="7"/>
      <c r="Y19414" s="7"/>
      <c r="Z19414" s="7"/>
      <c r="AA19414" s="7"/>
      <c r="AB19414" s="7"/>
      <c r="AC19414" s="7"/>
      <c r="AD19414" s="7"/>
      <c r="AE19414" s="7"/>
      <c r="AF19414" s="7"/>
      <c r="AG19414" s="10"/>
    </row>
    <row r="19415" spans="1:33">
      <c r="A19415" s="7"/>
      <c r="B19415" s="7"/>
      <c r="C19415" s="7"/>
      <c r="D19415" s="7"/>
      <c r="E19415" s="7"/>
      <c r="F19415" s="7"/>
      <c r="G19415" s="7"/>
      <c r="H19415" s="7"/>
      <c r="I19415" s="7"/>
      <c r="J19415" s="7"/>
      <c r="K19415" s="7"/>
      <c r="L19415" s="7"/>
      <c r="M19415" s="7"/>
      <c r="N19415" s="7"/>
      <c r="O19415" s="7"/>
      <c r="P19415" s="7"/>
      <c r="Q19415" s="7"/>
      <c r="R19415" s="7"/>
      <c r="S19415" s="7"/>
      <c r="T19415" s="7"/>
      <c r="U19415" s="7"/>
      <c r="V19415" s="7"/>
      <c r="W19415" s="7"/>
      <c r="X19415" s="7"/>
      <c r="Y19415" s="7"/>
      <c r="Z19415" s="7"/>
      <c r="AA19415" s="7"/>
      <c r="AB19415" s="7"/>
      <c r="AC19415" s="7"/>
      <c r="AD19415" s="7"/>
      <c r="AE19415" s="7"/>
      <c r="AF19415" s="7"/>
      <c r="AG19415" s="10"/>
    </row>
    <row r="19416" spans="1:33">
      <c r="A19416" s="7"/>
      <c r="B19416" s="7"/>
      <c r="C19416" s="7"/>
      <c r="D19416" s="7"/>
      <c r="E19416" s="7"/>
      <c r="F19416" s="7"/>
      <c r="G19416" s="7"/>
      <c r="H19416" s="7"/>
      <c r="I19416" s="7"/>
      <c r="J19416" s="7"/>
      <c r="K19416" s="7"/>
      <c r="L19416" s="7"/>
      <c r="M19416" s="7"/>
      <c r="N19416" s="7"/>
      <c r="O19416" s="7"/>
      <c r="P19416" s="7"/>
      <c r="Q19416" s="7"/>
      <c r="R19416" s="7"/>
      <c r="S19416" s="7"/>
      <c r="T19416" s="7"/>
      <c r="U19416" s="7"/>
      <c r="V19416" s="7"/>
      <c r="W19416" s="7"/>
      <c r="X19416" s="7"/>
      <c r="Y19416" s="7"/>
      <c r="Z19416" s="7"/>
      <c r="AA19416" s="7"/>
      <c r="AB19416" s="7"/>
      <c r="AC19416" s="7"/>
      <c r="AD19416" s="7"/>
      <c r="AE19416" s="7"/>
      <c r="AF19416" s="7"/>
      <c r="AG19416" s="10"/>
    </row>
    <row r="19417" spans="1:33">
      <c r="A19417" s="7"/>
      <c r="B19417" s="7"/>
      <c r="C19417" s="7"/>
      <c r="D19417" s="7"/>
      <c r="E19417" s="7"/>
      <c r="F19417" s="7"/>
      <c r="G19417" s="7"/>
      <c r="H19417" s="7"/>
      <c r="I19417" s="7"/>
      <c r="J19417" s="7"/>
      <c r="K19417" s="7"/>
      <c r="L19417" s="7"/>
      <c r="M19417" s="7"/>
      <c r="N19417" s="7"/>
      <c r="O19417" s="7"/>
      <c r="P19417" s="7"/>
      <c r="Q19417" s="7"/>
      <c r="R19417" s="7"/>
      <c r="S19417" s="7"/>
      <c r="T19417" s="7"/>
      <c r="U19417" s="7"/>
      <c r="V19417" s="7"/>
      <c r="W19417" s="7"/>
      <c r="X19417" s="7"/>
      <c r="Y19417" s="7"/>
      <c r="Z19417" s="7"/>
      <c r="AA19417" s="7"/>
      <c r="AB19417" s="7"/>
      <c r="AC19417" s="7"/>
      <c r="AD19417" s="7"/>
      <c r="AE19417" s="7"/>
      <c r="AF19417" s="7"/>
      <c r="AG19417" s="10"/>
    </row>
    <row r="19418" spans="1:33">
      <c r="A19418" s="7"/>
      <c r="B19418" s="7"/>
      <c r="C19418" s="7"/>
      <c r="D19418" s="7"/>
      <c r="E19418" s="7"/>
      <c r="F19418" s="7"/>
      <c r="G19418" s="7"/>
      <c r="H19418" s="7"/>
      <c r="I19418" s="7"/>
      <c r="J19418" s="7"/>
      <c r="K19418" s="7"/>
      <c r="L19418" s="7"/>
      <c r="M19418" s="7"/>
      <c r="N19418" s="7"/>
      <c r="O19418" s="7"/>
      <c r="P19418" s="7"/>
      <c r="Q19418" s="7"/>
      <c r="R19418" s="7"/>
      <c r="S19418" s="7"/>
      <c r="T19418" s="7"/>
      <c r="U19418" s="7"/>
      <c r="V19418" s="7"/>
      <c r="W19418" s="7"/>
      <c r="X19418" s="7"/>
      <c r="Y19418" s="7"/>
      <c r="Z19418" s="7"/>
      <c r="AA19418" s="7"/>
      <c r="AB19418" s="7"/>
      <c r="AC19418" s="7"/>
      <c r="AD19418" s="7"/>
      <c r="AE19418" s="7"/>
      <c r="AF19418" s="7"/>
      <c r="AG19418" s="10"/>
    </row>
    <row r="19419" spans="1:33">
      <c r="A19419" s="7"/>
      <c r="B19419" s="7"/>
      <c r="C19419" s="7"/>
      <c r="D19419" s="7"/>
      <c r="E19419" s="7"/>
      <c r="F19419" s="7"/>
      <c r="G19419" s="7"/>
      <c r="H19419" s="7"/>
      <c r="I19419" s="7"/>
      <c r="J19419" s="7"/>
      <c r="K19419" s="7"/>
      <c r="L19419" s="7"/>
      <c r="M19419" s="7"/>
      <c r="N19419" s="7"/>
      <c r="O19419" s="7"/>
      <c r="P19419" s="7"/>
      <c r="Q19419" s="7"/>
      <c r="R19419" s="7"/>
      <c r="S19419" s="7"/>
      <c r="T19419" s="7"/>
      <c r="U19419" s="7"/>
      <c r="V19419" s="7"/>
      <c r="W19419" s="7"/>
      <c r="X19419" s="7"/>
      <c r="Y19419" s="7"/>
      <c r="Z19419" s="7"/>
      <c r="AA19419" s="7"/>
      <c r="AB19419" s="7"/>
      <c r="AC19419" s="7"/>
      <c r="AD19419" s="7"/>
      <c r="AE19419" s="7"/>
      <c r="AF19419" s="7"/>
      <c r="AG19419" s="10"/>
    </row>
    <row r="19420" spans="1:33">
      <c r="A19420" s="7"/>
      <c r="B19420" s="7"/>
      <c r="C19420" s="7"/>
      <c r="D19420" s="7"/>
      <c r="E19420" s="7"/>
      <c r="F19420" s="7"/>
      <c r="G19420" s="7"/>
      <c r="H19420" s="7"/>
      <c r="I19420" s="7"/>
      <c r="J19420" s="7"/>
      <c r="K19420" s="7"/>
      <c r="L19420" s="7"/>
      <c r="M19420" s="7"/>
      <c r="N19420" s="7"/>
      <c r="O19420" s="7"/>
      <c r="P19420" s="7"/>
      <c r="Q19420" s="7"/>
      <c r="R19420" s="7"/>
      <c r="S19420" s="7"/>
      <c r="T19420" s="7"/>
      <c r="U19420" s="7"/>
      <c r="V19420" s="7"/>
      <c r="W19420" s="7"/>
      <c r="X19420" s="7"/>
      <c r="Y19420" s="7"/>
      <c r="Z19420" s="7"/>
      <c r="AA19420" s="7"/>
      <c r="AB19420" s="7"/>
      <c r="AC19420" s="7"/>
      <c r="AD19420" s="7"/>
      <c r="AE19420" s="7"/>
      <c r="AF19420" s="7"/>
      <c r="AG19420" s="10"/>
    </row>
    <row r="19421" spans="1:33">
      <c r="A19421" s="7"/>
      <c r="B19421" s="7"/>
      <c r="C19421" s="7"/>
      <c r="D19421" s="7"/>
      <c r="E19421" s="7"/>
      <c r="F19421" s="7"/>
      <c r="G19421" s="7"/>
      <c r="H19421" s="7"/>
      <c r="I19421" s="7"/>
      <c r="J19421" s="7"/>
      <c r="K19421" s="7"/>
      <c r="L19421" s="7"/>
      <c r="M19421" s="7"/>
      <c r="N19421" s="7"/>
      <c r="O19421" s="7"/>
      <c r="P19421" s="7"/>
      <c r="Q19421" s="7"/>
      <c r="R19421" s="7"/>
      <c r="S19421" s="7"/>
      <c r="T19421" s="7"/>
      <c r="U19421" s="7"/>
      <c r="V19421" s="7"/>
      <c r="W19421" s="7"/>
      <c r="X19421" s="7"/>
      <c r="Y19421" s="7"/>
      <c r="Z19421" s="7"/>
      <c r="AA19421" s="7"/>
      <c r="AB19421" s="7"/>
      <c r="AC19421" s="7"/>
      <c r="AD19421" s="7"/>
      <c r="AE19421" s="7"/>
      <c r="AF19421" s="7"/>
      <c r="AG19421" s="10"/>
    </row>
    <row r="19422" spans="1:33">
      <c r="A19422" s="7"/>
      <c r="B19422" s="7"/>
      <c r="C19422" s="7"/>
      <c r="D19422" s="7"/>
      <c r="E19422" s="7"/>
      <c r="F19422" s="7"/>
      <c r="G19422" s="7"/>
      <c r="H19422" s="7"/>
      <c r="I19422" s="7"/>
      <c r="J19422" s="7"/>
      <c r="K19422" s="7"/>
      <c r="L19422" s="7"/>
      <c r="M19422" s="7"/>
      <c r="N19422" s="7"/>
      <c r="O19422" s="7"/>
      <c r="P19422" s="7"/>
      <c r="Q19422" s="7"/>
      <c r="R19422" s="7"/>
      <c r="S19422" s="7"/>
      <c r="T19422" s="7"/>
      <c r="U19422" s="7"/>
      <c r="V19422" s="7"/>
      <c r="W19422" s="7"/>
      <c r="X19422" s="7"/>
      <c r="Y19422" s="7"/>
      <c r="Z19422" s="7"/>
      <c r="AA19422" s="7"/>
      <c r="AB19422" s="7"/>
      <c r="AC19422" s="7"/>
      <c r="AD19422" s="7"/>
      <c r="AE19422" s="7"/>
      <c r="AF19422" s="7"/>
      <c r="AG19422" s="10"/>
    </row>
    <row r="19423" spans="1:33">
      <c r="A19423" s="7"/>
      <c r="B19423" s="7"/>
      <c r="C19423" s="7"/>
      <c r="D19423" s="7"/>
      <c r="E19423" s="7"/>
      <c r="F19423" s="7"/>
      <c r="G19423" s="7"/>
      <c r="H19423" s="7"/>
      <c r="I19423" s="7"/>
      <c r="J19423" s="7"/>
      <c r="K19423" s="7"/>
      <c r="L19423" s="7"/>
      <c r="M19423" s="7"/>
      <c r="N19423" s="7"/>
      <c r="O19423" s="7"/>
      <c r="P19423" s="7"/>
      <c r="Q19423" s="7"/>
      <c r="R19423" s="7"/>
      <c r="S19423" s="7"/>
      <c r="T19423" s="7"/>
      <c r="U19423" s="7"/>
      <c r="V19423" s="7"/>
      <c r="W19423" s="7"/>
      <c r="X19423" s="7"/>
      <c r="Y19423" s="7"/>
      <c r="Z19423" s="7"/>
      <c r="AA19423" s="7"/>
      <c r="AB19423" s="7"/>
      <c r="AC19423" s="7"/>
      <c r="AD19423" s="7"/>
      <c r="AE19423" s="7"/>
      <c r="AF19423" s="7"/>
      <c r="AG19423" s="10"/>
    </row>
    <row r="19424" spans="1:33">
      <c r="A19424" s="7"/>
      <c r="B19424" s="7"/>
      <c r="C19424" s="7"/>
      <c r="D19424" s="7"/>
      <c r="E19424" s="7"/>
      <c r="F19424" s="7"/>
      <c r="G19424" s="7"/>
      <c r="H19424" s="7"/>
      <c r="I19424" s="7"/>
      <c r="J19424" s="7"/>
      <c r="K19424" s="7"/>
      <c r="L19424" s="7"/>
      <c r="M19424" s="7"/>
      <c r="N19424" s="7"/>
      <c r="O19424" s="7"/>
      <c r="P19424" s="7"/>
      <c r="Q19424" s="7"/>
      <c r="R19424" s="7"/>
      <c r="S19424" s="7"/>
      <c r="T19424" s="7"/>
      <c r="U19424" s="7"/>
      <c r="V19424" s="7"/>
      <c r="W19424" s="7"/>
      <c r="X19424" s="7"/>
      <c r="Y19424" s="7"/>
      <c r="Z19424" s="7"/>
      <c r="AA19424" s="7"/>
      <c r="AB19424" s="7"/>
      <c r="AC19424" s="7"/>
      <c r="AD19424" s="7"/>
      <c r="AE19424" s="7"/>
      <c r="AF19424" s="7"/>
      <c r="AG19424" s="10"/>
    </row>
    <row r="19425" spans="1:33">
      <c r="A19425" s="7"/>
      <c r="B19425" s="7"/>
      <c r="C19425" s="7"/>
      <c r="D19425" s="7"/>
      <c r="E19425" s="7"/>
      <c r="F19425" s="7"/>
      <c r="G19425" s="7"/>
      <c r="H19425" s="7"/>
      <c r="I19425" s="7"/>
      <c r="J19425" s="7"/>
      <c r="K19425" s="7"/>
      <c r="L19425" s="7"/>
      <c r="M19425" s="7"/>
      <c r="N19425" s="7"/>
      <c r="O19425" s="7"/>
      <c r="P19425" s="7"/>
      <c r="Q19425" s="7"/>
      <c r="R19425" s="7"/>
      <c r="S19425" s="7"/>
      <c r="T19425" s="7"/>
      <c r="U19425" s="7"/>
      <c r="V19425" s="7"/>
      <c r="W19425" s="7"/>
      <c r="X19425" s="7"/>
      <c r="Y19425" s="7"/>
      <c r="Z19425" s="7"/>
      <c r="AA19425" s="7"/>
      <c r="AB19425" s="7"/>
      <c r="AC19425" s="7"/>
      <c r="AD19425" s="7"/>
      <c r="AE19425" s="7"/>
      <c r="AF19425" s="7"/>
      <c r="AG19425" s="10"/>
    </row>
    <row r="19426" spans="1:33">
      <c r="A19426" s="7"/>
      <c r="B19426" s="7"/>
      <c r="C19426" s="7"/>
      <c r="D19426" s="7"/>
      <c r="E19426" s="7"/>
      <c r="F19426" s="7"/>
      <c r="G19426" s="7"/>
      <c r="H19426" s="7"/>
      <c r="I19426" s="7"/>
      <c r="J19426" s="7"/>
      <c r="K19426" s="7"/>
      <c r="L19426" s="7"/>
      <c r="M19426" s="7"/>
      <c r="N19426" s="7"/>
      <c r="O19426" s="7"/>
      <c r="P19426" s="7"/>
      <c r="Q19426" s="7"/>
      <c r="R19426" s="7"/>
      <c r="S19426" s="7"/>
      <c r="T19426" s="7"/>
      <c r="U19426" s="7"/>
      <c r="V19426" s="7"/>
      <c r="W19426" s="7"/>
      <c r="X19426" s="7"/>
      <c r="Y19426" s="7"/>
      <c r="Z19426" s="7"/>
      <c r="AA19426" s="7"/>
      <c r="AB19426" s="7"/>
      <c r="AC19426" s="7"/>
      <c r="AD19426" s="7"/>
      <c r="AE19426" s="7"/>
      <c r="AF19426" s="7"/>
      <c r="AG19426" s="10"/>
    </row>
    <row r="19427" spans="1:33">
      <c r="A19427" s="7"/>
      <c r="B19427" s="7"/>
      <c r="C19427" s="7"/>
      <c r="D19427" s="7"/>
      <c r="E19427" s="7"/>
      <c r="F19427" s="7"/>
      <c r="G19427" s="7"/>
      <c r="H19427" s="7"/>
      <c r="I19427" s="7"/>
      <c r="J19427" s="7"/>
      <c r="K19427" s="7"/>
      <c r="L19427" s="7"/>
      <c r="M19427" s="7"/>
      <c r="N19427" s="7"/>
      <c r="O19427" s="7"/>
      <c r="P19427" s="7"/>
      <c r="Q19427" s="7"/>
      <c r="R19427" s="7"/>
      <c r="S19427" s="7"/>
      <c r="T19427" s="7"/>
      <c r="U19427" s="7"/>
      <c r="V19427" s="7"/>
      <c r="W19427" s="7"/>
      <c r="X19427" s="7"/>
      <c r="Y19427" s="7"/>
      <c r="Z19427" s="7"/>
      <c r="AA19427" s="7"/>
      <c r="AB19427" s="7"/>
      <c r="AC19427" s="7"/>
      <c r="AD19427" s="7"/>
      <c r="AE19427" s="7"/>
      <c r="AF19427" s="7"/>
      <c r="AG19427" s="10"/>
    </row>
    <row r="19428" spans="1:33">
      <c r="A19428" s="7"/>
      <c r="B19428" s="7"/>
      <c r="C19428" s="7"/>
      <c r="D19428" s="7"/>
      <c r="E19428" s="7"/>
      <c r="F19428" s="7"/>
      <c r="G19428" s="7"/>
      <c r="H19428" s="7"/>
      <c r="I19428" s="7"/>
      <c r="J19428" s="7"/>
      <c r="K19428" s="7"/>
      <c r="L19428" s="7"/>
      <c r="M19428" s="7"/>
      <c r="N19428" s="7"/>
      <c r="O19428" s="7"/>
      <c r="P19428" s="7"/>
      <c r="Q19428" s="7"/>
      <c r="R19428" s="7"/>
      <c r="S19428" s="7"/>
      <c r="T19428" s="7"/>
      <c r="U19428" s="7"/>
      <c r="V19428" s="7"/>
      <c r="W19428" s="7"/>
      <c r="X19428" s="7"/>
      <c r="Y19428" s="7"/>
      <c r="Z19428" s="7"/>
      <c r="AA19428" s="7"/>
      <c r="AB19428" s="7"/>
      <c r="AC19428" s="7"/>
      <c r="AD19428" s="7"/>
      <c r="AE19428" s="7"/>
      <c r="AF19428" s="7"/>
      <c r="AG19428" s="10"/>
    </row>
    <row r="19429" spans="1:33">
      <c r="A19429" s="7"/>
      <c r="B19429" s="7"/>
      <c r="C19429" s="7"/>
      <c r="D19429" s="7"/>
      <c r="E19429" s="7"/>
      <c r="F19429" s="7"/>
      <c r="G19429" s="7"/>
      <c r="H19429" s="7"/>
      <c r="I19429" s="7"/>
      <c r="J19429" s="7"/>
      <c r="K19429" s="7"/>
      <c r="L19429" s="7"/>
      <c r="M19429" s="7"/>
      <c r="N19429" s="7"/>
      <c r="O19429" s="7"/>
      <c r="P19429" s="7"/>
      <c r="Q19429" s="7"/>
      <c r="R19429" s="7"/>
      <c r="S19429" s="7"/>
      <c r="T19429" s="7"/>
      <c r="U19429" s="7"/>
      <c r="V19429" s="7"/>
      <c r="W19429" s="7"/>
      <c r="X19429" s="7"/>
      <c r="Y19429" s="7"/>
      <c r="Z19429" s="7"/>
      <c r="AA19429" s="7"/>
      <c r="AB19429" s="7"/>
      <c r="AC19429" s="7"/>
      <c r="AD19429" s="7"/>
      <c r="AE19429" s="7"/>
      <c r="AF19429" s="7"/>
      <c r="AG19429" s="10"/>
    </row>
    <row r="19430" spans="1:33">
      <c r="A19430" s="7"/>
      <c r="B19430" s="7"/>
      <c r="C19430" s="7"/>
      <c r="D19430" s="7"/>
      <c r="E19430" s="7"/>
      <c r="F19430" s="7"/>
      <c r="G19430" s="7"/>
      <c r="H19430" s="7"/>
      <c r="I19430" s="7"/>
      <c r="J19430" s="7"/>
      <c r="K19430" s="7"/>
      <c r="L19430" s="7"/>
      <c r="M19430" s="7"/>
      <c r="N19430" s="7"/>
      <c r="O19430" s="7"/>
      <c r="P19430" s="7"/>
      <c r="Q19430" s="7"/>
      <c r="R19430" s="7"/>
      <c r="S19430" s="7"/>
      <c r="T19430" s="7"/>
      <c r="U19430" s="7"/>
      <c r="V19430" s="7"/>
      <c r="W19430" s="7"/>
      <c r="X19430" s="7"/>
      <c r="Y19430" s="7"/>
      <c r="Z19430" s="7"/>
      <c r="AA19430" s="7"/>
      <c r="AB19430" s="7"/>
      <c r="AC19430" s="7"/>
      <c r="AD19430" s="7"/>
      <c r="AE19430" s="7"/>
      <c r="AF19430" s="7"/>
      <c r="AG19430" s="10"/>
    </row>
    <row r="19431" spans="1:33">
      <c r="A19431" s="7"/>
      <c r="B19431" s="7"/>
      <c r="C19431" s="7"/>
      <c r="D19431" s="7"/>
      <c r="E19431" s="7"/>
      <c r="F19431" s="7"/>
      <c r="G19431" s="7"/>
      <c r="H19431" s="7"/>
      <c r="I19431" s="7"/>
      <c r="J19431" s="7"/>
      <c r="K19431" s="7"/>
      <c r="L19431" s="7"/>
      <c r="M19431" s="7"/>
      <c r="N19431" s="7"/>
      <c r="O19431" s="7"/>
      <c r="P19431" s="7"/>
      <c r="Q19431" s="7"/>
      <c r="R19431" s="7"/>
      <c r="S19431" s="7"/>
      <c r="T19431" s="7"/>
      <c r="U19431" s="7"/>
      <c r="V19431" s="7"/>
      <c r="W19431" s="7"/>
      <c r="X19431" s="7"/>
      <c r="Y19431" s="7"/>
      <c r="Z19431" s="7"/>
      <c r="AA19431" s="7"/>
      <c r="AB19431" s="7"/>
      <c r="AC19431" s="7"/>
      <c r="AD19431" s="7"/>
      <c r="AE19431" s="7"/>
      <c r="AF19431" s="7"/>
      <c r="AG19431" s="10"/>
    </row>
    <row r="19432" spans="1:33">
      <c r="A19432" s="7"/>
      <c r="B19432" s="7"/>
      <c r="C19432" s="7"/>
      <c r="D19432" s="7"/>
      <c r="E19432" s="7"/>
      <c r="F19432" s="7"/>
      <c r="G19432" s="7"/>
      <c r="H19432" s="7"/>
      <c r="I19432" s="7"/>
      <c r="J19432" s="7"/>
      <c r="K19432" s="7"/>
      <c r="L19432" s="7"/>
      <c r="M19432" s="7"/>
      <c r="N19432" s="7"/>
      <c r="O19432" s="7"/>
      <c r="P19432" s="7"/>
      <c r="Q19432" s="7"/>
      <c r="R19432" s="7"/>
      <c r="S19432" s="7"/>
      <c r="T19432" s="7"/>
      <c r="U19432" s="7"/>
      <c r="V19432" s="7"/>
      <c r="W19432" s="7"/>
      <c r="X19432" s="7"/>
      <c r="Y19432" s="7"/>
      <c r="Z19432" s="7"/>
      <c r="AA19432" s="7"/>
      <c r="AB19432" s="7"/>
      <c r="AC19432" s="7"/>
      <c r="AD19432" s="7"/>
      <c r="AE19432" s="7"/>
      <c r="AF19432" s="7"/>
      <c r="AG19432" s="10"/>
    </row>
    <row r="19433" spans="1:33">
      <c r="A19433" s="7"/>
      <c r="B19433" s="7"/>
      <c r="C19433" s="7"/>
      <c r="D19433" s="7"/>
      <c r="E19433" s="7"/>
      <c r="F19433" s="7"/>
      <c r="G19433" s="7"/>
      <c r="H19433" s="7"/>
      <c r="I19433" s="7"/>
      <c r="J19433" s="7"/>
      <c r="K19433" s="7"/>
      <c r="L19433" s="7"/>
      <c r="M19433" s="7"/>
      <c r="N19433" s="7"/>
      <c r="O19433" s="7"/>
      <c r="P19433" s="7"/>
      <c r="Q19433" s="7"/>
      <c r="R19433" s="7"/>
      <c r="S19433" s="7"/>
      <c r="T19433" s="7"/>
      <c r="U19433" s="7"/>
      <c r="V19433" s="7"/>
      <c r="W19433" s="7"/>
      <c r="X19433" s="7"/>
      <c r="Y19433" s="7"/>
      <c r="Z19433" s="7"/>
      <c r="AA19433" s="7"/>
      <c r="AB19433" s="7"/>
      <c r="AC19433" s="7"/>
      <c r="AD19433" s="7"/>
      <c r="AE19433" s="7"/>
      <c r="AF19433" s="7"/>
      <c r="AG19433" s="10"/>
    </row>
    <row r="19434" spans="1:33">
      <c r="A19434" s="7"/>
      <c r="B19434" s="7"/>
      <c r="C19434" s="7"/>
      <c r="D19434" s="7"/>
      <c r="E19434" s="7"/>
      <c r="F19434" s="7"/>
      <c r="G19434" s="7"/>
      <c r="H19434" s="7"/>
      <c r="I19434" s="7"/>
      <c r="J19434" s="7"/>
      <c r="K19434" s="7"/>
      <c r="L19434" s="7"/>
      <c r="M19434" s="7"/>
      <c r="N19434" s="7"/>
      <c r="O19434" s="7"/>
      <c r="P19434" s="7"/>
      <c r="Q19434" s="7"/>
      <c r="R19434" s="7"/>
      <c r="S19434" s="7"/>
      <c r="T19434" s="7"/>
      <c r="U19434" s="7"/>
      <c r="V19434" s="7"/>
      <c r="W19434" s="7"/>
      <c r="X19434" s="7"/>
      <c r="Y19434" s="7"/>
      <c r="Z19434" s="7"/>
      <c r="AA19434" s="7"/>
      <c r="AB19434" s="7"/>
      <c r="AC19434" s="7"/>
      <c r="AD19434" s="7"/>
      <c r="AE19434" s="7"/>
      <c r="AF19434" s="7"/>
      <c r="AG19434" s="10"/>
    </row>
    <row r="19435" spans="1:33">
      <c r="A19435" s="7"/>
      <c r="B19435" s="7"/>
      <c r="C19435" s="7"/>
      <c r="D19435" s="7"/>
      <c r="E19435" s="7"/>
      <c r="F19435" s="7"/>
      <c r="G19435" s="7"/>
      <c r="H19435" s="7"/>
      <c r="I19435" s="7"/>
      <c r="J19435" s="7"/>
      <c r="K19435" s="7"/>
      <c r="L19435" s="7"/>
      <c r="M19435" s="7"/>
      <c r="N19435" s="7"/>
      <c r="O19435" s="7"/>
      <c r="P19435" s="7"/>
      <c r="Q19435" s="7"/>
      <c r="R19435" s="7"/>
      <c r="S19435" s="7"/>
      <c r="T19435" s="7"/>
      <c r="U19435" s="7"/>
      <c r="V19435" s="7"/>
      <c r="W19435" s="7"/>
      <c r="X19435" s="7"/>
      <c r="Y19435" s="7"/>
      <c r="Z19435" s="7"/>
      <c r="AA19435" s="7"/>
      <c r="AB19435" s="7"/>
      <c r="AC19435" s="7"/>
      <c r="AD19435" s="7"/>
      <c r="AE19435" s="7"/>
      <c r="AF19435" s="7"/>
      <c r="AG19435" s="10"/>
    </row>
    <row r="19436" spans="1:33">
      <c r="A19436" s="7"/>
      <c r="B19436" s="7"/>
      <c r="C19436" s="7"/>
      <c r="D19436" s="7"/>
      <c r="E19436" s="7"/>
      <c r="F19436" s="7"/>
      <c r="G19436" s="7"/>
      <c r="H19436" s="7"/>
      <c r="I19436" s="7"/>
      <c r="J19436" s="7"/>
      <c r="K19436" s="7"/>
      <c r="L19436" s="7"/>
      <c r="M19436" s="7"/>
      <c r="N19436" s="7"/>
      <c r="O19436" s="7"/>
      <c r="P19436" s="7"/>
      <c r="Q19436" s="7"/>
      <c r="R19436" s="7"/>
      <c r="S19436" s="7"/>
      <c r="T19436" s="7"/>
      <c r="U19436" s="7"/>
      <c r="V19436" s="7"/>
      <c r="W19436" s="7"/>
      <c r="X19436" s="7"/>
      <c r="Y19436" s="7"/>
      <c r="Z19436" s="7"/>
      <c r="AA19436" s="7"/>
      <c r="AB19436" s="7"/>
      <c r="AC19436" s="7"/>
      <c r="AD19436" s="7"/>
      <c r="AE19436" s="7"/>
      <c r="AF19436" s="7"/>
      <c r="AG19436" s="10"/>
    </row>
    <row r="19437" spans="1:33">
      <c r="A19437" s="7"/>
      <c r="B19437" s="7"/>
      <c r="C19437" s="7"/>
      <c r="D19437" s="7"/>
      <c r="E19437" s="7"/>
      <c r="F19437" s="7"/>
      <c r="G19437" s="7"/>
      <c r="H19437" s="7"/>
      <c r="I19437" s="7"/>
      <c r="J19437" s="7"/>
      <c r="K19437" s="7"/>
      <c r="L19437" s="7"/>
      <c r="M19437" s="7"/>
      <c r="N19437" s="7"/>
      <c r="O19437" s="7"/>
      <c r="P19437" s="7"/>
      <c r="Q19437" s="7"/>
      <c r="R19437" s="7"/>
      <c r="S19437" s="7"/>
      <c r="T19437" s="7"/>
      <c r="U19437" s="7"/>
      <c r="V19437" s="7"/>
      <c r="W19437" s="7"/>
      <c r="X19437" s="7"/>
      <c r="Y19437" s="7"/>
      <c r="Z19437" s="7"/>
      <c r="AA19437" s="7"/>
      <c r="AB19437" s="7"/>
      <c r="AC19437" s="7"/>
      <c r="AD19437" s="7"/>
      <c r="AE19437" s="7"/>
      <c r="AF19437" s="7"/>
      <c r="AG19437" s="10"/>
    </row>
    <row r="19438" spans="1:33">
      <c r="A19438" s="7"/>
      <c r="B19438" s="7"/>
      <c r="C19438" s="7"/>
      <c r="D19438" s="7"/>
      <c r="E19438" s="7"/>
      <c r="F19438" s="7"/>
      <c r="G19438" s="7"/>
      <c r="H19438" s="7"/>
      <c r="I19438" s="7"/>
      <c r="J19438" s="7"/>
      <c r="K19438" s="7"/>
      <c r="L19438" s="7"/>
      <c r="M19438" s="7"/>
      <c r="N19438" s="7"/>
      <c r="O19438" s="7"/>
      <c r="P19438" s="7"/>
      <c r="Q19438" s="7"/>
      <c r="R19438" s="7"/>
      <c r="S19438" s="7"/>
      <c r="T19438" s="7"/>
      <c r="U19438" s="7"/>
      <c r="V19438" s="7"/>
      <c r="W19438" s="7"/>
      <c r="X19438" s="7"/>
      <c r="Y19438" s="7"/>
      <c r="Z19438" s="7"/>
      <c r="AA19438" s="7"/>
      <c r="AB19438" s="7"/>
      <c r="AC19438" s="7"/>
      <c r="AD19438" s="7"/>
      <c r="AE19438" s="7"/>
      <c r="AF19438" s="7"/>
      <c r="AG19438" s="10"/>
    </row>
    <row r="19439" spans="1:33">
      <c r="A19439" s="7"/>
      <c r="B19439" s="7"/>
      <c r="C19439" s="7"/>
      <c r="D19439" s="7"/>
      <c r="E19439" s="7"/>
      <c r="F19439" s="7"/>
      <c r="G19439" s="7"/>
      <c r="H19439" s="7"/>
      <c r="I19439" s="7"/>
      <c r="J19439" s="7"/>
      <c r="K19439" s="7"/>
      <c r="L19439" s="7"/>
      <c r="M19439" s="7"/>
      <c r="N19439" s="7"/>
      <c r="O19439" s="7"/>
      <c r="P19439" s="7"/>
      <c r="Q19439" s="7"/>
      <c r="R19439" s="7"/>
      <c r="S19439" s="7"/>
      <c r="T19439" s="7"/>
      <c r="U19439" s="7"/>
      <c r="V19439" s="7"/>
      <c r="W19439" s="7"/>
      <c r="X19439" s="7"/>
      <c r="Y19439" s="7"/>
      <c r="Z19439" s="7"/>
      <c r="AA19439" s="7"/>
      <c r="AB19439" s="7"/>
      <c r="AC19439" s="7"/>
      <c r="AD19439" s="7"/>
      <c r="AE19439" s="7"/>
      <c r="AF19439" s="7"/>
      <c r="AG19439" s="10"/>
    </row>
    <row r="19440" spans="1:33">
      <c r="A19440" s="7"/>
      <c r="B19440" s="7"/>
      <c r="C19440" s="7"/>
      <c r="D19440" s="7"/>
      <c r="E19440" s="7"/>
      <c r="F19440" s="7"/>
      <c r="G19440" s="7"/>
      <c r="H19440" s="7"/>
      <c r="I19440" s="7"/>
      <c r="J19440" s="7"/>
      <c r="K19440" s="7"/>
      <c r="L19440" s="7"/>
      <c r="M19440" s="7"/>
      <c r="N19440" s="7"/>
      <c r="O19440" s="7"/>
      <c r="P19440" s="7"/>
      <c r="Q19440" s="7"/>
      <c r="R19440" s="7"/>
      <c r="S19440" s="7"/>
      <c r="T19440" s="7"/>
      <c r="U19440" s="7"/>
      <c r="V19440" s="7"/>
      <c r="W19440" s="7"/>
      <c r="X19440" s="7"/>
      <c r="Y19440" s="7"/>
      <c r="Z19440" s="7"/>
      <c r="AA19440" s="7"/>
      <c r="AB19440" s="7"/>
      <c r="AC19440" s="7"/>
      <c r="AD19440" s="7"/>
      <c r="AE19440" s="7"/>
      <c r="AF19440" s="7"/>
      <c r="AG19440" s="10"/>
    </row>
    <row r="19441" spans="1:33">
      <c r="A19441" s="7"/>
      <c r="B19441" s="7"/>
      <c r="C19441" s="7"/>
      <c r="D19441" s="7"/>
      <c r="E19441" s="7"/>
      <c r="F19441" s="7"/>
      <c r="G19441" s="7"/>
      <c r="H19441" s="7"/>
      <c r="I19441" s="7"/>
      <c r="J19441" s="7"/>
      <c r="K19441" s="7"/>
      <c r="L19441" s="7"/>
      <c r="M19441" s="7"/>
      <c r="N19441" s="7"/>
      <c r="O19441" s="7"/>
      <c r="P19441" s="7"/>
      <c r="Q19441" s="7"/>
      <c r="R19441" s="7"/>
      <c r="S19441" s="7"/>
      <c r="T19441" s="7"/>
      <c r="U19441" s="7"/>
      <c r="V19441" s="7"/>
      <c r="W19441" s="7"/>
      <c r="X19441" s="7"/>
      <c r="Y19441" s="7"/>
      <c r="Z19441" s="7"/>
      <c r="AA19441" s="7"/>
      <c r="AB19441" s="7"/>
      <c r="AC19441" s="7"/>
      <c r="AD19441" s="7"/>
      <c r="AE19441" s="7"/>
      <c r="AF19441" s="7"/>
      <c r="AG19441" s="10"/>
    </row>
    <row r="19442" spans="1:33">
      <c r="A19442" s="7"/>
      <c r="B19442" s="7"/>
      <c r="C19442" s="7"/>
      <c r="D19442" s="7"/>
      <c r="E19442" s="7"/>
      <c r="F19442" s="7"/>
      <c r="G19442" s="7"/>
      <c r="H19442" s="7"/>
      <c r="I19442" s="7"/>
      <c r="J19442" s="7"/>
      <c r="K19442" s="7"/>
      <c r="L19442" s="7"/>
      <c r="M19442" s="7"/>
      <c r="N19442" s="7"/>
      <c r="O19442" s="7"/>
      <c r="P19442" s="7"/>
      <c r="Q19442" s="7"/>
      <c r="R19442" s="7"/>
      <c r="S19442" s="7"/>
      <c r="T19442" s="7"/>
      <c r="U19442" s="7"/>
      <c r="V19442" s="7"/>
      <c r="W19442" s="7"/>
      <c r="X19442" s="7"/>
      <c r="Y19442" s="7"/>
      <c r="Z19442" s="7"/>
      <c r="AA19442" s="7"/>
      <c r="AB19442" s="7"/>
      <c r="AC19442" s="7"/>
      <c r="AD19442" s="7"/>
      <c r="AE19442" s="7"/>
      <c r="AF19442" s="7"/>
      <c r="AG19442" s="10"/>
    </row>
    <row r="19443" spans="1:33">
      <c r="A19443" s="7"/>
      <c r="B19443" s="7"/>
      <c r="C19443" s="7"/>
      <c r="D19443" s="7"/>
      <c r="E19443" s="7"/>
      <c r="F19443" s="7"/>
      <c r="G19443" s="7"/>
      <c r="H19443" s="7"/>
      <c r="I19443" s="7"/>
      <c r="J19443" s="7"/>
      <c r="K19443" s="7"/>
      <c r="L19443" s="7"/>
      <c r="M19443" s="7"/>
      <c r="N19443" s="7"/>
      <c r="O19443" s="7"/>
      <c r="P19443" s="7"/>
      <c r="Q19443" s="7"/>
      <c r="R19443" s="7"/>
      <c r="S19443" s="7"/>
      <c r="T19443" s="7"/>
      <c r="U19443" s="7"/>
      <c r="V19443" s="7"/>
      <c r="W19443" s="7"/>
      <c r="X19443" s="7"/>
      <c r="Y19443" s="7"/>
      <c r="Z19443" s="7"/>
      <c r="AA19443" s="7"/>
      <c r="AB19443" s="7"/>
      <c r="AC19443" s="7"/>
      <c r="AD19443" s="7"/>
      <c r="AE19443" s="7"/>
      <c r="AF19443" s="7"/>
      <c r="AG19443" s="10"/>
    </row>
    <row r="19444" spans="1:33">
      <c r="A19444" s="7"/>
      <c r="B19444" s="7"/>
      <c r="C19444" s="7"/>
      <c r="D19444" s="7"/>
      <c r="E19444" s="7"/>
      <c r="F19444" s="7"/>
      <c r="G19444" s="7"/>
      <c r="H19444" s="7"/>
      <c r="I19444" s="7"/>
      <c r="J19444" s="7"/>
      <c r="K19444" s="7"/>
      <c r="L19444" s="7"/>
      <c r="M19444" s="7"/>
      <c r="N19444" s="7"/>
      <c r="O19444" s="7"/>
      <c r="P19444" s="7"/>
      <c r="Q19444" s="7"/>
      <c r="R19444" s="7"/>
      <c r="S19444" s="7"/>
      <c r="T19444" s="7"/>
      <c r="U19444" s="7"/>
      <c r="V19444" s="7"/>
      <c r="W19444" s="7"/>
      <c r="X19444" s="7"/>
      <c r="Y19444" s="7"/>
      <c r="Z19444" s="7"/>
      <c r="AA19444" s="7"/>
      <c r="AB19444" s="7"/>
      <c r="AC19444" s="7"/>
      <c r="AD19444" s="7"/>
      <c r="AE19444" s="7"/>
      <c r="AF19444" s="7"/>
      <c r="AG19444" s="10"/>
    </row>
    <row r="19445" spans="1:33">
      <c r="A19445" s="7"/>
      <c r="B19445" s="7"/>
      <c r="C19445" s="7"/>
      <c r="D19445" s="7"/>
      <c r="E19445" s="7"/>
      <c r="F19445" s="7"/>
      <c r="G19445" s="7"/>
      <c r="H19445" s="7"/>
      <c r="I19445" s="7"/>
      <c r="J19445" s="7"/>
      <c r="K19445" s="7"/>
      <c r="L19445" s="7"/>
      <c r="M19445" s="7"/>
      <c r="N19445" s="7"/>
      <c r="O19445" s="7"/>
      <c r="P19445" s="7"/>
      <c r="Q19445" s="7"/>
      <c r="R19445" s="7"/>
      <c r="S19445" s="7"/>
      <c r="T19445" s="7"/>
      <c r="U19445" s="7"/>
      <c r="V19445" s="7"/>
      <c r="W19445" s="7"/>
      <c r="X19445" s="7"/>
      <c r="Y19445" s="7"/>
      <c r="Z19445" s="7"/>
      <c r="AA19445" s="7"/>
      <c r="AB19445" s="7"/>
      <c r="AC19445" s="7"/>
      <c r="AD19445" s="7"/>
      <c r="AE19445" s="7"/>
      <c r="AF19445" s="7"/>
      <c r="AG19445" s="10"/>
    </row>
    <row r="19446" spans="1:33">
      <c r="A19446" s="7"/>
      <c r="B19446" s="7"/>
      <c r="C19446" s="7"/>
      <c r="D19446" s="7"/>
      <c r="E19446" s="7"/>
      <c r="F19446" s="7"/>
      <c r="G19446" s="7"/>
      <c r="H19446" s="7"/>
      <c r="I19446" s="7"/>
      <c r="J19446" s="7"/>
      <c r="K19446" s="7"/>
      <c r="L19446" s="7"/>
      <c r="M19446" s="7"/>
      <c r="N19446" s="7"/>
      <c r="O19446" s="7"/>
      <c r="P19446" s="7"/>
      <c r="Q19446" s="7"/>
      <c r="R19446" s="7"/>
      <c r="S19446" s="7"/>
      <c r="T19446" s="7"/>
      <c r="U19446" s="7"/>
      <c r="V19446" s="7"/>
      <c r="W19446" s="7"/>
      <c r="X19446" s="7"/>
      <c r="Y19446" s="7"/>
      <c r="Z19446" s="7"/>
      <c r="AA19446" s="7"/>
      <c r="AB19446" s="7"/>
      <c r="AC19446" s="7"/>
      <c r="AD19446" s="7"/>
      <c r="AE19446" s="7"/>
      <c r="AF19446" s="7"/>
      <c r="AG19446" s="10"/>
    </row>
    <row r="19447" spans="1:33">
      <c r="A19447" s="7"/>
      <c r="B19447" s="7"/>
      <c r="C19447" s="7"/>
      <c r="D19447" s="7"/>
      <c r="E19447" s="7"/>
      <c r="F19447" s="7"/>
      <c r="G19447" s="7"/>
      <c r="H19447" s="7"/>
      <c r="I19447" s="7"/>
      <c r="J19447" s="7"/>
      <c r="K19447" s="7"/>
      <c r="L19447" s="7"/>
      <c r="M19447" s="7"/>
      <c r="N19447" s="7"/>
      <c r="O19447" s="7"/>
      <c r="P19447" s="7"/>
      <c r="Q19447" s="7"/>
      <c r="R19447" s="7"/>
      <c r="S19447" s="7"/>
      <c r="T19447" s="7"/>
      <c r="U19447" s="7"/>
      <c r="V19447" s="7"/>
      <c r="W19447" s="7"/>
      <c r="X19447" s="7"/>
      <c r="Y19447" s="7"/>
      <c r="Z19447" s="7"/>
      <c r="AA19447" s="7"/>
      <c r="AB19447" s="7"/>
      <c r="AC19447" s="7"/>
      <c r="AD19447" s="7"/>
      <c r="AE19447" s="7"/>
      <c r="AF19447" s="7"/>
      <c r="AG19447" s="10"/>
    </row>
    <row r="19448" spans="1:33">
      <c r="A19448" s="7"/>
      <c r="B19448" s="7"/>
      <c r="C19448" s="7"/>
      <c r="D19448" s="7"/>
      <c r="E19448" s="7"/>
      <c r="F19448" s="7"/>
      <c r="G19448" s="7"/>
      <c r="H19448" s="7"/>
      <c r="I19448" s="7"/>
      <c r="J19448" s="7"/>
      <c r="K19448" s="7"/>
      <c r="L19448" s="7"/>
      <c r="M19448" s="7"/>
      <c r="N19448" s="7"/>
      <c r="O19448" s="7"/>
      <c r="P19448" s="7"/>
      <c r="Q19448" s="7"/>
      <c r="R19448" s="7"/>
      <c r="S19448" s="7"/>
      <c r="T19448" s="7"/>
      <c r="U19448" s="7"/>
      <c r="V19448" s="7"/>
      <c r="W19448" s="7"/>
      <c r="X19448" s="7"/>
      <c r="Y19448" s="7"/>
      <c r="Z19448" s="7"/>
      <c r="AA19448" s="7"/>
      <c r="AB19448" s="7"/>
      <c r="AC19448" s="7"/>
      <c r="AD19448" s="7"/>
      <c r="AE19448" s="7"/>
      <c r="AF19448" s="7"/>
      <c r="AG19448" s="10"/>
    </row>
    <row r="19449" spans="1:33">
      <c r="A19449" s="7"/>
      <c r="B19449" s="7"/>
      <c r="C19449" s="7"/>
      <c r="D19449" s="7"/>
      <c r="E19449" s="7"/>
      <c r="F19449" s="7"/>
      <c r="G19449" s="7"/>
      <c r="H19449" s="7"/>
      <c r="I19449" s="7"/>
      <c r="J19449" s="7"/>
      <c r="K19449" s="7"/>
      <c r="L19449" s="7"/>
      <c r="M19449" s="7"/>
      <c r="N19449" s="7"/>
      <c r="O19449" s="7"/>
      <c r="P19449" s="7"/>
      <c r="Q19449" s="7"/>
      <c r="R19449" s="7"/>
      <c r="S19449" s="7"/>
      <c r="T19449" s="7"/>
      <c r="U19449" s="7"/>
      <c r="V19449" s="7"/>
      <c r="W19449" s="7"/>
      <c r="X19449" s="7"/>
      <c r="Y19449" s="7"/>
      <c r="Z19449" s="7"/>
      <c r="AA19449" s="7"/>
      <c r="AB19449" s="7"/>
      <c r="AC19449" s="7"/>
      <c r="AD19449" s="7"/>
      <c r="AE19449" s="7"/>
      <c r="AF19449" s="7"/>
      <c r="AG19449" s="10"/>
    </row>
    <row r="19450" spans="1:33">
      <c r="A19450" s="7"/>
      <c r="B19450" s="7"/>
      <c r="C19450" s="7"/>
      <c r="D19450" s="7"/>
      <c r="E19450" s="7"/>
      <c r="F19450" s="7"/>
      <c r="G19450" s="7"/>
      <c r="H19450" s="7"/>
      <c r="I19450" s="7"/>
      <c r="J19450" s="7"/>
      <c r="K19450" s="7"/>
      <c r="L19450" s="7"/>
      <c r="M19450" s="7"/>
      <c r="N19450" s="7"/>
      <c r="O19450" s="7"/>
      <c r="P19450" s="7"/>
      <c r="Q19450" s="7"/>
      <c r="R19450" s="7"/>
      <c r="S19450" s="7"/>
      <c r="T19450" s="7"/>
      <c r="U19450" s="7"/>
      <c r="V19450" s="7"/>
      <c r="W19450" s="7"/>
      <c r="X19450" s="7"/>
      <c r="Y19450" s="7"/>
      <c r="Z19450" s="7"/>
      <c r="AA19450" s="7"/>
      <c r="AB19450" s="7"/>
      <c r="AC19450" s="7"/>
      <c r="AD19450" s="7"/>
      <c r="AE19450" s="7"/>
      <c r="AF19450" s="7"/>
      <c r="AG19450" s="10"/>
    </row>
    <row r="19451" spans="1:33">
      <c r="A19451" s="7"/>
      <c r="B19451" s="7"/>
      <c r="C19451" s="7"/>
      <c r="D19451" s="7"/>
      <c r="E19451" s="7"/>
      <c r="F19451" s="7"/>
      <c r="G19451" s="7"/>
      <c r="H19451" s="7"/>
      <c r="I19451" s="7"/>
      <c r="J19451" s="7"/>
      <c r="K19451" s="7"/>
      <c r="L19451" s="7"/>
      <c r="M19451" s="7"/>
      <c r="N19451" s="7"/>
      <c r="O19451" s="7"/>
      <c r="P19451" s="7"/>
      <c r="Q19451" s="7"/>
      <c r="R19451" s="7"/>
      <c r="S19451" s="7"/>
      <c r="T19451" s="7"/>
      <c r="U19451" s="7"/>
      <c r="V19451" s="7"/>
      <c r="W19451" s="7"/>
      <c r="X19451" s="7"/>
      <c r="Y19451" s="7"/>
      <c r="Z19451" s="7"/>
      <c r="AA19451" s="7"/>
      <c r="AB19451" s="7"/>
      <c r="AC19451" s="7"/>
      <c r="AD19451" s="7"/>
      <c r="AE19451" s="7"/>
      <c r="AF19451" s="7"/>
      <c r="AG19451" s="10"/>
    </row>
    <row r="19452" spans="1:33">
      <c r="A19452" s="7"/>
      <c r="B19452" s="7"/>
      <c r="C19452" s="7"/>
      <c r="D19452" s="7"/>
      <c r="E19452" s="7"/>
      <c r="F19452" s="7"/>
      <c r="G19452" s="7"/>
      <c r="H19452" s="7"/>
      <c r="I19452" s="7"/>
      <c r="J19452" s="7"/>
      <c r="K19452" s="7"/>
      <c r="L19452" s="7"/>
      <c r="M19452" s="7"/>
      <c r="N19452" s="7"/>
      <c r="O19452" s="7"/>
      <c r="P19452" s="7"/>
      <c r="Q19452" s="7"/>
      <c r="R19452" s="7"/>
      <c r="S19452" s="7"/>
      <c r="T19452" s="7"/>
      <c r="U19452" s="7"/>
      <c r="V19452" s="7"/>
      <c r="W19452" s="7"/>
      <c r="X19452" s="7"/>
      <c r="Y19452" s="7"/>
      <c r="Z19452" s="7"/>
      <c r="AA19452" s="7"/>
      <c r="AB19452" s="7"/>
      <c r="AC19452" s="7"/>
      <c r="AD19452" s="7"/>
      <c r="AE19452" s="7"/>
      <c r="AF19452" s="7"/>
      <c r="AG19452" s="10"/>
    </row>
    <row r="19453" spans="1:33">
      <c r="A19453" s="7"/>
      <c r="B19453" s="7"/>
      <c r="C19453" s="7"/>
      <c r="D19453" s="7"/>
      <c r="E19453" s="7"/>
      <c r="F19453" s="7"/>
      <c r="G19453" s="7"/>
      <c r="H19453" s="7"/>
      <c r="I19453" s="7"/>
      <c r="J19453" s="7"/>
      <c r="K19453" s="7"/>
      <c r="L19453" s="7"/>
      <c r="M19453" s="7"/>
      <c r="N19453" s="7"/>
      <c r="O19453" s="7"/>
      <c r="P19453" s="7"/>
      <c r="Q19453" s="7"/>
      <c r="R19453" s="7"/>
      <c r="S19453" s="7"/>
      <c r="T19453" s="7"/>
      <c r="U19453" s="7"/>
      <c r="V19453" s="7"/>
      <c r="W19453" s="7"/>
      <c r="X19453" s="7"/>
      <c r="Y19453" s="7"/>
      <c r="Z19453" s="7"/>
      <c r="AA19453" s="7"/>
      <c r="AB19453" s="7"/>
      <c r="AC19453" s="7"/>
      <c r="AD19453" s="7"/>
      <c r="AE19453" s="7"/>
      <c r="AF19453" s="7"/>
      <c r="AG19453" s="10"/>
    </row>
    <row r="19454" spans="1:33">
      <c r="A19454" s="7"/>
      <c r="B19454" s="7"/>
      <c r="C19454" s="7"/>
      <c r="D19454" s="7"/>
      <c r="E19454" s="7"/>
      <c r="F19454" s="7"/>
      <c r="G19454" s="7"/>
      <c r="H19454" s="7"/>
      <c r="I19454" s="7"/>
      <c r="J19454" s="7"/>
      <c r="K19454" s="7"/>
      <c r="L19454" s="7"/>
      <c r="M19454" s="7"/>
      <c r="N19454" s="7"/>
      <c r="O19454" s="7"/>
      <c r="P19454" s="7"/>
      <c r="Q19454" s="7"/>
      <c r="R19454" s="7"/>
      <c r="S19454" s="7"/>
      <c r="T19454" s="7"/>
      <c r="U19454" s="7"/>
      <c r="V19454" s="7"/>
      <c r="W19454" s="7"/>
      <c r="X19454" s="7"/>
      <c r="Y19454" s="7"/>
      <c r="Z19454" s="7"/>
      <c r="AA19454" s="7"/>
      <c r="AB19454" s="7"/>
      <c r="AC19454" s="7"/>
      <c r="AD19454" s="7"/>
      <c r="AE19454" s="7"/>
      <c r="AF19454" s="7"/>
      <c r="AG19454" s="10"/>
    </row>
    <row r="19455" spans="1:33">
      <c r="A19455" s="7"/>
      <c r="B19455" s="7"/>
      <c r="C19455" s="7"/>
      <c r="D19455" s="7"/>
      <c r="E19455" s="7"/>
      <c r="F19455" s="7"/>
      <c r="G19455" s="7"/>
      <c r="H19455" s="7"/>
      <c r="I19455" s="7"/>
      <c r="J19455" s="7"/>
      <c r="K19455" s="7"/>
      <c r="L19455" s="7"/>
      <c r="M19455" s="7"/>
      <c r="N19455" s="7"/>
      <c r="O19455" s="7"/>
      <c r="P19455" s="7"/>
      <c r="Q19455" s="7"/>
      <c r="R19455" s="7"/>
      <c r="S19455" s="7"/>
      <c r="T19455" s="7"/>
      <c r="U19455" s="7"/>
      <c r="V19455" s="7"/>
      <c r="W19455" s="7"/>
      <c r="X19455" s="7"/>
      <c r="Y19455" s="7"/>
      <c r="Z19455" s="7"/>
      <c r="AA19455" s="7"/>
      <c r="AB19455" s="7"/>
      <c r="AC19455" s="7"/>
      <c r="AD19455" s="7"/>
      <c r="AE19455" s="7"/>
      <c r="AF19455" s="7"/>
      <c r="AG19455" s="10"/>
    </row>
    <row r="19456" spans="1:33">
      <c r="A19456" s="7"/>
      <c r="B19456" s="7"/>
      <c r="C19456" s="7"/>
      <c r="D19456" s="7"/>
      <c r="E19456" s="7"/>
      <c r="F19456" s="7"/>
      <c r="G19456" s="7"/>
      <c r="H19456" s="7"/>
      <c r="I19456" s="7"/>
      <c r="J19456" s="7"/>
      <c r="K19456" s="7"/>
      <c r="L19456" s="7"/>
      <c r="M19456" s="7"/>
      <c r="N19456" s="7"/>
      <c r="O19456" s="7"/>
      <c r="P19456" s="7"/>
      <c r="Q19456" s="7"/>
      <c r="R19456" s="7"/>
      <c r="S19456" s="7"/>
      <c r="T19456" s="7"/>
      <c r="U19456" s="7"/>
      <c r="V19456" s="7"/>
      <c r="W19456" s="7"/>
      <c r="X19456" s="7"/>
      <c r="Y19456" s="7"/>
      <c r="Z19456" s="7"/>
      <c r="AA19456" s="7"/>
      <c r="AB19456" s="7"/>
      <c r="AC19456" s="7"/>
      <c r="AD19456" s="7"/>
      <c r="AE19456" s="7"/>
      <c r="AF19456" s="7"/>
      <c r="AG19456" s="10"/>
    </row>
    <row r="19457" spans="1:33">
      <c r="A19457" s="7"/>
      <c r="B19457" s="7"/>
      <c r="C19457" s="7"/>
      <c r="D19457" s="7"/>
      <c r="E19457" s="7"/>
      <c r="F19457" s="7"/>
      <c r="G19457" s="7"/>
      <c r="H19457" s="7"/>
      <c r="I19457" s="7"/>
      <c r="J19457" s="7"/>
      <c r="K19457" s="7"/>
      <c r="L19457" s="7"/>
      <c r="M19457" s="7"/>
      <c r="N19457" s="7"/>
      <c r="O19457" s="7"/>
      <c r="P19457" s="7"/>
      <c r="Q19457" s="7"/>
      <c r="R19457" s="7"/>
      <c r="S19457" s="7"/>
      <c r="T19457" s="7"/>
      <c r="U19457" s="7"/>
      <c r="V19457" s="7"/>
      <c r="W19457" s="7"/>
      <c r="X19457" s="7"/>
      <c r="Y19457" s="7"/>
      <c r="Z19457" s="7"/>
      <c r="AA19457" s="7"/>
      <c r="AB19457" s="7"/>
      <c r="AC19457" s="7"/>
      <c r="AD19457" s="7"/>
      <c r="AE19457" s="7"/>
      <c r="AF19457" s="7"/>
      <c r="AG19457" s="10"/>
    </row>
    <row r="19458" spans="1:33">
      <c r="A19458" s="7"/>
      <c r="B19458" s="7"/>
      <c r="C19458" s="7"/>
      <c r="D19458" s="7"/>
      <c r="E19458" s="7"/>
      <c r="F19458" s="7"/>
      <c r="G19458" s="7"/>
      <c r="H19458" s="7"/>
      <c r="I19458" s="7"/>
      <c r="J19458" s="7"/>
      <c r="K19458" s="7"/>
      <c r="L19458" s="7"/>
      <c r="M19458" s="7"/>
      <c r="N19458" s="7"/>
      <c r="O19458" s="7"/>
      <c r="P19458" s="7"/>
      <c r="Q19458" s="7"/>
      <c r="R19458" s="7"/>
      <c r="S19458" s="7"/>
      <c r="T19458" s="7"/>
      <c r="U19458" s="7"/>
      <c r="V19458" s="7"/>
      <c r="W19458" s="7"/>
      <c r="X19458" s="7"/>
      <c r="Y19458" s="7"/>
      <c r="Z19458" s="7"/>
      <c r="AA19458" s="7"/>
      <c r="AB19458" s="7"/>
      <c r="AC19458" s="7"/>
      <c r="AD19458" s="7"/>
      <c r="AE19458" s="7"/>
      <c r="AF19458" s="7"/>
      <c r="AG19458" s="10"/>
    </row>
    <row r="19459" spans="1:33">
      <c r="A19459" s="7"/>
      <c r="B19459" s="7"/>
      <c r="C19459" s="7"/>
      <c r="D19459" s="7"/>
      <c r="E19459" s="7"/>
      <c r="F19459" s="7"/>
      <c r="G19459" s="7"/>
      <c r="H19459" s="7"/>
      <c r="I19459" s="7"/>
      <c r="J19459" s="7"/>
      <c r="K19459" s="7"/>
      <c r="L19459" s="7"/>
      <c r="M19459" s="7"/>
      <c r="N19459" s="7"/>
      <c r="O19459" s="7"/>
      <c r="P19459" s="7"/>
      <c r="Q19459" s="7"/>
      <c r="R19459" s="7"/>
      <c r="S19459" s="7"/>
      <c r="T19459" s="7"/>
      <c r="U19459" s="7"/>
      <c r="V19459" s="7"/>
      <c r="W19459" s="7"/>
      <c r="X19459" s="7"/>
      <c r="Y19459" s="7"/>
      <c r="Z19459" s="7"/>
      <c r="AA19459" s="7"/>
      <c r="AB19459" s="7"/>
      <c r="AC19459" s="7"/>
      <c r="AD19459" s="7"/>
      <c r="AE19459" s="7"/>
      <c r="AF19459" s="7"/>
      <c r="AG19459" s="10"/>
    </row>
    <row r="19460" spans="1:33">
      <c r="A19460" s="7"/>
      <c r="B19460" s="7"/>
      <c r="C19460" s="7"/>
      <c r="D19460" s="7"/>
      <c r="E19460" s="7"/>
      <c r="F19460" s="7"/>
      <c r="G19460" s="7"/>
      <c r="H19460" s="7"/>
      <c r="I19460" s="7"/>
      <c r="J19460" s="7"/>
      <c r="K19460" s="7"/>
      <c r="L19460" s="7"/>
      <c r="M19460" s="7"/>
      <c r="N19460" s="7"/>
      <c r="O19460" s="7"/>
      <c r="P19460" s="7"/>
      <c r="Q19460" s="7"/>
      <c r="R19460" s="7"/>
      <c r="S19460" s="7"/>
      <c r="T19460" s="7"/>
      <c r="U19460" s="7"/>
      <c r="V19460" s="7"/>
      <c r="W19460" s="7"/>
      <c r="X19460" s="7"/>
      <c r="Y19460" s="7"/>
      <c r="Z19460" s="7"/>
      <c r="AA19460" s="7"/>
      <c r="AB19460" s="7"/>
      <c r="AC19460" s="7"/>
      <c r="AD19460" s="7"/>
      <c r="AE19460" s="7"/>
      <c r="AF19460" s="7"/>
      <c r="AG19460" s="10"/>
    </row>
    <row r="19461" spans="1:33">
      <c r="A19461" s="7"/>
      <c r="B19461" s="7"/>
      <c r="C19461" s="7"/>
      <c r="D19461" s="7"/>
      <c r="E19461" s="7"/>
      <c r="F19461" s="7"/>
      <c r="G19461" s="7"/>
      <c r="H19461" s="7"/>
      <c r="I19461" s="7"/>
      <c r="J19461" s="7"/>
      <c r="K19461" s="7"/>
      <c r="L19461" s="7"/>
      <c r="M19461" s="7"/>
      <c r="N19461" s="7"/>
      <c r="O19461" s="7"/>
      <c r="P19461" s="7"/>
      <c r="Q19461" s="7"/>
      <c r="R19461" s="7"/>
      <c r="S19461" s="7"/>
      <c r="T19461" s="7"/>
      <c r="U19461" s="7"/>
      <c r="V19461" s="7"/>
      <c r="W19461" s="7"/>
      <c r="X19461" s="7"/>
      <c r="Y19461" s="7"/>
      <c r="Z19461" s="7"/>
      <c r="AA19461" s="7"/>
      <c r="AB19461" s="7"/>
      <c r="AC19461" s="7"/>
      <c r="AD19461" s="7"/>
      <c r="AE19461" s="7"/>
      <c r="AF19461" s="7"/>
      <c r="AG19461" s="10"/>
    </row>
    <row r="19462" spans="1:33">
      <c r="A19462" s="7"/>
      <c r="B19462" s="7"/>
      <c r="C19462" s="7"/>
      <c r="D19462" s="7"/>
      <c r="E19462" s="7"/>
      <c r="F19462" s="7"/>
      <c r="G19462" s="7"/>
      <c r="H19462" s="7"/>
      <c r="I19462" s="7"/>
      <c r="J19462" s="7"/>
      <c r="K19462" s="7"/>
      <c r="L19462" s="7"/>
      <c r="M19462" s="7"/>
      <c r="N19462" s="7"/>
      <c r="O19462" s="7"/>
      <c r="P19462" s="7"/>
      <c r="Q19462" s="7"/>
      <c r="R19462" s="7"/>
      <c r="S19462" s="7"/>
      <c r="T19462" s="7"/>
      <c r="U19462" s="7"/>
      <c r="V19462" s="7"/>
      <c r="W19462" s="7"/>
      <c r="X19462" s="7"/>
      <c r="Y19462" s="7"/>
      <c r="Z19462" s="7"/>
      <c r="AA19462" s="7"/>
      <c r="AB19462" s="7"/>
      <c r="AC19462" s="7"/>
      <c r="AD19462" s="7"/>
      <c r="AE19462" s="7"/>
      <c r="AF19462" s="7"/>
      <c r="AG19462" s="10"/>
    </row>
    <row r="19463" spans="1:33">
      <c r="A19463" s="7"/>
      <c r="B19463" s="7"/>
      <c r="C19463" s="7"/>
      <c r="D19463" s="7"/>
      <c r="E19463" s="7"/>
      <c r="F19463" s="7"/>
      <c r="G19463" s="7"/>
      <c r="H19463" s="7"/>
      <c r="I19463" s="7"/>
      <c r="J19463" s="7"/>
      <c r="K19463" s="7"/>
      <c r="L19463" s="7"/>
      <c r="M19463" s="7"/>
      <c r="N19463" s="7"/>
      <c r="O19463" s="7"/>
      <c r="P19463" s="7"/>
      <c r="Q19463" s="7"/>
      <c r="R19463" s="7"/>
      <c r="S19463" s="7"/>
      <c r="T19463" s="7"/>
      <c r="U19463" s="7"/>
      <c r="V19463" s="7"/>
      <c r="W19463" s="7"/>
      <c r="X19463" s="7"/>
      <c r="Y19463" s="7"/>
      <c r="Z19463" s="7"/>
      <c r="AA19463" s="7"/>
      <c r="AB19463" s="7"/>
      <c r="AC19463" s="7"/>
      <c r="AD19463" s="7"/>
      <c r="AE19463" s="7"/>
      <c r="AF19463" s="7"/>
      <c r="AG19463" s="10"/>
    </row>
    <row r="19464" spans="1:33">
      <c r="A19464" s="7"/>
      <c r="B19464" s="7"/>
      <c r="C19464" s="7"/>
      <c r="D19464" s="7"/>
      <c r="E19464" s="7"/>
      <c r="F19464" s="7"/>
      <c r="G19464" s="7"/>
      <c r="H19464" s="7"/>
      <c r="I19464" s="7"/>
      <c r="J19464" s="7"/>
      <c r="K19464" s="7"/>
      <c r="L19464" s="7"/>
      <c r="M19464" s="7"/>
      <c r="N19464" s="7"/>
      <c r="O19464" s="7"/>
      <c r="P19464" s="7"/>
      <c r="Q19464" s="7"/>
      <c r="R19464" s="7"/>
      <c r="S19464" s="7"/>
      <c r="T19464" s="7"/>
      <c r="U19464" s="7"/>
      <c r="V19464" s="7"/>
      <c r="W19464" s="7"/>
      <c r="X19464" s="7"/>
      <c r="Y19464" s="7"/>
      <c r="Z19464" s="7"/>
      <c r="AA19464" s="7"/>
      <c r="AB19464" s="7"/>
      <c r="AC19464" s="7"/>
      <c r="AD19464" s="7"/>
      <c r="AE19464" s="7"/>
      <c r="AF19464" s="7"/>
      <c r="AG19464" s="10"/>
    </row>
    <row r="19465" spans="1:33">
      <c r="A19465" s="7"/>
      <c r="B19465" s="7"/>
      <c r="C19465" s="7"/>
      <c r="D19465" s="7"/>
      <c r="E19465" s="7"/>
      <c r="F19465" s="7"/>
      <c r="G19465" s="7"/>
      <c r="H19465" s="7"/>
      <c r="I19465" s="7"/>
      <c r="J19465" s="7"/>
      <c r="K19465" s="7"/>
      <c r="L19465" s="7"/>
      <c r="M19465" s="7"/>
      <c r="N19465" s="7"/>
      <c r="O19465" s="7"/>
      <c r="P19465" s="7"/>
      <c r="Q19465" s="7"/>
      <c r="R19465" s="7"/>
      <c r="S19465" s="7"/>
      <c r="T19465" s="7"/>
      <c r="U19465" s="7"/>
      <c r="V19465" s="7"/>
      <c r="W19465" s="7"/>
      <c r="X19465" s="7"/>
      <c r="Y19465" s="7"/>
      <c r="Z19465" s="7"/>
      <c r="AA19465" s="7"/>
      <c r="AB19465" s="7"/>
      <c r="AC19465" s="7"/>
      <c r="AD19465" s="7"/>
      <c r="AE19465" s="7"/>
      <c r="AF19465" s="7"/>
      <c r="AG19465" s="10"/>
    </row>
    <row r="19466" spans="1:33">
      <c r="A19466" s="7"/>
      <c r="B19466" s="7"/>
      <c r="C19466" s="7"/>
      <c r="D19466" s="7"/>
      <c r="E19466" s="7"/>
      <c r="F19466" s="7"/>
      <c r="G19466" s="7"/>
      <c r="H19466" s="7"/>
      <c r="I19466" s="7"/>
      <c r="J19466" s="7"/>
      <c r="K19466" s="7"/>
      <c r="L19466" s="7"/>
      <c r="M19466" s="7"/>
      <c r="N19466" s="7"/>
      <c r="O19466" s="7"/>
      <c r="P19466" s="7"/>
      <c r="Q19466" s="7"/>
      <c r="R19466" s="7"/>
      <c r="S19466" s="7"/>
      <c r="T19466" s="7"/>
      <c r="U19466" s="7"/>
      <c r="V19466" s="7"/>
      <c r="W19466" s="7"/>
      <c r="X19466" s="7"/>
      <c r="Y19466" s="7"/>
      <c r="Z19466" s="7"/>
      <c r="AA19466" s="7"/>
      <c r="AB19466" s="7"/>
      <c r="AC19466" s="7"/>
      <c r="AD19466" s="7"/>
      <c r="AE19466" s="7"/>
      <c r="AF19466" s="7"/>
      <c r="AG19466" s="10"/>
    </row>
    <row r="19467" spans="1:33">
      <c r="A19467" s="7"/>
      <c r="B19467" s="7"/>
      <c r="C19467" s="7"/>
      <c r="D19467" s="7"/>
      <c r="E19467" s="7"/>
      <c r="F19467" s="7"/>
      <c r="G19467" s="7"/>
      <c r="H19467" s="7"/>
      <c r="I19467" s="7"/>
      <c r="J19467" s="7"/>
      <c r="K19467" s="7"/>
      <c r="L19467" s="7"/>
      <c r="M19467" s="7"/>
      <c r="N19467" s="7"/>
      <c r="O19467" s="7"/>
      <c r="P19467" s="7"/>
      <c r="Q19467" s="7"/>
      <c r="R19467" s="7"/>
      <c r="S19467" s="7"/>
      <c r="T19467" s="7"/>
      <c r="U19467" s="7"/>
      <c r="V19467" s="7"/>
      <c r="W19467" s="7"/>
      <c r="X19467" s="7"/>
      <c r="Y19467" s="7"/>
      <c r="Z19467" s="7"/>
      <c r="AA19467" s="7"/>
      <c r="AB19467" s="7"/>
      <c r="AC19467" s="7"/>
      <c r="AD19467" s="7"/>
      <c r="AE19467" s="7"/>
      <c r="AF19467" s="7"/>
      <c r="AG19467" s="10"/>
    </row>
    <row r="19468" spans="1:33">
      <c r="A19468" s="7"/>
      <c r="B19468" s="7"/>
      <c r="C19468" s="7"/>
      <c r="D19468" s="7"/>
      <c r="E19468" s="7"/>
      <c r="F19468" s="7"/>
      <c r="G19468" s="7"/>
      <c r="H19468" s="7"/>
      <c r="I19468" s="7"/>
      <c r="J19468" s="7"/>
      <c r="K19468" s="7"/>
      <c r="L19468" s="7"/>
      <c r="M19468" s="7"/>
      <c r="N19468" s="7"/>
      <c r="O19468" s="7"/>
      <c r="P19468" s="7"/>
      <c r="Q19468" s="7"/>
      <c r="R19468" s="7"/>
      <c r="S19468" s="7"/>
      <c r="T19468" s="7"/>
      <c r="U19468" s="7"/>
      <c r="V19468" s="7"/>
      <c r="W19468" s="7"/>
      <c r="X19468" s="7"/>
      <c r="Y19468" s="7"/>
      <c r="Z19468" s="7"/>
      <c r="AA19468" s="7"/>
      <c r="AB19468" s="7"/>
      <c r="AC19468" s="7"/>
      <c r="AD19468" s="7"/>
      <c r="AE19468" s="7"/>
      <c r="AF19468" s="7"/>
      <c r="AG19468" s="10"/>
    </row>
    <row r="19469" spans="1:33">
      <c r="A19469" s="7"/>
      <c r="B19469" s="7"/>
      <c r="C19469" s="7"/>
      <c r="D19469" s="7"/>
      <c r="E19469" s="7"/>
      <c r="F19469" s="7"/>
      <c r="G19469" s="7"/>
      <c r="H19469" s="7"/>
      <c r="I19469" s="7"/>
      <c r="J19469" s="7"/>
      <c r="K19469" s="7"/>
      <c r="L19469" s="7"/>
      <c r="M19469" s="7"/>
      <c r="N19469" s="7"/>
      <c r="O19469" s="7"/>
      <c r="P19469" s="7"/>
      <c r="Q19469" s="7"/>
      <c r="R19469" s="7"/>
      <c r="S19469" s="7"/>
      <c r="T19469" s="7"/>
      <c r="U19469" s="7"/>
      <c r="V19469" s="7"/>
      <c r="W19469" s="7"/>
      <c r="X19469" s="7"/>
      <c r="Y19469" s="7"/>
      <c r="Z19469" s="7"/>
      <c r="AA19469" s="7"/>
      <c r="AB19469" s="7"/>
      <c r="AC19469" s="7"/>
      <c r="AD19469" s="7"/>
      <c r="AE19469" s="7"/>
      <c r="AF19469" s="7"/>
      <c r="AG19469" s="10"/>
    </row>
    <row r="19470" spans="1:33">
      <c r="A19470" s="7"/>
      <c r="B19470" s="7"/>
      <c r="C19470" s="7"/>
      <c r="D19470" s="7"/>
      <c r="E19470" s="7"/>
      <c r="F19470" s="7"/>
      <c r="G19470" s="7"/>
      <c r="H19470" s="7"/>
      <c r="I19470" s="7"/>
      <c r="J19470" s="7"/>
      <c r="K19470" s="7"/>
      <c r="L19470" s="7"/>
      <c r="M19470" s="7"/>
      <c r="N19470" s="7"/>
      <c r="O19470" s="7"/>
      <c r="P19470" s="7"/>
      <c r="Q19470" s="7"/>
      <c r="R19470" s="7"/>
      <c r="S19470" s="7"/>
      <c r="T19470" s="7"/>
      <c r="U19470" s="7"/>
      <c r="V19470" s="7"/>
      <c r="W19470" s="7"/>
      <c r="X19470" s="7"/>
      <c r="Y19470" s="7"/>
      <c r="Z19470" s="7"/>
      <c r="AA19470" s="7"/>
      <c r="AB19470" s="7"/>
      <c r="AC19470" s="7"/>
      <c r="AD19470" s="7"/>
      <c r="AE19470" s="7"/>
      <c r="AF19470" s="7"/>
      <c r="AG19470" s="10"/>
    </row>
    <row r="19471" spans="1:33">
      <c r="A19471" s="7"/>
      <c r="B19471" s="7"/>
      <c r="C19471" s="7"/>
      <c r="D19471" s="7"/>
      <c r="E19471" s="7"/>
      <c r="F19471" s="7"/>
      <c r="G19471" s="7"/>
      <c r="H19471" s="7"/>
      <c r="I19471" s="7"/>
      <c r="J19471" s="7"/>
      <c r="K19471" s="7"/>
      <c r="L19471" s="7"/>
      <c r="M19471" s="7"/>
      <c r="N19471" s="7"/>
      <c r="O19471" s="7"/>
      <c r="P19471" s="7"/>
      <c r="Q19471" s="7"/>
      <c r="R19471" s="7"/>
      <c r="S19471" s="7"/>
      <c r="T19471" s="7"/>
      <c r="U19471" s="7"/>
      <c r="V19471" s="7"/>
      <c r="W19471" s="7"/>
      <c r="X19471" s="7"/>
      <c r="Y19471" s="7"/>
      <c r="Z19471" s="7"/>
      <c r="AA19471" s="7"/>
      <c r="AB19471" s="7"/>
      <c r="AC19471" s="7"/>
      <c r="AD19471" s="7"/>
      <c r="AE19471" s="7"/>
      <c r="AF19471" s="7"/>
      <c r="AG19471" s="10"/>
    </row>
    <row r="19472" spans="1:33">
      <c r="A19472" s="7"/>
      <c r="B19472" s="7"/>
      <c r="C19472" s="7"/>
      <c r="D19472" s="7"/>
      <c r="E19472" s="7"/>
      <c r="F19472" s="7"/>
      <c r="G19472" s="7"/>
      <c r="H19472" s="7"/>
      <c r="I19472" s="7"/>
      <c r="J19472" s="7"/>
      <c r="K19472" s="7"/>
      <c r="L19472" s="7"/>
      <c r="M19472" s="7"/>
      <c r="N19472" s="7"/>
      <c r="O19472" s="7"/>
      <c r="P19472" s="7"/>
      <c r="Q19472" s="7"/>
      <c r="R19472" s="7"/>
      <c r="S19472" s="7"/>
      <c r="T19472" s="7"/>
      <c r="U19472" s="7"/>
      <c r="V19472" s="7"/>
      <c r="W19472" s="7"/>
      <c r="X19472" s="7"/>
      <c r="Y19472" s="7"/>
      <c r="Z19472" s="7"/>
      <c r="AA19472" s="7"/>
      <c r="AB19472" s="7"/>
      <c r="AC19472" s="7"/>
      <c r="AD19472" s="7"/>
      <c r="AE19472" s="7"/>
      <c r="AF19472" s="7"/>
      <c r="AG19472" s="10"/>
    </row>
    <row r="19473" spans="1:33">
      <c r="A19473" s="7"/>
      <c r="B19473" s="7"/>
      <c r="C19473" s="7"/>
      <c r="D19473" s="7"/>
      <c r="E19473" s="7"/>
      <c r="F19473" s="7"/>
      <c r="G19473" s="7"/>
      <c r="H19473" s="7"/>
      <c r="I19473" s="7"/>
      <c r="J19473" s="7"/>
      <c r="K19473" s="7"/>
      <c r="L19473" s="7"/>
      <c r="M19473" s="7"/>
      <c r="N19473" s="7"/>
      <c r="O19473" s="7"/>
      <c r="P19473" s="7"/>
      <c r="Q19473" s="7"/>
      <c r="R19473" s="7"/>
      <c r="S19473" s="7"/>
      <c r="T19473" s="7"/>
      <c r="U19473" s="7"/>
      <c r="V19473" s="7"/>
      <c r="W19473" s="7"/>
      <c r="X19473" s="7"/>
      <c r="Y19473" s="7"/>
      <c r="Z19473" s="7"/>
      <c r="AA19473" s="7"/>
      <c r="AB19473" s="7"/>
      <c r="AC19473" s="7"/>
      <c r="AD19473" s="7"/>
      <c r="AE19473" s="7"/>
      <c r="AF19473" s="7"/>
      <c r="AG19473" s="10"/>
    </row>
    <row r="19474" spans="1:33">
      <c r="A19474" s="7"/>
      <c r="B19474" s="7"/>
      <c r="C19474" s="7"/>
      <c r="D19474" s="7"/>
      <c r="E19474" s="7"/>
      <c r="F19474" s="7"/>
      <c r="G19474" s="7"/>
      <c r="H19474" s="7"/>
      <c r="I19474" s="7"/>
      <c r="J19474" s="7"/>
      <c r="K19474" s="7"/>
      <c r="L19474" s="7"/>
      <c r="M19474" s="7"/>
      <c r="N19474" s="7"/>
      <c r="O19474" s="7"/>
      <c r="P19474" s="7"/>
      <c r="Q19474" s="7"/>
      <c r="R19474" s="7"/>
      <c r="S19474" s="7"/>
      <c r="T19474" s="7"/>
      <c r="U19474" s="7"/>
      <c r="V19474" s="7"/>
      <c r="W19474" s="7"/>
      <c r="X19474" s="7"/>
      <c r="Y19474" s="7"/>
      <c r="Z19474" s="7"/>
      <c r="AA19474" s="7"/>
      <c r="AB19474" s="7"/>
      <c r="AC19474" s="7"/>
      <c r="AD19474" s="7"/>
      <c r="AE19474" s="7"/>
      <c r="AF19474" s="7"/>
      <c r="AG19474" s="10"/>
    </row>
    <row r="19475" spans="1:33">
      <c r="A19475" s="7"/>
      <c r="B19475" s="7"/>
      <c r="C19475" s="7"/>
      <c r="D19475" s="7"/>
      <c r="E19475" s="7"/>
      <c r="F19475" s="7"/>
      <c r="G19475" s="7"/>
      <c r="H19475" s="7"/>
      <c r="I19475" s="7"/>
      <c r="J19475" s="7"/>
      <c r="K19475" s="7"/>
      <c r="L19475" s="7"/>
      <c r="M19475" s="7"/>
      <c r="N19475" s="7"/>
      <c r="O19475" s="7"/>
      <c r="P19475" s="7"/>
      <c r="Q19475" s="7"/>
      <c r="R19475" s="7"/>
      <c r="S19475" s="7"/>
      <c r="T19475" s="7"/>
      <c r="U19475" s="7"/>
      <c r="V19475" s="7"/>
      <c r="W19475" s="7"/>
      <c r="X19475" s="7"/>
      <c r="Y19475" s="7"/>
      <c r="Z19475" s="7"/>
      <c r="AA19475" s="7"/>
      <c r="AB19475" s="7"/>
      <c r="AC19475" s="7"/>
      <c r="AD19475" s="7"/>
      <c r="AE19475" s="7"/>
      <c r="AF19475" s="7"/>
      <c r="AG19475" s="10"/>
    </row>
    <row r="19476" spans="1:33">
      <c r="A19476" s="7"/>
      <c r="B19476" s="7"/>
      <c r="C19476" s="7"/>
      <c r="D19476" s="7"/>
      <c r="E19476" s="7"/>
      <c r="F19476" s="7"/>
      <c r="G19476" s="7"/>
      <c r="H19476" s="7"/>
      <c r="I19476" s="7"/>
      <c r="J19476" s="7"/>
      <c r="K19476" s="7"/>
      <c r="L19476" s="7"/>
      <c r="M19476" s="7"/>
      <c r="N19476" s="7"/>
      <c r="O19476" s="7"/>
      <c r="P19476" s="7"/>
      <c r="Q19476" s="7"/>
      <c r="R19476" s="7"/>
      <c r="S19476" s="7"/>
      <c r="T19476" s="7"/>
      <c r="U19476" s="7"/>
      <c r="V19476" s="7"/>
      <c r="W19476" s="7"/>
      <c r="X19476" s="7"/>
      <c r="Y19476" s="7"/>
      <c r="Z19476" s="7"/>
      <c r="AA19476" s="7"/>
      <c r="AB19476" s="7"/>
      <c r="AC19476" s="7"/>
      <c r="AD19476" s="7"/>
      <c r="AE19476" s="7"/>
      <c r="AF19476" s="7"/>
      <c r="AG19476" s="10"/>
    </row>
    <row r="19477" spans="1:33">
      <c r="A19477" s="7"/>
      <c r="B19477" s="7"/>
      <c r="C19477" s="7"/>
      <c r="D19477" s="7"/>
      <c r="E19477" s="7"/>
      <c r="F19477" s="7"/>
      <c r="G19477" s="7"/>
      <c r="H19477" s="7"/>
      <c r="I19477" s="7"/>
      <c r="J19477" s="7"/>
      <c r="K19477" s="7"/>
      <c r="L19477" s="7"/>
      <c r="M19477" s="7"/>
      <c r="N19477" s="7"/>
      <c r="O19477" s="7"/>
      <c r="P19477" s="7"/>
      <c r="Q19477" s="7"/>
      <c r="R19477" s="7"/>
      <c r="S19477" s="7"/>
      <c r="T19477" s="7"/>
      <c r="U19477" s="7"/>
      <c r="V19477" s="7"/>
      <c r="W19477" s="7"/>
      <c r="X19477" s="7"/>
      <c r="Y19477" s="7"/>
      <c r="Z19477" s="7"/>
      <c r="AA19477" s="7"/>
      <c r="AB19477" s="7"/>
      <c r="AC19477" s="7"/>
      <c r="AD19477" s="7"/>
      <c r="AE19477" s="7"/>
      <c r="AF19477" s="7"/>
      <c r="AG19477" s="10"/>
    </row>
    <row r="19478" spans="1:33">
      <c r="A19478" s="7"/>
      <c r="B19478" s="7"/>
      <c r="C19478" s="7"/>
      <c r="D19478" s="7"/>
      <c r="E19478" s="7"/>
      <c r="F19478" s="7"/>
      <c r="G19478" s="7"/>
      <c r="H19478" s="7"/>
      <c r="I19478" s="7"/>
      <c r="J19478" s="7"/>
      <c r="K19478" s="7"/>
      <c r="L19478" s="7"/>
      <c r="M19478" s="7"/>
      <c r="N19478" s="7"/>
      <c r="O19478" s="7"/>
      <c r="P19478" s="7"/>
      <c r="Q19478" s="7"/>
      <c r="R19478" s="7"/>
      <c r="S19478" s="7"/>
      <c r="T19478" s="7"/>
      <c r="U19478" s="7"/>
      <c r="V19478" s="7"/>
      <c r="W19478" s="7"/>
      <c r="X19478" s="7"/>
      <c r="Y19478" s="7"/>
      <c r="Z19478" s="7"/>
      <c r="AA19478" s="7"/>
      <c r="AB19478" s="7"/>
      <c r="AC19478" s="7"/>
      <c r="AD19478" s="7"/>
      <c r="AE19478" s="7"/>
      <c r="AF19478" s="7"/>
      <c r="AG19478" s="10"/>
    </row>
    <row r="19479" spans="1:33">
      <c r="A19479" s="7"/>
      <c r="B19479" s="7"/>
      <c r="C19479" s="7"/>
      <c r="D19479" s="7"/>
      <c r="E19479" s="7"/>
      <c r="F19479" s="7"/>
      <c r="G19479" s="7"/>
      <c r="H19479" s="7"/>
      <c r="I19479" s="7"/>
      <c r="J19479" s="7"/>
      <c r="K19479" s="7"/>
      <c r="L19479" s="7"/>
      <c r="M19479" s="7"/>
      <c r="N19479" s="7"/>
      <c r="O19479" s="7"/>
      <c r="P19479" s="7"/>
      <c r="Q19479" s="7"/>
      <c r="R19479" s="7"/>
      <c r="S19479" s="7"/>
      <c r="T19479" s="7"/>
      <c r="U19479" s="7"/>
      <c r="V19479" s="7"/>
      <c r="W19479" s="7"/>
      <c r="X19479" s="7"/>
      <c r="Y19479" s="7"/>
      <c r="Z19479" s="7"/>
      <c r="AA19479" s="7"/>
      <c r="AB19479" s="7"/>
      <c r="AC19479" s="7"/>
      <c r="AD19479" s="7"/>
      <c r="AE19479" s="7"/>
      <c r="AF19479" s="7"/>
      <c r="AG19479" s="10"/>
    </row>
    <row r="19480" spans="1:33">
      <c r="A19480" s="7"/>
      <c r="B19480" s="7"/>
      <c r="C19480" s="7"/>
      <c r="D19480" s="7"/>
      <c r="E19480" s="7"/>
      <c r="F19480" s="7"/>
      <c r="G19480" s="7"/>
      <c r="H19480" s="7"/>
      <c r="I19480" s="7"/>
      <c r="J19480" s="7"/>
      <c r="K19480" s="7"/>
      <c r="L19480" s="7"/>
      <c r="M19480" s="7"/>
      <c r="N19480" s="7"/>
      <c r="O19480" s="7"/>
      <c r="P19480" s="7"/>
      <c r="Q19480" s="7"/>
      <c r="R19480" s="7"/>
      <c r="S19480" s="7"/>
      <c r="T19480" s="7"/>
      <c r="U19480" s="7"/>
      <c r="V19480" s="7"/>
      <c r="W19480" s="7"/>
      <c r="X19480" s="7"/>
      <c r="Y19480" s="7"/>
      <c r="Z19480" s="7"/>
      <c r="AA19480" s="7"/>
      <c r="AB19480" s="7"/>
      <c r="AC19480" s="7"/>
      <c r="AD19480" s="7"/>
      <c r="AE19480" s="7"/>
      <c r="AF19480" s="7"/>
      <c r="AG19480" s="10"/>
    </row>
    <row r="19481" spans="1:33">
      <c r="A19481" s="7"/>
      <c r="B19481" s="7"/>
      <c r="C19481" s="7"/>
      <c r="D19481" s="7"/>
      <c r="E19481" s="7"/>
      <c r="F19481" s="7"/>
      <c r="G19481" s="7"/>
      <c r="H19481" s="7"/>
      <c r="I19481" s="7"/>
      <c r="J19481" s="7"/>
      <c r="K19481" s="7"/>
      <c r="L19481" s="7"/>
      <c r="M19481" s="7"/>
      <c r="N19481" s="7"/>
      <c r="O19481" s="7"/>
      <c r="P19481" s="7"/>
      <c r="Q19481" s="7"/>
      <c r="R19481" s="7"/>
      <c r="S19481" s="7"/>
      <c r="T19481" s="7"/>
      <c r="U19481" s="7"/>
      <c r="V19481" s="7"/>
      <c r="W19481" s="7"/>
      <c r="X19481" s="7"/>
      <c r="Y19481" s="7"/>
      <c r="Z19481" s="7"/>
      <c r="AA19481" s="7"/>
      <c r="AB19481" s="7"/>
      <c r="AC19481" s="7"/>
      <c r="AD19481" s="7"/>
      <c r="AE19481" s="7"/>
      <c r="AF19481" s="7"/>
      <c r="AG19481" s="10"/>
    </row>
    <row r="19482" spans="1:33">
      <c r="A19482" s="7"/>
      <c r="B19482" s="7"/>
      <c r="C19482" s="7"/>
      <c r="D19482" s="7"/>
      <c r="E19482" s="7"/>
      <c r="F19482" s="7"/>
      <c r="G19482" s="7"/>
      <c r="H19482" s="7"/>
      <c r="I19482" s="7"/>
      <c r="J19482" s="7"/>
      <c r="K19482" s="7"/>
      <c r="L19482" s="7"/>
      <c r="M19482" s="7"/>
      <c r="N19482" s="7"/>
      <c r="O19482" s="7"/>
      <c r="P19482" s="7"/>
      <c r="Q19482" s="7"/>
      <c r="R19482" s="7"/>
      <c r="S19482" s="7"/>
      <c r="T19482" s="7"/>
      <c r="U19482" s="7"/>
      <c r="V19482" s="7"/>
      <c r="W19482" s="7"/>
      <c r="X19482" s="7"/>
      <c r="Y19482" s="7"/>
      <c r="Z19482" s="7"/>
      <c r="AA19482" s="7"/>
      <c r="AB19482" s="7"/>
      <c r="AC19482" s="7"/>
      <c r="AD19482" s="7"/>
      <c r="AE19482" s="7"/>
      <c r="AF19482" s="7"/>
      <c r="AG19482" s="10"/>
    </row>
    <row r="19483" spans="1:33">
      <c r="A19483" s="7"/>
      <c r="B19483" s="7"/>
      <c r="C19483" s="7"/>
      <c r="D19483" s="7"/>
      <c r="E19483" s="7"/>
      <c r="F19483" s="7"/>
      <c r="G19483" s="7"/>
      <c r="H19483" s="7"/>
      <c r="I19483" s="7"/>
      <c r="J19483" s="7"/>
      <c r="K19483" s="7"/>
      <c r="L19483" s="7"/>
      <c r="M19483" s="7"/>
      <c r="N19483" s="7"/>
      <c r="O19483" s="7"/>
      <c r="P19483" s="7"/>
      <c r="Q19483" s="7"/>
      <c r="R19483" s="7"/>
      <c r="S19483" s="7"/>
      <c r="T19483" s="7"/>
      <c r="U19483" s="7"/>
      <c r="V19483" s="7"/>
      <c r="W19483" s="7"/>
      <c r="X19483" s="7"/>
      <c r="Y19483" s="7"/>
      <c r="Z19483" s="7"/>
      <c r="AA19483" s="7"/>
      <c r="AB19483" s="7"/>
      <c r="AC19483" s="7"/>
      <c r="AD19483" s="7"/>
      <c r="AE19483" s="7"/>
      <c r="AF19483" s="7"/>
      <c r="AG19483" s="10"/>
    </row>
    <row r="19484" spans="1:33">
      <c r="A19484" s="7"/>
      <c r="B19484" s="7"/>
      <c r="C19484" s="7"/>
      <c r="D19484" s="7"/>
      <c r="E19484" s="7"/>
      <c r="F19484" s="7"/>
      <c r="G19484" s="7"/>
      <c r="H19484" s="7"/>
      <c r="I19484" s="7"/>
      <c r="J19484" s="7"/>
      <c r="K19484" s="7"/>
      <c r="L19484" s="7"/>
      <c r="M19484" s="7"/>
      <c r="N19484" s="7"/>
      <c r="O19484" s="7"/>
      <c r="P19484" s="7"/>
      <c r="Q19484" s="7"/>
      <c r="R19484" s="7"/>
      <c r="S19484" s="7"/>
      <c r="T19484" s="7"/>
      <c r="U19484" s="7"/>
      <c r="V19484" s="7"/>
      <c r="W19484" s="7"/>
      <c r="X19484" s="7"/>
      <c r="Y19484" s="7"/>
      <c r="Z19484" s="7"/>
      <c r="AA19484" s="7"/>
      <c r="AB19484" s="7"/>
      <c r="AC19484" s="7"/>
      <c r="AD19484" s="7"/>
      <c r="AE19484" s="7"/>
      <c r="AF19484" s="7"/>
      <c r="AG19484" s="10"/>
    </row>
    <row r="19485" spans="1:33">
      <c r="A19485" s="7"/>
      <c r="B19485" s="7"/>
      <c r="C19485" s="7"/>
      <c r="D19485" s="7"/>
      <c r="E19485" s="7"/>
      <c r="F19485" s="7"/>
      <c r="G19485" s="7"/>
      <c r="H19485" s="7"/>
      <c r="I19485" s="7"/>
      <c r="J19485" s="7"/>
      <c r="K19485" s="7"/>
      <c r="L19485" s="7"/>
      <c r="M19485" s="7"/>
      <c r="N19485" s="7"/>
      <c r="O19485" s="7"/>
      <c r="P19485" s="7"/>
      <c r="Q19485" s="7"/>
      <c r="R19485" s="7"/>
      <c r="S19485" s="7"/>
      <c r="T19485" s="7"/>
      <c r="U19485" s="7"/>
      <c r="V19485" s="7"/>
      <c r="W19485" s="7"/>
      <c r="X19485" s="7"/>
      <c r="Y19485" s="7"/>
      <c r="Z19485" s="7"/>
      <c r="AA19485" s="7"/>
      <c r="AB19485" s="7"/>
      <c r="AC19485" s="7"/>
      <c r="AD19485" s="7"/>
      <c r="AE19485" s="7"/>
      <c r="AF19485" s="7"/>
      <c r="AG19485" s="10"/>
    </row>
    <row r="19486" spans="1:33">
      <c r="A19486" s="7"/>
      <c r="B19486" s="7"/>
      <c r="C19486" s="7"/>
      <c r="D19486" s="7"/>
      <c r="E19486" s="7"/>
      <c r="F19486" s="7"/>
      <c r="G19486" s="7"/>
      <c r="H19486" s="7"/>
      <c r="I19486" s="7"/>
      <c r="J19486" s="7"/>
      <c r="K19486" s="7"/>
      <c r="L19486" s="7"/>
      <c r="M19486" s="7"/>
      <c r="N19486" s="7"/>
      <c r="O19486" s="7"/>
      <c r="P19486" s="7"/>
      <c r="Q19486" s="7"/>
      <c r="R19486" s="7"/>
      <c r="S19486" s="7"/>
      <c r="T19486" s="7"/>
      <c r="U19486" s="7"/>
      <c r="V19486" s="7"/>
      <c r="W19486" s="7"/>
      <c r="X19486" s="7"/>
      <c r="Y19486" s="7"/>
      <c r="Z19486" s="7"/>
      <c r="AA19486" s="7"/>
      <c r="AB19486" s="7"/>
      <c r="AC19486" s="7"/>
      <c r="AD19486" s="7"/>
      <c r="AE19486" s="7"/>
      <c r="AF19486" s="7"/>
      <c r="AG19486" s="10"/>
    </row>
    <row r="19487" spans="1:33">
      <c r="A19487" s="7"/>
      <c r="B19487" s="7"/>
      <c r="C19487" s="7"/>
      <c r="D19487" s="7"/>
      <c r="E19487" s="7"/>
      <c r="F19487" s="7"/>
      <c r="G19487" s="7"/>
      <c r="H19487" s="7"/>
      <c r="I19487" s="7"/>
      <c r="J19487" s="7"/>
      <c r="K19487" s="7"/>
      <c r="L19487" s="7"/>
      <c r="M19487" s="7"/>
      <c r="N19487" s="7"/>
      <c r="O19487" s="7"/>
      <c r="P19487" s="7"/>
      <c r="Q19487" s="7"/>
      <c r="R19487" s="7"/>
      <c r="S19487" s="7"/>
      <c r="T19487" s="7"/>
      <c r="U19487" s="7"/>
      <c r="V19487" s="7"/>
      <c r="W19487" s="7"/>
      <c r="X19487" s="7"/>
      <c r="Y19487" s="7"/>
      <c r="Z19487" s="7"/>
      <c r="AA19487" s="7"/>
      <c r="AB19487" s="7"/>
      <c r="AC19487" s="7"/>
      <c r="AD19487" s="7"/>
      <c r="AE19487" s="7"/>
      <c r="AF19487" s="7"/>
      <c r="AG19487" s="10"/>
    </row>
    <row r="19488" spans="1:33">
      <c r="A19488" s="7"/>
      <c r="B19488" s="7"/>
      <c r="C19488" s="7"/>
      <c r="D19488" s="7"/>
      <c r="E19488" s="7"/>
      <c r="F19488" s="7"/>
      <c r="G19488" s="7"/>
      <c r="H19488" s="7"/>
      <c r="I19488" s="7"/>
      <c r="J19488" s="7"/>
      <c r="K19488" s="7"/>
      <c r="L19488" s="7"/>
      <c r="M19488" s="7"/>
      <c r="N19488" s="7"/>
      <c r="O19488" s="7"/>
      <c r="P19488" s="7"/>
      <c r="Q19488" s="7"/>
      <c r="R19488" s="7"/>
      <c r="S19488" s="7"/>
      <c r="T19488" s="7"/>
      <c r="U19488" s="7"/>
      <c r="V19488" s="7"/>
      <c r="W19488" s="7"/>
      <c r="X19488" s="7"/>
      <c r="Y19488" s="7"/>
      <c r="Z19488" s="7"/>
      <c r="AA19488" s="7"/>
      <c r="AB19488" s="7"/>
      <c r="AC19488" s="7"/>
      <c r="AD19488" s="7"/>
      <c r="AE19488" s="7"/>
      <c r="AF19488" s="7"/>
      <c r="AG19488" s="10"/>
    </row>
    <row r="19489" spans="1:33">
      <c r="A19489" s="7"/>
      <c r="B19489" s="7"/>
      <c r="C19489" s="7"/>
      <c r="D19489" s="7"/>
      <c r="E19489" s="7"/>
      <c r="F19489" s="7"/>
      <c r="G19489" s="7"/>
      <c r="H19489" s="7"/>
      <c r="I19489" s="7"/>
      <c r="J19489" s="7"/>
      <c r="K19489" s="7"/>
      <c r="L19489" s="7"/>
      <c r="M19489" s="7"/>
      <c r="N19489" s="7"/>
      <c r="O19489" s="7"/>
      <c r="P19489" s="7"/>
      <c r="Q19489" s="7"/>
      <c r="R19489" s="7"/>
      <c r="S19489" s="7"/>
      <c r="T19489" s="7"/>
      <c r="U19489" s="7"/>
      <c r="V19489" s="7"/>
      <c r="W19489" s="7"/>
      <c r="X19489" s="7"/>
      <c r="Y19489" s="7"/>
      <c r="Z19489" s="7"/>
      <c r="AA19489" s="7"/>
      <c r="AB19489" s="7"/>
      <c r="AC19489" s="7"/>
      <c r="AD19489" s="7"/>
      <c r="AE19489" s="7"/>
      <c r="AF19489" s="7"/>
      <c r="AG19489" s="10"/>
    </row>
    <row r="19490" spans="1:33">
      <c r="A19490" s="7"/>
      <c r="B19490" s="7"/>
      <c r="C19490" s="7"/>
      <c r="D19490" s="7"/>
      <c r="E19490" s="7"/>
      <c r="F19490" s="7"/>
      <c r="G19490" s="7"/>
      <c r="H19490" s="7"/>
      <c r="I19490" s="7"/>
      <c r="J19490" s="7"/>
      <c r="K19490" s="7"/>
      <c r="L19490" s="7"/>
      <c r="M19490" s="7"/>
      <c r="N19490" s="7"/>
      <c r="O19490" s="7"/>
      <c r="P19490" s="7"/>
      <c r="Q19490" s="7"/>
      <c r="R19490" s="7"/>
      <c r="S19490" s="7"/>
      <c r="T19490" s="7"/>
      <c r="U19490" s="7"/>
      <c r="V19490" s="7"/>
      <c r="W19490" s="7"/>
      <c r="X19490" s="7"/>
      <c r="Y19490" s="7"/>
      <c r="Z19490" s="7"/>
      <c r="AA19490" s="7"/>
      <c r="AB19490" s="7"/>
      <c r="AC19490" s="7"/>
      <c r="AD19490" s="7"/>
      <c r="AE19490" s="7"/>
      <c r="AF19490" s="7"/>
      <c r="AG19490" s="10"/>
    </row>
    <row r="19491" spans="1:33">
      <c r="A19491" s="7"/>
      <c r="B19491" s="7"/>
      <c r="C19491" s="7"/>
      <c r="D19491" s="7"/>
      <c r="E19491" s="7"/>
      <c r="F19491" s="7"/>
      <c r="G19491" s="7"/>
      <c r="H19491" s="7"/>
      <c r="I19491" s="7"/>
      <c r="J19491" s="7"/>
      <c r="K19491" s="7"/>
      <c r="L19491" s="7"/>
      <c r="M19491" s="7"/>
      <c r="N19491" s="7"/>
      <c r="O19491" s="7"/>
      <c r="P19491" s="7"/>
      <c r="Q19491" s="7"/>
      <c r="R19491" s="7"/>
      <c r="S19491" s="7"/>
      <c r="T19491" s="7"/>
      <c r="U19491" s="7"/>
      <c r="V19491" s="7"/>
      <c r="W19491" s="7"/>
      <c r="X19491" s="7"/>
      <c r="Y19491" s="7"/>
      <c r="Z19491" s="7"/>
      <c r="AA19491" s="7"/>
      <c r="AB19491" s="7"/>
      <c r="AC19491" s="7"/>
      <c r="AD19491" s="7"/>
      <c r="AE19491" s="7"/>
      <c r="AF19491" s="7"/>
      <c r="AG19491" s="10"/>
    </row>
    <row r="19492" spans="1:33">
      <c r="A19492" s="7"/>
      <c r="B19492" s="7"/>
      <c r="C19492" s="7"/>
      <c r="D19492" s="7"/>
      <c r="E19492" s="7"/>
      <c r="F19492" s="7"/>
      <c r="G19492" s="7"/>
      <c r="H19492" s="7"/>
      <c r="I19492" s="7"/>
      <c r="J19492" s="7"/>
      <c r="K19492" s="7"/>
      <c r="L19492" s="7"/>
      <c r="M19492" s="7"/>
      <c r="N19492" s="7"/>
      <c r="O19492" s="7"/>
      <c r="P19492" s="7"/>
      <c r="Q19492" s="7"/>
      <c r="R19492" s="7"/>
      <c r="S19492" s="7"/>
      <c r="T19492" s="7"/>
      <c r="U19492" s="7"/>
      <c r="V19492" s="7"/>
      <c r="W19492" s="7"/>
      <c r="X19492" s="7"/>
      <c r="Y19492" s="7"/>
      <c r="Z19492" s="7"/>
      <c r="AA19492" s="7"/>
      <c r="AB19492" s="7"/>
      <c r="AC19492" s="7"/>
      <c r="AD19492" s="7"/>
      <c r="AE19492" s="7"/>
      <c r="AF19492" s="7"/>
      <c r="AG19492" s="10"/>
    </row>
    <row r="19493" spans="1:33">
      <c r="A19493" s="7"/>
      <c r="B19493" s="7"/>
      <c r="C19493" s="7"/>
      <c r="D19493" s="7"/>
      <c r="E19493" s="7"/>
      <c r="F19493" s="7"/>
      <c r="G19493" s="7"/>
      <c r="H19493" s="7"/>
      <c r="I19493" s="7"/>
      <c r="J19493" s="7"/>
      <c r="K19493" s="7"/>
      <c r="L19493" s="7"/>
      <c r="M19493" s="7"/>
      <c r="N19493" s="7"/>
      <c r="O19493" s="7"/>
      <c r="P19493" s="7"/>
      <c r="Q19493" s="7"/>
      <c r="R19493" s="7"/>
      <c r="S19493" s="7"/>
      <c r="T19493" s="7"/>
      <c r="U19493" s="7"/>
      <c r="V19493" s="7"/>
      <c r="W19493" s="7"/>
      <c r="X19493" s="7"/>
      <c r="Y19493" s="7"/>
      <c r="Z19493" s="7"/>
      <c r="AA19493" s="7"/>
      <c r="AB19493" s="7"/>
      <c r="AC19493" s="7"/>
      <c r="AD19493" s="7"/>
      <c r="AE19493" s="7"/>
      <c r="AF19493" s="7"/>
      <c r="AG19493" s="10"/>
    </row>
    <row r="19494" spans="1:33">
      <c r="A19494" s="7"/>
      <c r="B19494" s="7"/>
      <c r="C19494" s="7"/>
      <c r="D19494" s="7"/>
      <c r="E19494" s="7"/>
      <c r="F19494" s="7"/>
      <c r="G19494" s="7"/>
      <c r="H19494" s="7"/>
      <c r="I19494" s="7"/>
      <c r="J19494" s="7"/>
      <c r="K19494" s="7"/>
      <c r="L19494" s="7"/>
      <c r="M19494" s="7"/>
      <c r="N19494" s="7"/>
      <c r="O19494" s="7"/>
      <c r="P19494" s="7"/>
      <c r="Q19494" s="7"/>
      <c r="R19494" s="7"/>
      <c r="S19494" s="7"/>
      <c r="T19494" s="7"/>
      <c r="U19494" s="7"/>
      <c r="V19494" s="7"/>
      <c r="W19494" s="7"/>
      <c r="X19494" s="7"/>
      <c r="Y19494" s="7"/>
      <c r="Z19494" s="7"/>
      <c r="AA19494" s="7"/>
      <c r="AB19494" s="7"/>
      <c r="AC19494" s="7"/>
      <c r="AD19494" s="7"/>
      <c r="AE19494" s="7"/>
      <c r="AF19494" s="7"/>
      <c r="AG19494" s="10"/>
    </row>
    <row r="19495" spans="1:33">
      <c r="A19495" s="7"/>
      <c r="B19495" s="7"/>
      <c r="C19495" s="7"/>
      <c r="D19495" s="7"/>
      <c r="E19495" s="7"/>
      <c r="F19495" s="7"/>
      <c r="G19495" s="7"/>
      <c r="H19495" s="7"/>
      <c r="I19495" s="7"/>
      <c r="J19495" s="7"/>
      <c r="K19495" s="7"/>
      <c r="L19495" s="7"/>
      <c r="M19495" s="7"/>
      <c r="N19495" s="7"/>
      <c r="O19495" s="7"/>
      <c r="P19495" s="7"/>
      <c r="Q19495" s="7"/>
      <c r="R19495" s="7"/>
      <c r="S19495" s="7"/>
      <c r="T19495" s="7"/>
      <c r="U19495" s="7"/>
      <c r="V19495" s="7"/>
      <c r="W19495" s="7"/>
      <c r="X19495" s="7"/>
      <c r="Y19495" s="7"/>
      <c r="Z19495" s="7"/>
      <c r="AA19495" s="7"/>
      <c r="AB19495" s="7"/>
      <c r="AC19495" s="7"/>
      <c r="AD19495" s="7"/>
      <c r="AE19495" s="7"/>
      <c r="AF19495" s="7"/>
      <c r="AG19495" s="10"/>
    </row>
    <row r="19496" spans="1:33">
      <c r="A19496" s="7"/>
      <c r="B19496" s="7"/>
      <c r="C19496" s="7"/>
      <c r="D19496" s="7"/>
      <c r="E19496" s="7"/>
      <c r="F19496" s="7"/>
      <c r="G19496" s="7"/>
      <c r="H19496" s="7"/>
      <c r="I19496" s="7"/>
      <c r="J19496" s="7"/>
      <c r="K19496" s="7"/>
      <c r="L19496" s="7"/>
      <c r="M19496" s="7"/>
      <c r="N19496" s="7"/>
      <c r="O19496" s="7"/>
      <c r="P19496" s="7"/>
      <c r="Q19496" s="7"/>
      <c r="R19496" s="7"/>
      <c r="S19496" s="7"/>
      <c r="T19496" s="7"/>
      <c r="U19496" s="7"/>
      <c r="V19496" s="7"/>
      <c r="W19496" s="7"/>
      <c r="X19496" s="7"/>
      <c r="Y19496" s="7"/>
      <c r="Z19496" s="7"/>
      <c r="AA19496" s="7"/>
      <c r="AB19496" s="7"/>
      <c r="AC19496" s="7"/>
      <c r="AD19496" s="7"/>
      <c r="AE19496" s="7"/>
      <c r="AF19496" s="7"/>
      <c r="AG19496" s="10"/>
    </row>
    <row r="19497" spans="1:33">
      <c r="A19497" s="7"/>
      <c r="B19497" s="7"/>
      <c r="C19497" s="7"/>
      <c r="D19497" s="7"/>
      <c r="E19497" s="7"/>
      <c r="F19497" s="7"/>
      <c r="G19497" s="7"/>
      <c r="H19497" s="7"/>
      <c r="I19497" s="7"/>
      <c r="J19497" s="7"/>
      <c r="K19497" s="7"/>
      <c r="L19497" s="7"/>
      <c r="M19497" s="7"/>
      <c r="N19497" s="7"/>
      <c r="O19497" s="7"/>
      <c r="P19497" s="7"/>
      <c r="Q19497" s="7"/>
      <c r="R19497" s="7"/>
      <c r="S19497" s="7"/>
      <c r="T19497" s="7"/>
      <c r="U19497" s="7"/>
      <c r="V19497" s="7"/>
      <c r="W19497" s="7"/>
      <c r="X19497" s="7"/>
      <c r="Y19497" s="7"/>
      <c r="Z19497" s="7"/>
      <c r="AA19497" s="7"/>
      <c r="AB19497" s="7"/>
      <c r="AC19497" s="7"/>
      <c r="AD19497" s="7"/>
      <c r="AE19497" s="7"/>
      <c r="AF19497" s="7"/>
      <c r="AG19497" s="10"/>
    </row>
    <row r="19498" spans="1:33">
      <c r="A19498" s="7"/>
      <c r="B19498" s="7"/>
      <c r="C19498" s="7"/>
      <c r="D19498" s="7"/>
      <c r="E19498" s="7"/>
      <c r="F19498" s="7"/>
      <c r="G19498" s="7"/>
      <c r="H19498" s="7"/>
      <c r="I19498" s="7"/>
      <c r="J19498" s="7"/>
      <c r="K19498" s="7"/>
      <c r="L19498" s="7"/>
      <c r="M19498" s="7"/>
      <c r="N19498" s="7"/>
      <c r="O19498" s="7"/>
      <c r="P19498" s="7"/>
      <c r="Q19498" s="7"/>
      <c r="R19498" s="7"/>
      <c r="S19498" s="7"/>
      <c r="T19498" s="7"/>
      <c r="U19498" s="7"/>
      <c r="V19498" s="7"/>
      <c r="W19498" s="7"/>
      <c r="X19498" s="7"/>
      <c r="Y19498" s="7"/>
      <c r="Z19498" s="7"/>
      <c r="AA19498" s="7"/>
      <c r="AB19498" s="7"/>
      <c r="AC19498" s="7"/>
      <c r="AD19498" s="7"/>
      <c r="AE19498" s="7"/>
      <c r="AF19498" s="7"/>
      <c r="AG19498" s="10"/>
    </row>
    <row r="19499" spans="1:33">
      <c r="A19499" s="7"/>
      <c r="B19499" s="7"/>
      <c r="C19499" s="7"/>
      <c r="D19499" s="7"/>
      <c r="E19499" s="7"/>
      <c r="F19499" s="7"/>
      <c r="G19499" s="7"/>
      <c r="H19499" s="7"/>
      <c r="I19499" s="7"/>
      <c r="J19499" s="7"/>
      <c r="K19499" s="7"/>
      <c r="L19499" s="7"/>
      <c r="M19499" s="7"/>
      <c r="N19499" s="7"/>
      <c r="O19499" s="7"/>
      <c r="P19499" s="7"/>
      <c r="Q19499" s="7"/>
      <c r="R19499" s="7"/>
      <c r="S19499" s="7"/>
      <c r="T19499" s="7"/>
      <c r="U19499" s="7"/>
      <c r="V19499" s="7"/>
      <c r="W19499" s="7"/>
      <c r="X19499" s="7"/>
      <c r="Y19499" s="7"/>
      <c r="Z19499" s="7"/>
      <c r="AA19499" s="7"/>
      <c r="AB19499" s="7"/>
      <c r="AC19499" s="7"/>
      <c r="AD19499" s="7"/>
      <c r="AE19499" s="7"/>
      <c r="AF19499" s="7"/>
      <c r="AG19499" s="10"/>
    </row>
    <row r="19500" spans="1:33">
      <c r="A19500" s="7"/>
      <c r="B19500" s="7"/>
      <c r="C19500" s="7"/>
      <c r="D19500" s="7"/>
      <c r="E19500" s="7"/>
      <c r="F19500" s="7"/>
      <c r="G19500" s="7"/>
      <c r="H19500" s="7"/>
      <c r="I19500" s="7"/>
      <c r="J19500" s="7"/>
      <c r="K19500" s="7"/>
      <c r="L19500" s="7"/>
      <c r="M19500" s="7"/>
      <c r="N19500" s="7"/>
      <c r="O19500" s="7"/>
      <c r="P19500" s="7"/>
      <c r="Q19500" s="7"/>
      <c r="R19500" s="7"/>
      <c r="S19500" s="7"/>
      <c r="T19500" s="7"/>
      <c r="U19500" s="7"/>
      <c r="V19500" s="7"/>
      <c r="W19500" s="7"/>
      <c r="X19500" s="7"/>
      <c r="Y19500" s="7"/>
      <c r="Z19500" s="7"/>
      <c r="AA19500" s="7"/>
      <c r="AB19500" s="7"/>
      <c r="AC19500" s="7"/>
      <c r="AD19500" s="7"/>
      <c r="AE19500" s="7"/>
      <c r="AF19500" s="7"/>
      <c r="AG19500" s="10"/>
    </row>
    <row r="19501" spans="1:33">
      <c r="A19501" s="7"/>
      <c r="B19501" s="7"/>
      <c r="C19501" s="7"/>
      <c r="D19501" s="7"/>
      <c r="E19501" s="7"/>
      <c r="F19501" s="7"/>
      <c r="G19501" s="7"/>
      <c r="H19501" s="7"/>
      <c r="I19501" s="7"/>
      <c r="J19501" s="7"/>
      <c r="K19501" s="7"/>
      <c r="L19501" s="7"/>
      <c r="M19501" s="7"/>
      <c r="N19501" s="7"/>
      <c r="O19501" s="7"/>
      <c r="P19501" s="7"/>
      <c r="Q19501" s="7"/>
      <c r="R19501" s="7"/>
      <c r="S19501" s="7"/>
      <c r="T19501" s="7"/>
      <c r="U19501" s="7"/>
      <c r="V19501" s="7"/>
      <c r="W19501" s="7"/>
      <c r="X19501" s="7"/>
      <c r="Y19501" s="7"/>
      <c r="Z19501" s="7"/>
      <c r="AA19501" s="7"/>
      <c r="AB19501" s="7"/>
      <c r="AC19501" s="7"/>
      <c r="AD19501" s="7"/>
      <c r="AE19501" s="7"/>
      <c r="AF19501" s="7"/>
      <c r="AG19501" s="10"/>
    </row>
    <row r="19502" spans="1:33">
      <c r="A19502" s="7"/>
      <c r="B19502" s="7"/>
      <c r="C19502" s="7"/>
      <c r="D19502" s="7"/>
      <c r="E19502" s="7"/>
      <c r="F19502" s="7"/>
      <c r="G19502" s="7"/>
      <c r="H19502" s="7"/>
      <c r="I19502" s="7"/>
      <c r="J19502" s="7"/>
      <c r="K19502" s="7"/>
      <c r="L19502" s="7"/>
      <c r="M19502" s="7"/>
      <c r="N19502" s="7"/>
      <c r="O19502" s="7"/>
      <c r="P19502" s="7"/>
      <c r="Q19502" s="7"/>
      <c r="R19502" s="7"/>
      <c r="S19502" s="7"/>
      <c r="T19502" s="7"/>
      <c r="U19502" s="7"/>
      <c r="V19502" s="7"/>
      <c r="W19502" s="7"/>
      <c r="X19502" s="7"/>
      <c r="Y19502" s="7"/>
      <c r="Z19502" s="7"/>
      <c r="AA19502" s="7"/>
      <c r="AB19502" s="7"/>
      <c r="AC19502" s="7"/>
      <c r="AD19502" s="7"/>
      <c r="AE19502" s="7"/>
      <c r="AF19502" s="7"/>
      <c r="AG19502" s="10"/>
    </row>
    <row r="19503" spans="1:33">
      <c r="A19503" s="7"/>
      <c r="B19503" s="7"/>
      <c r="C19503" s="7"/>
      <c r="D19503" s="7"/>
      <c r="E19503" s="7"/>
      <c r="F19503" s="7"/>
      <c r="G19503" s="7"/>
      <c r="H19503" s="7"/>
      <c r="I19503" s="7"/>
      <c r="J19503" s="7"/>
      <c r="K19503" s="7"/>
      <c r="L19503" s="7"/>
      <c r="M19503" s="7"/>
      <c r="N19503" s="7"/>
      <c r="O19503" s="7"/>
      <c r="P19503" s="7"/>
      <c r="Q19503" s="7"/>
      <c r="R19503" s="7"/>
      <c r="S19503" s="7"/>
      <c r="T19503" s="7"/>
      <c r="U19503" s="7"/>
      <c r="V19503" s="7"/>
      <c r="W19503" s="7"/>
      <c r="X19503" s="7"/>
      <c r="Y19503" s="7"/>
      <c r="Z19503" s="7"/>
      <c r="AA19503" s="7"/>
      <c r="AB19503" s="7"/>
      <c r="AC19503" s="7"/>
      <c r="AD19503" s="7"/>
      <c r="AE19503" s="7"/>
      <c r="AF19503" s="7"/>
      <c r="AG19503" s="10"/>
    </row>
    <row r="19504" spans="1:33">
      <c r="A19504" s="7"/>
      <c r="B19504" s="7"/>
      <c r="C19504" s="7"/>
      <c r="D19504" s="7"/>
      <c r="E19504" s="7"/>
      <c r="F19504" s="7"/>
      <c r="G19504" s="7"/>
      <c r="H19504" s="7"/>
      <c r="I19504" s="7"/>
      <c r="J19504" s="7"/>
      <c r="K19504" s="7"/>
      <c r="L19504" s="7"/>
      <c r="M19504" s="7"/>
      <c r="N19504" s="7"/>
      <c r="O19504" s="7"/>
      <c r="P19504" s="7"/>
      <c r="Q19504" s="7"/>
      <c r="R19504" s="7"/>
      <c r="S19504" s="7"/>
      <c r="T19504" s="7"/>
      <c r="U19504" s="7"/>
      <c r="V19504" s="7"/>
      <c r="W19504" s="7"/>
      <c r="X19504" s="7"/>
      <c r="Y19504" s="7"/>
      <c r="Z19504" s="7"/>
      <c r="AA19504" s="7"/>
      <c r="AB19504" s="7"/>
      <c r="AC19504" s="7"/>
      <c r="AD19504" s="7"/>
      <c r="AE19504" s="7"/>
      <c r="AF19504" s="7"/>
      <c r="AG19504" s="10"/>
    </row>
    <row r="19505" spans="1:33">
      <c r="A19505" s="7"/>
      <c r="B19505" s="7"/>
      <c r="C19505" s="7"/>
      <c r="D19505" s="7"/>
      <c r="E19505" s="7"/>
      <c r="F19505" s="7"/>
      <c r="G19505" s="7"/>
      <c r="H19505" s="7"/>
      <c r="I19505" s="7"/>
      <c r="J19505" s="7"/>
      <c r="K19505" s="7"/>
      <c r="L19505" s="7"/>
      <c r="M19505" s="7"/>
      <c r="N19505" s="7"/>
      <c r="O19505" s="7"/>
      <c r="P19505" s="7"/>
      <c r="Q19505" s="7"/>
      <c r="R19505" s="7"/>
      <c r="S19505" s="7"/>
      <c r="T19505" s="7"/>
      <c r="U19505" s="7"/>
      <c r="V19505" s="7"/>
      <c r="W19505" s="7"/>
      <c r="X19505" s="7"/>
      <c r="Y19505" s="7"/>
      <c r="Z19505" s="7"/>
      <c r="AA19505" s="7"/>
      <c r="AB19505" s="7"/>
      <c r="AC19505" s="7"/>
      <c r="AD19505" s="7"/>
      <c r="AE19505" s="7"/>
      <c r="AF19505" s="7"/>
      <c r="AG19505" s="10"/>
    </row>
    <row r="19506" spans="1:33">
      <c r="A19506" s="7"/>
      <c r="B19506" s="7"/>
      <c r="C19506" s="7"/>
      <c r="D19506" s="7"/>
      <c r="E19506" s="7"/>
      <c r="F19506" s="7"/>
      <c r="G19506" s="7"/>
      <c r="H19506" s="7"/>
      <c r="I19506" s="7"/>
      <c r="J19506" s="7"/>
      <c r="K19506" s="7"/>
      <c r="L19506" s="7"/>
      <c r="M19506" s="7"/>
      <c r="N19506" s="7"/>
      <c r="O19506" s="7"/>
      <c r="P19506" s="7"/>
      <c r="Q19506" s="7"/>
      <c r="R19506" s="7"/>
      <c r="S19506" s="7"/>
      <c r="T19506" s="7"/>
      <c r="U19506" s="7"/>
      <c r="V19506" s="7"/>
      <c r="W19506" s="7"/>
      <c r="X19506" s="7"/>
      <c r="Y19506" s="7"/>
      <c r="Z19506" s="7"/>
      <c r="AA19506" s="7"/>
      <c r="AB19506" s="7"/>
      <c r="AC19506" s="7"/>
      <c r="AD19506" s="7"/>
      <c r="AE19506" s="7"/>
      <c r="AF19506" s="7"/>
      <c r="AG19506" s="10"/>
    </row>
    <row r="19507" spans="1:33">
      <c r="A19507" s="7"/>
      <c r="B19507" s="7"/>
      <c r="C19507" s="7"/>
      <c r="D19507" s="7"/>
      <c r="E19507" s="7"/>
      <c r="F19507" s="7"/>
      <c r="G19507" s="7"/>
      <c r="H19507" s="7"/>
      <c r="I19507" s="7"/>
      <c r="J19507" s="7"/>
      <c r="K19507" s="7"/>
      <c r="L19507" s="7"/>
      <c r="M19507" s="7"/>
      <c r="N19507" s="7"/>
      <c r="O19507" s="7"/>
      <c r="P19507" s="7"/>
      <c r="Q19507" s="7"/>
      <c r="R19507" s="7"/>
      <c r="S19507" s="7"/>
      <c r="T19507" s="7"/>
      <c r="U19507" s="7"/>
      <c r="V19507" s="7"/>
      <c r="W19507" s="7"/>
      <c r="X19507" s="7"/>
      <c r="Y19507" s="7"/>
      <c r="Z19507" s="7"/>
      <c r="AA19507" s="7"/>
      <c r="AB19507" s="7"/>
      <c r="AC19507" s="7"/>
      <c r="AD19507" s="7"/>
      <c r="AE19507" s="7"/>
      <c r="AF19507" s="7"/>
      <c r="AG19507" s="10"/>
    </row>
    <row r="19508" spans="1:33">
      <c r="A19508" s="7"/>
      <c r="B19508" s="7"/>
      <c r="C19508" s="7"/>
      <c r="D19508" s="7"/>
      <c r="E19508" s="7"/>
      <c r="F19508" s="7"/>
      <c r="G19508" s="7"/>
      <c r="H19508" s="7"/>
      <c r="I19508" s="7"/>
      <c r="J19508" s="7"/>
      <c r="K19508" s="7"/>
      <c r="L19508" s="7"/>
      <c r="M19508" s="7"/>
      <c r="N19508" s="7"/>
      <c r="O19508" s="7"/>
      <c r="P19508" s="7"/>
      <c r="Q19508" s="7"/>
      <c r="R19508" s="7"/>
      <c r="S19508" s="7"/>
      <c r="T19508" s="7"/>
      <c r="U19508" s="7"/>
      <c r="V19508" s="7"/>
      <c r="W19508" s="7"/>
      <c r="X19508" s="7"/>
      <c r="Y19508" s="7"/>
      <c r="Z19508" s="7"/>
      <c r="AA19508" s="7"/>
      <c r="AB19508" s="7"/>
      <c r="AC19508" s="7"/>
      <c r="AD19508" s="7"/>
      <c r="AE19508" s="7"/>
      <c r="AF19508" s="7"/>
      <c r="AG19508" s="10"/>
    </row>
    <row r="19509" spans="1:33">
      <c r="A19509" s="7"/>
      <c r="B19509" s="7"/>
      <c r="C19509" s="7"/>
      <c r="D19509" s="7"/>
      <c r="E19509" s="7"/>
      <c r="F19509" s="7"/>
      <c r="G19509" s="7"/>
      <c r="H19509" s="7"/>
      <c r="I19509" s="7"/>
      <c r="J19509" s="7"/>
      <c r="K19509" s="7"/>
      <c r="L19509" s="7"/>
      <c r="M19509" s="7"/>
      <c r="N19509" s="7"/>
      <c r="O19509" s="7"/>
      <c r="P19509" s="7"/>
      <c r="Q19509" s="7"/>
      <c r="R19509" s="7"/>
      <c r="S19509" s="7"/>
      <c r="T19509" s="7"/>
      <c r="U19509" s="7"/>
      <c r="V19509" s="7"/>
      <c r="W19509" s="7"/>
      <c r="X19509" s="7"/>
      <c r="Y19509" s="7"/>
      <c r="Z19509" s="7"/>
      <c r="AA19509" s="7"/>
      <c r="AB19509" s="7"/>
      <c r="AC19509" s="7"/>
      <c r="AD19509" s="7"/>
      <c r="AE19509" s="7"/>
      <c r="AF19509" s="7"/>
      <c r="AG19509" s="10"/>
    </row>
    <row r="19510" spans="1:33">
      <c r="A19510" s="7"/>
      <c r="B19510" s="7"/>
      <c r="C19510" s="7"/>
      <c r="D19510" s="7"/>
      <c r="E19510" s="7"/>
      <c r="F19510" s="7"/>
      <c r="G19510" s="7"/>
      <c r="H19510" s="7"/>
      <c r="I19510" s="7"/>
      <c r="J19510" s="7"/>
      <c r="K19510" s="7"/>
      <c r="L19510" s="7"/>
      <c r="M19510" s="7"/>
      <c r="N19510" s="7"/>
      <c r="O19510" s="7"/>
      <c r="P19510" s="7"/>
      <c r="Q19510" s="7"/>
      <c r="R19510" s="7"/>
      <c r="S19510" s="7"/>
      <c r="T19510" s="7"/>
      <c r="U19510" s="7"/>
      <c r="V19510" s="7"/>
      <c r="W19510" s="7"/>
      <c r="X19510" s="7"/>
      <c r="Y19510" s="7"/>
      <c r="Z19510" s="7"/>
      <c r="AA19510" s="7"/>
      <c r="AB19510" s="7"/>
      <c r="AC19510" s="7"/>
      <c r="AD19510" s="7"/>
      <c r="AE19510" s="7"/>
      <c r="AF19510" s="7"/>
      <c r="AG19510" s="10"/>
    </row>
    <row r="19511" spans="1:33">
      <c r="A19511" s="7"/>
      <c r="B19511" s="7"/>
      <c r="C19511" s="7"/>
      <c r="D19511" s="7"/>
      <c r="E19511" s="7"/>
      <c r="F19511" s="7"/>
      <c r="G19511" s="7"/>
      <c r="H19511" s="7"/>
      <c r="I19511" s="7"/>
      <c r="J19511" s="7"/>
      <c r="K19511" s="7"/>
      <c r="L19511" s="7"/>
      <c r="M19511" s="7"/>
      <c r="N19511" s="7"/>
      <c r="O19511" s="7"/>
      <c r="P19511" s="7"/>
      <c r="Q19511" s="7"/>
      <c r="R19511" s="7"/>
      <c r="S19511" s="7"/>
      <c r="T19511" s="7"/>
      <c r="U19511" s="7"/>
      <c r="V19511" s="7"/>
      <c r="W19511" s="7"/>
      <c r="X19511" s="7"/>
      <c r="Y19511" s="7"/>
      <c r="Z19511" s="7"/>
      <c r="AA19511" s="7"/>
      <c r="AB19511" s="7"/>
      <c r="AC19511" s="7"/>
      <c r="AD19511" s="7"/>
      <c r="AE19511" s="7"/>
      <c r="AF19511" s="7"/>
      <c r="AG19511" s="10"/>
    </row>
    <row r="19512" spans="1:33">
      <c r="A19512" s="7"/>
      <c r="B19512" s="7"/>
      <c r="C19512" s="7"/>
      <c r="D19512" s="7"/>
      <c r="E19512" s="7"/>
      <c r="F19512" s="7"/>
      <c r="G19512" s="7"/>
      <c r="H19512" s="7"/>
      <c r="I19512" s="7"/>
      <c r="J19512" s="7"/>
      <c r="K19512" s="7"/>
      <c r="L19512" s="7"/>
      <c r="M19512" s="7"/>
      <c r="N19512" s="7"/>
      <c r="O19512" s="7"/>
      <c r="P19512" s="7"/>
      <c r="Q19512" s="7"/>
      <c r="R19512" s="7"/>
      <c r="S19512" s="7"/>
      <c r="T19512" s="7"/>
      <c r="U19512" s="7"/>
      <c r="V19512" s="7"/>
      <c r="W19512" s="7"/>
      <c r="X19512" s="7"/>
      <c r="Y19512" s="7"/>
      <c r="Z19512" s="7"/>
      <c r="AA19512" s="7"/>
      <c r="AB19512" s="7"/>
      <c r="AC19512" s="7"/>
      <c r="AD19512" s="7"/>
      <c r="AE19512" s="7"/>
      <c r="AF19512" s="7"/>
      <c r="AG19512" s="10"/>
    </row>
    <row r="19513" spans="1:33">
      <c r="A19513" s="7"/>
      <c r="B19513" s="7"/>
      <c r="C19513" s="7"/>
      <c r="D19513" s="7"/>
      <c r="E19513" s="7"/>
      <c r="F19513" s="7"/>
      <c r="G19513" s="7"/>
      <c r="H19513" s="7"/>
      <c r="I19513" s="7"/>
      <c r="J19513" s="7"/>
      <c r="K19513" s="7"/>
      <c r="L19513" s="7"/>
      <c r="M19513" s="7"/>
      <c r="N19513" s="7"/>
      <c r="O19513" s="7"/>
      <c r="P19513" s="7"/>
      <c r="Q19513" s="7"/>
      <c r="R19513" s="7"/>
      <c r="S19513" s="7"/>
      <c r="T19513" s="7"/>
      <c r="U19513" s="7"/>
      <c r="V19513" s="7"/>
      <c r="W19513" s="7"/>
      <c r="X19513" s="7"/>
      <c r="Y19513" s="7"/>
      <c r="Z19513" s="7"/>
      <c r="AA19513" s="7"/>
      <c r="AB19513" s="7"/>
      <c r="AC19513" s="7"/>
      <c r="AD19513" s="7"/>
      <c r="AE19513" s="7"/>
      <c r="AF19513" s="7"/>
      <c r="AG19513" s="10"/>
    </row>
    <row r="19514" spans="1:33">
      <c r="A19514" s="7"/>
      <c r="B19514" s="7"/>
      <c r="C19514" s="7"/>
      <c r="D19514" s="7"/>
      <c r="E19514" s="7"/>
      <c r="F19514" s="7"/>
      <c r="G19514" s="7"/>
      <c r="H19514" s="7"/>
      <c r="I19514" s="7"/>
      <c r="J19514" s="7"/>
      <c r="K19514" s="7"/>
      <c r="L19514" s="7"/>
      <c r="M19514" s="7"/>
      <c r="N19514" s="7"/>
      <c r="O19514" s="7"/>
      <c r="P19514" s="7"/>
      <c r="Q19514" s="7"/>
      <c r="R19514" s="7"/>
      <c r="S19514" s="7"/>
      <c r="T19514" s="7"/>
      <c r="U19514" s="7"/>
      <c r="V19514" s="7"/>
      <c r="W19514" s="7"/>
      <c r="X19514" s="7"/>
      <c r="Y19514" s="7"/>
      <c r="Z19514" s="7"/>
      <c r="AA19514" s="7"/>
      <c r="AB19514" s="7"/>
      <c r="AC19514" s="7"/>
      <c r="AD19514" s="7"/>
      <c r="AE19514" s="7"/>
      <c r="AF19514" s="7"/>
      <c r="AG19514" s="10"/>
    </row>
    <row r="19515" spans="1:33">
      <c r="A19515" s="7"/>
      <c r="B19515" s="7"/>
      <c r="C19515" s="7"/>
      <c r="D19515" s="7"/>
      <c r="E19515" s="7"/>
      <c r="F19515" s="7"/>
      <c r="G19515" s="7"/>
      <c r="H19515" s="7"/>
      <c r="I19515" s="7"/>
      <c r="J19515" s="7"/>
      <c r="K19515" s="7"/>
      <c r="L19515" s="7"/>
      <c r="M19515" s="7"/>
      <c r="N19515" s="7"/>
      <c r="O19515" s="7"/>
      <c r="P19515" s="7"/>
      <c r="Q19515" s="7"/>
      <c r="R19515" s="7"/>
      <c r="S19515" s="7"/>
      <c r="T19515" s="7"/>
      <c r="U19515" s="7"/>
      <c r="V19515" s="7"/>
      <c r="W19515" s="7"/>
      <c r="X19515" s="7"/>
      <c r="Y19515" s="7"/>
      <c r="Z19515" s="7"/>
      <c r="AA19515" s="7"/>
      <c r="AB19515" s="7"/>
      <c r="AC19515" s="7"/>
      <c r="AD19515" s="7"/>
      <c r="AE19515" s="7"/>
      <c r="AF19515" s="7"/>
      <c r="AG19515" s="10"/>
    </row>
    <row r="19516" spans="1:33">
      <c r="A19516" s="7"/>
      <c r="B19516" s="7"/>
      <c r="C19516" s="7"/>
      <c r="D19516" s="7"/>
      <c r="E19516" s="7"/>
      <c r="F19516" s="7"/>
      <c r="G19516" s="7"/>
      <c r="H19516" s="7"/>
      <c r="I19516" s="7"/>
      <c r="J19516" s="7"/>
      <c r="K19516" s="7"/>
      <c r="L19516" s="7"/>
      <c r="M19516" s="7"/>
      <c r="N19516" s="7"/>
      <c r="O19516" s="7"/>
      <c r="P19516" s="7"/>
      <c r="Q19516" s="7"/>
      <c r="R19516" s="7"/>
      <c r="S19516" s="7"/>
      <c r="T19516" s="7"/>
      <c r="U19516" s="7"/>
      <c r="V19516" s="7"/>
      <c r="W19516" s="7"/>
      <c r="X19516" s="7"/>
      <c r="Y19516" s="7"/>
      <c r="Z19516" s="7"/>
      <c r="AA19516" s="7"/>
      <c r="AB19516" s="7"/>
      <c r="AC19516" s="7"/>
      <c r="AD19516" s="7"/>
      <c r="AE19516" s="7"/>
      <c r="AF19516" s="7"/>
      <c r="AG19516" s="10"/>
    </row>
    <row r="19517" spans="1:33">
      <c r="A19517" s="7"/>
      <c r="B19517" s="7"/>
      <c r="C19517" s="7"/>
      <c r="D19517" s="7"/>
      <c r="E19517" s="7"/>
      <c r="F19517" s="7"/>
      <c r="G19517" s="7"/>
      <c r="H19517" s="7"/>
      <c r="I19517" s="7"/>
      <c r="J19517" s="7"/>
      <c r="K19517" s="7"/>
      <c r="L19517" s="7"/>
      <c r="M19517" s="7"/>
      <c r="N19517" s="7"/>
      <c r="O19517" s="7"/>
      <c r="P19517" s="7"/>
      <c r="Q19517" s="7"/>
      <c r="R19517" s="7"/>
      <c r="S19517" s="7"/>
      <c r="T19517" s="7"/>
      <c r="U19517" s="7"/>
      <c r="V19517" s="7"/>
      <c r="W19517" s="7"/>
      <c r="X19517" s="7"/>
      <c r="Y19517" s="7"/>
      <c r="Z19517" s="7"/>
      <c r="AA19517" s="7"/>
      <c r="AB19517" s="7"/>
      <c r="AC19517" s="7"/>
      <c r="AD19517" s="7"/>
      <c r="AE19517" s="7"/>
      <c r="AF19517" s="7"/>
      <c r="AG19517" s="10"/>
    </row>
    <row r="19518" spans="1:33">
      <c r="A19518" s="7"/>
      <c r="B19518" s="7"/>
      <c r="C19518" s="7"/>
      <c r="D19518" s="7"/>
      <c r="E19518" s="7"/>
      <c r="F19518" s="7"/>
      <c r="G19518" s="7"/>
      <c r="H19518" s="7"/>
      <c r="I19518" s="7"/>
      <c r="J19518" s="7"/>
      <c r="K19518" s="7"/>
      <c r="L19518" s="7"/>
      <c r="M19518" s="7"/>
      <c r="N19518" s="7"/>
      <c r="O19518" s="7"/>
      <c r="P19518" s="7"/>
      <c r="Q19518" s="7"/>
      <c r="R19518" s="7"/>
      <c r="S19518" s="7"/>
      <c r="T19518" s="7"/>
      <c r="U19518" s="7"/>
      <c r="V19518" s="7"/>
      <c r="W19518" s="7"/>
      <c r="X19518" s="7"/>
      <c r="Y19518" s="7"/>
      <c r="Z19518" s="7"/>
      <c r="AA19518" s="7"/>
      <c r="AB19518" s="7"/>
      <c r="AC19518" s="7"/>
      <c r="AD19518" s="7"/>
      <c r="AE19518" s="7"/>
      <c r="AF19518" s="7"/>
      <c r="AG19518" s="10"/>
    </row>
    <row r="19519" spans="1:33">
      <c r="A19519" s="7"/>
      <c r="B19519" s="7"/>
      <c r="C19519" s="7"/>
      <c r="D19519" s="7"/>
      <c r="E19519" s="7"/>
      <c r="F19519" s="7"/>
      <c r="G19519" s="7"/>
      <c r="H19519" s="7"/>
      <c r="I19519" s="7"/>
      <c r="J19519" s="7"/>
      <c r="K19519" s="7"/>
      <c r="L19519" s="7"/>
      <c r="M19519" s="7"/>
      <c r="N19519" s="7"/>
      <c r="O19519" s="7"/>
      <c r="P19519" s="7"/>
      <c r="Q19519" s="7"/>
      <c r="R19519" s="7"/>
      <c r="S19519" s="7"/>
      <c r="T19519" s="7"/>
      <c r="U19519" s="7"/>
      <c r="V19519" s="7"/>
      <c r="W19519" s="7"/>
      <c r="X19519" s="7"/>
      <c r="Y19519" s="7"/>
      <c r="Z19519" s="7"/>
      <c r="AA19519" s="7"/>
      <c r="AB19519" s="7"/>
      <c r="AC19519" s="7"/>
      <c r="AD19519" s="7"/>
      <c r="AE19519" s="7"/>
      <c r="AF19519" s="7"/>
      <c r="AG19519" s="10"/>
    </row>
    <row r="19520" spans="1:33">
      <c r="A19520" s="7"/>
      <c r="B19520" s="7"/>
      <c r="C19520" s="7"/>
      <c r="D19520" s="7"/>
      <c r="E19520" s="7"/>
      <c r="F19520" s="7"/>
      <c r="G19520" s="7"/>
      <c r="H19520" s="7"/>
      <c r="I19520" s="7"/>
      <c r="J19520" s="7"/>
      <c r="K19520" s="7"/>
      <c r="L19520" s="7"/>
      <c r="M19520" s="7"/>
      <c r="N19520" s="7"/>
      <c r="O19520" s="7"/>
      <c r="P19520" s="7"/>
      <c r="Q19520" s="7"/>
      <c r="R19520" s="7"/>
      <c r="S19520" s="7"/>
      <c r="T19520" s="7"/>
      <c r="U19520" s="7"/>
      <c r="V19520" s="7"/>
      <c r="W19520" s="7"/>
      <c r="X19520" s="7"/>
      <c r="Y19520" s="7"/>
      <c r="Z19520" s="7"/>
      <c r="AA19520" s="7"/>
      <c r="AB19520" s="7"/>
      <c r="AC19520" s="7"/>
      <c r="AD19520" s="7"/>
      <c r="AE19520" s="7"/>
      <c r="AF19520" s="7"/>
      <c r="AG19520" s="10"/>
    </row>
    <row r="19521" spans="1:33">
      <c r="A19521" s="7"/>
      <c r="B19521" s="7"/>
      <c r="C19521" s="7"/>
      <c r="D19521" s="7"/>
      <c r="E19521" s="7"/>
      <c r="F19521" s="7"/>
      <c r="G19521" s="7"/>
      <c r="H19521" s="7"/>
      <c r="I19521" s="7"/>
      <c r="J19521" s="7"/>
      <c r="K19521" s="7"/>
      <c r="L19521" s="7"/>
      <c r="M19521" s="7"/>
      <c r="N19521" s="7"/>
      <c r="O19521" s="7"/>
      <c r="P19521" s="7"/>
      <c r="Q19521" s="7"/>
      <c r="R19521" s="7"/>
      <c r="S19521" s="7"/>
      <c r="T19521" s="7"/>
      <c r="U19521" s="7"/>
      <c r="V19521" s="7"/>
      <c r="W19521" s="7"/>
      <c r="X19521" s="7"/>
      <c r="Y19521" s="7"/>
      <c r="Z19521" s="7"/>
      <c r="AA19521" s="7"/>
      <c r="AB19521" s="7"/>
      <c r="AC19521" s="7"/>
      <c r="AD19521" s="7"/>
      <c r="AE19521" s="7"/>
      <c r="AF19521" s="7"/>
      <c r="AG19521" s="10"/>
    </row>
    <row r="19522" spans="1:33">
      <c r="A19522" s="7"/>
      <c r="B19522" s="7"/>
      <c r="C19522" s="7"/>
      <c r="D19522" s="7"/>
      <c r="E19522" s="7"/>
      <c r="F19522" s="7"/>
      <c r="G19522" s="7"/>
      <c r="H19522" s="7"/>
      <c r="I19522" s="7"/>
      <c r="J19522" s="7"/>
      <c r="K19522" s="7"/>
      <c r="L19522" s="7"/>
      <c r="M19522" s="7"/>
      <c r="N19522" s="7"/>
      <c r="O19522" s="7"/>
      <c r="P19522" s="7"/>
      <c r="Q19522" s="7"/>
      <c r="R19522" s="7"/>
      <c r="S19522" s="7"/>
      <c r="T19522" s="7"/>
      <c r="U19522" s="7"/>
      <c r="V19522" s="7"/>
      <c r="W19522" s="7"/>
      <c r="X19522" s="7"/>
      <c r="Y19522" s="7"/>
      <c r="Z19522" s="7"/>
      <c r="AA19522" s="7"/>
      <c r="AB19522" s="7"/>
      <c r="AC19522" s="7"/>
      <c r="AD19522" s="7"/>
      <c r="AE19522" s="7"/>
      <c r="AF19522" s="7"/>
      <c r="AG19522" s="10"/>
    </row>
    <row r="19523" spans="1:33">
      <c r="A19523" s="7"/>
      <c r="B19523" s="7"/>
      <c r="C19523" s="7"/>
      <c r="D19523" s="7"/>
      <c r="E19523" s="7"/>
      <c r="F19523" s="7"/>
      <c r="G19523" s="7"/>
      <c r="H19523" s="7"/>
      <c r="I19523" s="7"/>
      <c r="J19523" s="7"/>
      <c r="K19523" s="7"/>
      <c r="L19523" s="7"/>
      <c r="M19523" s="7"/>
      <c r="N19523" s="7"/>
      <c r="O19523" s="7"/>
      <c r="P19523" s="7"/>
      <c r="Q19523" s="7"/>
      <c r="R19523" s="7"/>
      <c r="S19523" s="7"/>
      <c r="T19523" s="7"/>
      <c r="U19523" s="7"/>
      <c r="V19523" s="7"/>
      <c r="W19523" s="7"/>
      <c r="X19523" s="7"/>
      <c r="Y19523" s="7"/>
      <c r="Z19523" s="7"/>
      <c r="AA19523" s="7"/>
      <c r="AB19523" s="7"/>
      <c r="AC19523" s="7"/>
      <c r="AD19523" s="7"/>
      <c r="AE19523" s="7"/>
      <c r="AF19523" s="7"/>
      <c r="AG19523" s="10"/>
    </row>
    <row r="19524" spans="1:33">
      <c r="A19524" s="7"/>
      <c r="B19524" s="7"/>
      <c r="C19524" s="7"/>
      <c r="D19524" s="7"/>
      <c r="E19524" s="7"/>
      <c r="F19524" s="7"/>
      <c r="G19524" s="7"/>
      <c r="H19524" s="7"/>
      <c r="I19524" s="7"/>
      <c r="J19524" s="7"/>
      <c r="K19524" s="7"/>
      <c r="L19524" s="7"/>
      <c r="M19524" s="7"/>
      <c r="N19524" s="7"/>
      <c r="O19524" s="7"/>
      <c r="P19524" s="7"/>
      <c r="Q19524" s="7"/>
      <c r="R19524" s="7"/>
      <c r="S19524" s="7"/>
      <c r="T19524" s="7"/>
      <c r="U19524" s="7"/>
      <c r="V19524" s="7"/>
      <c r="W19524" s="7"/>
      <c r="X19524" s="7"/>
      <c r="Y19524" s="7"/>
      <c r="Z19524" s="7"/>
      <c r="AA19524" s="7"/>
      <c r="AB19524" s="7"/>
      <c r="AC19524" s="7"/>
      <c r="AD19524" s="7"/>
      <c r="AE19524" s="7"/>
      <c r="AF19524" s="7"/>
      <c r="AG19524" s="10"/>
    </row>
    <row r="19525" spans="1:33">
      <c r="A19525" s="7"/>
      <c r="B19525" s="7"/>
      <c r="C19525" s="7"/>
      <c r="D19525" s="7"/>
      <c r="E19525" s="7"/>
      <c r="F19525" s="7"/>
      <c r="G19525" s="7"/>
      <c r="H19525" s="7"/>
      <c r="I19525" s="7"/>
      <c r="J19525" s="7"/>
      <c r="K19525" s="7"/>
      <c r="L19525" s="7"/>
      <c r="M19525" s="7"/>
      <c r="N19525" s="7"/>
      <c r="O19525" s="7"/>
      <c r="P19525" s="7"/>
      <c r="Q19525" s="7"/>
      <c r="R19525" s="7"/>
      <c r="S19525" s="7"/>
      <c r="T19525" s="7"/>
      <c r="U19525" s="7"/>
      <c r="V19525" s="7"/>
      <c r="W19525" s="7"/>
      <c r="X19525" s="7"/>
      <c r="Y19525" s="7"/>
      <c r="Z19525" s="7"/>
      <c r="AA19525" s="7"/>
      <c r="AB19525" s="7"/>
      <c r="AC19525" s="7"/>
      <c r="AD19525" s="7"/>
      <c r="AE19525" s="7"/>
      <c r="AF19525" s="7"/>
      <c r="AG19525" s="10"/>
    </row>
    <row r="19526" spans="1:33">
      <c r="A19526" s="7"/>
      <c r="B19526" s="7"/>
      <c r="C19526" s="7"/>
      <c r="D19526" s="7"/>
      <c r="E19526" s="7"/>
      <c r="F19526" s="7"/>
      <c r="G19526" s="7"/>
      <c r="H19526" s="7"/>
      <c r="I19526" s="7"/>
      <c r="J19526" s="7"/>
      <c r="K19526" s="7"/>
      <c r="L19526" s="7"/>
      <c r="M19526" s="7"/>
      <c r="N19526" s="7"/>
      <c r="O19526" s="7"/>
      <c r="P19526" s="7"/>
      <c r="Q19526" s="7"/>
      <c r="R19526" s="7"/>
      <c r="S19526" s="7"/>
      <c r="T19526" s="7"/>
      <c r="U19526" s="7"/>
      <c r="V19526" s="7"/>
      <c r="W19526" s="7"/>
      <c r="X19526" s="7"/>
      <c r="Y19526" s="7"/>
      <c r="Z19526" s="7"/>
      <c r="AA19526" s="7"/>
      <c r="AB19526" s="7"/>
      <c r="AC19526" s="7"/>
      <c r="AD19526" s="7"/>
      <c r="AE19526" s="7"/>
      <c r="AF19526" s="7"/>
      <c r="AG19526" s="10"/>
    </row>
    <row r="19527" spans="1:33">
      <c r="A19527" s="7"/>
      <c r="B19527" s="7"/>
      <c r="C19527" s="7"/>
      <c r="D19527" s="7"/>
      <c r="E19527" s="7"/>
      <c r="F19527" s="7"/>
      <c r="G19527" s="7"/>
      <c r="H19527" s="7"/>
      <c r="I19527" s="7"/>
      <c r="J19527" s="7"/>
      <c r="K19527" s="7"/>
      <c r="L19527" s="7"/>
      <c r="M19527" s="7"/>
      <c r="N19527" s="7"/>
      <c r="O19527" s="7"/>
      <c r="P19527" s="7"/>
      <c r="Q19527" s="7"/>
      <c r="R19527" s="7"/>
      <c r="S19527" s="7"/>
      <c r="T19527" s="7"/>
      <c r="U19527" s="7"/>
      <c r="V19527" s="7"/>
      <c r="W19527" s="7"/>
      <c r="X19527" s="7"/>
      <c r="Y19527" s="7"/>
      <c r="Z19527" s="7"/>
      <c r="AA19527" s="7"/>
      <c r="AB19527" s="7"/>
      <c r="AC19527" s="7"/>
      <c r="AD19527" s="7"/>
      <c r="AE19527" s="7"/>
      <c r="AF19527" s="7"/>
      <c r="AG19527" s="10"/>
    </row>
    <row r="19528" spans="1:33">
      <c r="A19528" s="7"/>
      <c r="B19528" s="7"/>
      <c r="C19528" s="7"/>
      <c r="D19528" s="7"/>
      <c r="E19528" s="7"/>
      <c r="F19528" s="7"/>
      <c r="G19528" s="7"/>
      <c r="H19528" s="7"/>
      <c r="I19528" s="7"/>
      <c r="J19528" s="7"/>
      <c r="K19528" s="7"/>
      <c r="L19528" s="7"/>
      <c r="M19528" s="7"/>
      <c r="N19528" s="7"/>
      <c r="O19528" s="7"/>
      <c r="P19528" s="7"/>
      <c r="Q19528" s="7"/>
      <c r="R19528" s="7"/>
      <c r="S19528" s="7"/>
      <c r="T19528" s="7"/>
      <c r="U19528" s="7"/>
      <c r="V19528" s="7"/>
      <c r="W19528" s="7"/>
      <c r="X19528" s="7"/>
      <c r="Y19528" s="7"/>
      <c r="Z19528" s="7"/>
      <c r="AA19528" s="7"/>
      <c r="AB19528" s="7"/>
      <c r="AC19528" s="7"/>
      <c r="AD19528" s="7"/>
      <c r="AE19528" s="7"/>
      <c r="AF19528" s="7"/>
      <c r="AG19528" s="10"/>
    </row>
    <row r="19529" spans="1:33">
      <c r="A19529" s="7"/>
      <c r="B19529" s="7"/>
      <c r="C19529" s="7"/>
      <c r="D19529" s="7"/>
      <c r="E19529" s="7"/>
      <c r="F19529" s="7"/>
      <c r="G19529" s="7"/>
      <c r="H19529" s="7"/>
      <c r="I19529" s="7"/>
      <c r="J19529" s="7"/>
      <c r="K19529" s="7"/>
      <c r="L19529" s="7"/>
      <c r="M19529" s="7"/>
      <c r="N19529" s="7"/>
      <c r="O19529" s="7"/>
      <c r="P19529" s="7"/>
      <c r="Q19529" s="7"/>
      <c r="R19529" s="7"/>
      <c r="S19529" s="7"/>
      <c r="T19529" s="7"/>
      <c r="U19529" s="7"/>
      <c r="V19529" s="7"/>
      <c r="W19529" s="7"/>
      <c r="X19529" s="7"/>
      <c r="Y19529" s="7"/>
      <c r="Z19529" s="7"/>
      <c r="AA19529" s="7"/>
      <c r="AB19529" s="7"/>
      <c r="AC19529" s="7"/>
      <c r="AD19529" s="7"/>
      <c r="AE19529" s="7"/>
      <c r="AF19529" s="7"/>
      <c r="AG19529" s="10"/>
    </row>
    <row r="19530" spans="1:33">
      <c r="A19530" s="7"/>
      <c r="B19530" s="7"/>
      <c r="C19530" s="7"/>
      <c r="D19530" s="7"/>
      <c r="E19530" s="7"/>
      <c r="F19530" s="7"/>
      <c r="G19530" s="7"/>
      <c r="H19530" s="7"/>
      <c r="I19530" s="7"/>
      <c r="J19530" s="7"/>
      <c r="K19530" s="7"/>
      <c r="L19530" s="7"/>
      <c r="M19530" s="7"/>
      <c r="N19530" s="7"/>
      <c r="O19530" s="7"/>
      <c r="P19530" s="7"/>
      <c r="Q19530" s="7"/>
      <c r="R19530" s="7"/>
      <c r="S19530" s="7"/>
      <c r="T19530" s="7"/>
      <c r="U19530" s="7"/>
      <c r="V19530" s="7"/>
      <c r="W19530" s="7"/>
      <c r="X19530" s="7"/>
      <c r="Y19530" s="7"/>
      <c r="Z19530" s="7"/>
      <c r="AA19530" s="7"/>
      <c r="AB19530" s="7"/>
      <c r="AC19530" s="7"/>
      <c r="AD19530" s="7"/>
      <c r="AE19530" s="7"/>
      <c r="AF19530" s="7"/>
      <c r="AG19530" s="10"/>
    </row>
    <row r="19531" spans="1:33">
      <c r="A19531" s="7"/>
      <c r="B19531" s="7"/>
      <c r="C19531" s="7"/>
      <c r="D19531" s="7"/>
      <c r="E19531" s="7"/>
      <c r="F19531" s="7"/>
      <c r="G19531" s="7"/>
      <c r="H19531" s="7"/>
      <c r="I19531" s="7"/>
      <c r="J19531" s="7"/>
      <c r="K19531" s="7"/>
      <c r="L19531" s="7"/>
      <c r="M19531" s="7"/>
      <c r="N19531" s="7"/>
      <c r="O19531" s="7"/>
      <c r="P19531" s="7"/>
      <c r="Q19531" s="7"/>
      <c r="R19531" s="7"/>
      <c r="S19531" s="7"/>
      <c r="T19531" s="7"/>
      <c r="U19531" s="7"/>
      <c r="V19531" s="7"/>
      <c r="W19531" s="7"/>
      <c r="X19531" s="7"/>
      <c r="Y19531" s="7"/>
      <c r="Z19531" s="7"/>
      <c r="AA19531" s="7"/>
      <c r="AB19531" s="7"/>
      <c r="AC19531" s="7"/>
      <c r="AD19531" s="7"/>
      <c r="AE19531" s="7"/>
      <c r="AF19531" s="7"/>
      <c r="AG19531" s="10"/>
    </row>
    <row r="19532" spans="1:33">
      <c r="A19532" s="7"/>
      <c r="B19532" s="7"/>
      <c r="C19532" s="7"/>
      <c r="D19532" s="7"/>
      <c r="E19532" s="7"/>
      <c r="F19532" s="7"/>
      <c r="G19532" s="7"/>
      <c r="H19532" s="7"/>
      <c r="I19532" s="7"/>
      <c r="J19532" s="7"/>
      <c r="K19532" s="7"/>
      <c r="L19532" s="7"/>
      <c r="M19532" s="7"/>
      <c r="N19532" s="7"/>
      <c r="O19532" s="7"/>
      <c r="P19532" s="7"/>
      <c r="Q19532" s="7"/>
      <c r="R19532" s="7"/>
      <c r="S19532" s="7"/>
      <c r="T19532" s="7"/>
      <c r="U19532" s="7"/>
      <c r="V19532" s="7"/>
      <c r="W19532" s="7"/>
      <c r="X19532" s="7"/>
      <c r="Y19532" s="7"/>
      <c r="Z19532" s="7"/>
      <c r="AA19532" s="7"/>
      <c r="AB19532" s="7"/>
      <c r="AC19532" s="7"/>
      <c r="AD19532" s="7"/>
      <c r="AE19532" s="7"/>
      <c r="AF19532" s="7"/>
      <c r="AG19532" s="10"/>
    </row>
    <row r="19533" spans="1:33">
      <c r="A19533" s="7"/>
      <c r="B19533" s="7"/>
      <c r="C19533" s="7"/>
      <c r="D19533" s="7"/>
      <c r="E19533" s="7"/>
      <c r="F19533" s="7"/>
      <c r="G19533" s="7"/>
      <c r="H19533" s="7"/>
      <c r="I19533" s="7"/>
      <c r="J19533" s="7"/>
      <c r="K19533" s="7"/>
      <c r="L19533" s="7"/>
      <c r="M19533" s="7"/>
      <c r="N19533" s="7"/>
      <c r="O19533" s="7"/>
      <c r="P19533" s="7"/>
      <c r="Q19533" s="7"/>
      <c r="R19533" s="7"/>
      <c r="S19533" s="7"/>
      <c r="T19533" s="7"/>
      <c r="U19533" s="7"/>
      <c r="V19533" s="7"/>
      <c r="W19533" s="7"/>
      <c r="X19533" s="7"/>
      <c r="Y19533" s="7"/>
      <c r="Z19533" s="7"/>
      <c r="AA19533" s="7"/>
      <c r="AB19533" s="7"/>
      <c r="AC19533" s="7"/>
      <c r="AD19533" s="7"/>
      <c r="AE19533" s="7"/>
      <c r="AF19533" s="7"/>
      <c r="AG19533" s="10"/>
    </row>
    <row r="19534" spans="1:33">
      <c r="A19534" s="7"/>
      <c r="B19534" s="7"/>
      <c r="C19534" s="7"/>
      <c r="D19534" s="7"/>
      <c r="E19534" s="7"/>
      <c r="F19534" s="7"/>
      <c r="G19534" s="7"/>
      <c r="H19534" s="7"/>
      <c r="I19534" s="7"/>
      <c r="J19534" s="7"/>
      <c r="K19534" s="7"/>
      <c r="L19534" s="7"/>
      <c r="M19534" s="7"/>
      <c r="N19534" s="7"/>
      <c r="O19534" s="7"/>
      <c r="P19534" s="7"/>
      <c r="Q19534" s="7"/>
      <c r="R19534" s="7"/>
      <c r="S19534" s="7"/>
      <c r="T19534" s="7"/>
      <c r="U19534" s="7"/>
      <c r="V19534" s="7"/>
      <c r="W19534" s="7"/>
      <c r="X19534" s="7"/>
      <c r="Y19534" s="7"/>
      <c r="Z19534" s="7"/>
      <c r="AA19534" s="7"/>
      <c r="AB19534" s="7"/>
      <c r="AC19534" s="7"/>
      <c r="AD19534" s="7"/>
      <c r="AE19534" s="7"/>
      <c r="AF19534" s="7"/>
      <c r="AG19534" s="10"/>
    </row>
    <row r="19535" spans="1:33">
      <c r="A19535" s="7"/>
      <c r="B19535" s="7"/>
      <c r="C19535" s="7"/>
      <c r="D19535" s="7"/>
      <c r="E19535" s="7"/>
      <c r="F19535" s="7"/>
      <c r="G19535" s="7"/>
      <c r="H19535" s="7"/>
      <c r="I19535" s="7"/>
      <c r="J19535" s="7"/>
      <c r="K19535" s="7"/>
      <c r="L19535" s="7"/>
      <c r="M19535" s="7"/>
      <c r="N19535" s="7"/>
      <c r="O19535" s="7"/>
      <c r="P19535" s="7"/>
      <c r="Q19535" s="7"/>
      <c r="R19535" s="7"/>
      <c r="S19535" s="7"/>
      <c r="T19535" s="7"/>
      <c r="U19535" s="7"/>
      <c r="V19535" s="7"/>
      <c r="W19535" s="7"/>
      <c r="X19535" s="7"/>
      <c r="Y19535" s="7"/>
      <c r="Z19535" s="7"/>
      <c r="AA19535" s="7"/>
      <c r="AB19535" s="7"/>
      <c r="AC19535" s="7"/>
      <c r="AD19535" s="7"/>
      <c r="AE19535" s="7"/>
      <c r="AF19535" s="7"/>
      <c r="AG19535" s="10"/>
    </row>
    <row r="19536" spans="1:33">
      <c r="A19536" s="7"/>
      <c r="B19536" s="7"/>
      <c r="C19536" s="7"/>
      <c r="D19536" s="7"/>
      <c r="E19536" s="7"/>
      <c r="F19536" s="7"/>
      <c r="G19536" s="7"/>
      <c r="H19536" s="7"/>
      <c r="I19536" s="7"/>
      <c r="J19536" s="7"/>
      <c r="K19536" s="7"/>
      <c r="L19536" s="7"/>
      <c r="M19536" s="7"/>
      <c r="N19536" s="7"/>
      <c r="O19536" s="7"/>
      <c r="P19536" s="7"/>
      <c r="Q19536" s="7"/>
      <c r="R19536" s="7"/>
      <c r="S19536" s="7"/>
      <c r="T19536" s="7"/>
      <c r="U19536" s="7"/>
      <c r="V19536" s="7"/>
      <c r="W19536" s="7"/>
      <c r="X19536" s="7"/>
      <c r="Y19536" s="7"/>
      <c r="Z19536" s="7"/>
      <c r="AA19536" s="7"/>
      <c r="AB19536" s="7"/>
      <c r="AC19536" s="7"/>
      <c r="AD19536" s="7"/>
      <c r="AE19536" s="7"/>
      <c r="AF19536" s="7"/>
      <c r="AG19536" s="10"/>
    </row>
    <row r="19537" spans="1:33">
      <c r="A19537" s="7"/>
      <c r="B19537" s="7"/>
      <c r="C19537" s="7"/>
      <c r="D19537" s="7"/>
      <c r="E19537" s="7"/>
      <c r="F19537" s="7"/>
      <c r="G19537" s="7"/>
      <c r="H19537" s="7"/>
      <c r="I19537" s="7"/>
      <c r="J19537" s="7"/>
      <c r="K19537" s="7"/>
      <c r="L19537" s="7"/>
      <c r="M19537" s="7"/>
      <c r="N19537" s="7"/>
      <c r="O19537" s="7"/>
      <c r="P19537" s="7"/>
      <c r="Q19537" s="7"/>
      <c r="R19537" s="7"/>
      <c r="S19537" s="7"/>
      <c r="T19537" s="7"/>
      <c r="U19537" s="7"/>
      <c r="V19537" s="7"/>
      <c r="W19537" s="7"/>
      <c r="X19537" s="7"/>
      <c r="Y19537" s="7"/>
      <c r="Z19537" s="7"/>
      <c r="AA19537" s="7"/>
      <c r="AB19537" s="7"/>
      <c r="AC19537" s="7"/>
      <c r="AD19537" s="7"/>
      <c r="AE19537" s="7"/>
      <c r="AF19537" s="7"/>
      <c r="AG19537" s="10"/>
    </row>
    <row r="19538" spans="1:33">
      <c r="A19538" s="7"/>
      <c r="B19538" s="7"/>
      <c r="C19538" s="7"/>
      <c r="D19538" s="7"/>
      <c r="E19538" s="7"/>
      <c r="F19538" s="7"/>
      <c r="G19538" s="7"/>
      <c r="H19538" s="7"/>
      <c r="I19538" s="7"/>
      <c r="J19538" s="7"/>
      <c r="K19538" s="7"/>
      <c r="L19538" s="7"/>
      <c r="M19538" s="7"/>
      <c r="N19538" s="7"/>
      <c r="O19538" s="7"/>
      <c r="P19538" s="7"/>
      <c r="Q19538" s="7"/>
      <c r="R19538" s="7"/>
      <c r="S19538" s="7"/>
      <c r="T19538" s="7"/>
      <c r="U19538" s="7"/>
      <c r="V19538" s="7"/>
      <c r="W19538" s="7"/>
      <c r="X19538" s="7"/>
      <c r="Y19538" s="7"/>
      <c r="Z19538" s="7"/>
      <c r="AA19538" s="7"/>
      <c r="AB19538" s="7"/>
      <c r="AC19538" s="7"/>
      <c r="AD19538" s="7"/>
      <c r="AE19538" s="7"/>
      <c r="AF19538" s="7"/>
      <c r="AG19538" s="10"/>
    </row>
    <row r="19539" spans="1:33">
      <c r="A19539" s="7"/>
      <c r="B19539" s="7"/>
      <c r="C19539" s="7"/>
      <c r="D19539" s="7"/>
      <c r="E19539" s="7"/>
      <c r="F19539" s="7"/>
      <c r="G19539" s="7"/>
      <c r="H19539" s="7"/>
      <c r="I19539" s="7"/>
      <c r="J19539" s="7"/>
      <c r="K19539" s="7"/>
      <c r="L19539" s="7"/>
      <c r="M19539" s="7"/>
      <c r="N19539" s="7"/>
      <c r="O19539" s="7"/>
      <c r="P19539" s="7"/>
      <c r="Q19539" s="7"/>
      <c r="R19539" s="7"/>
      <c r="S19539" s="7"/>
      <c r="T19539" s="7"/>
      <c r="U19539" s="7"/>
      <c r="V19539" s="7"/>
      <c r="W19539" s="7"/>
      <c r="X19539" s="7"/>
      <c r="Y19539" s="7"/>
      <c r="Z19539" s="7"/>
      <c r="AA19539" s="7"/>
      <c r="AB19539" s="7"/>
      <c r="AC19539" s="7"/>
      <c r="AD19539" s="7"/>
      <c r="AE19539" s="7"/>
      <c r="AF19539" s="7"/>
      <c r="AG19539" s="10"/>
    </row>
    <row r="19540" spans="1:33">
      <c r="A19540" s="7"/>
      <c r="B19540" s="7"/>
      <c r="C19540" s="7"/>
      <c r="D19540" s="7"/>
      <c r="E19540" s="7"/>
      <c r="F19540" s="7"/>
      <c r="G19540" s="7"/>
      <c r="H19540" s="7"/>
      <c r="I19540" s="7"/>
      <c r="J19540" s="7"/>
      <c r="K19540" s="7"/>
      <c r="L19540" s="7"/>
      <c r="M19540" s="7"/>
      <c r="N19540" s="7"/>
      <c r="O19540" s="7"/>
      <c r="P19540" s="7"/>
      <c r="Q19540" s="7"/>
      <c r="R19540" s="7"/>
      <c r="S19540" s="7"/>
      <c r="T19540" s="7"/>
      <c r="U19540" s="7"/>
      <c r="V19540" s="7"/>
      <c r="W19540" s="7"/>
      <c r="X19540" s="7"/>
      <c r="Y19540" s="7"/>
      <c r="Z19540" s="7"/>
      <c r="AA19540" s="7"/>
      <c r="AB19540" s="7"/>
      <c r="AC19540" s="7"/>
      <c r="AD19540" s="7"/>
      <c r="AE19540" s="7"/>
      <c r="AF19540" s="7"/>
      <c r="AG19540" s="10"/>
    </row>
    <row r="19541" spans="1:33">
      <c r="A19541" s="7"/>
      <c r="B19541" s="7"/>
      <c r="C19541" s="7"/>
      <c r="D19541" s="7"/>
      <c r="E19541" s="7"/>
      <c r="F19541" s="7"/>
      <c r="G19541" s="7"/>
      <c r="H19541" s="7"/>
      <c r="I19541" s="7"/>
      <c r="J19541" s="7"/>
      <c r="K19541" s="7"/>
      <c r="L19541" s="7"/>
      <c r="M19541" s="7"/>
      <c r="N19541" s="7"/>
      <c r="O19541" s="7"/>
      <c r="P19541" s="7"/>
      <c r="Q19541" s="7"/>
      <c r="R19541" s="7"/>
      <c r="S19541" s="7"/>
      <c r="T19541" s="7"/>
      <c r="U19541" s="7"/>
      <c r="V19541" s="7"/>
      <c r="W19541" s="7"/>
      <c r="X19541" s="7"/>
      <c r="Y19541" s="7"/>
      <c r="Z19541" s="7"/>
      <c r="AA19541" s="7"/>
      <c r="AB19541" s="7"/>
      <c r="AC19541" s="7"/>
      <c r="AD19541" s="7"/>
      <c r="AE19541" s="7"/>
      <c r="AF19541" s="7"/>
      <c r="AG19541" s="10"/>
    </row>
    <row r="19542" spans="1:33">
      <c r="A19542" s="7"/>
      <c r="B19542" s="7"/>
      <c r="C19542" s="7"/>
      <c r="D19542" s="7"/>
      <c r="E19542" s="7"/>
      <c r="F19542" s="7"/>
      <c r="G19542" s="7"/>
      <c r="H19542" s="7"/>
      <c r="I19542" s="7"/>
      <c r="J19542" s="7"/>
      <c r="K19542" s="7"/>
      <c r="L19542" s="7"/>
      <c r="M19542" s="7"/>
      <c r="N19542" s="7"/>
      <c r="O19542" s="7"/>
      <c r="P19542" s="7"/>
      <c r="Q19542" s="7"/>
      <c r="R19542" s="7"/>
      <c r="S19542" s="7"/>
      <c r="T19542" s="7"/>
      <c r="U19542" s="7"/>
      <c r="V19542" s="7"/>
      <c r="W19542" s="7"/>
      <c r="X19542" s="7"/>
      <c r="Y19542" s="7"/>
      <c r="Z19542" s="7"/>
      <c r="AA19542" s="7"/>
      <c r="AB19542" s="7"/>
      <c r="AC19542" s="7"/>
      <c r="AD19542" s="7"/>
      <c r="AE19542" s="7"/>
      <c r="AF19542" s="7"/>
      <c r="AG19542" s="10"/>
    </row>
    <row r="19543" spans="1:33">
      <c r="A19543" s="7"/>
      <c r="B19543" s="7"/>
      <c r="C19543" s="7"/>
      <c r="D19543" s="7"/>
      <c r="E19543" s="7"/>
      <c r="F19543" s="7"/>
      <c r="G19543" s="7"/>
      <c r="H19543" s="7"/>
      <c r="I19543" s="7"/>
      <c r="J19543" s="7"/>
      <c r="K19543" s="7"/>
      <c r="L19543" s="7"/>
      <c r="M19543" s="7"/>
      <c r="N19543" s="7"/>
      <c r="O19543" s="7"/>
      <c r="P19543" s="7"/>
      <c r="Q19543" s="7"/>
      <c r="R19543" s="7"/>
      <c r="S19543" s="7"/>
      <c r="T19543" s="7"/>
      <c r="U19543" s="7"/>
      <c r="V19543" s="7"/>
      <c r="W19543" s="7"/>
      <c r="X19543" s="7"/>
      <c r="Y19543" s="7"/>
      <c r="Z19543" s="7"/>
      <c r="AA19543" s="7"/>
      <c r="AB19543" s="7"/>
      <c r="AC19543" s="7"/>
      <c r="AD19543" s="7"/>
      <c r="AE19543" s="7"/>
      <c r="AF19543" s="7"/>
      <c r="AG19543" s="10"/>
    </row>
    <row r="19544" spans="1:33">
      <c r="A19544" s="7"/>
      <c r="B19544" s="7"/>
      <c r="C19544" s="7"/>
      <c r="D19544" s="7"/>
      <c r="E19544" s="7"/>
      <c r="F19544" s="7"/>
      <c r="G19544" s="7"/>
      <c r="H19544" s="7"/>
      <c r="I19544" s="7"/>
      <c r="J19544" s="7"/>
      <c r="K19544" s="7"/>
      <c r="L19544" s="7"/>
      <c r="M19544" s="7"/>
      <c r="N19544" s="7"/>
      <c r="O19544" s="7"/>
      <c r="P19544" s="7"/>
      <c r="Q19544" s="7"/>
      <c r="R19544" s="7"/>
      <c r="S19544" s="7"/>
      <c r="T19544" s="7"/>
      <c r="U19544" s="7"/>
      <c r="V19544" s="7"/>
      <c r="W19544" s="7"/>
      <c r="X19544" s="7"/>
      <c r="Y19544" s="7"/>
      <c r="Z19544" s="7"/>
      <c r="AA19544" s="7"/>
      <c r="AB19544" s="7"/>
      <c r="AC19544" s="7"/>
      <c r="AD19544" s="7"/>
      <c r="AE19544" s="7"/>
      <c r="AF19544" s="7"/>
      <c r="AG19544" s="10"/>
    </row>
    <row r="19545" spans="1:33">
      <c r="A19545" s="7"/>
      <c r="B19545" s="7"/>
      <c r="C19545" s="7"/>
      <c r="D19545" s="7"/>
      <c r="E19545" s="7"/>
      <c r="F19545" s="7"/>
      <c r="G19545" s="7"/>
      <c r="H19545" s="7"/>
      <c r="I19545" s="7"/>
      <c r="J19545" s="7"/>
      <c r="K19545" s="7"/>
      <c r="L19545" s="7"/>
      <c r="M19545" s="7"/>
      <c r="N19545" s="7"/>
      <c r="O19545" s="7"/>
      <c r="P19545" s="7"/>
      <c r="Q19545" s="7"/>
      <c r="R19545" s="7"/>
      <c r="S19545" s="7"/>
      <c r="T19545" s="7"/>
      <c r="U19545" s="7"/>
      <c r="V19545" s="7"/>
      <c r="W19545" s="7"/>
      <c r="X19545" s="7"/>
      <c r="Y19545" s="7"/>
      <c r="Z19545" s="7"/>
      <c r="AA19545" s="7"/>
      <c r="AB19545" s="7"/>
      <c r="AC19545" s="7"/>
      <c r="AD19545" s="7"/>
      <c r="AE19545" s="7"/>
      <c r="AF19545" s="7"/>
      <c r="AG19545" s="10"/>
    </row>
    <row r="19546" spans="1:33">
      <c r="A19546" s="7"/>
      <c r="B19546" s="7"/>
      <c r="C19546" s="7"/>
      <c r="D19546" s="7"/>
      <c r="E19546" s="7"/>
      <c r="F19546" s="7"/>
      <c r="G19546" s="7"/>
      <c r="H19546" s="7"/>
      <c r="I19546" s="7"/>
      <c r="J19546" s="7"/>
      <c r="K19546" s="7"/>
      <c r="L19546" s="7"/>
      <c r="M19546" s="7"/>
      <c r="N19546" s="7"/>
      <c r="O19546" s="7"/>
      <c r="P19546" s="7"/>
      <c r="Q19546" s="7"/>
      <c r="R19546" s="7"/>
      <c r="S19546" s="7"/>
      <c r="T19546" s="7"/>
      <c r="U19546" s="7"/>
      <c r="V19546" s="7"/>
      <c r="W19546" s="7"/>
      <c r="X19546" s="7"/>
      <c r="Y19546" s="7"/>
      <c r="Z19546" s="7"/>
      <c r="AA19546" s="7"/>
      <c r="AB19546" s="7"/>
      <c r="AC19546" s="7"/>
      <c r="AD19546" s="7"/>
      <c r="AE19546" s="7"/>
      <c r="AF19546" s="7"/>
      <c r="AG19546" s="10"/>
    </row>
    <row r="19547" spans="1:33">
      <c r="A19547" s="7"/>
      <c r="B19547" s="7"/>
      <c r="C19547" s="7"/>
      <c r="D19547" s="7"/>
      <c r="E19547" s="7"/>
      <c r="F19547" s="7"/>
      <c r="G19547" s="7"/>
      <c r="H19547" s="7"/>
      <c r="I19547" s="7"/>
      <c r="J19547" s="7"/>
      <c r="K19547" s="7"/>
      <c r="L19547" s="7"/>
      <c r="M19547" s="7"/>
      <c r="N19547" s="7"/>
      <c r="O19547" s="7"/>
      <c r="P19547" s="7"/>
      <c r="Q19547" s="7"/>
      <c r="R19547" s="7"/>
      <c r="S19547" s="7"/>
      <c r="T19547" s="7"/>
      <c r="U19547" s="7"/>
      <c r="V19547" s="7"/>
      <c r="W19547" s="7"/>
      <c r="X19547" s="7"/>
      <c r="Y19547" s="7"/>
      <c r="Z19547" s="7"/>
      <c r="AA19547" s="7"/>
      <c r="AB19547" s="7"/>
      <c r="AC19547" s="7"/>
      <c r="AD19547" s="7"/>
      <c r="AE19547" s="7"/>
      <c r="AF19547" s="7"/>
      <c r="AG19547" s="10"/>
    </row>
    <row r="19548" spans="1:33">
      <c r="A19548" s="7"/>
      <c r="B19548" s="7"/>
      <c r="C19548" s="7"/>
      <c r="D19548" s="7"/>
      <c r="E19548" s="7"/>
      <c r="F19548" s="7"/>
      <c r="G19548" s="7"/>
      <c r="H19548" s="7"/>
      <c r="I19548" s="7"/>
      <c r="J19548" s="7"/>
      <c r="K19548" s="7"/>
      <c r="L19548" s="7"/>
      <c r="M19548" s="7"/>
      <c r="N19548" s="7"/>
      <c r="O19548" s="7"/>
      <c r="P19548" s="7"/>
      <c r="Q19548" s="7"/>
      <c r="R19548" s="7"/>
      <c r="S19548" s="7"/>
      <c r="T19548" s="7"/>
      <c r="U19548" s="7"/>
      <c r="V19548" s="7"/>
      <c r="W19548" s="7"/>
      <c r="X19548" s="7"/>
      <c r="Y19548" s="7"/>
      <c r="Z19548" s="7"/>
      <c r="AA19548" s="7"/>
      <c r="AB19548" s="7"/>
      <c r="AC19548" s="7"/>
      <c r="AD19548" s="7"/>
      <c r="AE19548" s="7"/>
      <c r="AF19548" s="7"/>
      <c r="AG19548" s="10"/>
    </row>
    <row r="19549" spans="1:33">
      <c r="A19549" s="7"/>
      <c r="B19549" s="7"/>
      <c r="C19549" s="7"/>
      <c r="D19549" s="7"/>
      <c r="E19549" s="7"/>
      <c r="F19549" s="7"/>
      <c r="G19549" s="7"/>
      <c r="H19549" s="7"/>
      <c r="I19549" s="7"/>
      <c r="J19549" s="7"/>
      <c r="K19549" s="7"/>
      <c r="L19549" s="7"/>
      <c r="M19549" s="7"/>
      <c r="N19549" s="7"/>
      <c r="O19549" s="7"/>
      <c r="P19549" s="7"/>
      <c r="Q19549" s="7"/>
      <c r="R19549" s="7"/>
      <c r="S19549" s="7"/>
      <c r="T19549" s="7"/>
      <c r="U19549" s="7"/>
      <c r="V19549" s="7"/>
      <c r="W19549" s="7"/>
      <c r="X19549" s="7"/>
      <c r="Y19549" s="7"/>
      <c r="Z19549" s="7"/>
      <c r="AA19549" s="7"/>
      <c r="AB19549" s="7"/>
      <c r="AC19549" s="7"/>
      <c r="AD19549" s="7"/>
      <c r="AE19549" s="7"/>
      <c r="AF19549" s="7"/>
      <c r="AG19549" s="10"/>
    </row>
    <row r="19550" spans="1:33">
      <c r="A19550" s="7"/>
      <c r="B19550" s="7"/>
      <c r="C19550" s="7"/>
      <c r="D19550" s="7"/>
      <c r="E19550" s="7"/>
      <c r="F19550" s="7"/>
      <c r="G19550" s="7"/>
      <c r="H19550" s="7"/>
      <c r="I19550" s="7"/>
      <c r="J19550" s="7"/>
      <c r="K19550" s="7"/>
      <c r="L19550" s="7"/>
      <c r="M19550" s="7"/>
      <c r="N19550" s="7"/>
      <c r="O19550" s="7"/>
      <c r="P19550" s="7"/>
      <c r="Q19550" s="7"/>
      <c r="R19550" s="7"/>
      <c r="S19550" s="7"/>
      <c r="T19550" s="7"/>
      <c r="U19550" s="7"/>
      <c r="V19550" s="7"/>
      <c r="W19550" s="7"/>
      <c r="X19550" s="7"/>
      <c r="Y19550" s="7"/>
      <c r="Z19550" s="7"/>
      <c r="AA19550" s="7"/>
      <c r="AB19550" s="7"/>
      <c r="AC19550" s="7"/>
      <c r="AD19550" s="7"/>
      <c r="AE19550" s="7"/>
      <c r="AF19550" s="7"/>
      <c r="AG19550" s="10"/>
    </row>
    <row r="19551" spans="1:33">
      <c r="A19551" s="7"/>
      <c r="B19551" s="7"/>
      <c r="C19551" s="7"/>
      <c r="D19551" s="7"/>
      <c r="E19551" s="7"/>
      <c r="F19551" s="7"/>
      <c r="G19551" s="7"/>
      <c r="H19551" s="7"/>
      <c r="I19551" s="7"/>
      <c r="J19551" s="7"/>
      <c r="K19551" s="7"/>
      <c r="L19551" s="7"/>
      <c r="M19551" s="7"/>
      <c r="N19551" s="7"/>
      <c r="O19551" s="7"/>
      <c r="P19551" s="7"/>
      <c r="Q19551" s="7"/>
      <c r="R19551" s="7"/>
      <c r="S19551" s="7"/>
      <c r="T19551" s="7"/>
      <c r="U19551" s="7"/>
      <c r="V19551" s="7"/>
      <c r="W19551" s="7"/>
      <c r="X19551" s="7"/>
      <c r="Y19551" s="7"/>
      <c r="Z19551" s="7"/>
      <c r="AA19551" s="7"/>
      <c r="AB19551" s="7"/>
      <c r="AC19551" s="7"/>
      <c r="AD19551" s="7"/>
      <c r="AE19551" s="7"/>
      <c r="AF19551" s="7"/>
      <c r="AG19551" s="10"/>
    </row>
    <row r="19552" spans="1:33">
      <c r="A19552" s="7"/>
      <c r="B19552" s="7"/>
      <c r="C19552" s="7"/>
      <c r="D19552" s="7"/>
      <c r="E19552" s="7"/>
      <c r="F19552" s="7"/>
      <c r="G19552" s="7"/>
      <c r="H19552" s="7"/>
      <c r="I19552" s="7"/>
      <c r="J19552" s="7"/>
      <c r="K19552" s="7"/>
      <c r="L19552" s="7"/>
      <c r="M19552" s="7"/>
      <c r="N19552" s="7"/>
      <c r="O19552" s="7"/>
      <c r="P19552" s="7"/>
      <c r="Q19552" s="7"/>
      <c r="R19552" s="7"/>
      <c r="S19552" s="7"/>
      <c r="T19552" s="7"/>
      <c r="U19552" s="7"/>
      <c r="V19552" s="7"/>
      <c r="W19552" s="7"/>
      <c r="X19552" s="7"/>
      <c r="Y19552" s="7"/>
      <c r="Z19552" s="7"/>
      <c r="AA19552" s="7"/>
      <c r="AB19552" s="7"/>
      <c r="AC19552" s="7"/>
      <c r="AD19552" s="7"/>
      <c r="AE19552" s="7"/>
      <c r="AF19552" s="7"/>
      <c r="AG19552" s="10"/>
    </row>
    <row r="19553" spans="1:33">
      <c r="A19553" s="7"/>
      <c r="B19553" s="7"/>
      <c r="C19553" s="7"/>
      <c r="D19553" s="7"/>
      <c r="E19553" s="7"/>
      <c r="F19553" s="7"/>
      <c r="G19553" s="7"/>
      <c r="H19553" s="7"/>
      <c r="I19553" s="7"/>
      <c r="J19553" s="7"/>
      <c r="K19553" s="7"/>
      <c r="L19553" s="7"/>
      <c r="M19553" s="7"/>
      <c r="N19553" s="7"/>
      <c r="O19553" s="7"/>
      <c r="P19553" s="7"/>
      <c r="Q19553" s="7"/>
      <c r="R19553" s="7"/>
      <c r="S19553" s="7"/>
      <c r="T19553" s="7"/>
      <c r="U19553" s="7"/>
      <c r="V19553" s="7"/>
      <c r="W19553" s="7"/>
      <c r="X19553" s="7"/>
      <c r="Y19553" s="7"/>
      <c r="Z19553" s="7"/>
      <c r="AA19553" s="7"/>
      <c r="AB19553" s="7"/>
      <c r="AC19553" s="7"/>
      <c r="AD19553" s="7"/>
      <c r="AE19553" s="7"/>
      <c r="AF19553" s="7"/>
      <c r="AG19553" s="10"/>
    </row>
    <row r="19554" spans="1:33">
      <c r="A19554" s="7"/>
      <c r="B19554" s="7"/>
      <c r="C19554" s="7"/>
      <c r="D19554" s="7"/>
      <c r="E19554" s="7"/>
      <c r="F19554" s="7"/>
      <c r="G19554" s="7"/>
      <c r="H19554" s="7"/>
      <c r="I19554" s="7"/>
      <c r="J19554" s="7"/>
      <c r="K19554" s="7"/>
      <c r="L19554" s="7"/>
      <c r="M19554" s="7"/>
      <c r="N19554" s="7"/>
      <c r="O19554" s="7"/>
      <c r="P19554" s="7"/>
      <c r="Q19554" s="7"/>
      <c r="R19554" s="7"/>
      <c r="S19554" s="7"/>
      <c r="T19554" s="7"/>
      <c r="U19554" s="7"/>
      <c r="V19554" s="7"/>
      <c r="W19554" s="7"/>
      <c r="X19554" s="7"/>
      <c r="Y19554" s="7"/>
      <c r="Z19554" s="7"/>
      <c r="AA19554" s="7"/>
      <c r="AB19554" s="7"/>
      <c r="AC19554" s="7"/>
      <c r="AD19554" s="7"/>
      <c r="AE19554" s="7"/>
      <c r="AF19554" s="7"/>
      <c r="AG19554" s="10"/>
    </row>
    <row r="19555" spans="1:33">
      <c r="A19555" s="7"/>
      <c r="B19555" s="7"/>
      <c r="C19555" s="7"/>
      <c r="D19555" s="7"/>
      <c r="E19555" s="7"/>
      <c r="F19555" s="7"/>
      <c r="G19555" s="7"/>
      <c r="H19555" s="7"/>
      <c r="I19555" s="7"/>
      <c r="J19555" s="7"/>
      <c r="K19555" s="7"/>
      <c r="L19555" s="7"/>
      <c r="M19555" s="7"/>
      <c r="N19555" s="7"/>
      <c r="O19555" s="7"/>
      <c r="P19555" s="7"/>
      <c r="Q19555" s="7"/>
      <c r="R19555" s="7"/>
      <c r="S19555" s="7"/>
      <c r="T19555" s="7"/>
      <c r="U19555" s="7"/>
      <c r="V19555" s="7"/>
      <c r="W19555" s="7"/>
      <c r="X19555" s="7"/>
      <c r="Y19555" s="7"/>
      <c r="Z19555" s="7"/>
      <c r="AA19555" s="7"/>
      <c r="AB19555" s="7"/>
      <c r="AC19555" s="7"/>
      <c r="AD19555" s="7"/>
      <c r="AE19555" s="7"/>
      <c r="AF19555" s="7"/>
      <c r="AG19555" s="10"/>
    </row>
    <row r="19556" spans="1:33">
      <c r="A19556" s="7"/>
      <c r="B19556" s="7"/>
      <c r="C19556" s="7"/>
      <c r="D19556" s="7"/>
      <c r="E19556" s="7"/>
      <c r="F19556" s="7"/>
      <c r="G19556" s="7"/>
      <c r="H19556" s="7"/>
      <c r="I19556" s="7"/>
      <c r="J19556" s="7"/>
      <c r="K19556" s="7"/>
      <c r="L19556" s="7"/>
      <c r="M19556" s="7"/>
      <c r="N19556" s="7"/>
      <c r="O19556" s="7"/>
      <c r="P19556" s="7"/>
      <c r="Q19556" s="7"/>
      <c r="R19556" s="7"/>
      <c r="S19556" s="7"/>
      <c r="T19556" s="7"/>
      <c r="U19556" s="7"/>
      <c r="V19556" s="7"/>
      <c r="W19556" s="7"/>
      <c r="X19556" s="7"/>
      <c r="Y19556" s="7"/>
      <c r="Z19556" s="7"/>
      <c r="AA19556" s="7"/>
      <c r="AB19556" s="7"/>
      <c r="AC19556" s="7"/>
      <c r="AD19556" s="7"/>
      <c r="AE19556" s="7"/>
      <c r="AF19556" s="7"/>
      <c r="AG19556" s="10"/>
    </row>
    <row r="19557" spans="1:33">
      <c r="A19557" s="7"/>
      <c r="B19557" s="7"/>
      <c r="C19557" s="7"/>
      <c r="D19557" s="7"/>
      <c r="E19557" s="7"/>
      <c r="F19557" s="7"/>
      <c r="G19557" s="7"/>
      <c r="H19557" s="7"/>
      <c r="I19557" s="7"/>
      <c r="J19557" s="7"/>
      <c r="K19557" s="7"/>
      <c r="L19557" s="7"/>
      <c r="M19557" s="7"/>
      <c r="N19557" s="7"/>
      <c r="O19557" s="7"/>
      <c r="P19557" s="7"/>
      <c r="Q19557" s="7"/>
      <c r="R19557" s="7"/>
      <c r="S19557" s="7"/>
      <c r="T19557" s="7"/>
      <c r="U19557" s="7"/>
      <c r="V19557" s="7"/>
      <c r="W19557" s="7"/>
      <c r="X19557" s="7"/>
      <c r="Y19557" s="7"/>
      <c r="Z19557" s="7"/>
      <c r="AA19557" s="7"/>
      <c r="AB19557" s="7"/>
      <c r="AC19557" s="7"/>
      <c r="AD19557" s="7"/>
      <c r="AE19557" s="7"/>
      <c r="AF19557" s="7"/>
      <c r="AG19557" s="10"/>
    </row>
    <row r="19558" spans="1:33">
      <c r="A19558" s="7"/>
      <c r="B19558" s="7"/>
      <c r="C19558" s="7"/>
      <c r="D19558" s="7"/>
      <c r="E19558" s="7"/>
      <c r="F19558" s="7"/>
      <c r="G19558" s="7"/>
      <c r="H19558" s="7"/>
      <c r="I19558" s="7"/>
      <c r="J19558" s="7"/>
      <c r="K19558" s="7"/>
      <c r="L19558" s="7"/>
      <c r="M19558" s="7"/>
      <c r="N19558" s="7"/>
      <c r="O19558" s="7"/>
      <c r="P19558" s="7"/>
      <c r="Q19558" s="7"/>
      <c r="R19558" s="7"/>
      <c r="S19558" s="7"/>
      <c r="T19558" s="7"/>
      <c r="U19558" s="7"/>
      <c r="V19558" s="7"/>
      <c r="W19558" s="7"/>
      <c r="X19558" s="7"/>
      <c r="Y19558" s="7"/>
      <c r="Z19558" s="7"/>
      <c r="AA19558" s="7"/>
      <c r="AB19558" s="7"/>
      <c r="AC19558" s="7"/>
      <c r="AD19558" s="7"/>
      <c r="AE19558" s="7"/>
      <c r="AF19558" s="7"/>
      <c r="AG19558" s="10"/>
    </row>
    <row r="19559" spans="1:33">
      <c r="A19559" s="7"/>
      <c r="B19559" s="7"/>
      <c r="C19559" s="7"/>
      <c r="D19559" s="7"/>
      <c r="E19559" s="7"/>
      <c r="F19559" s="7"/>
      <c r="G19559" s="7"/>
      <c r="H19559" s="7"/>
      <c r="I19559" s="7"/>
      <c r="J19559" s="7"/>
      <c r="K19559" s="7"/>
      <c r="L19559" s="7"/>
      <c r="M19559" s="7"/>
      <c r="N19559" s="7"/>
      <c r="O19559" s="7"/>
      <c r="P19559" s="7"/>
      <c r="Q19559" s="7"/>
      <c r="R19559" s="7"/>
      <c r="S19559" s="7"/>
      <c r="T19559" s="7"/>
      <c r="U19559" s="7"/>
      <c r="V19559" s="7"/>
      <c r="W19559" s="7"/>
      <c r="X19559" s="7"/>
      <c r="Y19559" s="7"/>
      <c r="Z19559" s="7"/>
      <c r="AA19559" s="7"/>
      <c r="AB19559" s="7"/>
      <c r="AC19559" s="7"/>
      <c r="AD19559" s="7"/>
      <c r="AE19559" s="7"/>
      <c r="AF19559" s="7"/>
      <c r="AG19559" s="10"/>
    </row>
    <row r="19560" spans="1:33">
      <c r="A19560" s="7"/>
      <c r="B19560" s="7"/>
      <c r="C19560" s="7"/>
      <c r="D19560" s="7"/>
      <c r="E19560" s="7"/>
      <c r="F19560" s="7"/>
      <c r="G19560" s="7"/>
      <c r="H19560" s="7"/>
      <c r="I19560" s="7"/>
      <c r="J19560" s="7"/>
      <c r="K19560" s="7"/>
      <c r="L19560" s="7"/>
      <c r="M19560" s="7"/>
      <c r="N19560" s="7"/>
      <c r="O19560" s="7"/>
      <c r="P19560" s="7"/>
      <c r="Q19560" s="7"/>
      <c r="R19560" s="7"/>
      <c r="S19560" s="7"/>
      <c r="T19560" s="7"/>
      <c r="U19560" s="7"/>
      <c r="V19560" s="7"/>
      <c r="W19560" s="7"/>
      <c r="X19560" s="7"/>
      <c r="Y19560" s="7"/>
      <c r="Z19560" s="7"/>
      <c r="AA19560" s="7"/>
      <c r="AB19560" s="7"/>
      <c r="AC19560" s="7"/>
      <c r="AD19560" s="7"/>
      <c r="AE19560" s="7"/>
      <c r="AF19560" s="7"/>
      <c r="AG19560" s="10"/>
    </row>
    <row r="19561" spans="1:33">
      <c r="A19561" s="7"/>
      <c r="B19561" s="7"/>
      <c r="C19561" s="7"/>
      <c r="D19561" s="7"/>
      <c r="E19561" s="7"/>
      <c r="F19561" s="7"/>
      <c r="G19561" s="7"/>
      <c r="H19561" s="7"/>
      <c r="I19561" s="7"/>
      <c r="J19561" s="7"/>
      <c r="K19561" s="7"/>
      <c r="L19561" s="7"/>
      <c r="M19561" s="7"/>
      <c r="N19561" s="7"/>
      <c r="O19561" s="7"/>
      <c r="P19561" s="7"/>
      <c r="Q19561" s="7"/>
      <c r="R19561" s="7"/>
      <c r="S19561" s="7"/>
      <c r="T19561" s="7"/>
      <c r="U19561" s="7"/>
      <c r="V19561" s="7"/>
      <c r="W19561" s="7"/>
      <c r="X19561" s="7"/>
      <c r="Y19561" s="7"/>
      <c r="Z19561" s="7"/>
      <c r="AA19561" s="7"/>
      <c r="AB19561" s="7"/>
      <c r="AC19561" s="7"/>
      <c r="AD19561" s="7"/>
      <c r="AE19561" s="7"/>
      <c r="AF19561" s="7"/>
      <c r="AG19561" s="10"/>
    </row>
    <row r="19562" spans="1:33">
      <c r="A19562" s="7"/>
      <c r="B19562" s="7"/>
      <c r="C19562" s="7"/>
      <c r="D19562" s="7"/>
      <c r="E19562" s="7"/>
      <c r="F19562" s="7"/>
      <c r="G19562" s="7"/>
      <c r="H19562" s="7"/>
      <c r="I19562" s="7"/>
      <c r="J19562" s="7"/>
      <c r="K19562" s="7"/>
      <c r="L19562" s="7"/>
      <c r="M19562" s="7"/>
      <c r="N19562" s="7"/>
      <c r="O19562" s="7"/>
      <c r="P19562" s="7"/>
      <c r="Q19562" s="7"/>
      <c r="R19562" s="7"/>
      <c r="S19562" s="7"/>
      <c r="T19562" s="7"/>
      <c r="U19562" s="7"/>
      <c r="V19562" s="7"/>
      <c r="W19562" s="7"/>
      <c r="X19562" s="7"/>
      <c r="Y19562" s="7"/>
      <c r="Z19562" s="7"/>
      <c r="AA19562" s="7"/>
      <c r="AB19562" s="7"/>
      <c r="AC19562" s="7"/>
      <c r="AD19562" s="7"/>
      <c r="AE19562" s="7"/>
      <c r="AF19562" s="7"/>
      <c r="AG19562" s="10"/>
    </row>
    <row r="19563" spans="1:33">
      <c r="A19563" s="7"/>
      <c r="B19563" s="7"/>
      <c r="C19563" s="7"/>
      <c r="D19563" s="7"/>
      <c r="E19563" s="7"/>
      <c r="F19563" s="7"/>
      <c r="G19563" s="7"/>
      <c r="H19563" s="7"/>
      <c r="I19563" s="7"/>
      <c r="J19563" s="7"/>
      <c r="K19563" s="7"/>
      <c r="L19563" s="7"/>
      <c r="M19563" s="7"/>
      <c r="N19563" s="7"/>
      <c r="O19563" s="7"/>
      <c r="P19563" s="7"/>
      <c r="Q19563" s="7"/>
      <c r="R19563" s="7"/>
      <c r="S19563" s="7"/>
      <c r="T19563" s="7"/>
      <c r="U19563" s="7"/>
      <c r="V19563" s="7"/>
      <c r="W19563" s="7"/>
      <c r="X19563" s="7"/>
      <c r="Y19563" s="7"/>
      <c r="Z19563" s="7"/>
      <c r="AA19563" s="7"/>
      <c r="AB19563" s="7"/>
      <c r="AC19563" s="7"/>
      <c r="AD19563" s="7"/>
      <c r="AE19563" s="7"/>
      <c r="AF19563" s="7"/>
      <c r="AG19563" s="10"/>
    </row>
    <row r="19564" spans="1:33">
      <c r="A19564" s="7"/>
      <c r="B19564" s="7"/>
      <c r="C19564" s="7"/>
      <c r="D19564" s="7"/>
      <c r="E19564" s="7"/>
      <c r="F19564" s="7"/>
      <c r="G19564" s="7"/>
      <c r="H19564" s="7"/>
      <c r="I19564" s="7"/>
      <c r="J19564" s="7"/>
      <c r="K19564" s="7"/>
      <c r="L19564" s="7"/>
      <c r="M19564" s="7"/>
      <c r="N19564" s="7"/>
      <c r="O19564" s="7"/>
      <c r="P19564" s="7"/>
      <c r="Q19564" s="7"/>
      <c r="R19564" s="7"/>
      <c r="S19564" s="7"/>
      <c r="T19564" s="7"/>
      <c r="U19564" s="7"/>
      <c r="V19564" s="7"/>
      <c r="W19564" s="7"/>
      <c r="X19564" s="7"/>
      <c r="Y19564" s="7"/>
      <c r="Z19564" s="7"/>
      <c r="AA19564" s="7"/>
      <c r="AB19564" s="7"/>
      <c r="AC19564" s="7"/>
      <c r="AD19564" s="7"/>
      <c r="AE19564" s="7"/>
      <c r="AF19564" s="7"/>
      <c r="AG19564" s="10"/>
    </row>
    <row r="19565" spans="1:33">
      <c r="A19565" s="7"/>
      <c r="B19565" s="7"/>
      <c r="C19565" s="7"/>
      <c r="D19565" s="7"/>
      <c r="E19565" s="7"/>
      <c r="F19565" s="7"/>
      <c r="G19565" s="7"/>
      <c r="H19565" s="7"/>
      <c r="I19565" s="7"/>
      <c r="J19565" s="7"/>
      <c r="K19565" s="7"/>
      <c r="L19565" s="7"/>
      <c r="M19565" s="7"/>
      <c r="N19565" s="7"/>
      <c r="O19565" s="7"/>
      <c r="P19565" s="7"/>
      <c r="Q19565" s="7"/>
      <c r="R19565" s="7"/>
      <c r="S19565" s="7"/>
      <c r="T19565" s="7"/>
      <c r="U19565" s="7"/>
      <c r="V19565" s="7"/>
      <c r="W19565" s="7"/>
      <c r="X19565" s="7"/>
      <c r="Y19565" s="7"/>
      <c r="Z19565" s="7"/>
      <c r="AA19565" s="7"/>
      <c r="AB19565" s="7"/>
      <c r="AC19565" s="7"/>
      <c r="AD19565" s="7"/>
      <c r="AE19565" s="7"/>
      <c r="AF19565" s="7"/>
      <c r="AG19565" s="10"/>
    </row>
    <row r="19566" spans="1:33">
      <c r="A19566" s="7"/>
      <c r="B19566" s="7"/>
      <c r="C19566" s="7"/>
      <c r="D19566" s="7"/>
      <c r="E19566" s="7"/>
      <c r="F19566" s="7"/>
      <c r="G19566" s="7"/>
      <c r="H19566" s="7"/>
      <c r="I19566" s="7"/>
      <c r="J19566" s="7"/>
      <c r="K19566" s="7"/>
      <c r="L19566" s="7"/>
      <c r="M19566" s="7"/>
      <c r="N19566" s="7"/>
      <c r="O19566" s="7"/>
      <c r="P19566" s="7"/>
      <c r="Q19566" s="7"/>
      <c r="R19566" s="7"/>
      <c r="S19566" s="7"/>
      <c r="T19566" s="7"/>
      <c r="U19566" s="7"/>
      <c r="V19566" s="7"/>
      <c r="W19566" s="7"/>
      <c r="X19566" s="7"/>
      <c r="Y19566" s="7"/>
      <c r="Z19566" s="7"/>
      <c r="AA19566" s="7"/>
      <c r="AB19566" s="7"/>
      <c r="AC19566" s="7"/>
      <c r="AD19566" s="7"/>
      <c r="AE19566" s="7"/>
      <c r="AF19566" s="7"/>
      <c r="AG19566" s="10"/>
    </row>
    <row r="19567" spans="1:33">
      <c r="A19567" s="7"/>
      <c r="B19567" s="7"/>
      <c r="C19567" s="7"/>
      <c r="D19567" s="7"/>
      <c r="E19567" s="7"/>
      <c r="F19567" s="7"/>
      <c r="G19567" s="7"/>
      <c r="H19567" s="7"/>
      <c r="I19567" s="7"/>
      <c r="J19567" s="7"/>
      <c r="K19567" s="7"/>
      <c r="L19567" s="7"/>
      <c r="M19567" s="7"/>
      <c r="N19567" s="7"/>
      <c r="O19567" s="7"/>
      <c r="P19567" s="7"/>
      <c r="Q19567" s="7"/>
      <c r="R19567" s="7"/>
      <c r="S19567" s="7"/>
      <c r="T19567" s="7"/>
      <c r="U19567" s="7"/>
      <c r="V19567" s="7"/>
      <c r="W19567" s="7"/>
      <c r="X19567" s="7"/>
      <c r="Y19567" s="7"/>
      <c r="Z19567" s="7"/>
      <c r="AA19567" s="7"/>
      <c r="AB19567" s="7"/>
      <c r="AC19567" s="7"/>
      <c r="AD19567" s="7"/>
      <c r="AE19567" s="7"/>
      <c r="AF19567" s="7"/>
      <c r="AG19567" s="10"/>
    </row>
    <row r="19568" spans="1:33">
      <c r="A19568" s="7"/>
      <c r="B19568" s="7"/>
      <c r="C19568" s="7"/>
      <c r="D19568" s="7"/>
      <c r="E19568" s="7"/>
      <c r="F19568" s="7"/>
      <c r="G19568" s="7"/>
      <c r="H19568" s="7"/>
      <c r="I19568" s="7"/>
      <c r="J19568" s="7"/>
      <c r="K19568" s="7"/>
      <c r="L19568" s="7"/>
      <c r="M19568" s="7"/>
      <c r="N19568" s="7"/>
      <c r="O19568" s="7"/>
      <c r="P19568" s="7"/>
      <c r="Q19568" s="7"/>
      <c r="R19568" s="7"/>
      <c r="S19568" s="7"/>
      <c r="T19568" s="7"/>
      <c r="U19568" s="7"/>
      <c r="V19568" s="7"/>
      <c r="W19568" s="7"/>
      <c r="X19568" s="7"/>
      <c r="Y19568" s="7"/>
      <c r="Z19568" s="7"/>
      <c r="AA19568" s="7"/>
      <c r="AB19568" s="7"/>
      <c r="AC19568" s="7"/>
      <c r="AD19568" s="7"/>
      <c r="AE19568" s="7"/>
      <c r="AF19568" s="7"/>
      <c r="AG19568" s="10"/>
    </row>
    <row r="19569" spans="1:33">
      <c r="A19569" s="7"/>
      <c r="B19569" s="7"/>
      <c r="C19569" s="7"/>
      <c r="D19569" s="7"/>
      <c r="E19569" s="7"/>
      <c r="F19569" s="7"/>
      <c r="G19569" s="7"/>
      <c r="H19569" s="7"/>
      <c r="I19569" s="7"/>
      <c r="J19569" s="7"/>
      <c r="K19569" s="7"/>
      <c r="L19569" s="7"/>
      <c r="M19569" s="7"/>
      <c r="N19569" s="7"/>
      <c r="O19569" s="7"/>
      <c r="P19569" s="7"/>
      <c r="Q19569" s="7"/>
      <c r="R19569" s="7"/>
      <c r="S19569" s="7"/>
      <c r="T19569" s="7"/>
      <c r="U19569" s="7"/>
      <c r="V19569" s="7"/>
      <c r="W19569" s="7"/>
      <c r="X19569" s="7"/>
      <c r="Y19569" s="7"/>
      <c r="Z19569" s="7"/>
      <c r="AA19569" s="7"/>
      <c r="AB19569" s="7"/>
      <c r="AC19569" s="7"/>
      <c r="AD19569" s="7"/>
      <c r="AE19569" s="7"/>
      <c r="AF19569" s="7"/>
      <c r="AG19569" s="10"/>
    </row>
    <row r="19570" spans="1:33">
      <c r="A19570" s="7"/>
      <c r="B19570" s="7"/>
      <c r="C19570" s="7"/>
      <c r="D19570" s="7"/>
      <c r="E19570" s="7"/>
      <c r="F19570" s="7"/>
      <c r="G19570" s="7"/>
      <c r="H19570" s="7"/>
      <c r="I19570" s="7"/>
      <c r="J19570" s="7"/>
      <c r="K19570" s="7"/>
      <c r="L19570" s="7"/>
      <c r="M19570" s="7"/>
      <c r="N19570" s="7"/>
      <c r="O19570" s="7"/>
      <c r="P19570" s="7"/>
      <c r="Q19570" s="7"/>
      <c r="R19570" s="7"/>
      <c r="S19570" s="7"/>
      <c r="T19570" s="7"/>
      <c r="U19570" s="7"/>
      <c r="V19570" s="7"/>
      <c r="W19570" s="7"/>
      <c r="X19570" s="7"/>
      <c r="Y19570" s="7"/>
      <c r="Z19570" s="7"/>
      <c r="AA19570" s="7"/>
      <c r="AB19570" s="7"/>
      <c r="AC19570" s="7"/>
      <c r="AD19570" s="7"/>
      <c r="AE19570" s="7"/>
      <c r="AF19570" s="7"/>
      <c r="AG19570" s="10"/>
    </row>
    <row r="19571" spans="1:33">
      <c r="A19571" s="7"/>
      <c r="B19571" s="7"/>
      <c r="C19571" s="7"/>
      <c r="D19571" s="7"/>
      <c r="E19571" s="7"/>
      <c r="F19571" s="7"/>
      <c r="G19571" s="7"/>
      <c r="H19571" s="7"/>
      <c r="I19571" s="7"/>
      <c r="J19571" s="7"/>
      <c r="K19571" s="7"/>
      <c r="L19571" s="7"/>
      <c r="M19571" s="7"/>
      <c r="N19571" s="7"/>
      <c r="O19571" s="7"/>
      <c r="P19571" s="7"/>
      <c r="Q19571" s="7"/>
      <c r="R19571" s="7"/>
      <c r="S19571" s="7"/>
      <c r="T19571" s="7"/>
      <c r="U19571" s="7"/>
      <c r="V19571" s="7"/>
      <c r="W19571" s="7"/>
      <c r="X19571" s="7"/>
      <c r="Y19571" s="7"/>
      <c r="Z19571" s="7"/>
      <c r="AA19571" s="7"/>
      <c r="AB19571" s="7"/>
      <c r="AC19571" s="7"/>
      <c r="AD19571" s="7"/>
      <c r="AE19571" s="7"/>
      <c r="AF19571" s="7"/>
      <c r="AG19571" s="10"/>
    </row>
    <row r="19572" spans="1:33">
      <c r="A19572" s="7"/>
      <c r="B19572" s="7"/>
      <c r="C19572" s="7"/>
      <c r="D19572" s="7"/>
      <c r="E19572" s="7"/>
      <c r="F19572" s="7"/>
      <c r="G19572" s="7"/>
      <c r="H19572" s="7"/>
      <c r="I19572" s="7"/>
      <c r="J19572" s="7"/>
      <c r="K19572" s="7"/>
      <c r="L19572" s="7"/>
      <c r="M19572" s="7"/>
      <c r="N19572" s="7"/>
      <c r="O19572" s="7"/>
      <c r="P19572" s="7"/>
      <c r="Q19572" s="7"/>
      <c r="R19572" s="7"/>
      <c r="S19572" s="7"/>
      <c r="T19572" s="7"/>
      <c r="U19572" s="7"/>
      <c r="V19572" s="7"/>
      <c r="W19572" s="7"/>
      <c r="X19572" s="7"/>
      <c r="Y19572" s="7"/>
      <c r="Z19572" s="7"/>
      <c r="AA19572" s="7"/>
      <c r="AB19572" s="7"/>
      <c r="AC19572" s="7"/>
      <c r="AD19572" s="7"/>
      <c r="AE19572" s="7"/>
      <c r="AF19572" s="7"/>
      <c r="AG19572" s="10"/>
    </row>
    <row r="19573" spans="1:33">
      <c r="A19573" s="7"/>
      <c r="B19573" s="7"/>
      <c r="C19573" s="7"/>
      <c r="D19573" s="7"/>
      <c r="E19573" s="7"/>
      <c r="F19573" s="7"/>
      <c r="G19573" s="7"/>
      <c r="H19573" s="7"/>
      <c r="I19573" s="7"/>
      <c r="J19573" s="7"/>
      <c r="K19573" s="7"/>
      <c r="L19573" s="7"/>
      <c r="M19573" s="7"/>
      <c r="N19573" s="7"/>
      <c r="O19573" s="7"/>
      <c r="P19573" s="7"/>
      <c r="Q19573" s="7"/>
      <c r="R19573" s="7"/>
      <c r="S19573" s="7"/>
      <c r="T19573" s="7"/>
      <c r="U19573" s="7"/>
      <c r="V19573" s="7"/>
      <c r="W19573" s="7"/>
      <c r="X19573" s="7"/>
      <c r="Y19573" s="7"/>
      <c r="Z19573" s="7"/>
      <c r="AA19573" s="7"/>
      <c r="AB19573" s="7"/>
      <c r="AC19573" s="7"/>
      <c r="AD19573" s="7"/>
      <c r="AE19573" s="7"/>
      <c r="AF19573" s="7"/>
      <c r="AG19573" s="10"/>
    </row>
    <row r="19574" spans="1:33">
      <c r="A19574" s="7"/>
      <c r="B19574" s="7"/>
      <c r="C19574" s="7"/>
      <c r="D19574" s="7"/>
      <c r="E19574" s="7"/>
      <c r="F19574" s="7"/>
      <c r="G19574" s="7"/>
      <c r="H19574" s="7"/>
      <c r="I19574" s="7"/>
      <c r="J19574" s="7"/>
      <c r="K19574" s="7"/>
      <c r="L19574" s="7"/>
      <c r="M19574" s="7"/>
      <c r="N19574" s="7"/>
      <c r="O19574" s="7"/>
      <c r="P19574" s="7"/>
      <c r="Q19574" s="7"/>
      <c r="R19574" s="7"/>
      <c r="S19574" s="7"/>
      <c r="T19574" s="7"/>
      <c r="U19574" s="7"/>
      <c r="V19574" s="7"/>
      <c r="W19574" s="7"/>
      <c r="X19574" s="7"/>
      <c r="Y19574" s="7"/>
      <c r="Z19574" s="7"/>
      <c r="AA19574" s="7"/>
      <c r="AB19574" s="7"/>
      <c r="AC19574" s="7"/>
      <c r="AD19574" s="7"/>
      <c r="AE19574" s="7"/>
      <c r="AF19574" s="7"/>
      <c r="AG19574" s="10"/>
    </row>
    <row r="19575" spans="1:33">
      <c r="A19575" s="7"/>
      <c r="B19575" s="7"/>
      <c r="C19575" s="7"/>
      <c r="D19575" s="7"/>
      <c r="E19575" s="7"/>
      <c r="F19575" s="7"/>
      <c r="G19575" s="7"/>
      <c r="H19575" s="7"/>
      <c r="I19575" s="7"/>
      <c r="J19575" s="7"/>
      <c r="K19575" s="7"/>
      <c r="L19575" s="7"/>
      <c r="M19575" s="7"/>
      <c r="N19575" s="7"/>
      <c r="O19575" s="7"/>
      <c r="P19575" s="7"/>
      <c r="Q19575" s="7"/>
      <c r="R19575" s="7"/>
      <c r="S19575" s="7"/>
      <c r="T19575" s="7"/>
      <c r="U19575" s="7"/>
      <c r="V19575" s="7"/>
      <c r="W19575" s="7"/>
      <c r="X19575" s="7"/>
      <c r="Y19575" s="7"/>
      <c r="Z19575" s="7"/>
      <c r="AA19575" s="7"/>
      <c r="AB19575" s="7"/>
      <c r="AC19575" s="7"/>
      <c r="AD19575" s="7"/>
      <c r="AE19575" s="7"/>
      <c r="AF19575" s="7"/>
      <c r="AG19575" s="10"/>
    </row>
    <row r="19576" spans="1:33">
      <c r="A19576" s="7"/>
      <c r="B19576" s="7"/>
      <c r="C19576" s="7"/>
      <c r="D19576" s="7"/>
      <c r="E19576" s="7"/>
      <c r="F19576" s="7"/>
      <c r="G19576" s="7"/>
      <c r="H19576" s="7"/>
      <c r="I19576" s="7"/>
      <c r="J19576" s="7"/>
      <c r="K19576" s="7"/>
      <c r="L19576" s="7"/>
      <c r="M19576" s="7"/>
      <c r="N19576" s="7"/>
      <c r="O19576" s="7"/>
      <c r="P19576" s="7"/>
      <c r="Q19576" s="7"/>
      <c r="R19576" s="7"/>
      <c r="S19576" s="7"/>
      <c r="T19576" s="7"/>
      <c r="U19576" s="7"/>
      <c r="V19576" s="7"/>
      <c r="W19576" s="7"/>
      <c r="X19576" s="7"/>
      <c r="Y19576" s="7"/>
      <c r="Z19576" s="7"/>
      <c r="AA19576" s="7"/>
      <c r="AB19576" s="7"/>
      <c r="AC19576" s="7"/>
      <c r="AD19576" s="7"/>
      <c r="AE19576" s="7"/>
      <c r="AF19576" s="7"/>
      <c r="AG19576" s="10"/>
    </row>
    <row r="19577" spans="1:33">
      <c r="A19577" s="7"/>
      <c r="B19577" s="7"/>
      <c r="C19577" s="7"/>
      <c r="D19577" s="7"/>
      <c r="E19577" s="7"/>
      <c r="F19577" s="7"/>
      <c r="G19577" s="7"/>
      <c r="H19577" s="7"/>
      <c r="I19577" s="7"/>
      <c r="J19577" s="7"/>
      <c r="K19577" s="7"/>
      <c r="L19577" s="7"/>
      <c r="M19577" s="7"/>
      <c r="N19577" s="7"/>
      <c r="O19577" s="7"/>
      <c r="P19577" s="7"/>
      <c r="Q19577" s="7"/>
      <c r="R19577" s="7"/>
      <c r="S19577" s="7"/>
      <c r="T19577" s="7"/>
      <c r="U19577" s="7"/>
      <c r="V19577" s="7"/>
      <c r="W19577" s="7"/>
      <c r="X19577" s="7"/>
      <c r="Y19577" s="7"/>
      <c r="Z19577" s="7"/>
      <c r="AA19577" s="7"/>
      <c r="AB19577" s="7"/>
      <c r="AC19577" s="7"/>
      <c r="AD19577" s="7"/>
      <c r="AE19577" s="7"/>
      <c r="AF19577" s="7"/>
      <c r="AG19577" s="10"/>
    </row>
    <row r="19578" spans="1:33">
      <c r="A19578" s="7"/>
      <c r="B19578" s="7"/>
      <c r="C19578" s="7"/>
      <c r="D19578" s="7"/>
      <c r="E19578" s="7"/>
      <c r="F19578" s="7"/>
      <c r="G19578" s="7"/>
      <c r="H19578" s="7"/>
      <c r="I19578" s="7"/>
      <c r="J19578" s="7"/>
      <c r="K19578" s="7"/>
      <c r="L19578" s="7"/>
      <c r="M19578" s="7"/>
      <c r="N19578" s="7"/>
      <c r="O19578" s="7"/>
      <c r="P19578" s="7"/>
      <c r="Q19578" s="7"/>
      <c r="R19578" s="7"/>
      <c r="S19578" s="7"/>
      <c r="T19578" s="7"/>
      <c r="U19578" s="7"/>
      <c r="V19578" s="7"/>
      <c r="W19578" s="7"/>
      <c r="X19578" s="7"/>
      <c r="Y19578" s="7"/>
      <c r="Z19578" s="7"/>
      <c r="AA19578" s="7"/>
      <c r="AB19578" s="7"/>
      <c r="AC19578" s="7"/>
      <c r="AD19578" s="7"/>
      <c r="AE19578" s="7"/>
      <c r="AF19578" s="7"/>
      <c r="AG19578" s="10"/>
    </row>
    <row r="19579" spans="1:33">
      <c r="A19579" s="7"/>
      <c r="B19579" s="7"/>
      <c r="C19579" s="7"/>
      <c r="D19579" s="7"/>
      <c r="E19579" s="7"/>
      <c r="F19579" s="7"/>
      <c r="G19579" s="7"/>
      <c r="H19579" s="7"/>
      <c r="I19579" s="7"/>
      <c r="J19579" s="7"/>
      <c r="K19579" s="7"/>
      <c r="L19579" s="7"/>
      <c r="M19579" s="7"/>
      <c r="N19579" s="7"/>
      <c r="O19579" s="7"/>
      <c r="P19579" s="7"/>
      <c r="Q19579" s="7"/>
      <c r="R19579" s="7"/>
      <c r="S19579" s="7"/>
      <c r="T19579" s="7"/>
      <c r="U19579" s="7"/>
      <c r="V19579" s="7"/>
      <c r="W19579" s="7"/>
      <c r="X19579" s="7"/>
      <c r="Y19579" s="7"/>
      <c r="Z19579" s="7"/>
      <c r="AA19579" s="7"/>
      <c r="AB19579" s="7"/>
      <c r="AC19579" s="7"/>
      <c r="AD19579" s="7"/>
      <c r="AE19579" s="7"/>
      <c r="AF19579" s="7"/>
      <c r="AG19579" s="10"/>
    </row>
    <row r="19580" spans="1:33">
      <c r="A19580" s="7"/>
      <c r="B19580" s="7"/>
      <c r="C19580" s="7"/>
      <c r="D19580" s="7"/>
      <c r="E19580" s="7"/>
      <c r="F19580" s="7"/>
      <c r="G19580" s="7"/>
      <c r="H19580" s="7"/>
      <c r="I19580" s="7"/>
      <c r="J19580" s="7"/>
      <c r="K19580" s="7"/>
      <c r="L19580" s="7"/>
      <c r="M19580" s="7"/>
      <c r="N19580" s="7"/>
      <c r="O19580" s="7"/>
      <c r="P19580" s="7"/>
      <c r="Q19580" s="7"/>
      <c r="R19580" s="7"/>
      <c r="S19580" s="7"/>
      <c r="T19580" s="7"/>
      <c r="U19580" s="7"/>
      <c r="V19580" s="7"/>
      <c r="W19580" s="7"/>
      <c r="X19580" s="7"/>
      <c r="Y19580" s="7"/>
      <c r="Z19580" s="7"/>
      <c r="AA19580" s="7"/>
      <c r="AB19580" s="7"/>
      <c r="AC19580" s="7"/>
      <c r="AD19580" s="7"/>
      <c r="AE19580" s="7"/>
      <c r="AF19580" s="7"/>
      <c r="AG19580" s="10"/>
    </row>
    <row r="19581" spans="1:33">
      <c r="A19581" s="7"/>
      <c r="B19581" s="7"/>
      <c r="C19581" s="7"/>
      <c r="D19581" s="7"/>
      <c r="E19581" s="7"/>
      <c r="F19581" s="7"/>
      <c r="G19581" s="7"/>
      <c r="H19581" s="7"/>
      <c r="I19581" s="7"/>
      <c r="J19581" s="7"/>
      <c r="K19581" s="7"/>
      <c r="L19581" s="7"/>
      <c r="M19581" s="7"/>
      <c r="N19581" s="7"/>
      <c r="O19581" s="7"/>
      <c r="P19581" s="7"/>
      <c r="Q19581" s="7"/>
      <c r="R19581" s="7"/>
      <c r="S19581" s="7"/>
      <c r="T19581" s="7"/>
      <c r="U19581" s="7"/>
      <c r="V19581" s="7"/>
      <c r="W19581" s="7"/>
      <c r="X19581" s="7"/>
      <c r="Y19581" s="7"/>
      <c r="Z19581" s="7"/>
      <c r="AA19581" s="7"/>
      <c r="AB19581" s="7"/>
      <c r="AC19581" s="7"/>
      <c r="AD19581" s="7"/>
      <c r="AE19581" s="7"/>
      <c r="AF19581" s="7"/>
      <c r="AG19581" s="10"/>
    </row>
    <row r="19582" spans="1:33">
      <c r="A19582" s="7"/>
      <c r="B19582" s="7"/>
      <c r="C19582" s="7"/>
      <c r="D19582" s="7"/>
      <c r="E19582" s="7"/>
      <c r="F19582" s="7"/>
      <c r="G19582" s="7"/>
      <c r="H19582" s="7"/>
      <c r="I19582" s="7"/>
      <c r="J19582" s="7"/>
      <c r="K19582" s="7"/>
      <c r="L19582" s="7"/>
      <c r="M19582" s="7"/>
      <c r="N19582" s="7"/>
      <c r="O19582" s="7"/>
      <c r="P19582" s="7"/>
      <c r="Q19582" s="7"/>
      <c r="R19582" s="7"/>
      <c r="S19582" s="7"/>
      <c r="T19582" s="7"/>
      <c r="U19582" s="7"/>
      <c r="V19582" s="7"/>
      <c r="W19582" s="7"/>
      <c r="X19582" s="7"/>
      <c r="Y19582" s="7"/>
      <c r="Z19582" s="7"/>
      <c r="AA19582" s="7"/>
      <c r="AB19582" s="7"/>
      <c r="AC19582" s="7"/>
      <c r="AD19582" s="7"/>
      <c r="AE19582" s="7"/>
      <c r="AF19582" s="7"/>
      <c r="AG19582" s="10"/>
    </row>
    <row r="19583" spans="1:33">
      <c r="A19583" s="7"/>
      <c r="B19583" s="7"/>
      <c r="C19583" s="7"/>
      <c r="D19583" s="7"/>
      <c r="E19583" s="7"/>
      <c r="F19583" s="7"/>
      <c r="G19583" s="7"/>
      <c r="H19583" s="7"/>
      <c r="I19583" s="7"/>
      <c r="J19583" s="7"/>
      <c r="K19583" s="7"/>
      <c r="L19583" s="7"/>
      <c r="M19583" s="7"/>
      <c r="N19583" s="7"/>
      <c r="O19583" s="7"/>
      <c r="P19583" s="7"/>
      <c r="Q19583" s="7"/>
      <c r="R19583" s="7"/>
      <c r="S19583" s="7"/>
      <c r="T19583" s="7"/>
      <c r="U19583" s="7"/>
      <c r="V19583" s="7"/>
      <c r="W19583" s="7"/>
      <c r="X19583" s="7"/>
      <c r="Y19583" s="7"/>
      <c r="Z19583" s="7"/>
      <c r="AA19583" s="7"/>
      <c r="AB19583" s="7"/>
      <c r="AC19583" s="7"/>
      <c r="AD19583" s="7"/>
      <c r="AE19583" s="7"/>
      <c r="AF19583" s="7"/>
      <c r="AG19583" s="10"/>
    </row>
    <row r="19584" spans="1:33">
      <c r="A19584" s="7"/>
      <c r="B19584" s="7"/>
      <c r="C19584" s="7"/>
      <c r="D19584" s="7"/>
      <c r="E19584" s="7"/>
      <c r="F19584" s="7"/>
      <c r="G19584" s="7"/>
      <c r="H19584" s="7"/>
      <c r="I19584" s="7"/>
      <c r="J19584" s="7"/>
      <c r="K19584" s="7"/>
      <c r="L19584" s="7"/>
      <c r="M19584" s="7"/>
      <c r="N19584" s="7"/>
      <c r="O19584" s="7"/>
      <c r="P19584" s="7"/>
      <c r="Q19584" s="7"/>
      <c r="R19584" s="7"/>
      <c r="S19584" s="7"/>
      <c r="T19584" s="7"/>
      <c r="U19584" s="7"/>
      <c r="V19584" s="7"/>
      <c r="W19584" s="7"/>
      <c r="X19584" s="7"/>
      <c r="Y19584" s="7"/>
      <c r="Z19584" s="7"/>
      <c r="AA19584" s="7"/>
      <c r="AB19584" s="7"/>
      <c r="AC19584" s="7"/>
      <c r="AD19584" s="7"/>
      <c r="AE19584" s="7"/>
      <c r="AF19584" s="7"/>
      <c r="AG19584" s="10"/>
    </row>
    <row r="19585" spans="1:33">
      <c r="A19585" s="7"/>
      <c r="B19585" s="7"/>
      <c r="C19585" s="7"/>
      <c r="D19585" s="7"/>
      <c r="E19585" s="7"/>
      <c r="F19585" s="7"/>
      <c r="G19585" s="7"/>
      <c r="H19585" s="7"/>
      <c r="I19585" s="7"/>
      <c r="J19585" s="7"/>
      <c r="K19585" s="7"/>
      <c r="L19585" s="7"/>
      <c r="M19585" s="7"/>
      <c r="N19585" s="7"/>
      <c r="O19585" s="7"/>
      <c r="P19585" s="7"/>
      <c r="Q19585" s="7"/>
      <c r="R19585" s="7"/>
      <c r="S19585" s="7"/>
      <c r="T19585" s="7"/>
      <c r="U19585" s="7"/>
      <c r="V19585" s="7"/>
      <c r="W19585" s="7"/>
      <c r="X19585" s="7"/>
      <c r="Y19585" s="7"/>
      <c r="Z19585" s="7"/>
      <c r="AA19585" s="7"/>
      <c r="AB19585" s="7"/>
      <c r="AC19585" s="7"/>
      <c r="AD19585" s="7"/>
      <c r="AE19585" s="7"/>
      <c r="AF19585" s="7"/>
      <c r="AG19585" s="10"/>
    </row>
    <row r="19586" spans="1:33">
      <c r="A19586" s="7"/>
      <c r="B19586" s="7"/>
      <c r="C19586" s="7"/>
      <c r="D19586" s="7"/>
      <c r="E19586" s="7"/>
      <c r="F19586" s="7"/>
      <c r="G19586" s="7"/>
      <c r="H19586" s="7"/>
      <c r="I19586" s="7"/>
      <c r="J19586" s="7"/>
      <c r="K19586" s="7"/>
      <c r="L19586" s="7"/>
      <c r="M19586" s="7"/>
      <c r="N19586" s="7"/>
      <c r="O19586" s="7"/>
      <c r="P19586" s="7"/>
      <c r="Q19586" s="7"/>
      <c r="R19586" s="7"/>
      <c r="S19586" s="7"/>
      <c r="T19586" s="7"/>
      <c r="U19586" s="7"/>
      <c r="V19586" s="7"/>
      <c r="W19586" s="7"/>
      <c r="X19586" s="7"/>
      <c r="Y19586" s="7"/>
      <c r="Z19586" s="7"/>
      <c r="AA19586" s="7"/>
      <c r="AB19586" s="7"/>
      <c r="AC19586" s="7"/>
      <c r="AD19586" s="7"/>
      <c r="AE19586" s="7"/>
      <c r="AF19586" s="7"/>
      <c r="AG19586" s="10"/>
    </row>
    <row r="19587" spans="1:33">
      <c r="A19587" s="7"/>
      <c r="B19587" s="7"/>
      <c r="C19587" s="7"/>
      <c r="D19587" s="7"/>
      <c r="E19587" s="7"/>
      <c r="F19587" s="7"/>
      <c r="G19587" s="7"/>
      <c r="H19587" s="7"/>
      <c r="I19587" s="7"/>
      <c r="J19587" s="7"/>
      <c r="K19587" s="7"/>
      <c r="L19587" s="7"/>
      <c r="M19587" s="7"/>
      <c r="N19587" s="7"/>
      <c r="O19587" s="7"/>
      <c r="P19587" s="7"/>
      <c r="Q19587" s="7"/>
      <c r="R19587" s="7"/>
      <c r="S19587" s="7"/>
      <c r="T19587" s="7"/>
      <c r="U19587" s="7"/>
      <c r="V19587" s="7"/>
      <c r="W19587" s="7"/>
      <c r="X19587" s="7"/>
      <c r="Y19587" s="7"/>
      <c r="Z19587" s="7"/>
      <c r="AA19587" s="7"/>
      <c r="AB19587" s="7"/>
      <c r="AC19587" s="7"/>
      <c r="AD19587" s="7"/>
      <c r="AE19587" s="7"/>
      <c r="AF19587" s="7"/>
      <c r="AG19587" s="10"/>
    </row>
    <row r="19588" spans="1:33">
      <c r="A19588" s="7"/>
      <c r="B19588" s="7"/>
      <c r="C19588" s="7"/>
      <c r="D19588" s="7"/>
      <c r="E19588" s="7"/>
      <c r="F19588" s="7"/>
      <c r="G19588" s="7"/>
      <c r="H19588" s="7"/>
      <c r="I19588" s="7"/>
      <c r="J19588" s="7"/>
      <c r="K19588" s="7"/>
      <c r="L19588" s="7"/>
      <c r="M19588" s="7"/>
      <c r="N19588" s="7"/>
      <c r="O19588" s="7"/>
      <c r="P19588" s="7"/>
      <c r="Q19588" s="7"/>
      <c r="R19588" s="7"/>
      <c r="S19588" s="7"/>
      <c r="T19588" s="7"/>
      <c r="U19588" s="7"/>
      <c r="V19588" s="7"/>
      <c r="W19588" s="7"/>
      <c r="X19588" s="7"/>
      <c r="Y19588" s="7"/>
      <c r="Z19588" s="7"/>
      <c r="AA19588" s="7"/>
      <c r="AB19588" s="7"/>
      <c r="AC19588" s="7"/>
      <c r="AD19588" s="7"/>
      <c r="AE19588" s="7"/>
      <c r="AF19588" s="7"/>
      <c r="AG19588" s="10"/>
    </row>
    <row r="19589" spans="1:33">
      <c r="A19589" s="7"/>
      <c r="B19589" s="7"/>
      <c r="C19589" s="7"/>
      <c r="D19589" s="7"/>
      <c r="E19589" s="7"/>
      <c r="F19589" s="7"/>
      <c r="G19589" s="7"/>
      <c r="H19589" s="7"/>
      <c r="I19589" s="7"/>
      <c r="J19589" s="7"/>
      <c r="K19589" s="7"/>
      <c r="L19589" s="7"/>
      <c r="M19589" s="7"/>
      <c r="N19589" s="7"/>
      <c r="O19589" s="7"/>
      <c r="P19589" s="7"/>
      <c r="Q19589" s="7"/>
      <c r="R19589" s="7"/>
      <c r="S19589" s="7"/>
      <c r="T19589" s="7"/>
      <c r="U19589" s="7"/>
      <c r="V19589" s="7"/>
      <c r="W19589" s="7"/>
      <c r="X19589" s="7"/>
      <c r="Y19589" s="7"/>
      <c r="Z19589" s="7"/>
      <c r="AA19589" s="7"/>
      <c r="AB19589" s="7"/>
      <c r="AC19589" s="7"/>
      <c r="AD19589" s="7"/>
      <c r="AE19589" s="7"/>
      <c r="AF19589" s="7"/>
      <c r="AG19589" s="10"/>
    </row>
    <row r="19590" spans="1:33">
      <c r="A19590" s="7"/>
      <c r="B19590" s="7"/>
      <c r="C19590" s="7"/>
      <c r="D19590" s="7"/>
      <c r="E19590" s="7"/>
      <c r="F19590" s="7"/>
      <c r="G19590" s="7"/>
      <c r="H19590" s="7"/>
      <c r="I19590" s="7"/>
      <c r="J19590" s="7"/>
      <c r="K19590" s="7"/>
      <c r="L19590" s="7"/>
      <c r="M19590" s="7"/>
      <c r="N19590" s="7"/>
      <c r="O19590" s="7"/>
      <c r="P19590" s="7"/>
      <c r="Q19590" s="7"/>
      <c r="R19590" s="7"/>
      <c r="S19590" s="7"/>
      <c r="T19590" s="7"/>
      <c r="U19590" s="7"/>
      <c r="V19590" s="7"/>
      <c r="W19590" s="7"/>
      <c r="X19590" s="7"/>
      <c r="Y19590" s="7"/>
      <c r="Z19590" s="7"/>
      <c r="AA19590" s="7"/>
      <c r="AB19590" s="7"/>
      <c r="AC19590" s="7"/>
      <c r="AD19590" s="7"/>
      <c r="AE19590" s="7"/>
      <c r="AF19590" s="7"/>
      <c r="AG19590" s="10"/>
    </row>
    <row r="19591" spans="1:33">
      <c r="A19591" s="7"/>
      <c r="B19591" s="7"/>
      <c r="C19591" s="7"/>
      <c r="D19591" s="7"/>
      <c r="E19591" s="7"/>
      <c r="F19591" s="7"/>
      <c r="G19591" s="7"/>
      <c r="H19591" s="7"/>
      <c r="I19591" s="7"/>
      <c r="J19591" s="7"/>
      <c r="K19591" s="7"/>
      <c r="L19591" s="7"/>
      <c r="M19591" s="7"/>
      <c r="N19591" s="7"/>
      <c r="O19591" s="7"/>
      <c r="P19591" s="7"/>
      <c r="Q19591" s="7"/>
      <c r="R19591" s="7"/>
      <c r="S19591" s="7"/>
      <c r="T19591" s="7"/>
      <c r="U19591" s="7"/>
      <c r="V19591" s="7"/>
      <c r="W19591" s="7"/>
      <c r="X19591" s="7"/>
      <c r="Y19591" s="7"/>
      <c r="Z19591" s="7"/>
      <c r="AA19591" s="7"/>
      <c r="AB19591" s="7"/>
      <c r="AC19591" s="7"/>
      <c r="AD19591" s="7"/>
      <c r="AE19591" s="7"/>
      <c r="AF19591" s="7"/>
      <c r="AG19591" s="10"/>
    </row>
    <row r="19592" spans="1:33">
      <c r="A19592" s="7"/>
      <c r="B19592" s="7"/>
      <c r="C19592" s="7"/>
      <c r="D19592" s="7"/>
      <c r="E19592" s="7"/>
      <c r="F19592" s="7"/>
      <c r="G19592" s="7"/>
      <c r="H19592" s="7"/>
      <c r="I19592" s="7"/>
      <c r="J19592" s="7"/>
      <c r="K19592" s="7"/>
      <c r="L19592" s="7"/>
      <c r="M19592" s="7"/>
      <c r="N19592" s="7"/>
      <c r="O19592" s="7"/>
      <c r="P19592" s="7"/>
      <c r="Q19592" s="7"/>
      <c r="R19592" s="7"/>
      <c r="S19592" s="7"/>
      <c r="T19592" s="7"/>
      <c r="U19592" s="7"/>
      <c r="V19592" s="7"/>
      <c r="W19592" s="7"/>
      <c r="X19592" s="7"/>
      <c r="Y19592" s="7"/>
      <c r="Z19592" s="7"/>
      <c r="AA19592" s="7"/>
      <c r="AB19592" s="7"/>
      <c r="AC19592" s="7"/>
      <c r="AD19592" s="7"/>
      <c r="AE19592" s="7"/>
      <c r="AF19592" s="7"/>
      <c r="AG19592" s="10"/>
    </row>
    <row r="19593" spans="1:33">
      <c r="A19593" s="7"/>
      <c r="B19593" s="7"/>
      <c r="C19593" s="7"/>
      <c r="D19593" s="7"/>
      <c r="E19593" s="7"/>
      <c r="F19593" s="7"/>
      <c r="G19593" s="7"/>
      <c r="H19593" s="7"/>
      <c r="I19593" s="7"/>
      <c r="J19593" s="7"/>
      <c r="K19593" s="7"/>
      <c r="L19593" s="7"/>
      <c r="M19593" s="7"/>
      <c r="N19593" s="7"/>
      <c r="O19593" s="7"/>
      <c r="P19593" s="7"/>
      <c r="Q19593" s="7"/>
      <c r="R19593" s="7"/>
      <c r="S19593" s="7"/>
      <c r="T19593" s="7"/>
      <c r="U19593" s="7"/>
      <c r="V19593" s="7"/>
      <c r="W19593" s="7"/>
      <c r="X19593" s="7"/>
      <c r="Y19593" s="7"/>
      <c r="Z19593" s="7"/>
      <c r="AA19593" s="7"/>
      <c r="AB19593" s="7"/>
      <c r="AC19593" s="7"/>
      <c r="AD19593" s="7"/>
      <c r="AE19593" s="7"/>
      <c r="AF19593" s="7"/>
      <c r="AG19593" s="10"/>
    </row>
    <row r="19594" spans="1:33">
      <c r="A19594" s="7"/>
      <c r="B19594" s="7"/>
      <c r="C19594" s="7"/>
      <c r="D19594" s="7"/>
      <c r="E19594" s="7"/>
      <c r="F19594" s="7"/>
      <c r="G19594" s="7"/>
      <c r="H19594" s="7"/>
      <c r="I19594" s="7"/>
      <c r="J19594" s="7"/>
      <c r="K19594" s="7"/>
      <c r="L19594" s="7"/>
      <c r="M19594" s="7"/>
      <c r="N19594" s="7"/>
      <c r="O19594" s="7"/>
      <c r="P19594" s="7"/>
      <c r="Q19594" s="7"/>
      <c r="R19594" s="7"/>
      <c r="S19594" s="7"/>
      <c r="T19594" s="7"/>
      <c r="U19594" s="7"/>
      <c r="V19594" s="7"/>
      <c r="W19594" s="7"/>
      <c r="X19594" s="7"/>
      <c r="Y19594" s="7"/>
      <c r="Z19594" s="7"/>
      <c r="AA19594" s="7"/>
      <c r="AB19594" s="7"/>
      <c r="AC19594" s="7"/>
      <c r="AD19594" s="7"/>
      <c r="AE19594" s="7"/>
      <c r="AF19594" s="7"/>
      <c r="AG19594" s="10"/>
    </row>
    <row r="19595" spans="1:33">
      <c r="A19595" s="7"/>
      <c r="B19595" s="7"/>
      <c r="C19595" s="7"/>
      <c r="D19595" s="7"/>
      <c r="E19595" s="7"/>
      <c r="F19595" s="7"/>
      <c r="G19595" s="7"/>
      <c r="H19595" s="7"/>
      <c r="I19595" s="7"/>
      <c r="J19595" s="7"/>
      <c r="K19595" s="7"/>
      <c r="L19595" s="7"/>
      <c r="M19595" s="7"/>
      <c r="N19595" s="7"/>
      <c r="O19595" s="7"/>
      <c r="P19595" s="7"/>
      <c r="Q19595" s="7"/>
      <c r="R19595" s="7"/>
      <c r="S19595" s="7"/>
      <c r="T19595" s="7"/>
      <c r="U19595" s="7"/>
      <c r="V19595" s="7"/>
      <c r="W19595" s="7"/>
      <c r="X19595" s="7"/>
      <c r="Y19595" s="7"/>
      <c r="Z19595" s="7"/>
      <c r="AA19595" s="7"/>
      <c r="AB19595" s="7"/>
      <c r="AC19595" s="7"/>
      <c r="AD19595" s="7"/>
      <c r="AE19595" s="7"/>
      <c r="AF19595" s="7"/>
      <c r="AG19595" s="10"/>
    </row>
    <row r="19596" spans="1:33">
      <c r="A19596" s="7"/>
      <c r="B19596" s="7"/>
      <c r="C19596" s="7"/>
      <c r="D19596" s="7"/>
      <c r="E19596" s="7"/>
      <c r="F19596" s="7"/>
      <c r="G19596" s="7"/>
      <c r="H19596" s="7"/>
      <c r="I19596" s="7"/>
      <c r="J19596" s="7"/>
      <c r="K19596" s="7"/>
      <c r="L19596" s="7"/>
      <c r="M19596" s="7"/>
      <c r="N19596" s="7"/>
      <c r="O19596" s="7"/>
      <c r="P19596" s="7"/>
      <c r="Q19596" s="7"/>
      <c r="R19596" s="7"/>
      <c r="S19596" s="7"/>
      <c r="T19596" s="7"/>
      <c r="U19596" s="7"/>
      <c r="V19596" s="7"/>
      <c r="W19596" s="7"/>
      <c r="X19596" s="7"/>
      <c r="Y19596" s="7"/>
      <c r="Z19596" s="7"/>
      <c r="AA19596" s="7"/>
      <c r="AB19596" s="7"/>
      <c r="AC19596" s="7"/>
      <c r="AD19596" s="7"/>
      <c r="AE19596" s="7"/>
      <c r="AF19596" s="7"/>
      <c r="AG19596" s="10"/>
    </row>
    <row r="19597" spans="1:33">
      <c r="A19597" s="7"/>
      <c r="B19597" s="7"/>
      <c r="C19597" s="7"/>
      <c r="D19597" s="7"/>
      <c r="E19597" s="7"/>
      <c r="F19597" s="7"/>
      <c r="G19597" s="7"/>
      <c r="H19597" s="7"/>
      <c r="I19597" s="7"/>
      <c r="J19597" s="7"/>
      <c r="K19597" s="7"/>
      <c r="L19597" s="7"/>
      <c r="M19597" s="7"/>
      <c r="N19597" s="7"/>
      <c r="O19597" s="7"/>
      <c r="P19597" s="7"/>
      <c r="Q19597" s="7"/>
      <c r="R19597" s="7"/>
      <c r="S19597" s="7"/>
      <c r="T19597" s="7"/>
      <c r="U19597" s="7"/>
      <c r="V19597" s="7"/>
      <c r="W19597" s="7"/>
      <c r="X19597" s="7"/>
      <c r="Y19597" s="7"/>
      <c r="Z19597" s="7"/>
      <c r="AA19597" s="7"/>
      <c r="AB19597" s="7"/>
      <c r="AC19597" s="7"/>
      <c r="AD19597" s="7"/>
      <c r="AE19597" s="7"/>
      <c r="AF19597" s="7"/>
      <c r="AG19597" s="10"/>
    </row>
    <row r="19598" spans="1:33">
      <c r="A19598" s="7"/>
      <c r="B19598" s="7"/>
      <c r="C19598" s="7"/>
      <c r="D19598" s="7"/>
      <c r="E19598" s="7"/>
      <c r="F19598" s="7"/>
      <c r="G19598" s="7"/>
      <c r="H19598" s="7"/>
      <c r="I19598" s="7"/>
      <c r="J19598" s="7"/>
      <c r="K19598" s="7"/>
      <c r="L19598" s="7"/>
      <c r="M19598" s="7"/>
      <c r="N19598" s="7"/>
      <c r="O19598" s="7"/>
      <c r="P19598" s="7"/>
      <c r="Q19598" s="7"/>
      <c r="R19598" s="7"/>
      <c r="S19598" s="7"/>
      <c r="T19598" s="7"/>
      <c r="U19598" s="7"/>
      <c r="V19598" s="7"/>
      <c r="W19598" s="7"/>
      <c r="X19598" s="7"/>
      <c r="Y19598" s="7"/>
      <c r="Z19598" s="7"/>
      <c r="AA19598" s="7"/>
      <c r="AB19598" s="7"/>
      <c r="AC19598" s="7"/>
      <c r="AD19598" s="7"/>
      <c r="AE19598" s="7"/>
      <c r="AF19598" s="7"/>
      <c r="AG19598" s="10"/>
    </row>
    <row r="19599" spans="1:33">
      <c r="A19599" s="7"/>
      <c r="B19599" s="7"/>
      <c r="C19599" s="7"/>
      <c r="D19599" s="7"/>
      <c r="E19599" s="7"/>
      <c r="F19599" s="7"/>
      <c r="G19599" s="7"/>
      <c r="H19599" s="7"/>
      <c r="I19599" s="7"/>
      <c r="J19599" s="7"/>
      <c r="K19599" s="7"/>
      <c r="L19599" s="7"/>
      <c r="M19599" s="7"/>
      <c r="N19599" s="7"/>
      <c r="O19599" s="7"/>
      <c r="P19599" s="7"/>
      <c r="Q19599" s="7"/>
      <c r="R19599" s="7"/>
      <c r="S19599" s="7"/>
      <c r="T19599" s="7"/>
      <c r="U19599" s="7"/>
      <c r="V19599" s="7"/>
      <c r="W19599" s="7"/>
      <c r="X19599" s="7"/>
      <c r="Y19599" s="7"/>
      <c r="Z19599" s="7"/>
      <c r="AA19599" s="7"/>
      <c r="AB19599" s="7"/>
      <c r="AC19599" s="7"/>
      <c r="AD19599" s="7"/>
      <c r="AE19599" s="7"/>
      <c r="AF19599" s="7"/>
      <c r="AG19599" s="10"/>
    </row>
    <row r="19600" spans="1:33">
      <c r="A19600" s="7"/>
      <c r="B19600" s="7"/>
      <c r="C19600" s="7"/>
      <c r="D19600" s="7"/>
      <c r="E19600" s="7"/>
      <c r="F19600" s="7"/>
      <c r="G19600" s="7"/>
      <c r="H19600" s="7"/>
      <c r="I19600" s="7"/>
      <c r="J19600" s="7"/>
      <c r="K19600" s="7"/>
      <c r="L19600" s="7"/>
      <c r="M19600" s="7"/>
      <c r="N19600" s="7"/>
      <c r="O19600" s="7"/>
      <c r="P19600" s="7"/>
      <c r="Q19600" s="7"/>
      <c r="R19600" s="7"/>
      <c r="S19600" s="7"/>
      <c r="T19600" s="7"/>
      <c r="U19600" s="7"/>
      <c r="V19600" s="7"/>
      <c r="W19600" s="7"/>
      <c r="X19600" s="7"/>
      <c r="Y19600" s="7"/>
      <c r="Z19600" s="7"/>
      <c r="AA19600" s="7"/>
      <c r="AB19600" s="7"/>
      <c r="AC19600" s="7"/>
      <c r="AD19600" s="7"/>
      <c r="AE19600" s="7"/>
      <c r="AF19600" s="7"/>
      <c r="AG19600" s="10"/>
    </row>
    <row r="19601" spans="1:33">
      <c r="A19601" s="7"/>
      <c r="B19601" s="7"/>
      <c r="C19601" s="7"/>
      <c r="D19601" s="7"/>
      <c r="E19601" s="7"/>
      <c r="F19601" s="7"/>
      <c r="G19601" s="7"/>
      <c r="H19601" s="7"/>
      <c r="I19601" s="7"/>
      <c r="J19601" s="7"/>
      <c r="K19601" s="7"/>
      <c r="L19601" s="7"/>
      <c r="M19601" s="7"/>
      <c r="N19601" s="7"/>
      <c r="O19601" s="7"/>
      <c r="P19601" s="7"/>
      <c r="Q19601" s="7"/>
      <c r="R19601" s="7"/>
      <c r="S19601" s="7"/>
      <c r="T19601" s="7"/>
      <c r="U19601" s="7"/>
      <c r="V19601" s="7"/>
      <c r="W19601" s="7"/>
      <c r="X19601" s="7"/>
      <c r="Y19601" s="7"/>
      <c r="Z19601" s="7"/>
      <c r="AA19601" s="7"/>
      <c r="AB19601" s="7"/>
      <c r="AC19601" s="7"/>
      <c r="AD19601" s="7"/>
      <c r="AE19601" s="7"/>
      <c r="AF19601" s="7"/>
      <c r="AG19601" s="10"/>
    </row>
    <row r="19602" spans="1:33">
      <c r="A19602" s="7"/>
      <c r="B19602" s="7"/>
      <c r="C19602" s="7"/>
      <c r="D19602" s="7"/>
      <c r="E19602" s="7"/>
      <c r="F19602" s="7"/>
      <c r="G19602" s="7"/>
      <c r="H19602" s="7"/>
      <c r="I19602" s="7"/>
      <c r="J19602" s="7"/>
      <c r="K19602" s="7"/>
      <c r="L19602" s="7"/>
      <c r="M19602" s="7"/>
      <c r="N19602" s="7"/>
      <c r="O19602" s="7"/>
      <c r="P19602" s="7"/>
      <c r="Q19602" s="7"/>
      <c r="R19602" s="7"/>
      <c r="S19602" s="7"/>
      <c r="T19602" s="7"/>
      <c r="U19602" s="7"/>
      <c r="V19602" s="7"/>
      <c r="W19602" s="7"/>
      <c r="X19602" s="7"/>
      <c r="Y19602" s="7"/>
      <c r="Z19602" s="7"/>
      <c r="AA19602" s="7"/>
      <c r="AB19602" s="7"/>
      <c r="AC19602" s="7"/>
      <c r="AD19602" s="7"/>
      <c r="AE19602" s="7"/>
      <c r="AF19602" s="7"/>
      <c r="AG19602" s="10"/>
    </row>
    <row r="19603" spans="1:33">
      <c r="A19603" s="7"/>
      <c r="B19603" s="7"/>
      <c r="C19603" s="7"/>
      <c r="D19603" s="7"/>
      <c r="E19603" s="7"/>
      <c r="F19603" s="7"/>
      <c r="G19603" s="7"/>
      <c r="H19603" s="7"/>
      <c r="I19603" s="7"/>
      <c r="J19603" s="7"/>
      <c r="K19603" s="7"/>
      <c r="L19603" s="7"/>
      <c r="M19603" s="7"/>
      <c r="N19603" s="7"/>
      <c r="O19603" s="7"/>
      <c r="P19603" s="7"/>
      <c r="Q19603" s="7"/>
      <c r="R19603" s="7"/>
      <c r="S19603" s="7"/>
      <c r="T19603" s="7"/>
      <c r="U19603" s="7"/>
      <c r="V19603" s="7"/>
      <c r="W19603" s="7"/>
      <c r="X19603" s="7"/>
      <c r="Y19603" s="7"/>
      <c r="Z19603" s="7"/>
      <c r="AA19603" s="7"/>
      <c r="AB19603" s="7"/>
      <c r="AC19603" s="7"/>
      <c r="AD19603" s="7"/>
      <c r="AE19603" s="7"/>
      <c r="AF19603" s="7"/>
      <c r="AG19603" s="10"/>
    </row>
    <row r="19604" spans="1:33">
      <c r="A19604" s="7"/>
      <c r="B19604" s="7"/>
      <c r="C19604" s="7"/>
      <c r="D19604" s="7"/>
      <c r="E19604" s="7"/>
      <c r="F19604" s="7"/>
      <c r="G19604" s="7"/>
      <c r="H19604" s="7"/>
      <c r="I19604" s="7"/>
      <c r="J19604" s="7"/>
      <c r="K19604" s="7"/>
      <c r="L19604" s="7"/>
      <c r="M19604" s="7"/>
      <c r="N19604" s="7"/>
      <c r="O19604" s="7"/>
      <c r="P19604" s="7"/>
      <c r="Q19604" s="7"/>
      <c r="R19604" s="7"/>
      <c r="S19604" s="7"/>
      <c r="T19604" s="7"/>
      <c r="U19604" s="7"/>
      <c r="V19604" s="7"/>
      <c r="W19604" s="7"/>
      <c r="X19604" s="7"/>
      <c r="Y19604" s="7"/>
      <c r="Z19604" s="7"/>
      <c r="AA19604" s="7"/>
      <c r="AB19604" s="7"/>
      <c r="AC19604" s="7"/>
      <c r="AD19604" s="7"/>
      <c r="AE19604" s="7"/>
      <c r="AF19604" s="7"/>
      <c r="AG19604" s="10"/>
    </row>
    <row r="19605" spans="1:33">
      <c r="A19605" s="7"/>
      <c r="B19605" s="7"/>
      <c r="C19605" s="7"/>
      <c r="D19605" s="7"/>
      <c r="E19605" s="7"/>
      <c r="F19605" s="7"/>
      <c r="G19605" s="7"/>
      <c r="H19605" s="7"/>
      <c r="I19605" s="7"/>
      <c r="J19605" s="7"/>
      <c r="K19605" s="7"/>
      <c r="L19605" s="7"/>
      <c r="M19605" s="7"/>
      <c r="N19605" s="7"/>
      <c r="O19605" s="7"/>
      <c r="P19605" s="7"/>
      <c r="Q19605" s="7"/>
      <c r="R19605" s="7"/>
      <c r="S19605" s="7"/>
      <c r="T19605" s="7"/>
      <c r="U19605" s="7"/>
      <c r="V19605" s="7"/>
      <c r="W19605" s="7"/>
      <c r="X19605" s="7"/>
      <c r="Y19605" s="7"/>
      <c r="Z19605" s="7"/>
      <c r="AA19605" s="7"/>
      <c r="AB19605" s="7"/>
      <c r="AC19605" s="7"/>
      <c r="AD19605" s="7"/>
      <c r="AE19605" s="7"/>
      <c r="AF19605" s="7"/>
      <c r="AG19605" s="10"/>
    </row>
    <row r="19606" spans="1:33">
      <c r="A19606" s="7"/>
      <c r="B19606" s="7"/>
      <c r="C19606" s="7"/>
      <c r="D19606" s="7"/>
      <c r="E19606" s="7"/>
      <c r="F19606" s="7"/>
      <c r="G19606" s="7"/>
      <c r="H19606" s="7"/>
      <c r="I19606" s="7"/>
      <c r="J19606" s="7"/>
      <c r="K19606" s="7"/>
      <c r="L19606" s="7"/>
      <c r="M19606" s="7"/>
      <c r="N19606" s="7"/>
      <c r="O19606" s="7"/>
      <c r="P19606" s="7"/>
      <c r="Q19606" s="7"/>
      <c r="R19606" s="7"/>
      <c r="S19606" s="7"/>
      <c r="T19606" s="7"/>
      <c r="U19606" s="7"/>
      <c r="V19606" s="7"/>
      <c r="W19606" s="7"/>
      <c r="X19606" s="7"/>
      <c r="Y19606" s="7"/>
      <c r="Z19606" s="7"/>
      <c r="AA19606" s="7"/>
      <c r="AB19606" s="7"/>
      <c r="AC19606" s="7"/>
      <c r="AD19606" s="7"/>
      <c r="AE19606" s="7"/>
      <c r="AF19606" s="7"/>
      <c r="AG19606" s="10"/>
    </row>
    <row r="19607" spans="1:33">
      <c r="A19607" s="7"/>
      <c r="B19607" s="7"/>
      <c r="C19607" s="7"/>
      <c r="D19607" s="7"/>
      <c r="E19607" s="7"/>
      <c r="F19607" s="7"/>
      <c r="G19607" s="7"/>
      <c r="H19607" s="7"/>
      <c r="I19607" s="7"/>
      <c r="J19607" s="7"/>
      <c r="K19607" s="7"/>
      <c r="L19607" s="7"/>
      <c r="M19607" s="7"/>
      <c r="N19607" s="7"/>
      <c r="O19607" s="7"/>
      <c r="P19607" s="7"/>
      <c r="Q19607" s="7"/>
      <c r="R19607" s="7"/>
      <c r="S19607" s="7"/>
      <c r="T19607" s="7"/>
      <c r="U19607" s="7"/>
      <c r="V19607" s="7"/>
      <c r="W19607" s="7"/>
      <c r="X19607" s="7"/>
      <c r="Y19607" s="7"/>
      <c r="Z19607" s="7"/>
      <c r="AA19607" s="7"/>
      <c r="AB19607" s="7"/>
      <c r="AC19607" s="7"/>
      <c r="AD19607" s="7"/>
      <c r="AE19607" s="7"/>
      <c r="AF19607" s="7"/>
      <c r="AG19607" s="10"/>
    </row>
    <row r="19608" spans="1:33">
      <c r="A19608" s="7"/>
      <c r="B19608" s="7"/>
      <c r="C19608" s="7"/>
      <c r="D19608" s="7"/>
      <c r="E19608" s="7"/>
      <c r="F19608" s="7"/>
      <c r="G19608" s="7"/>
      <c r="H19608" s="7"/>
      <c r="I19608" s="7"/>
      <c r="J19608" s="7"/>
      <c r="K19608" s="7"/>
      <c r="L19608" s="7"/>
      <c r="M19608" s="7"/>
      <c r="N19608" s="7"/>
      <c r="O19608" s="7"/>
      <c r="P19608" s="7"/>
      <c r="Q19608" s="7"/>
      <c r="R19608" s="7"/>
      <c r="S19608" s="7"/>
      <c r="T19608" s="7"/>
      <c r="U19608" s="7"/>
      <c r="V19608" s="7"/>
      <c r="W19608" s="7"/>
      <c r="X19608" s="7"/>
      <c r="Y19608" s="7"/>
      <c r="Z19608" s="7"/>
      <c r="AA19608" s="7"/>
      <c r="AB19608" s="7"/>
      <c r="AC19608" s="7"/>
      <c r="AD19608" s="7"/>
      <c r="AE19608" s="7"/>
      <c r="AF19608" s="7"/>
      <c r="AG19608" s="10"/>
    </row>
    <row r="19609" spans="1:33">
      <c r="A19609" s="7"/>
      <c r="B19609" s="7"/>
      <c r="C19609" s="7"/>
      <c r="D19609" s="7"/>
      <c r="E19609" s="7"/>
      <c r="F19609" s="7"/>
      <c r="G19609" s="7"/>
      <c r="H19609" s="7"/>
      <c r="I19609" s="7"/>
      <c r="J19609" s="7"/>
      <c r="K19609" s="7"/>
      <c r="L19609" s="7"/>
      <c r="M19609" s="7"/>
      <c r="N19609" s="7"/>
      <c r="O19609" s="7"/>
      <c r="P19609" s="7"/>
      <c r="Q19609" s="7"/>
      <c r="R19609" s="7"/>
      <c r="S19609" s="7"/>
      <c r="T19609" s="7"/>
      <c r="U19609" s="7"/>
      <c r="V19609" s="7"/>
      <c r="W19609" s="7"/>
      <c r="X19609" s="7"/>
      <c r="Y19609" s="7"/>
      <c r="Z19609" s="7"/>
      <c r="AA19609" s="7"/>
      <c r="AB19609" s="7"/>
      <c r="AC19609" s="7"/>
      <c r="AD19609" s="7"/>
      <c r="AE19609" s="7"/>
      <c r="AF19609" s="7"/>
      <c r="AG19609" s="10"/>
    </row>
    <row r="19610" spans="1:33">
      <c r="A19610" s="7"/>
      <c r="B19610" s="7"/>
      <c r="C19610" s="7"/>
      <c r="D19610" s="7"/>
      <c r="E19610" s="7"/>
      <c r="F19610" s="7"/>
      <c r="G19610" s="7"/>
      <c r="H19610" s="7"/>
      <c r="I19610" s="7"/>
      <c r="J19610" s="7"/>
      <c r="K19610" s="7"/>
      <c r="L19610" s="7"/>
      <c r="M19610" s="7"/>
      <c r="N19610" s="7"/>
      <c r="O19610" s="7"/>
      <c r="P19610" s="7"/>
      <c r="Q19610" s="7"/>
      <c r="R19610" s="7"/>
      <c r="S19610" s="7"/>
      <c r="T19610" s="7"/>
      <c r="U19610" s="7"/>
      <c r="V19610" s="7"/>
      <c r="W19610" s="7"/>
      <c r="X19610" s="7"/>
      <c r="Y19610" s="7"/>
      <c r="Z19610" s="7"/>
      <c r="AA19610" s="7"/>
      <c r="AB19610" s="7"/>
      <c r="AC19610" s="7"/>
      <c r="AD19610" s="7"/>
      <c r="AE19610" s="7"/>
      <c r="AF19610" s="7"/>
      <c r="AG19610" s="10"/>
    </row>
    <row r="19611" spans="1:33">
      <c r="A19611" s="7"/>
      <c r="B19611" s="7"/>
      <c r="C19611" s="7"/>
      <c r="D19611" s="7"/>
      <c r="E19611" s="7"/>
      <c r="F19611" s="7"/>
      <c r="G19611" s="7"/>
      <c r="H19611" s="7"/>
      <c r="I19611" s="7"/>
      <c r="J19611" s="7"/>
      <c r="K19611" s="7"/>
      <c r="L19611" s="7"/>
      <c r="M19611" s="7"/>
      <c r="N19611" s="7"/>
      <c r="O19611" s="7"/>
      <c r="P19611" s="7"/>
      <c r="Q19611" s="7"/>
      <c r="R19611" s="7"/>
      <c r="S19611" s="7"/>
      <c r="T19611" s="7"/>
      <c r="U19611" s="7"/>
      <c r="V19611" s="7"/>
      <c r="W19611" s="7"/>
      <c r="X19611" s="7"/>
      <c r="Y19611" s="7"/>
      <c r="Z19611" s="7"/>
      <c r="AA19611" s="7"/>
      <c r="AB19611" s="7"/>
      <c r="AC19611" s="7"/>
      <c r="AD19611" s="7"/>
      <c r="AE19611" s="7"/>
      <c r="AF19611" s="7"/>
      <c r="AG19611" s="10"/>
    </row>
    <row r="19612" spans="1:33">
      <c r="A19612" s="7"/>
      <c r="B19612" s="7"/>
      <c r="C19612" s="7"/>
      <c r="D19612" s="7"/>
      <c r="E19612" s="7"/>
      <c r="F19612" s="7"/>
      <c r="G19612" s="7"/>
      <c r="H19612" s="7"/>
      <c r="I19612" s="7"/>
      <c r="J19612" s="7"/>
      <c r="K19612" s="7"/>
      <c r="L19612" s="7"/>
      <c r="M19612" s="7"/>
      <c r="N19612" s="7"/>
      <c r="O19612" s="7"/>
      <c r="P19612" s="7"/>
      <c r="Q19612" s="7"/>
      <c r="R19612" s="7"/>
      <c r="S19612" s="7"/>
      <c r="T19612" s="7"/>
      <c r="U19612" s="7"/>
      <c r="V19612" s="7"/>
      <c r="W19612" s="7"/>
      <c r="X19612" s="7"/>
      <c r="Y19612" s="7"/>
      <c r="Z19612" s="7"/>
      <c r="AA19612" s="7"/>
      <c r="AB19612" s="7"/>
      <c r="AC19612" s="7"/>
      <c r="AD19612" s="7"/>
      <c r="AE19612" s="7"/>
      <c r="AF19612" s="7"/>
      <c r="AG19612" s="10"/>
    </row>
    <row r="19613" spans="1:33">
      <c r="A19613" s="7"/>
      <c r="B19613" s="7"/>
      <c r="C19613" s="7"/>
      <c r="D19613" s="7"/>
      <c r="E19613" s="7"/>
      <c r="F19613" s="7"/>
      <c r="G19613" s="7"/>
      <c r="H19613" s="7"/>
      <c r="I19613" s="7"/>
      <c r="J19613" s="7"/>
      <c r="K19613" s="7"/>
      <c r="L19613" s="7"/>
      <c r="M19613" s="7"/>
      <c r="N19613" s="7"/>
      <c r="O19613" s="7"/>
      <c r="P19613" s="7"/>
      <c r="Q19613" s="7"/>
      <c r="R19613" s="7"/>
      <c r="S19613" s="7"/>
      <c r="T19613" s="7"/>
      <c r="U19613" s="7"/>
      <c r="V19613" s="7"/>
      <c r="W19613" s="7"/>
      <c r="X19613" s="7"/>
      <c r="Y19613" s="7"/>
      <c r="Z19613" s="7"/>
      <c r="AA19613" s="7"/>
      <c r="AB19613" s="7"/>
      <c r="AC19613" s="7"/>
      <c r="AD19613" s="7"/>
      <c r="AE19613" s="7"/>
      <c r="AF19613" s="7"/>
      <c r="AG19613" s="10"/>
    </row>
    <row r="19614" spans="1:33">
      <c r="A19614" s="7"/>
      <c r="B19614" s="7"/>
      <c r="C19614" s="7"/>
      <c r="D19614" s="7"/>
      <c r="E19614" s="7"/>
      <c r="F19614" s="7"/>
      <c r="G19614" s="7"/>
      <c r="H19614" s="7"/>
      <c r="I19614" s="7"/>
      <c r="J19614" s="7"/>
      <c r="K19614" s="7"/>
      <c r="L19614" s="7"/>
      <c r="M19614" s="7"/>
      <c r="N19614" s="7"/>
      <c r="O19614" s="7"/>
      <c r="P19614" s="7"/>
      <c r="Q19614" s="7"/>
      <c r="R19614" s="7"/>
      <c r="S19614" s="7"/>
      <c r="T19614" s="7"/>
      <c r="U19614" s="7"/>
      <c r="V19614" s="7"/>
      <c r="W19614" s="7"/>
      <c r="X19614" s="7"/>
      <c r="Y19614" s="7"/>
      <c r="Z19614" s="7"/>
      <c r="AA19614" s="7"/>
      <c r="AB19614" s="7"/>
      <c r="AC19614" s="7"/>
      <c r="AD19614" s="7"/>
      <c r="AE19614" s="7"/>
      <c r="AF19614" s="7"/>
      <c r="AG19614" s="10"/>
    </row>
    <row r="19615" spans="1:33">
      <c r="A19615" s="7"/>
      <c r="B19615" s="7"/>
      <c r="C19615" s="7"/>
      <c r="D19615" s="7"/>
      <c r="E19615" s="7"/>
      <c r="F19615" s="7"/>
      <c r="G19615" s="7"/>
      <c r="H19615" s="7"/>
      <c r="I19615" s="7"/>
      <c r="J19615" s="7"/>
      <c r="K19615" s="7"/>
      <c r="L19615" s="7"/>
      <c r="M19615" s="7"/>
      <c r="N19615" s="7"/>
      <c r="O19615" s="7"/>
      <c r="P19615" s="7"/>
      <c r="Q19615" s="7"/>
      <c r="R19615" s="7"/>
      <c r="S19615" s="7"/>
      <c r="T19615" s="7"/>
      <c r="U19615" s="7"/>
      <c r="V19615" s="7"/>
      <c r="W19615" s="7"/>
      <c r="X19615" s="7"/>
      <c r="Y19615" s="7"/>
      <c r="Z19615" s="7"/>
      <c r="AA19615" s="7"/>
      <c r="AB19615" s="7"/>
      <c r="AC19615" s="7"/>
      <c r="AD19615" s="7"/>
      <c r="AE19615" s="7"/>
      <c r="AF19615" s="7"/>
      <c r="AG19615" s="10"/>
    </row>
    <row r="19616" spans="1:33">
      <c r="A19616" s="7"/>
      <c r="B19616" s="7"/>
      <c r="C19616" s="7"/>
      <c r="D19616" s="7"/>
      <c r="E19616" s="7"/>
      <c r="F19616" s="7"/>
      <c r="G19616" s="7"/>
      <c r="H19616" s="7"/>
      <c r="I19616" s="7"/>
      <c r="J19616" s="7"/>
      <c r="K19616" s="7"/>
      <c r="L19616" s="7"/>
      <c r="M19616" s="7"/>
      <c r="N19616" s="7"/>
      <c r="O19616" s="7"/>
      <c r="P19616" s="7"/>
      <c r="Q19616" s="7"/>
      <c r="R19616" s="7"/>
      <c r="S19616" s="7"/>
      <c r="T19616" s="7"/>
      <c r="U19616" s="7"/>
      <c r="V19616" s="7"/>
      <c r="W19616" s="7"/>
      <c r="X19616" s="7"/>
      <c r="Y19616" s="7"/>
      <c r="Z19616" s="7"/>
      <c r="AA19616" s="7"/>
      <c r="AB19616" s="7"/>
      <c r="AC19616" s="7"/>
      <c r="AD19616" s="7"/>
      <c r="AE19616" s="7"/>
      <c r="AF19616" s="7"/>
      <c r="AG19616" s="10"/>
    </row>
    <row r="19617" spans="1:33">
      <c r="A19617" s="7"/>
      <c r="B19617" s="7"/>
      <c r="C19617" s="7"/>
      <c r="D19617" s="7"/>
      <c r="E19617" s="7"/>
      <c r="F19617" s="7"/>
      <c r="G19617" s="7"/>
      <c r="H19617" s="7"/>
      <c r="I19617" s="7"/>
      <c r="J19617" s="7"/>
      <c r="K19617" s="7"/>
      <c r="L19617" s="7"/>
      <c r="M19617" s="7"/>
      <c r="N19617" s="7"/>
      <c r="O19617" s="7"/>
      <c r="P19617" s="7"/>
      <c r="Q19617" s="7"/>
      <c r="R19617" s="7"/>
      <c r="S19617" s="7"/>
      <c r="T19617" s="7"/>
      <c r="U19617" s="7"/>
      <c r="V19617" s="7"/>
      <c r="W19617" s="7"/>
      <c r="X19617" s="7"/>
      <c r="Y19617" s="7"/>
      <c r="Z19617" s="7"/>
      <c r="AA19617" s="7"/>
      <c r="AB19617" s="7"/>
      <c r="AC19617" s="7"/>
      <c r="AD19617" s="7"/>
      <c r="AE19617" s="7"/>
      <c r="AF19617" s="7"/>
      <c r="AG19617" s="10"/>
    </row>
    <row r="19618" spans="1:33">
      <c r="A19618" s="7"/>
      <c r="B19618" s="7"/>
      <c r="C19618" s="7"/>
      <c r="D19618" s="7"/>
      <c r="E19618" s="7"/>
      <c r="F19618" s="7"/>
      <c r="G19618" s="7"/>
      <c r="H19618" s="7"/>
      <c r="I19618" s="7"/>
      <c r="J19618" s="7"/>
      <c r="K19618" s="7"/>
      <c r="L19618" s="7"/>
      <c r="M19618" s="7"/>
      <c r="N19618" s="7"/>
      <c r="O19618" s="7"/>
      <c r="P19618" s="7"/>
      <c r="Q19618" s="7"/>
      <c r="R19618" s="7"/>
      <c r="S19618" s="7"/>
      <c r="T19618" s="7"/>
      <c r="U19618" s="7"/>
      <c r="V19618" s="7"/>
      <c r="W19618" s="7"/>
      <c r="X19618" s="7"/>
      <c r="Y19618" s="7"/>
      <c r="Z19618" s="7"/>
      <c r="AA19618" s="7"/>
      <c r="AB19618" s="7"/>
      <c r="AC19618" s="7"/>
      <c r="AD19618" s="7"/>
      <c r="AE19618" s="7"/>
      <c r="AF19618" s="7"/>
      <c r="AG19618" s="10"/>
    </row>
    <row r="19619" spans="1:33">
      <c r="A19619" s="7"/>
      <c r="B19619" s="7"/>
      <c r="C19619" s="7"/>
      <c r="D19619" s="7"/>
      <c r="E19619" s="7"/>
      <c r="F19619" s="7"/>
      <c r="G19619" s="7"/>
      <c r="H19619" s="7"/>
      <c r="I19619" s="7"/>
      <c r="J19619" s="7"/>
      <c r="K19619" s="7"/>
      <c r="L19619" s="7"/>
      <c r="M19619" s="7"/>
      <c r="N19619" s="7"/>
      <c r="O19619" s="7"/>
      <c r="P19619" s="7"/>
      <c r="Q19619" s="7"/>
      <c r="R19619" s="7"/>
      <c r="S19619" s="7"/>
      <c r="T19619" s="7"/>
      <c r="U19619" s="7"/>
      <c r="V19619" s="7"/>
      <c r="W19619" s="7"/>
      <c r="X19619" s="7"/>
      <c r="Y19619" s="7"/>
      <c r="Z19619" s="7"/>
      <c r="AA19619" s="7"/>
      <c r="AB19619" s="7"/>
      <c r="AC19619" s="7"/>
      <c r="AD19619" s="7"/>
      <c r="AE19619" s="7"/>
      <c r="AF19619" s="7"/>
      <c r="AG19619" s="10"/>
    </row>
    <row r="19620" spans="1:33">
      <c r="A19620" s="7"/>
      <c r="B19620" s="7"/>
      <c r="C19620" s="7"/>
      <c r="D19620" s="7"/>
      <c r="E19620" s="7"/>
      <c r="F19620" s="7"/>
      <c r="G19620" s="7"/>
      <c r="H19620" s="7"/>
      <c r="I19620" s="7"/>
      <c r="J19620" s="7"/>
      <c r="K19620" s="7"/>
      <c r="L19620" s="7"/>
      <c r="M19620" s="7"/>
      <c r="N19620" s="7"/>
      <c r="O19620" s="7"/>
      <c r="P19620" s="7"/>
      <c r="Q19620" s="7"/>
      <c r="R19620" s="7"/>
      <c r="S19620" s="7"/>
      <c r="T19620" s="7"/>
      <c r="U19620" s="7"/>
      <c r="V19620" s="7"/>
      <c r="W19620" s="7"/>
      <c r="X19620" s="7"/>
      <c r="Y19620" s="7"/>
      <c r="Z19620" s="7"/>
      <c r="AA19620" s="7"/>
      <c r="AB19620" s="7"/>
      <c r="AC19620" s="7"/>
      <c r="AD19620" s="7"/>
      <c r="AE19620" s="7"/>
      <c r="AF19620" s="7"/>
      <c r="AG19620" s="10"/>
    </row>
    <row r="19621" spans="1:33">
      <c r="A19621" s="7"/>
      <c r="B19621" s="7"/>
      <c r="C19621" s="7"/>
      <c r="D19621" s="7"/>
      <c r="E19621" s="7"/>
      <c r="F19621" s="7"/>
      <c r="G19621" s="7"/>
      <c r="H19621" s="7"/>
      <c r="I19621" s="7"/>
      <c r="J19621" s="7"/>
      <c r="K19621" s="7"/>
      <c r="L19621" s="7"/>
      <c r="M19621" s="7"/>
      <c r="N19621" s="7"/>
      <c r="O19621" s="7"/>
      <c r="P19621" s="7"/>
      <c r="Q19621" s="7"/>
      <c r="R19621" s="7"/>
      <c r="S19621" s="7"/>
      <c r="T19621" s="7"/>
      <c r="U19621" s="7"/>
      <c r="V19621" s="7"/>
      <c r="W19621" s="7"/>
      <c r="X19621" s="7"/>
      <c r="Y19621" s="7"/>
      <c r="Z19621" s="7"/>
      <c r="AA19621" s="7"/>
      <c r="AB19621" s="7"/>
      <c r="AC19621" s="7"/>
      <c r="AD19621" s="7"/>
      <c r="AE19621" s="7"/>
      <c r="AF19621" s="7"/>
      <c r="AG19621" s="10"/>
    </row>
    <row r="19622" spans="1:33">
      <c r="A19622" s="7"/>
      <c r="B19622" s="7"/>
      <c r="C19622" s="7"/>
      <c r="D19622" s="7"/>
      <c r="E19622" s="7"/>
      <c r="F19622" s="7"/>
      <c r="G19622" s="7"/>
      <c r="H19622" s="7"/>
      <c r="I19622" s="7"/>
      <c r="J19622" s="7"/>
      <c r="K19622" s="7"/>
      <c r="L19622" s="7"/>
      <c r="M19622" s="7"/>
      <c r="N19622" s="7"/>
      <c r="O19622" s="7"/>
      <c r="P19622" s="7"/>
      <c r="Q19622" s="7"/>
      <c r="R19622" s="7"/>
      <c r="S19622" s="7"/>
      <c r="T19622" s="7"/>
      <c r="U19622" s="7"/>
      <c r="V19622" s="7"/>
      <c r="W19622" s="7"/>
      <c r="X19622" s="7"/>
      <c r="Y19622" s="7"/>
      <c r="Z19622" s="7"/>
      <c r="AA19622" s="7"/>
      <c r="AB19622" s="7"/>
      <c r="AC19622" s="7"/>
      <c r="AD19622" s="7"/>
      <c r="AE19622" s="7"/>
      <c r="AF19622" s="7"/>
      <c r="AG19622" s="10"/>
    </row>
    <row r="19623" spans="1:33">
      <c r="A19623" s="7"/>
      <c r="B19623" s="7"/>
      <c r="C19623" s="7"/>
      <c r="D19623" s="7"/>
      <c r="E19623" s="7"/>
      <c r="F19623" s="7"/>
      <c r="G19623" s="7"/>
      <c r="H19623" s="7"/>
      <c r="I19623" s="7"/>
      <c r="J19623" s="7"/>
      <c r="K19623" s="7"/>
      <c r="L19623" s="7"/>
      <c r="M19623" s="7"/>
      <c r="N19623" s="7"/>
      <c r="O19623" s="7"/>
      <c r="P19623" s="7"/>
      <c r="Q19623" s="7"/>
      <c r="R19623" s="7"/>
      <c r="S19623" s="7"/>
      <c r="T19623" s="7"/>
      <c r="U19623" s="7"/>
      <c r="V19623" s="7"/>
      <c r="W19623" s="7"/>
      <c r="X19623" s="7"/>
      <c r="Y19623" s="7"/>
      <c r="Z19623" s="7"/>
      <c r="AA19623" s="7"/>
      <c r="AB19623" s="7"/>
      <c r="AC19623" s="7"/>
      <c r="AD19623" s="7"/>
      <c r="AE19623" s="7"/>
      <c r="AF19623" s="7"/>
      <c r="AG19623" s="10"/>
    </row>
    <row r="19624" spans="1:33">
      <c r="A19624" s="7"/>
      <c r="B19624" s="7"/>
      <c r="C19624" s="7"/>
      <c r="D19624" s="7"/>
      <c r="E19624" s="7"/>
      <c r="F19624" s="7"/>
      <c r="G19624" s="7"/>
      <c r="H19624" s="7"/>
      <c r="I19624" s="7"/>
      <c r="J19624" s="7"/>
      <c r="K19624" s="7"/>
      <c r="L19624" s="7"/>
      <c r="M19624" s="7"/>
      <c r="N19624" s="7"/>
      <c r="O19624" s="7"/>
      <c r="P19624" s="7"/>
      <c r="Q19624" s="7"/>
      <c r="R19624" s="7"/>
      <c r="S19624" s="7"/>
      <c r="T19624" s="7"/>
      <c r="U19624" s="7"/>
      <c r="V19624" s="7"/>
      <c r="W19624" s="7"/>
      <c r="X19624" s="7"/>
      <c r="Y19624" s="7"/>
      <c r="Z19624" s="7"/>
      <c r="AA19624" s="7"/>
      <c r="AB19624" s="7"/>
      <c r="AC19624" s="7"/>
      <c r="AD19624" s="7"/>
      <c r="AE19624" s="7"/>
      <c r="AF19624" s="7"/>
      <c r="AG19624" s="10"/>
    </row>
    <row r="19625" spans="1:33">
      <c r="A19625" s="7"/>
      <c r="B19625" s="7"/>
      <c r="C19625" s="7"/>
      <c r="D19625" s="7"/>
      <c r="E19625" s="7"/>
      <c r="F19625" s="7"/>
      <c r="G19625" s="7"/>
      <c r="H19625" s="7"/>
      <c r="I19625" s="7"/>
      <c r="J19625" s="7"/>
      <c r="K19625" s="7"/>
      <c r="L19625" s="7"/>
      <c r="M19625" s="7"/>
      <c r="N19625" s="7"/>
      <c r="O19625" s="7"/>
      <c r="P19625" s="7"/>
      <c r="Q19625" s="7"/>
      <c r="R19625" s="7"/>
      <c r="S19625" s="7"/>
      <c r="T19625" s="7"/>
      <c r="U19625" s="7"/>
      <c r="V19625" s="7"/>
      <c r="W19625" s="7"/>
      <c r="X19625" s="7"/>
      <c r="Y19625" s="7"/>
      <c r="Z19625" s="7"/>
      <c r="AA19625" s="7"/>
      <c r="AB19625" s="7"/>
      <c r="AC19625" s="7"/>
      <c r="AD19625" s="7"/>
      <c r="AE19625" s="7"/>
      <c r="AF19625" s="7"/>
      <c r="AG19625" s="10"/>
    </row>
    <row r="19626" spans="1:33">
      <c r="A19626" s="7"/>
      <c r="B19626" s="7"/>
      <c r="C19626" s="7"/>
      <c r="D19626" s="7"/>
      <c r="E19626" s="7"/>
      <c r="F19626" s="7"/>
      <c r="G19626" s="7"/>
      <c r="H19626" s="7"/>
      <c r="I19626" s="7"/>
      <c r="J19626" s="7"/>
      <c r="K19626" s="7"/>
      <c r="L19626" s="7"/>
      <c r="M19626" s="7"/>
      <c r="N19626" s="7"/>
      <c r="O19626" s="7"/>
      <c r="P19626" s="7"/>
      <c r="Q19626" s="7"/>
      <c r="R19626" s="7"/>
      <c r="S19626" s="7"/>
      <c r="T19626" s="7"/>
      <c r="U19626" s="7"/>
      <c r="V19626" s="7"/>
      <c r="W19626" s="7"/>
      <c r="X19626" s="7"/>
      <c r="Y19626" s="7"/>
      <c r="Z19626" s="7"/>
      <c r="AA19626" s="7"/>
      <c r="AB19626" s="7"/>
      <c r="AC19626" s="7"/>
      <c r="AD19626" s="7"/>
      <c r="AE19626" s="7"/>
      <c r="AF19626" s="7"/>
      <c r="AG19626" s="10"/>
    </row>
    <row r="19627" spans="1:33">
      <c r="A19627" s="7"/>
      <c r="B19627" s="7"/>
      <c r="C19627" s="7"/>
      <c r="D19627" s="7"/>
      <c r="E19627" s="7"/>
      <c r="F19627" s="7"/>
      <c r="G19627" s="7"/>
      <c r="H19627" s="7"/>
      <c r="I19627" s="7"/>
      <c r="J19627" s="7"/>
      <c r="K19627" s="7"/>
      <c r="L19627" s="7"/>
      <c r="M19627" s="7"/>
      <c r="N19627" s="7"/>
      <c r="O19627" s="7"/>
      <c r="P19627" s="7"/>
      <c r="Q19627" s="7"/>
      <c r="R19627" s="7"/>
      <c r="S19627" s="7"/>
      <c r="T19627" s="7"/>
      <c r="U19627" s="7"/>
      <c r="V19627" s="7"/>
      <c r="W19627" s="7"/>
      <c r="X19627" s="7"/>
      <c r="Y19627" s="7"/>
      <c r="Z19627" s="7"/>
      <c r="AA19627" s="7"/>
      <c r="AB19627" s="7"/>
      <c r="AC19627" s="7"/>
      <c r="AD19627" s="7"/>
      <c r="AE19627" s="7"/>
      <c r="AF19627" s="7"/>
      <c r="AG19627" s="10"/>
    </row>
    <row r="19628" spans="1:33">
      <c r="A19628" s="7"/>
      <c r="B19628" s="7"/>
      <c r="C19628" s="7"/>
      <c r="D19628" s="7"/>
      <c r="E19628" s="7"/>
      <c r="F19628" s="7"/>
      <c r="G19628" s="7"/>
      <c r="H19628" s="7"/>
      <c r="I19628" s="7"/>
      <c r="J19628" s="7"/>
      <c r="K19628" s="7"/>
      <c r="L19628" s="7"/>
      <c r="M19628" s="7"/>
      <c r="N19628" s="7"/>
      <c r="O19628" s="7"/>
      <c r="P19628" s="7"/>
      <c r="Q19628" s="7"/>
      <c r="R19628" s="7"/>
      <c r="S19628" s="7"/>
      <c r="T19628" s="7"/>
      <c r="U19628" s="7"/>
      <c r="V19628" s="7"/>
      <c r="W19628" s="7"/>
      <c r="X19628" s="7"/>
      <c r="Y19628" s="7"/>
      <c r="Z19628" s="7"/>
      <c r="AA19628" s="7"/>
      <c r="AB19628" s="7"/>
      <c r="AC19628" s="7"/>
      <c r="AD19628" s="7"/>
      <c r="AE19628" s="7"/>
      <c r="AF19628" s="7"/>
      <c r="AG19628" s="10"/>
    </row>
    <row r="19629" spans="1:33">
      <c r="A19629" s="7"/>
      <c r="B19629" s="7"/>
      <c r="C19629" s="7"/>
      <c r="D19629" s="7"/>
      <c r="E19629" s="7"/>
      <c r="F19629" s="7"/>
      <c r="G19629" s="7"/>
      <c r="H19629" s="7"/>
      <c r="I19629" s="7"/>
      <c r="J19629" s="7"/>
      <c r="K19629" s="7"/>
      <c r="L19629" s="7"/>
      <c r="M19629" s="7"/>
      <c r="N19629" s="7"/>
      <c r="O19629" s="7"/>
      <c r="P19629" s="7"/>
      <c r="Q19629" s="7"/>
      <c r="R19629" s="7"/>
      <c r="S19629" s="7"/>
      <c r="T19629" s="7"/>
      <c r="U19629" s="7"/>
      <c r="V19629" s="7"/>
      <c r="W19629" s="7"/>
      <c r="X19629" s="7"/>
      <c r="Y19629" s="7"/>
      <c r="Z19629" s="7"/>
      <c r="AA19629" s="7"/>
      <c r="AB19629" s="7"/>
      <c r="AC19629" s="7"/>
      <c r="AD19629" s="7"/>
      <c r="AE19629" s="7"/>
      <c r="AF19629" s="7"/>
      <c r="AG19629" s="10"/>
    </row>
    <row r="19630" spans="1:33">
      <c r="A19630" s="7"/>
      <c r="B19630" s="7"/>
      <c r="C19630" s="7"/>
      <c r="D19630" s="7"/>
      <c r="E19630" s="7"/>
      <c r="F19630" s="7"/>
      <c r="G19630" s="7"/>
      <c r="H19630" s="7"/>
      <c r="I19630" s="7"/>
      <c r="J19630" s="7"/>
      <c r="K19630" s="7"/>
      <c r="L19630" s="7"/>
      <c r="M19630" s="7"/>
      <c r="N19630" s="7"/>
      <c r="O19630" s="7"/>
      <c r="P19630" s="7"/>
      <c r="Q19630" s="7"/>
      <c r="R19630" s="7"/>
      <c r="S19630" s="7"/>
      <c r="T19630" s="7"/>
      <c r="U19630" s="7"/>
      <c r="V19630" s="7"/>
      <c r="W19630" s="7"/>
      <c r="X19630" s="7"/>
      <c r="Y19630" s="7"/>
      <c r="Z19630" s="7"/>
      <c r="AA19630" s="7"/>
      <c r="AB19630" s="7"/>
      <c r="AC19630" s="7"/>
      <c r="AD19630" s="7"/>
      <c r="AE19630" s="7"/>
      <c r="AF19630" s="7"/>
      <c r="AG19630" s="10"/>
    </row>
    <row r="19631" spans="1:33">
      <c r="A19631" s="7"/>
      <c r="B19631" s="7"/>
      <c r="C19631" s="7"/>
      <c r="D19631" s="7"/>
      <c r="E19631" s="7"/>
      <c r="F19631" s="7"/>
      <c r="G19631" s="7"/>
      <c r="H19631" s="7"/>
      <c r="I19631" s="7"/>
      <c r="J19631" s="7"/>
      <c r="K19631" s="7"/>
      <c r="L19631" s="7"/>
      <c r="M19631" s="7"/>
      <c r="N19631" s="7"/>
      <c r="O19631" s="7"/>
      <c r="P19631" s="7"/>
      <c r="Q19631" s="7"/>
      <c r="R19631" s="7"/>
      <c r="S19631" s="7"/>
      <c r="T19631" s="7"/>
      <c r="U19631" s="7"/>
      <c r="V19631" s="7"/>
      <c r="W19631" s="7"/>
      <c r="X19631" s="7"/>
      <c r="Y19631" s="7"/>
      <c r="Z19631" s="7"/>
      <c r="AA19631" s="7"/>
      <c r="AB19631" s="7"/>
      <c r="AC19631" s="7"/>
      <c r="AD19631" s="7"/>
      <c r="AE19631" s="7"/>
      <c r="AF19631" s="7"/>
      <c r="AG19631" s="10"/>
    </row>
    <row r="19632" spans="1:33">
      <c r="A19632" s="7"/>
      <c r="B19632" s="7"/>
      <c r="C19632" s="7"/>
      <c r="D19632" s="7"/>
      <c r="E19632" s="7"/>
      <c r="F19632" s="7"/>
      <c r="G19632" s="7"/>
      <c r="H19632" s="7"/>
      <c r="I19632" s="7"/>
      <c r="J19632" s="7"/>
      <c r="K19632" s="7"/>
      <c r="L19632" s="7"/>
      <c r="M19632" s="7"/>
      <c r="N19632" s="7"/>
      <c r="O19632" s="7"/>
      <c r="P19632" s="7"/>
      <c r="Q19632" s="7"/>
      <c r="R19632" s="7"/>
      <c r="S19632" s="7"/>
      <c r="T19632" s="7"/>
      <c r="U19632" s="7"/>
      <c r="V19632" s="7"/>
      <c r="W19632" s="7"/>
      <c r="X19632" s="7"/>
      <c r="Y19632" s="7"/>
      <c r="Z19632" s="7"/>
      <c r="AA19632" s="7"/>
      <c r="AB19632" s="7"/>
      <c r="AC19632" s="7"/>
      <c r="AD19632" s="7"/>
      <c r="AE19632" s="7"/>
      <c r="AF19632" s="7"/>
      <c r="AG19632" s="10"/>
    </row>
    <row r="19633" spans="1:33">
      <c r="A19633" s="7"/>
      <c r="B19633" s="7"/>
      <c r="C19633" s="7"/>
      <c r="D19633" s="7"/>
      <c r="E19633" s="7"/>
      <c r="F19633" s="7"/>
      <c r="G19633" s="7"/>
      <c r="H19633" s="7"/>
      <c r="I19633" s="7"/>
      <c r="J19633" s="7"/>
      <c r="K19633" s="7"/>
      <c r="L19633" s="7"/>
      <c r="M19633" s="7"/>
      <c r="N19633" s="7"/>
      <c r="O19633" s="7"/>
      <c r="P19633" s="7"/>
      <c r="Q19633" s="7"/>
      <c r="R19633" s="7"/>
      <c r="S19633" s="7"/>
      <c r="T19633" s="7"/>
      <c r="U19633" s="7"/>
      <c r="V19633" s="7"/>
      <c r="W19633" s="7"/>
      <c r="X19633" s="7"/>
      <c r="Y19633" s="7"/>
      <c r="Z19633" s="7"/>
      <c r="AA19633" s="7"/>
      <c r="AB19633" s="7"/>
      <c r="AC19633" s="7"/>
      <c r="AD19633" s="7"/>
      <c r="AE19633" s="7"/>
      <c r="AF19633" s="7"/>
      <c r="AG19633" s="10"/>
    </row>
    <row r="19634" spans="1:33">
      <c r="A19634" s="7"/>
      <c r="B19634" s="7"/>
      <c r="C19634" s="7"/>
      <c r="D19634" s="7"/>
      <c r="E19634" s="7"/>
      <c r="F19634" s="7"/>
      <c r="G19634" s="7"/>
      <c r="H19634" s="7"/>
      <c r="I19634" s="7"/>
      <c r="J19634" s="7"/>
      <c r="K19634" s="7"/>
      <c r="L19634" s="7"/>
      <c r="M19634" s="7"/>
      <c r="N19634" s="7"/>
      <c r="O19634" s="7"/>
      <c r="P19634" s="7"/>
      <c r="Q19634" s="7"/>
      <c r="R19634" s="7"/>
      <c r="S19634" s="7"/>
      <c r="T19634" s="7"/>
      <c r="U19634" s="7"/>
      <c r="V19634" s="7"/>
      <c r="W19634" s="7"/>
      <c r="X19634" s="7"/>
      <c r="Y19634" s="7"/>
      <c r="Z19634" s="7"/>
      <c r="AA19634" s="7"/>
      <c r="AB19634" s="7"/>
      <c r="AC19634" s="7"/>
      <c r="AD19634" s="7"/>
      <c r="AE19634" s="7"/>
      <c r="AF19634" s="7"/>
      <c r="AG19634" s="10"/>
    </row>
    <row r="19635" spans="1:33">
      <c r="A19635" s="7"/>
      <c r="B19635" s="7"/>
      <c r="C19635" s="7"/>
      <c r="D19635" s="7"/>
      <c r="E19635" s="7"/>
      <c r="F19635" s="7"/>
      <c r="G19635" s="7"/>
      <c r="H19635" s="7"/>
      <c r="I19635" s="7"/>
      <c r="J19635" s="7"/>
      <c r="K19635" s="7"/>
      <c r="L19635" s="7"/>
      <c r="M19635" s="7"/>
      <c r="N19635" s="7"/>
      <c r="O19635" s="7"/>
      <c r="P19635" s="7"/>
      <c r="Q19635" s="7"/>
      <c r="R19635" s="7"/>
      <c r="S19635" s="7"/>
      <c r="T19635" s="7"/>
      <c r="U19635" s="7"/>
      <c r="V19635" s="7"/>
      <c r="W19635" s="7"/>
      <c r="X19635" s="7"/>
      <c r="Y19635" s="7"/>
      <c r="Z19635" s="7"/>
      <c r="AA19635" s="7"/>
      <c r="AB19635" s="7"/>
      <c r="AC19635" s="7"/>
      <c r="AD19635" s="7"/>
      <c r="AE19635" s="7"/>
      <c r="AF19635" s="7"/>
      <c r="AG19635" s="10"/>
    </row>
    <row r="19636" spans="1:33">
      <c r="A19636" s="7"/>
      <c r="B19636" s="7"/>
      <c r="C19636" s="7"/>
      <c r="D19636" s="7"/>
      <c r="E19636" s="7"/>
      <c r="F19636" s="7"/>
      <c r="G19636" s="7"/>
      <c r="H19636" s="7"/>
      <c r="I19636" s="7"/>
      <c r="J19636" s="7"/>
      <c r="K19636" s="7"/>
      <c r="L19636" s="7"/>
      <c r="M19636" s="7"/>
      <c r="N19636" s="7"/>
      <c r="O19636" s="7"/>
      <c r="P19636" s="7"/>
      <c r="Q19636" s="7"/>
      <c r="R19636" s="7"/>
      <c r="S19636" s="7"/>
      <c r="T19636" s="7"/>
      <c r="U19636" s="7"/>
      <c r="V19636" s="7"/>
      <c r="W19636" s="7"/>
      <c r="X19636" s="7"/>
      <c r="Y19636" s="7"/>
      <c r="Z19636" s="7"/>
      <c r="AA19636" s="7"/>
      <c r="AB19636" s="7"/>
      <c r="AC19636" s="7"/>
      <c r="AD19636" s="7"/>
      <c r="AE19636" s="7"/>
      <c r="AF19636" s="7"/>
      <c r="AG19636" s="10"/>
    </row>
    <row r="19637" spans="1:33">
      <c r="A19637" s="7"/>
      <c r="B19637" s="7"/>
      <c r="C19637" s="7"/>
      <c r="D19637" s="7"/>
      <c r="E19637" s="7"/>
      <c r="F19637" s="7"/>
      <c r="G19637" s="7"/>
      <c r="H19637" s="7"/>
      <c r="I19637" s="7"/>
      <c r="J19637" s="7"/>
      <c r="K19637" s="7"/>
      <c r="L19637" s="7"/>
      <c r="M19637" s="7"/>
      <c r="N19637" s="7"/>
      <c r="O19637" s="7"/>
      <c r="P19637" s="7"/>
      <c r="Q19637" s="7"/>
      <c r="R19637" s="7"/>
      <c r="S19637" s="7"/>
      <c r="T19637" s="7"/>
      <c r="U19637" s="7"/>
      <c r="V19637" s="7"/>
      <c r="W19637" s="7"/>
      <c r="X19637" s="7"/>
      <c r="Y19637" s="7"/>
      <c r="Z19637" s="7"/>
      <c r="AA19637" s="7"/>
      <c r="AB19637" s="7"/>
      <c r="AC19637" s="7"/>
      <c r="AD19637" s="7"/>
      <c r="AE19637" s="7"/>
      <c r="AF19637" s="7"/>
      <c r="AG19637" s="10"/>
    </row>
    <row r="19638" spans="1:33">
      <c r="A19638" s="7"/>
      <c r="B19638" s="7"/>
      <c r="C19638" s="7"/>
      <c r="D19638" s="7"/>
      <c r="E19638" s="7"/>
      <c r="F19638" s="7"/>
      <c r="G19638" s="7"/>
      <c r="H19638" s="7"/>
      <c r="I19638" s="7"/>
      <c r="J19638" s="7"/>
      <c r="K19638" s="7"/>
      <c r="L19638" s="7"/>
      <c r="M19638" s="7"/>
      <c r="N19638" s="7"/>
      <c r="O19638" s="7"/>
      <c r="P19638" s="7"/>
      <c r="Q19638" s="7"/>
      <c r="R19638" s="7"/>
      <c r="S19638" s="7"/>
      <c r="T19638" s="7"/>
      <c r="U19638" s="7"/>
      <c r="V19638" s="7"/>
      <c r="W19638" s="7"/>
      <c r="X19638" s="7"/>
      <c r="Y19638" s="7"/>
      <c r="Z19638" s="7"/>
      <c r="AA19638" s="7"/>
      <c r="AB19638" s="7"/>
      <c r="AC19638" s="7"/>
      <c r="AD19638" s="7"/>
      <c r="AE19638" s="7"/>
      <c r="AF19638" s="7"/>
      <c r="AG19638" s="10"/>
    </row>
    <row r="19639" spans="1:33">
      <c r="A19639" s="7"/>
      <c r="B19639" s="7"/>
      <c r="C19639" s="7"/>
      <c r="D19639" s="7"/>
      <c r="E19639" s="7"/>
      <c r="F19639" s="7"/>
      <c r="G19639" s="7"/>
      <c r="H19639" s="7"/>
      <c r="I19639" s="7"/>
      <c r="J19639" s="7"/>
      <c r="K19639" s="7"/>
      <c r="L19639" s="7"/>
      <c r="M19639" s="7"/>
      <c r="N19639" s="7"/>
      <c r="O19639" s="7"/>
      <c r="P19639" s="7"/>
      <c r="Q19639" s="7"/>
      <c r="R19639" s="7"/>
      <c r="S19639" s="7"/>
      <c r="T19639" s="7"/>
      <c r="U19639" s="7"/>
      <c r="V19639" s="7"/>
      <c r="W19639" s="7"/>
      <c r="X19639" s="7"/>
      <c r="Y19639" s="7"/>
      <c r="Z19639" s="7"/>
      <c r="AA19639" s="7"/>
      <c r="AB19639" s="7"/>
      <c r="AC19639" s="7"/>
      <c r="AD19639" s="7"/>
      <c r="AE19639" s="7"/>
      <c r="AF19639" s="7"/>
      <c r="AG19639" s="10"/>
    </row>
    <row r="19640" spans="1:33">
      <c r="A19640" s="7"/>
      <c r="B19640" s="7"/>
      <c r="C19640" s="7"/>
      <c r="D19640" s="7"/>
      <c r="E19640" s="7"/>
      <c r="F19640" s="7"/>
      <c r="G19640" s="7"/>
      <c r="H19640" s="7"/>
      <c r="I19640" s="7"/>
      <c r="J19640" s="7"/>
      <c r="K19640" s="7"/>
      <c r="L19640" s="7"/>
      <c r="M19640" s="7"/>
      <c r="N19640" s="7"/>
      <c r="O19640" s="7"/>
      <c r="P19640" s="7"/>
      <c r="Q19640" s="7"/>
      <c r="R19640" s="7"/>
      <c r="S19640" s="7"/>
      <c r="T19640" s="7"/>
      <c r="U19640" s="7"/>
      <c r="V19640" s="7"/>
      <c r="W19640" s="7"/>
      <c r="X19640" s="7"/>
      <c r="Y19640" s="7"/>
      <c r="Z19640" s="7"/>
      <c r="AA19640" s="7"/>
      <c r="AB19640" s="7"/>
      <c r="AC19640" s="7"/>
      <c r="AD19640" s="7"/>
      <c r="AE19640" s="7"/>
      <c r="AF19640" s="7"/>
      <c r="AG19640" s="10"/>
    </row>
    <row r="19641" spans="1:33">
      <c r="A19641" s="7"/>
      <c r="B19641" s="7"/>
      <c r="C19641" s="7"/>
      <c r="D19641" s="7"/>
      <c r="E19641" s="7"/>
      <c r="F19641" s="7"/>
      <c r="G19641" s="7"/>
      <c r="H19641" s="7"/>
      <c r="I19641" s="7"/>
      <c r="J19641" s="7"/>
      <c r="K19641" s="7"/>
      <c r="L19641" s="7"/>
      <c r="M19641" s="7"/>
      <c r="N19641" s="7"/>
      <c r="O19641" s="7"/>
      <c r="P19641" s="7"/>
      <c r="Q19641" s="7"/>
      <c r="R19641" s="7"/>
      <c r="S19641" s="7"/>
      <c r="T19641" s="7"/>
      <c r="U19641" s="7"/>
      <c r="V19641" s="7"/>
      <c r="W19641" s="7"/>
      <c r="X19641" s="7"/>
      <c r="Y19641" s="7"/>
      <c r="Z19641" s="7"/>
      <c r="AA19641" s="7"/>
      <c r="AB19641" s="7"/>
      <c r="AC19641" s="7"/>
      <c r="AD19641" s="7"/>
      <c r="AE19641" s="7"/>
      <c r="AF19641" s="7"/>
      <c r="AG19641" s="10"/>
    </row>
    <row r="19642" spans="1:33">
      <c r="A19642" s="7"/>
      <c r="B19642" s="7"/>
      <c r="C19642" s="7"/>
      <c r="D19642" s="7"/>
      <c r="E19642" s="7"/>
      <c r="F19642" s="7"/>
      <c r="G19642" s="7"/>
      <c r="H19642" s="7"/>
      <c r="I19642" s="7"/>
      <c r="J19642" s="7"/>
      <c r="K19642" s="7"/>
      <c r="L19642" s="7"/>
      <c r="M19642" s="7"/>
      <c r="N19642" s="7"/>
      <c r="O19642" s="7"/>
      <c r="P19642" s="7"/>
      <c r="Q19642" s="7"/>
      <c r="R19642" s="7"/>
      <c r="S19642" s="7"/>
      <c r="T19642" s="7"/>
      <c r="U19642" s="7"/>
      <c r="V19642" s="7"/>
      <c r="W19642" s="7"/>
      <c r="X19642" s="7"/>
      <c r="Y19642" s="7"/>
      <c r="Z19642" s="7"/>
      <c r="AA19642" s="7"/>
      <c r="AB19642" s="7"/>
      <c r="AC19642" s="7"/>
      <c r="AD19642" s="7"/>
      <c r="AE19642" s="7"/>
      <c r="AF19642" s="7"/>
      <c r="AG19642" s="10"/>
    </row>
    <row r="19643" spans="1:33">
      <c r="A19643" s="7"/>
      <c r="B19643" s="7"/>
      <c r="C19643" s="7"/>
      <c r="D19643" s="7"/>
      <c r="E19643" s="7"/>
      <c r="F19643" s="7"/>
      <c r="G19643" s="7"/>
      <c r="H19643" s="7"/>
      <c r="I19643" s="7"/>
      <c r="J19643" s="7"/>
      <c r="K19643" s="7"/>
      <c r="L19643" s="7"/>
      <c r="M19643" s="7"/>
      <c r="N19643" s="7"/>
      <c r="O19643" s="7"/>
      <c r="P19643" s="7"/>
      <c r="Q19643" s="7"/>
      <c r="R19643" s="7"/>
      <c r="S19643" s="7"/>
      <c r="T19643" s="7"/>
      <c r="U19643" s="7"/>
      <c r="V19643" s="7"/>
      <c r="W19643" s="7"/>
      <c r="X19643" s="7"/>
      <c r="Y19643" s="7"/>
      <c r="Z19643" s="7"/>
      <c r="AA19643" s="7"/>
      <c r="AB19643" s="7"/>
      <c r="AC19643" s="7"/>
      <c r="AD19643" s="7"/>
      <c r="AE19643" s="7"/>
      <c r="AF19643" s="7"/>
      <c r="AG19643" s="10"/>
    </row>
    <row r="19644" spans="1:33">
      <c r="A19644" s="7"/>
      <c r="B19644" s="7"/>
      <c r="C19644" s="7"/>
      <c r="D19644" s="7"/>
      <c r="E19644" s="7"/>
      <c r="F19644" s="7"/>
      <c r="G19644" s="7"/>
      <c r="H19644" s="7"/>
      <c r="I19644" s="7"/>
      <c r="J19644" s="7"/>
      <c r="K19644" s="7"/>
      <c r="L19644" s="7"/>
      <c r="M19644" s="7"/>
      <c r="N19644" s="7"/>
      <c r="O19644" s="7"/>
      <c r="P19644" s="7"/>
      <c r="Q19644" s="7"/>
      <c r="R19644" s="7"/>
      <c r="S19644" s="7"/>
      <c r="T19644" s="7"/>
      <c r="U19644" s="7"/>
      <c r="V19644" s="7"/>
      <c r="W19644" s="7"/>
      <c r="X19644" s="7"/>
      <c r="Y19644" s="7"/>
      <c r="Z19644" s="7"/>
      <c r="AA19644" s="7"/>
      <c r="AB19644" s="7"/>
      <c r="AC19644" s="7"/>
      <c r="AD19644" s="7"/>
      <c r="AE19644" s="7"/>
      <c r="AF19644" s="7"/>
      <c r="AG19644" s="10"/>
    </row>
    <row r="19645" spans="1:33">
      <c r="A19645" s="7"/>
      <c r="B19645" s="7"/>
      <c r="C19645" s="7"/>
      <c r="D19645" s="7"/>
      <c r="E19645" s="7"/>
      <c r="F19645" s="7"/>
      <c r="G19645" s="7"/>
      <c r="H19645" s="7"/>
      <c r="I19645" s="7"/>
      <c r="J19645" s="7"/>
      <c r="K19645" s="7"/>
      <c r="L19645" s="7"/>
      <c r="M19645" s="7"/>
      <c r="N19645" s="7"/>
      <c r="O19645" s="7"/>
      <c r="P19645" s="7"/>
      <c r="Q19645" s="7"/>
      <c r="R19645" s="7"/>
      <c r="S19645" s="7"/>
      <c r="T19645" s="7"/>
      <c r="U19645" s="7"/>
      <c r="V19645" s="7"/>
      <c r="W19645" s="7"/>
      <c r="X19645" s="7"/>
      <c r="Y19645" s="7"/>
      <c r="Z19645" s="7"/>
      <c r="AA19645" s="7"/>
      <c r="AB19645" s="7"/>
      <c r="AC19645" s="7"/>
      <c r="AD19645" s="7"/>
      <c r="AE19645" s="7"/>
      <c r="AF19645" s="7"/>
      <c r="AG19645" s="10"/>
    </row>
    <row r="19646" spans="1:33">
      <c r="A19646" s="7"/>
      <c r="B19646" s="7"/>
      <c r="C19646" s="7"/>
      <c r="D19646" s="7"/>
      <c r="E19646" s="7"/>
      <c r="F19646" s="7"/>
      <c r="G19646" s="7"/>
      <c r="H19646" s="7"/>
      <c r="I19646" s="7"/>
      <c r="J19646" s="7"/>
      <c r="K19646" s="7"/>
      <c r="L19646" s="7"/>
      <c r="M19646" s="7"/>
      <c r="N19646" s="7"/>
      <c r="O19646" s="7"/>
      <c r="P19646" s="7"/>
      <c r="Q19646" s="7"/>
      <c r="R19646" s="7"/>
      <c r="S19646" s="7"/>
      <c r="T19646" s="7"/>
      <c r="U19646" s="7"/>
      <c r="V19646" s="7"/>
      <c r="W19646" s="7"/>
      <c r="X19646" s="7"/>
      <c r="Y19646" s="7"/>
      <c r="Z19646" s="7"/>
      <c r="AA19646" s="7"/>
      <c r="AB19646" s="7"/>
      <c r="AC19646" s="7"/>
      <c r="AD19646" s="7"/>
      <c r="AE19646" s="7"/>
      <c r="AF19646" s="7"/>
      <c r="AG19646" s="10"/>
    </row>
    <row r="19647" spans="1:33">
      <c r="A19647" s="7"/>
      <c r="B19647" s="7"/>
      <c r="C19647" s="7"/>
      <c r="D19647" s="7"/>
      <c r="E19647" s="7"/>
      <c r="F19647" s="7"/>
      <c r="G19647" s="7"/>
      <c r="H19647" s="7"/>
      <c r="I19647" s="7"/>
      <c r="J19647" s="7"/>
      <c r="K19647" s="7"/>
      <c r="L19647" s="7"/>
      <c r="M19647" s="7"/>
      <c r="N19647" s="7"/>
      <c r="O19647" s="7"/>
      <c r="P19647" s="7"/>
      <c r="Q19647" s="7"/>
      <c r="R19647" s="7"/>
      <c r="S19647" s="7"/>
      <c r="T19647" s="7"/>
      <c r="U19647" s="7"/>
      <c r="V19647" s="7"/>
      <c r="W19647" s="7"/>
      <c r="X19647" s="7"/>
      <c r="Y19647" s="7"/>
      <c r="Z19647" s="7"/>
      <c r="AA19647" s="7"/>
      <c r="AB19647" s="7"/>
      <c r="AC19647" s="7"/>
      <c r="AD19647" s="7"/>
      <c r="AE19647" s="7"/>
      <c r="AF19647" s="7"/>
      <c r="AG19647" s="10"/>
    </row>
    <row r="19648" spans="1:33">
      <c r="A19648" s="7"/>
      <c r="B19648" s="7"/>
      <c r="C19648" s="7"/>
      <c r="D19648" s="7"/>
      <c r="E19648" s="7"/>
      <c r="F19648" s="7"/>
      <c r="G19648" s="7"/>
      <c r="H19648" s="7"/>
      <c r="I19648" s="7"/>
      <c r="J19648" s="7"/>
      <c r="K19648" s="7"/>
      <c r="L19648" s="7"/>
      <c r="M19648" s="7"/>
      <c r="N19648" s="7"/>
      <c r="O19648" s="7"/>
      <c r="P19648" s="7"/>
      <c r="Q19648" s="7"/>
      <c r="R19648" s="7"/>
      <c r="S19648" s="7"/>
      <c r="T19648" s="7"/>
      <c r="U19648" s="7"/>
      <c r="V19648" s="7"/>
      <c r="W19648" s="7"/>
      <c r="X19648" s="7"/>
      <c r="Y19648" s="7"/>
      <c r="Z19648" s="7"/>
      <c r="AA19648" s="7"/>
      <c r="AB19648" s="7"/>
      <c r="AC19648" s="7"/>
      <c r="AD19648" s="7"/>
      <c r="AE19648" s="7"/>
      <c r="AF19648" s="7"/>
      <c r="AG19648" s="10"/>
    </row>
    <row r="19649" spans="1:33">
      <c r="A19649" s="7"/>
      <c r="B19649" s="7"/>
      <c r="C19649" s="7"/>
      <c r="D19649" s="7"/>
      <c r="E19649" s="7"/>
      <c r="F19649" s="7"/>
      <c r="G19649" s="7"/>
      <c r="H19649" s="7"/>
      <c r="I19649" s="7"/>
      <c r="J19649" s="7"/>
      <c r="K19649" s="7"/>
      <c r="L19649" s="7"/>
      <c r="M19649" s="7"/>
      <c r="N19649" s="7"/>
      <c r="O19649" s="7"/>
      <c r="P19649" s="7"/>
      <c r="Q19649" s="7"/>
      <c r="R19649" s="7"/>
      <c r="S19649" s="7"/>
      <c r="T19649" s="7"/>
      <c r="U19649" s="7"/>
      <c r="V19649" s="7"/>
      <c r="W19649" s="7"/>
      <c r="X19649" s="7"/>
      <c r="Y19649" s="7"/>
      <c r="Z19649" s="7"/>
      <c r="AA19649" s="7"/>
      <c r="AB19649" s="7"/>
      <c r="AC19649" s="7"/>
      <c r="AD19649" s="7"/>
      <c r="AE19649" s="7"/>
      <c r="AF19649" s="7"/>
      <c r="AG19649" s="10"/>
    </row>
    <row r="19650" spans="1:33">
      <c r="A19650" s="7"/>
      <c r="B19650" s="7"/>
      <c r="C19650" s="7"/>
      <c r="D19650" s="7"/>
      <c r="E19650" s="7"/>
      <c r="F19650" s="7"/>
      <c r="G19650" s="7"/>
      <c r="H19650" s="7"/>
      <c r="I19650" s="7"/>
      <c r="J19650" s="7"/>
      <c r="K19650" s="7"/>
      <c r="L19650" s="7"/>
      <c r="M19650" s="7"/>
      <c r="N19650" s="7"/>
      <c r="O19650" s="7"/>
      <c r="P19650" s="7"/>
      <c r="Q19650" s="7"/>
      <c r="R19650" s="7"/>
      <c r="S19650" s="7"/>
      <c r="T19650" s="7"/>
      <c r="U19650" s="7"/>
      <c r="V19650" s="7"/>
      <c r="W19650" s="7"/>
      <c r="X19650" s="7"/>
      <c r="Y19650" s="7"/>
      <c r="Z19650" s="7"/>
      <c r="AA19650" s="7"/>
      <c r="AB19650" s="7"/>
      <c r="AC19650" s="7"/>
      <c r="AD19650" s="7"/>
      <c r="AE19650" s="7"/>
      <c r="AF19650" s="7"/>
      <c r="AG19650" s="10"/>
    </row>
    <row r="19651" spans="1:33">
      <c r="A19651" s="7"/>
      <c r="B19651" s="7"/>
      <c r="C19651" s="7"/>
      <c r="D19651" s="7"/>
      <c r="E19651" s="7"/>
      <c r="F19651" s="7"/>
      <c r="G19651" s="7"/>
      <c r="H19651" s="7"/>
      <c r="I19651" s="7"/>
      <c r="J19651" s="7"/>
      <c r="K19651" s="7"/>
      <c r="L19651" s="7"/>
      <c r="M19651" s="7"/>
      <c r="N19651" s="7"/>
      <c r="O19651" s="7"/>
      <c r="P19651" s="7"/>
      <c r="Q19651" s="7"/>
      <c r="R19651" s="7"/>
      <c r="S19651" s="7"/>
      <c r="T19651" s="7"/>
      <c r="U19651" s="7"/>
      <c r="V19651" s="7"/>
      <c r="W19651" s="7"/>
      <c r="X19651" s="7"/>
      <c r="Y19651" s="7"/>
      <c r="Z19651" s="7"/>
      <c r="AA19651" s="7"/>
      <c r="AB19651" s="7"/>
      <c r="AC19651" s="7"/>
      <c r="AD19651" s="7"/>
      <c r="AE19651" s="7"/>
      <c r="AF19651" s="7"/>
      <c r="AG19651" s="10"/>
    </row>
    <row r="19652" spans="1:33">
      <c r="A19652" s="7"/>
      <c r="B19652" s="7"/>
      <c r="C19652" s="7"/>
      <c r="D19652" s="7"/>
      <c r="E19652" s="7"/>
      <c r="F19652" s="7"/>
      <c r="G19652" s="7"/>
      <c r="H19652" s="7"/>
      <c r="I19652" s="7"/>
      <c r="J19652" s="7"/>
      <c r="K19652" s="7"/>
      <c r="L19652" s="7"/>
      <c r="M19652" s="7"/>
      <c r="N19652" s="7"/>
      <c r="O19652" s="7"/>
      <c r="P19652" s="7"/>
      <c r="Q19652" s="7"/>
      <c r="R19652" s="7"/>
      <c r="S19652" s="7"/>
      <c r="T19652" s="7"/>
      <c r="U19652" s="7"/>
      <c r="V19652" s="7"/>
      <c r="W19652" s="7"/>
      <c r="X19652" s="7"/>
      <c r="Y19652" s="7"/>
      <c r="Z19652" s="7"/>
      <c r="AA19652" s="7"/>
      <c r="AB19652" s="7"/>
      <c r="AC19652" s="7"/>
      <c r="AD19652" s="7"/>
      <c r="AE19652" s="7"/>
      <c r="AF19652" s="7"/>
      <c r="AG19652" s="10"/>
    </row>
    <row r="19653" spans="1:33">
      <c r="A19653" s="7"/>
      <c r="B19653" s="7"/>
      <c r="C19653" s="7"/>
      <c r="D19653" s="7"/>
      <c r="E19653" s="7"/>
      <c r="F19653" s="7"/>
      <c r="G19653" s="7"/>
      <c r="H19653" s="7"/>
      <c r="I19653" s="7"/>
      <c r="J19653" s="7"/>
      <c r="K19653" s="7"/>
      <c r="L19653" s="7"/>
      <c r="M19653" s="7"/>
      <c r="N19653" s="7"/>
      <c r="O19653" s="7"/>
      <c r="P19653" s="7"/>
      <c r="Q19653" s="7"/>
      <c r="R19653" s="7"/>
      <c r="S19653" s="7"/>
      <c r="T19653" s="7"/>
      <c r="U19653" s="7"/>
      <c r="V19653" s="7"/>
      <c r="W19653" s="7"/>
      <c r="X19653" s="7"/>
      <c r="Y19653" s="7"/>
      <c r="Z19653" s="7"/>
      <c r="AA19653" s="7"/>
      <c r="AB19653" s="7"/>
      <c r="AC19653" s="7"/>
      <c r="AD19653" s="7"/>
      <c r="AE19653" s="7"/>
      <c r="AF19653" s="7"/>
      <c r="AG19653" s="10"/>
    </row>
    <row r="19654" spans="1:33">
      <c r="A19654" s="7"/>
      <c r="B19654" s="7"/>
      <c r="C19654" s="7"/>
      <c r="D19654" s="7"/>
      <c r="E19654" s="7"/>
      <c r="F19654" s="7"/>
      <c r="G19654" s="7"/>
      <c r="H19654" s="7"/>
      <c r="I19654" s="7"/>
      <c r="J19654" s="7"/>
      <c r="K19654" s="7"/>
      <c r="L19654" s="7"/>
      <c r="M19654" s="7"/>
      <c r="N19654" s="7"/>
      <c r="O19654" s="7"/>
      <c r="P19654" s="7"/>
      <c r="Q19654" s="7"/>
      <c r="R19654" s="7"/>
      <c r="S19654" s="7"/>
      <c r="T19654" s="7"/>
      <c r="U19654" s="7"/>
      <c r="V19654" s="7"/>
      <c r="W19654" s="7"/>
      <c r="X19654" s="7"/>
      <c r="Y19654" s="7"/>
      <c r="Z19654" s="7"/>
      <c r="AA19654" s="7"/>
      <c r="AB19654" s="7"/>
      <c r="AC19654" s="7"/>
      <c r="AD19654" s="7"/>
      <c r="AE19654" s="7"/>
      <c r="AF19654" s="7"/>
      <c r="AG19654" s="10"/>
    </row>
    <row r="19655" spans="1:33">
      <c r="A19655" s="7"/>
      <c r="B19655" s="7"/>
      <c r="C19655" s="7"/>
      <c r="D19655" s="7"/>
      <c r="E19655" s="7"/>
      <c r="F19655" s="7"/>
      <c r="G19655" s="7"/>
      <c r="H19655" s="7"/>
      <c r="I19655" s="7"/>
      <c r="J19655" s="7"/>
      <c r="K19655" s="7"/>
      <c r="L19655" s="7"/>
      <c r="M19655" s="7"/>
      <c r="N19655" s="7"/>
      <c r="O19655" s="7"/>
      <c r="P19655" s="7"/>
      <c r="Q19655" s="7"/>
      <c r="R19655" s="7"/>
      <c r="S19655" s="7"/>
      <c r="T19655" s="7"/>
      <c r="U19655" s="7"/>
      <c r="V19655" s="7"/>
      <c r="W19655" s="7"/>
      <c r="X19655" s="7"/>
      <c r="Y19655" s="7"/>
      <c r="Z19655" s="7"/>
      <c r="AA19655" s="7"/>
      <c r="AB19655" s="7"/>
      <c r="AC19655" s="7"/>
      <c r="AD19655" s="7"/>
      <c r="AE19655" s="7"/>
      <c r="AF19655" s="7"/>
      <c r="AG19655" s="10"/>
    </row>
    <row r="19656" spans="1:33">
      <c r="A19656" s="7"/>
      <c r="B19656" s="7"/>
      <c r="C19656" s="7"/>
      <c r="D19656" s="7"/>
      <c r="E19656" s="7"/>
      <c r="F19656" s="7"/>
      <c r="G19656" s="7"/>
      <c r="H19656" s="7"/>
      <c r="I19656" s="7"/>
      <c r="J19656" s="7"/>
      <c r="K19656" s="7"/>
      <c r="L19656" s="7"/>
      <c r="M19656" s="7"/>
      <c r="N19656" s="7"/>
      <c r="O19656" s="7"/>
      <c r="P19656" s="7"/>
      <c r="Q19656" s="7"/>
      <c r="R19656" s="7"/>
      <c r="S19656" s="7"/>
      <c r="T19656" s="7"/>
      <c r="U19656" s="7"/>
      <c r="V19656" s="7"/>
      <c r="W19656" s="7"/>
      <c r="X19656" s="7"/>
      <c r="Y19656" s="7"/>
      <c r="Z19656" s="7"/>
      <c r="AA19656" s="7"/>
      <c r="AB19656" s="7"/>
      <c r="AC19656" s="7"/>
      <c r="AD19656" s="7"/>
      <c r="AE19656" s="7"/>
      <c r="AF19656" s="7"/>
      <c r="AG19656" s="10"/>
    </row>
    <row r="19657" spans="1:33">
      <c r="A19657" s="7"/>
      <c r="B19657" s="7"/>
      <c r="C19657" s="7"/>
      <c r="D19657" s="7"/>
      <c r="E19657" s="7"/>
      <c r="F19657" s="7"/>
      <c r="G19657" s="7"/>
      <c r="H19657" s="7"/>
      <c r="I19657" s="7"/>
      <c r="J19657" s="7"/>
      <c r="K19657" s="7"/>
      <c r="L19657" s="7"/>
      <c r="M19657" s="7"/>
      <c r="N19657" s="7"/>
      <c r="O19657" s="7"/>
      <c r="P19657" s="7"/>
      <c r="Q19657" s="7"/>
      <c r="R19657" s="7"/>
      <c r="S19657" s="7"/>
      <c r="T19657" s="7"/>
      <c r="U19657" s="7"/>
      <c r="V19657" s="7"/>
      <c r="W19657" s="7"/>
      <c r="X19657" s="7"/>
      <c r="Y19657" s="7"/>
      <c r="Z19657" s="7"/>
      <c r="AA19657" s="7"/>
      <c r="AB19657" s="7"/>
      <c r="AC19657" s="7"/>
      <c r="AD19657" s="7"/>
      <c r="AE19657" s="7"/>
      <c r="AF19657" s="7"/>
      <c r="AG19657" s="10"/>
    </row>
    <row r="19658" spans="1:33">
      <c r="A19658" s="7"/>
      <c r="B19658" s="7"/>
      <c r="C19658" s="7"/>
      <c r="D19658" s="7"/>
      <c r="E19658" s="7"/>
      <c r="F19658" s="7"/>
      <c r="G19658" s="7"/>
      <c r="H19658" s="7"/>
      <c r="I19658" s="7"/>
      <c r="J19658" s="7"/>
      <c r="K19658" s="7"/>
      <c r="L19658" s="7"/>
      <c r="M19658" s="7"/>
      <c r="N19658" s="7"/>
      <c r="O19658" s="7"/>
      <c r="P19658" s="7"/>
      <c r="Q19658" s="7"/>
      <c r="R19658" s="7"/>
      <c r="S19658" s="7"/>
      <c r="T19658" s="7"/>
      <c r="U19658" s="7"/>
      <c r="V19658" s="7"/>
      <c r="W19658" s="7"/>
      <c r="X19658" s="7"/>
      <c r="Y19658" s="7"/>
      <c r="Z19658" s="7"/>
      <c r="AA19658" s="7"/>
      <c r="AB19658" s="7"/>
      <c r="AC19658" s="7"/>
      <c r="AD19658" s="7"/>
      <c r="AE19658" s="7"/>
      <c r="AF19658" s="7"/>
      <c r="AG19658" s="10"/>
    </row>
    <row r="19659" spans="1:33">
      <c r="A19659" s="7"/>
      <c r="B19659" s="7"/>
      <c r="C19659" s="7"/>
      <c r="D19659" s="7"/>
      <c r="E19659" s="7"/>
      <c r="F19659" s="7"/>
      <c r="G19659" s="7"/>
      <c r="H19659" s="7"/>
      <c r="I19659" s="7"/>
      <c r="J19659" s="7"/>
      <c r="K19659" s="7"/>
      <c r="L19659" s="7"/>
      <c r="M19659" s="7"/>
      <c r="N19659" s="7"/>
      <c r="O19659" s="7"/>
      <c r="P19659" s="7"/>
      <c r="Q19659" s="7"/>
      <c r="R19659" s="7"/>
      <c r="S19659" s="7"/>
      <c r="T19659" s="7"/>
      <c r="U19659" s="7"/>
      <c r="V19659" s="7"/>
      <c r="W19659" s="7"/>
      <c r="X19659" s="7"/>
      <c r="Y19659" s="7"/>
      <c r="Z19659" s="7"/>
      <c r="AA19659" s="7"/>
      <c r="AB19659" s="7"/>
      <c r="AC19659" s="7"/>
      <c r="AD19659" s="7"/>
      <c r="AE19659" s="7"/>
      <c r="AF19659" s="7"/>
      <c r="AG19659" s="10"/>
    </row>
    <row r="19660" spans="1:33">
      <c r="A19660" s="7"/>
      <c r="B19660" s="7"/>
      <c r="C19660" s="7"/>
      <c r="D19660" s="7"/>
      <c r="E19660" s="7"/>
      <c r="F19660" s="7"/>
      <c r="G19660" s="7"/>
      <c r="H19660" s="7"/>
      <c r="I19660" s="7"/>
      <c r="J19660" s="7"/>
      <c r="K19660" s="7"/>
      <c r="L19660" s="7"/>
      <c r="M19660" s="7"/>
      <c r="N19660" s="7"/>
      <c r="O19660" s="7"/>
      <c r="P19660" s="7"/>
      <c r="Q19660" s="7"/>
      <c r="R19660" s="7"/>
      <c r="S19660" s="7"/>
      <c r="T19660" s="7"/>
      <c r="U19660" s="7"/>
      <c r="V19660" s="7"/>
      <c r="W19660" s="7"/>
      <c r="X19660" s="7"/>
      <c r="Y19660" s="7"/>
      <c r="Z19660" s="7"/>
      <c r="AA19660" s="7"/>
      <c r="AB19660" s="7"/>
      <c r="AC19660" s="7"/>
      <c r="AD19660" s="7"/>
      <c r="AE19660" s="7"/>
      <c r="AF19660" s="7"/>
      <c r="AG19660" s="10"/>
    </row>
    <row r="19661" spans="1:33">
      <c r="A19661" s="7"/>
      <c r="B19661" s="7"/>
      <c r="C19661" s="7"/>
      <c r="D19661" s="7"/>
      <c r="E19661" s="7"/>
      <c r="F19661" s="7"/>
      <c r="G19661" s="7"/>
      <c r="H19661" s="7"/>
      <c r="I19661" s="7"/>
      <c r="J19661" s="7"/>
      <c r="K19661" s="7"/>
      <c r="L19661" s="7"/>
      <c r="M19661" s="7"/>
      <c r="N19661" s="7"/>
      <c r="O19661" s="7"/>
      <c r="P19661" s="7"/>
      <c r="Q19661" s="7"/>
      <c r="R19661" s="7"/>
      <c r="S19661" s="7"/>
      <c r="T19661" s="7"/>
      <c r="U19661" s="7"/>
      <c r="V19661" s="7"/>
      <c r="W19661" s="7"/>
      <c r="X19661" s="7"/>
      <c r="Y19661" s="7"/>
      <c r="Z19661" s="7"/>
      <c r="AA19661" s="7"/>
      <c r="AB19661" s="7"/>
      <c r="AC19661" s="7"/>
      <c r="AD19661" s="7"/>
      <c r="AE19661" s="7"/>
      <c r="AF19661" s="7"/>
      <c r="AG19661" s="10"/>
    </row>
    <row r="19662" spans="1:33">
      <c r="A19662" s="7"/>
      <c r="B19662" s="7"/>
      <c r="C19662" s="7"/>
      <c r="D19662" s="7"/>
      <c r="E19662" s="7"/>
      <c r="F19662" s="7"/>
      <c r="G19662" s="7"/>
      <c r="H19662" s="7"/>
      <c r="I19662" s="7"/>
      <c r="J19662" s="7"/>
      <c r="K19662" s="7"/>
      <c r="L19662" s="7"/>
      <c r="M19662" s="7"/>
      <c r="N19662" s="7"/>
      <c r="O19662" s="7"/>
      <c r="P19662" s="7"/>
      <c r="Q19662" s="7"/>
      <c r="R19662" s="7"/>
      <c r="S19662" s="7"/>
      <c r="T19662" s="7"/>
      <c r="U19662" s="7"/>
      <c r="V19662" s="7"/>
      <c r="W19662" s="7"/>
      <c r="X19662" s="7"/>
      <c r="Y19662" s="7"/>
      <c r="Z19662" s="7"/>
      <c r="AA19662" s="7"/>
      <c r="AB19662" s="7"/>
      <c r="AC19662" s="7"/>
      <c r="AD19662" s="7"/>
      <c r="AE19662" s="7"/>
      <c r="AF19662" s="7"/>
      <c r="AG19662" s="10"/>
    </row>
    <row r="19663" spans="1:33">
      <c r="A19663" s="7"/>
      <c r="B19663" s="7"/>
      <c r="C19663" s="7"/>
      <c r="D19663" s="7"/>
      <c r="E19663" s="7"/>
      <c r="F19663" s="7"/>
      <c r="G19663" s="7"/>
      <c r="H19663" s="7"/>
      <c r="I19663" s="7"/>
      <c r="J19663" s="7"/>
      <c r="K19663" s="7"/>
      <c r="L19663" s="7"/>
      <c r="M19663" s="7"/>
      <c r="N19663" s="7"/>
      <c r="O19663" s="7"/>
      <c r="P19663" s="7"/>
      <c r="Q19663" s="7"/>
      <c r="R19663" s="7"/>
      <c r="S19663" s="7"/>
      <c r="T19663" s="7"/>
      <c r="U19663" s="7"/>
      <c r="V19663" s="7"/>
      <c r="W19663" s="7"/>
      <c r="X19663" s="7"/>
      <c r="Y19663" s="7"/>
      <c r="Z19663" s="7"/>
      <c r="AA19663" s="7"/>
      <c r="AB19663" s="7"/>
      <c r="AC19663" s="7"/>
      <c r="AD19663" s="7"/>
      <c r="AE19663" s="7"/>
      <c r="AF19663" s="7"/>
      <c r="AG19663" s="10"/>
    </row>
    <row r="19664" spans="1:33">
      <c r="A19664" s="7"/>
      <c r="B19664" s="7"/>
      <c r="C19664" s="7"/>
      <c r="D19664" s="7"/>
      <c r="E19664" s="7"/>
      <c r="F19664" s="7"/>
      <c r="G19664" s="7"/>
      <c r="H19664" s="7"/>
      <c r="I19664" s="7"/>
      <c r="J19664" s="7"/>
      <c r="K19664" s="7"/>
      <c r="L19664" s="7"/>
      <c r="M19664" s="7"/>
      <c r="N19664" s="7"/>
      <c r="O19664" s="7"/>
      <c r="P19664" s="7"/>
      <c r="Q19664" s="7"/>
      <c r="R19664" s="7"/>
      <c r="S19664" s="7"/>
      <c r="T19664" s="7"/>
      <c r="U19664" s="7"/>
      <c r="V19664" s="7"/>
      <c r="W19664" s="7"/>
      <c r="X19664" s="7"/>
      <c r="Y19664" s="7"/>
      <c r="Z19664" s="7"/>
      <c r="AA19664" s="7"/>
      <c r="AB19664" s="7"/>
      <c r="AC19664" s="7"/>
      <c r="AD19664" s="7"/>
      <c r="AE19664" s="7"/>
      <c r="AF19664" s="7"/>
      <c r="AG19664" s="10"/>
    </row>
    <row r="19665" spans="1:33">
      <c r="A19665" s="7"/>
      <c r="B19665" s="7"/>
      <c r="C19665" s="7"/>
      <c r="D19665" s="7"/>
      <c r="E19665" s="7"/>
      <c r="F19665" s="7"/>
      <c r="G19665" s="7"/>
      <c r="H19665" s="7"/>
      <c r="I19665" s="7"/>
      <c r="J19665" s="7"/>
      <c r="K19665" s="7"/>
      <c r="L19665" s="7"/>
      <c r="M19665" s="7"/>
      <c r="N19665" s="7"/>
      <c r="O19665" s="7"/>
      <c r="P19665" s="7"/>
      <c r="Q19665" s="7"/>
      <c r="R19665" s="7"/>
      <c r="S19665" s="7"/>
      <c r="T19665" s="7"/>
      <c r="U19665" s="7"/>
      <c r="V19665" s="7"/>
      <c r="W19665" s="7"/>
      <c r="X19665" s="7"/>
      <c r="Y19665" s="7"/>
      <c r="Z19665" s="7"/>
      <c r="AA19665" s="7"/>
      <c r="AB19665" s="7"/>
      <c r="AC19665" s="7"/>
      <c r="AD19665" s="7"/>
      <c r="AE19665" s="7"/>
      <c r="AF19665" s="7"/>
      <c r="AG19665" s="10"/>
    </row>
    <row r="19666" spans="1:33">
      <c r="A19666" s="7"/>
      <c r="B19666" s="7"/>
      <c r="C19666" s="7"/>
      <c r="D19666" s="7"/>
      <c r="E19666" s="7"/>
      <c r="F19666" s="7"/>
      <c r="G19666" s="7"/>
      <c r="H19666" s="7"/>
      <c r="I19666" s="7"/>
      <c r="J19666" s="7"/>
      <c r="K19666" s="7"/>
      <c r="L19666" s="7"/>
      <c r="M19666" s="7"/>
      <c r="N19666" s="7"/>
      <c r="O19666" s="7"/>
      <c r="P19666" s="7"/>
      <c r="Q19666" s="7"/>
      <c r="R19666" s="7"/>
      <c r="S19666" s="7"/>
      <c r="T19666" s="7"/>
      <c r="U19666" s="7"/>
      <c r="V19666" s="7"/>
      <c r="W19666" s="7"/>
      <c r="X19666" s="7"/>
      <c r="Y19666" s="7"/>
      <c r="Z19666" s="7"/>
      <c r="AA19666" s="7"/>
      <c r="AB19666" s="7"/>
      <c r="AC19666" s="7"/>
      <c r="AD19666" s="7"/>
      <c r="AE19666" s="7"/>
      <c r="AF19666" s="7"/>
      <c r="AG19666" s="10"/>
    </row>
    <row r="19667" spans="1:33">
      <c r="A19667" s="7"/>
      <c r="B19667" s="7"/>
      <c r="C19667" s="7"/>
      <c r="D19667" s="7"/>
      <c r="E19667" s="7"/>
      <c r="F19667" s="7"/>
      <c r="G19667" s="7"/>
      <c r="H19667" s="7"/>
      <c r="I19667" s="7"/>
      <c r="J19667" s="7"/>
      <c r="K19667" s="7"/>
      <c r="L19667" s="7"/>
      <c r="M19667" s="7"/>
      <c r="N19667" s="7"/>
      <c r="O19667" s="7"/>
      <c r="P19667" s="7"/>
      <c r="Q19667" s="7"/>
      <c r="R19667" s="7"/>
      <c r="S19667" s="7"/>
      <c r="T19667" s="7"/>
      <c r="U19667" s="7"/>
      <c r="V19667" s="7"/>
      <c r="W19667" s="7"/>
      <c r="X19667" s="7"/>
      <c r="Y19667" s="7"/>
      <c r="Z19667" s="7"/>
      <c r="AA19667" s="7"/>
      <c r="AB19667" s="7"/>
      <c r="AC19667" s="7"/>
      <c r="AD19667" s="7"/>
      <c r="AE19667" s="7"/>
      <c r="AF19667" s="7"/>
      <c r="AG19667" s="10"/>
    </row>
    <row r="19668" spans="1:33">
      <c r="A19668" s="7"/>
      <c r="B19668" s="7"/>
      <c r="C19668" s="7"/>
      <c r="D19668" s="7"/>
      <c r="E19668" s="7"/>
      <c r="F19668" s="7"/>
      <c r="G19668" s="7"/>
      <c r="H19668" s="7"/>
      <c r="I19668" s="7"/>
      <c r="J19668" s="7"/>
      <c r="K19668" s="7"/>
      <c r="L19668" s="7"/>
      <c r="M19668" s="7"/>
      <c r="N19668" s="7"/>
      <c r="O19668" s="7"/>
      <c r="P19668" s="7"/>
      <c r="Q19668" s="7"/>
      <c r="R19668" s="7"/>
      <c r="S19668" s="7"/>
      <c r="T19668" s="7"/>
      <c r="U19668" s="7"/>
      <c r="V19668" s="7"/>
      <c r="W19668" s="7"/>
      <c r="X19668" s="7"/>
      <c r="Y19668" s="7"/>
      <c r="Z19668" s="7"/>
      <c r="AA19668" s="7"/>
      <c r="AB19668" s="7"/>
      <c r="AC19668" s="7"/>
      <c r="AD19668" s="7"/>
      <c r="AE19668" s="7"/>
      <c r="AF19668" s="7"/>
      <c r="AG19668" s="10"/>
    </row>
    <row r="19669" spans="1:33">
      <c r="A19669" s="7"/>
      <c r="B19669" s="7"/>
      <c r="C19669" s="7"/>
      <c r="D19669" s="7"/>
      <c r="E19669" s="7"/>
      <c r="F19669" s="7"/>
      <c r="G19669" s="7"/>
      <c r="H19669" s="7"/>
      <c r="I19669" s="7"/>
      <c r="J19669" s="7"/>
      <c r="K19669" s="7"/>
      <c r="L19669" s="7"/>
      <c r="M19669" s="7"/>
      <c r="N19669" s="7"/>
      <c r="O19669" s="7"/>
      <c r="P19669" s="7"/>
      <c r="Q19669" s="7"/>
      <c r="R19669" s="7"/>
      <c r="S19669" s="7"/>
      <c r="T19669" s="7"/>
      <c r="U19669" s="7"/>
      <c r="V19669" s="7"/>
      <c r="W19669" s="7"/>
      <c r="X19669" s="7"/>
      <c r="Y19669" s="7"/>
      <c r="Z19669" s="7"/>
      <c r="AA19669" s="7"/>
      <c r="AB19669" s="7"/>
      <c r="AC19669" s="7"/>
      <c r="AD19669" s="7"/>
      <c r="AE19669" s="7"/>
      <c r="AF19669" s="7"/>
      <c r="AG19669" s="10"/>
    </row>
    <row r="19670" spans="1:33">
      <c r="A19670" s="7"/>
      <c r="B19670" s="7"/>
      <c r="C19670" s="7"/>
      <c r="D19670" s="7"/>
      <c r="E19670" s="7"/>
      <c r="F19670" s="7"/>
      <c r="G19670" s="7"/>
      <c r="H19670" s="7"/>
      <c r="I19670" s="7"/>
      <c r="J19670" s="7"/>
      <c r="K19670" s="7"/>
      <c r="L19670" s="7"/>
      <c r="M19670" s="7"/>
      <c r="N19670" s="7"/>
      <c r="O19670" s="7"/>
      <c r="P19670" s="7"/>
      <c r="Q19670" s="7"/>
      <c r="R19670" s="7"/>
      <c r="S19670" s="7"/>
      <c r="T19670" s="7"/>
      <c r="U19670" s="7"/>
      <c r="V19670" s="7"/>
      <c r="W19670" s="7"/>
      <c r="X19670" s="7"/>
      <c r="Y19670" s="7"/>
      <c r="Z19670" s="7"/>
      <c r="AA19670" s="7"/>
      <c r="AB19670" s="7"/>
      <c r="AC19670" s="7"/>
      <c r="AD19670" s="7"/>
      <c r="AE19670" s="7"/>
      <c r="AF19670" s="7"/>
      <c r="AG19670" s="10"/>
    </row>
    <row r="19671" spans="1:33">
      <c r="A19671" s="7"/>
      <c r="B19671" s="7"/>
      <c r="C19671" s="7"/>
      <c r="D19671" s="7"/>
      <c r="E19671" s="7"/>
      <c r="F19671" s="7"/>
      <c r="G19671" s="7"/>
      <c r="H19671" s="7"/>
      <c r="I19671" s="7"/>
      <c r="J19671" s="7"/>
      <c r="K19671" s="7"/>
      <c r="L19671" s="7"/>
      <c r="M19671" s="7"/>
      <c r="N19671" s="7"/>
      <c r="O19671" s="7"/>
      <c r="P19671" s="7"/>
      <c r="Q19671" s="7"/>
      <c r="R19671" s="7"/>
      <c r="S19671" s="7"/>
      <c r="T19671" s="7"/>
      <c r="U19671" s="7"/>
      <c r="V19671" s="7"/>
      <c r="W19671" s="7"/>
      <c r="X19671" s="7"/>
      <c r="Y19671" s="7"/>
      <c r="Z19671" s="7"/>
      <c r="AA19671" s="7"/>
      <c r="AB19671" s="7"/>
      <c r="AC19671" s="7"/>
      <c r="AD19671" s="7"/>
      <c r="AE19671" s="7"/>
      <c r="AF19671" s="7"/>
      <c r="AG19671" s="10"/>
    </row>
    <row r="19672" spans="1:33">
      <c r="A19672" s="7"/>
      <c r="B19672" s="7"/>
      <c r="C19672" s="7"/>
      <c r="D19672" s="7"/>
      <c r="E19672" s="7"/>
      <c r="F19672" s="7"/>
      <c r="G19672" s="7"/>
      <c r="H19672" s="7"/>
      <c r="I19672" s="7"/>
      <c r="J19672" s="7"/>
      <c r="K19672" s="7"/>
      <c r="L19672" s="7"/>
      <c r="M19672" s="7"/>
      <c r="N19672" s="7"/>
      <c r="O19672" s="7"/>
      <c r="P19672" s="7"/>
      <c r="Q19672" s="7"/>
      <c r="R19672" s="7"/>
      <c r="S19672" s="7"/>
      <c r="T19672" s="7"/>
      <c r="U19672" s="7"/>
      <c r="V19672" s="7"/>
      <c r="W19672" s="7"/>
      <c r="X19672" s="7"/>
      <c r="Y19672" s="7"/>
      <c r="Z19672" s="7"/>
      <c r="AA19672" s="7"/>
      <c r="AB19672" s="7"/>
      <c r="AC19672" s="7"/>
      <c r="AD19672" s="7"/>
      <c r="AE19672" s="7"/>
      <c r="AF19672" s="7"/>
      <c r="AG19672" s="10"/>
    </row>
    <row r="19673" spans="1:33">
      <c r="A19673" s="7"/>
      <c r="B19673" s="7"/>
      <c r="C19673" s="7"/>
      <c r="D19673" s="7"/>
      <c r="E19673" s="7"/>
      <c r="F19673" s="7"/>
      <c r="G19673" s="7"/>
      <c r="H19673" s="7"/>
      <c r="I19673" s="7"/>
      <c r="J19673" s="7"/>
      <c r="K19673" s="7"/>
      <c r="L19673" s="7"/>
      <c r="M19673" s="7"/>
      <c r="N19673" s="7"/>
      <c r="O19673" s="7"/>
      <c r="P19673" s="7"/>
      <c r="Q19673" s="7"/>
      <c r="R19673" s="7"/>
      <c r="S19673" s="7"/>
      <c r="T19673" s="7"/>
      <c r="U19673" s="7"/>
      <c r="V19673" s="7"/>
      <c r="W19673" s="7"/>
      <c r="X19673" s="7"/>
      <c r="Y19673" s="7"/>
      <c r="Z19673" s="7"/>
      <c r="AA19673" s="7"/>
      <c r="AB19673" s="7"/>
      <c r="AC19673" s="7"/>
      <c r="AD19673" s="7"/>
      <c r="AE19673" s="7"/>
      <c r="AF19673" s="7"/>
      <c r="AG19673" s="10"/>
    </row>
    <row r="19674" spans="1:33">
      <c r="A19674" s="7"/>
      <c r="B19674" s="7"/>
      <c r="C19674" s="7"/>
      <c r="D19674" s="7"/>
      <c r="E19674" s="7"/>
      <c r="F19674" s="7"/>
      <c r="G19674" s="7"/>
      <c r="H19674" s="7"/>
      <c r="I19674" s="7"/>
      <c r="J19674" s="7"/>
      <c r="K19674" s="7"/>
      <c r="L19674" s="7"/>
      <c r="M19674" s="7"/>
      <c r="N19674" s="7"/>
      <c r="O19674" s="7"/>
      <c r="P19674" s="7"/>
      <c r="Q19674" s="7"/>
      <c r="R19674" s="7"/>
      <c r="S19674" s="7"/>
      <c r="T19674" s="7"/>
      <c r="U19674" s="7"/>
      <c r="V19674" s="7"/>
      <c r="W19674" s="7"/>
      <c r="X19674" s="7"/>
      <c r="Y19674" s="7"/>
      <c r="Z19674" s="7"/>
      <c r="AA19674" s="7"/>
      <c r="AB19674" s="7"/>
      <c r="AC19674" s="7"/>
      <c r="AD19674" s="7"/>
      <c r="AE19674" s="7"/>
      <c r="AF19674" s="7"/>
      <c r="AG19674" s="10"/>
    </row>
    <row r="19675" spans="1:33">
      <c r="A19675" s="7"/>
      <c r="B19675" s="7"/>
      <c r="C19675" s="7"/>
      <c r="D19675" s="7"/>
      <c r="E19675" s="7"/>
      <c r="F19675" s="7"/>
      <c r="G19675" s="7"/>
      <c r="H19675" s="7"/>
      <c r="I19675" s="7"/>
      <c r="J19675" s="7"/>
      <c r="K19675" s="7"/>
      <c r="L19675" s="7"/>
      <c r="M19675" s="7"/>
      <c r="N19675" s="7"/>
      <c r="O19675" s="7"/>
      <c r="P19675" s="7"/>
      <c r="Q19675" s="7"/>
      <c r="R19675" s="7"/>
      <c r="S19675" s="7"/>
      <c r="T19675" s="7"/>
      <c r="U19675" s="7"/>
      <c r="V19675" s="7"/>
      <c r="W19675" s="7"/>
      <c r="X19675" s="7"/>
      <c r="Y19675" s="7"/>
      <c r="Z19675" s="7"/>
      <c r="AA19675" s="7"/>
      <c r="AB19675" s="7"/>
      <c r="AC19675" s="7"/>
      <c r="AD19675" s="7"/>
      <c r="AE19675" s="7"/>
      <c r="AF19675" s="7"/>
      <c r="AG19675" s="10"/>
    </row>
    <row r="19676" spans="1:33">
      <c r="A19676" s="7"/>
      <c r="B19676" s="7"/>
      <c r="C19676" s="7"/>
      <c r="D19676" s="7"/>
      <c r="E19676" s="7"/>
      <c r="F19676" s="7"/>
      <c r="G19676" s="7"/>
      <c r="H19676" s="7"/>
      <c r="I19676" s="7"/>
      <c r="J19676" s="7"/>
      <c r="K19676" s="7"/>
      <c r="L19676" s="7"/>
      <c r="M19676" s="7"/>
      <c r="N19676" s="7"/>
      <c r="O19676" s="7"/>
      <c r="P19676" s="7"/>
      <c r="Q19676" s="7"/>
      <c r="R19676" s="7"/>
      <c r="S19676" s="7"/>
      <c r="T19676" s="7"/>
      <c r="U19676" s="7"/>
      <c r="V19676" s="7"/>
      <c r="W19676" s="7"/>
      <c r="X19676" s="7"/>
      <c r="Y19676" s="7"/>
      <c r="Z19676" s="7"/>
      <c r="AA19676" s="7"/>
      <c r="AB19676" s="7"/>
      <c r="AC19676" s="7"/>
      <c r="AD19676" s="7"/>
      <c r="AE19676" s="7"/>
      <c r="AF19676" s="7"/>
      <c r="AG19676" s="10"/>
    </row>
    <row r="19677" spans="1:33">
      <c r="A19677" s="7"/>
      <c r="B19677" s="7"/>
      <c r="C19677" s="7"/>
      <c r="D19677" s="7"/>
      <c r="E19677" s="7"/>
      <c r="F19677" s="7"/>
      <c r="G19677" s="7"/>
      <c r="H19677" s="7"/>
      <c r="I19677" s="7"/>
      <c r="J19677" s="7"/>
      <c r="K19677" s="7"/>
      <c r="L19677" s="7"/>
      <c r="M19677" s="7"/>
      <c r="N19677" s="7"/>
      <c r="O19677" s="7"/>
      <c r="P19677" s="7"/>
      <c r="Q19677" s="7"/>
      <c r="R19677" s="7"/>
      <c r="S19677" s="7"/>
      <c r="T19677" s="7"/>
      <c r="U19677" s="7"/>
      <c r="V19677" s="7"/>
      <c r="W19677" s="7"/>
      <c r="X19677" s="7"/>
      <c r="Y19677" s="7"/>
      <c r="Z19677" s="7"/>
      <c r="AA19677" s="7"/>
      <c r="AB19677" s="7"/>
      <c r="AC19677" s="7"/>
      <c r="AD19677" s="7"/>
      <c r="AE19677" s="7"/>
      <c r="AF19677" s="7"/>
      <c r="AG19677" s="10"/>
    </row>
    <row r="19678" spans="1:33">
      <c r="A19678" s="7"/>
      <c r="B19678" s="7"/>
      <c r="C19678" s="7"/>
      <c r="D19678" s="7"/>
      <c r="E19678" s="7"/>
      <c r="F19678" s="7"/>
      <c r="G19678" s="7"/>
      <c r="H19678" s="7"/>
      <c r="I19678" s="7"/>
      <c r="J19678" s="7"/>
      <c r="K19678" s="7"/>
      <c r="L19678" s="7"/>
      <c r="M19678" s="7"/>
      <c r="N19678" s="7"/>
      <c r="O19678" s="7"/>
      <c r="P19678" s="7"/>
      <c r="Q19678" s="7"/>
      <c r="R19678" s="7"/>
      <c r="S19678" s="7"/>
      <c r="T19678" s="7"/>
      <c r="U19678" s="7"/>
      <c r="V19678" s="7"/>
      <c r="W19678" s="7"/>
      <c r="X19678" s="7"/>
      <c r="Y19678" s="7"/>
      <c r="Z19678" s="7"/>
      <c r="AA19678" s="7"/>
      <c r="AB19678" s="7"/>
      <c r="AC19678" s="7"/>
      <c r="AD19678" s="7"/>
      <c r="AE19678" s="7"/>
      <c r="AF19678" s="7"/>
      <c r="AG19678" s="10"/>
    </row>
    <row r="19679" spans="1:33">
      <c r="A19679" s="7"/>
      <c r="B19679" s="7"/>
      <c r="C19679" s="7"/>
      <c r="D19679" s="7"/>
      <c r="E19679" s="7"/>
      <c r="F19679" s="7"/>
      <c r="G19679" s="7"/>
      <c r="H19679" s="7"/>
      <c r="I19679" s="7"/>
      <c r="J19679" s="7"/>
      <c r="K19679" s="7"/>
      <c r="L19679" s="7"/>
      <c r="M19679" s="7"/>
      <c r="N19679" s="7"/>
      <c r="O19679" s="7"/>
      <c r="P19679" s="7"/>
      <c r="Q19679" s="7"/>
      <c r="R19679" s="7"/>
      <c r="S19679" s="7"/>
      <c r="T19679" s="7"/>
      <c r="U19679" s="7"/>
      <c r="V19679" s="7"/>
      <c r="W19679" s="7"/>
      <c r="X19679" s="7"/>
      <c r="Y19679" s="7"/>
      <c r="Z19679" s="7"/>
      <c r="AA19679" s="7"/>
      <c r="AB19679" s="7"/>
      <c r="AC19679" s="7"/>
      <c r="AD19679" s="7"/>
      <c r="AE19679" s="7"/>
      <c r="AF19679" s="7"/>
      <c r="AG19679" s="10"/>
    </row>
    <row r="19680" spans="1:33">
      <c r="A19680" s="7"/>
      <c r="B19680" s="7"/>
      <c r="C19680" s="7"/>
      <c r="D19680" s="7"/>
      <c r="E19680" s="7"/>
      <c r="F19680" s="7"/>
      <c r="G19680" s="7"/>
      <c r="H19680" s="7"/>
      <c r="I19680" s="7"/>
      <c r="J19680" s="7"/>
      <c r="K19680" s="7"/>
      <c r="L19680" s="7"/>
      <c r="M19680" s="7"/>
      <c r="N19680" s="7"/>
      <c r="O19680" s="7"/>
      <c r="P19680" s="7"/>
      <c r="Q19680" s="7"/>
      <c r="R19680" s="7"/>
      <c r="S19680" s="7"/>
      <c r="T19680" s="7"/>
      <c r="U19680" s="7"/>
      <c r="V19680" s="7"/>
      <c r="W19680" s="7"/>
      <c r="X19680" s="7"/>
      <c r="Y19680" s="7"/>
      <c r="Z19680" s="7"/>
      <c r="AA19680" s="7"/>
      <c r="AB19680" s="7"/>
      <c r="AC19680" s="7"/>
      <c r="AD19680" s="7"/>
      <c r="AE19680" s="7"/>
      <c r="AF19680" s="7"/>
      <c r="AG19680" s="10"/>
    </row>
    <row r="19681" spans="1:33">
      <c r="A19681" s="7"/>
      <c r="B19681" s="7"/>
      <c r="C19681" s="7"/>
      <c r="D19681" s="7"/>
      <c r="E19681" s="7"/>
      <c r="F19681" s="7"/>
      <c r="G19681" s="7"/>
      <c r="H19681" s="7"/>
      <c r="I19681" s="7"/>
      <c r="J19681" s="7"/>
      <c r="K19681" s="7"/>
      <c r="L19681" s="7"/>
      <c r="M19681" s="7"/>
      <c r="N19681" s="7"/>
      <c r="O19681" s="7"/>
      <c r="P19681" s="7"/>
      <c r="Q19681" s="7"/>
      <c r="R19681" s="7"/>
      <c r="S19681" s="7"/>
      <c r="T19681" s="7"/>
      <c r="U19681" s="7"/>
      <c r="V19681" s="7"/>
      <c r="W19681" s="7"/>
      <c r="X19681" s="7"/>
      <c r="Y19681" s="7"/>
      <c r="Z19681" s="7"/>
      <c r="AA19681" s="7"/>
      <c r="AB19681" s="7"/>
      <c r="AC19681" s="7"/>
      <c r="AD19681" s="7"/>
      <c r="AE19681" s="7"/>
      <c r="AF19681" s="7"/>
      <c r="AG19681" s="10"/>
    </row>
    <row r="19682" spans="1:33">
      <c r="A19682" s="7"/>
      <c r="B19682" s="7"/>
      <c r="C19682" s="7"/>
      <c r="D19682" s="7"/>
      <c r="E19682" s="7"/>
      <c r="F19682" s="7"/>
      <c r="G19682" s="7"/>
      <c r="H19682" s="7"/>
      <c r="I19682" s="7"/>
      <c r="J19682" s="7"/>
      <c r="K19682" s="7"/>
      <c r="L19682" s="7"/>
      <c r="M19682" s="7"/>
      <c r="N19682" s="7"/>
      <c r="O19682" s="7"/>
      <c r="P19682" s="7"/>
      <c r="Q19682" s="7"/>
      <c r="R19682" s="7"/>
      <c r="S19682" s="7"/>
      <c r="T19682" s="7"/>
      <c r="U19682" s="7"/>
      <c r="V19682" s="7"/>
      <c r="W19682" s="7"/>
      <c r="X19682" s="7"/>
      <c r="Y19682" s="7"/>
      <c r="Z19682" s="7"/>
      <c r="AA19682" s="7"/>
      <c r="AB19682" s="7"/>
      <c r="AC19682" s="7"/>
      <c r="AD19682" s="7"/>
      <c r="AE19682" s="7"/>
      <c r="AF19682" s="7"/>
      <c r="AG19682" s="10"/>
    </row>
    <row r="19683" spans="1:33">
      <c r="A19683" s="7"/>
      <c r="B19683" s="7"/>
      <c r="C19683" s="7"/>
      <c r="D19683" s="7"/>
      <c r="E19683" s="7"/>
      <c r="F19683" s="7"/>
      <c r="G19683" s="7"/>
      <c r="H19683" s="7"/>
      <c r="I19683" s="7"/>
      <c r="J19683" s="7"/>
      <c r="K19683" s="7"/>
      <c r="L19683" s="7"/>
      <c r="M19683" s="7"/>
      <c r="N19683" s="7"/>
      <c r="O19683" s="7"/>
      <c r="P19683" s="7"/>
      <c r="Q19683" s="7"/>
      <c r="R19683" s="7"/>
      <c r="S19683" s="7"/>
      <c r="T19683" s="7"/>
      <c r="U19683" s="7"/>
      <c r="V19683" s="7"/>
      <c r="W19683" s="7"/>
      <c r="X19683" s="7"/>
      <c r="Y19683" s="7"/>
      <c r="Z19683" s="7"/>
      <c r="AA19683" s="7"/>
      <c r="AB19683" s="7"/>
      <c r="AC19683" s="7"/>
      <c r="AD19683" s="7"/>
      <c r="AE19683" s="7"/>
      <c r="AF19683" s="7"/>
      <c r="AG19683" s="10"/>
    </row>
    <row r="19684" spans="1:33">
      <c r="A19684" s="7"/>
      <c r="B19684" s="7"/>
      <c r="C19684" s="7"/>
      <c r="D19684" s="7"/>
      <c r="E19684" s="7"/>
      <c r="F19684" s="7"/>
      <c r="G19684" s="7"/>
      <c r="H19684" s="7"/>
      <c r="I19684" s="7"/>
      <c r="J19684" s="7"/>
      <c r="K19684" s="7"/>
      <c r="L19684" s="7"/>
      <c r="M19684" s="7"/>
      <c r="N19684" s="7"/>
      <c r="O19684" s="7"/>
      <c r="P19684" s="7"/>
      <c r="Q19684" s="7"/>
      <c r="R19684" s="7"/>
      <c r="S19684" s="7"/>
      <c r="T19684" s="7"/>
      <c r="U19684" s="7"/>
      <c r="V19684" s="7"/>
      <c r="W19684" s="7"/>
      <c r="X19684" s="7"/>
      <c r="Y19684" s="7"/>
      <c r="Z19684" s="7"/>
      <c r="AA19684" s="7"/>
      <c r="AB19684" s="7"/>
      <c r="AC19684" s="7"/>
      <c r="AD19684" s="7"/>
      <c r="AE19684" s="7"/>
      <c r="AF19684" s="7"/>
      <c r="AG19684" s="10"/>
    </row>
    <row r="19685" spans="1:33">
      <c r="A19685" s="7"/>
      <c r="B19685" s="7"/>
      <c r="C19685" s="7"/>
      <c r="D19685" s="7"/>
      <c r="E19685" s="7"/>
      <c r="F19685" s="7"/>
      <c r="G19685" s="7"/>
      <c r="H19685" s="7"/>
      <c r="I19685" s="7"/>
      <c r="J19685" s="7"/>
      <c r="K19685" s="7"/>
      <c r="L19685" s="7"/>
      <c r="M19685" s="7"/>
      <c r="N19685" s="7"/>
      <c r="O19685" s="7"/>
      <c r="P19685" s="7"/>
      <c r="Q19685" s="7"/>
      <c r="R19685" s="7"/>
      <c r="S19685" s="7"/>
      <c r="T19685" s="7"/>
      <c r="U19685" s="7"/>
      <c r="V19685" s="7"/>
      <c r="W19685" s="7"/>
      <c r="X19685" s="7"/>
      <c r="Y19685" s="7"/>
      <c r="Z19685" s="7"/>
      <c r="AA19685" s="7"/>
      <c r="AB19685" s="7"/>
      <c r="AC19685" s="7"/>
      <c r="AD19685" s="7"/>
      <c r="AE19685" s="7"/>
      <c r="AF19685" s="7"/>
      <c r="AG19685" s="10"/>
    </row>
    <row r="19686" spans="1:33">
      <c r="A19686" s="7"/>
      <c r="B19686" s="7"/>
      <c r="C19686" s="7"/>
      <c r="D19686" s="7"/>
      <c r="E19686" s="7"/>
      <c r="F19686" s="7"/>
      <c r="G19686" s="7"/>
      <c r="H19686" s="7"/>
      <c r="I19686" s="7"/>
      <c r="J19686" s="7"/>
      <c r="K19686" s="7"/>
      <c r="L19686" s="7"/>
      <c r="M19686" s="7"/>
      <c r="N19686" s="7"/>
      <c r="O19686" s="7"/>
      <c r="P19686" s="7"/>
      <c r="Q19686" s="7"/>
      <c r="R19686" s="7"/>
      <c r="S19686" s="7"/>
      <c r="T19686" s="7"/>
      <c r="U19686" s="7"/>
      <c r="V19686" s="7"/>
      <c r="W19686" s="7"/>
      <c r="X19686" s="7"/>
      <c r="Y19686" s="7"/>
      <c r="Z19686" s="7"/>
      <c r="AA19686" s="7"/>
      <c r="AB19686" s="7"/>
      <c r="AC19686" s="7"/>
      <c r="AD19686" s="7"/>
      <c r="AE19686" s="7"/>
      <c r="AF19686" s="7"/>
      <c r="AG19686" s="10"/>
    </row>
    <row r="19687" spans="1:33">
      <c r="A19687" s="7"/>
      <c r="B19687" s="7"/>
      <c r="C19687" s="7"/>
      <c r="D19687" s="7"/>
      <c r="E19687" s="7"/>
      <c r="F19687" s="7"/>
      <c r="G19687" s="7"/>
      <c r="H19687" s="7"/>
      <c r="I19687" s="7"/>
      <c r="J19687" s="7"/>
      <c r="K19687" s="7"/>
      <c r="L19687" s="7"/>
      <c r="M19687" s="7"/>
      <c r="N19687" s="7"/>
      <c r="O19687" s="7"/>
      <c r="P19687" s="7"/>
      <c r="Q19687" s="7"/>
      <c r="R19687" s="7"/>
      <c r="S19687" s="7"/>
      <c r="T19687" s="7"/>
      <c r="U19687" s="7"/>
      <c r="V19687" s="7"/>
      <c r="W19687" s="7"/>
      <c r="X19687" s="7"/>
      <c r="Y19687" s="7"/>
      <c r="Z19687" s="7"/>
      <c r="AA19687" s="7"/>
      <c r="AB19687" s="7"/>
      <c r="AC19687" s="7"/>
      <c r="AD19687" s="7"/>
      <c r="AE19687" s="7"/>
      <c r="AF19687" s="7"/>
      <c r="AG19687" s="10"/>
    </row>
    <row r="19688" spans="1:33">
      <c r="A19688" s="7"/>
      <c r="B19688" s="7"/>
      <c r="C19688" s="7"/>
      <c r="D19688" s="7"/>
      <c r="E19688" s="7"/>
      <c r="F19688" s="7"/>
      <c r="G19688" s="7"/>
      <c r="H19688" s="7"/>
      <c r="I19688" s="7"/>
      <c r="J19688" s="7"/>
      <c r="K19688" s="7"/>
      <c r="L19688" s="7"/>
      <c r="M19688" s="7"/>
      <c r="N19688" s="7"/>
      <c r="O19688" s="7"/>
      <c r="P19688" s="7"/>
      <c r="Q19688" s="7"/>
      <c r="R19688" s="7"/>
      <c r="S19688" s="7"/>
      <c r="T19688" s="7"/>
      <c r="U19688" s="7"/>
      <c r="V19688" s="7"/>
      <c r="W19688" s="7"/>
      <c r="X19688" s="7"/>
      <c r="Y19688" s="7"/>
      <c r="Z19688" s="7"/>
      <c r="AA19688" s="7"/>
      <c r="AB19688" s="7"/>
      <c r="AC19688" s="7"/>
      <c r="AD19688" s="7"/>
      <c r="AE19688" s="7"/>
      <c r="AF19688" s="7"/>
      <c r="AG19688" s="10"/>
    </row>
    <row r="19689" spans="1:33">
      <c r="A19689" s="7"/>
      <c r="B19689" s="7"/>
      <c r="C19689" s="7"/>
      <c r="D19689" s="7"/>
      <c r="E19689" s="7"/>
      <c r="F19689" s="7"/>
      <c r="G19689" s="7"/>
      <c r="H19689" s="7"/>
      <c r="I19689" s="7"/>
      <c r="J19689" s="7"/>
      <c r="K19689" s="7"/>
      <c r="L19689" s="7"/>
      <c r="M19689" s="7"/>
      <c r="N19689" s="7"/>
      <c r="O19689" s="7"/>
      <c r="P19689" s="7"/>
      <c r="Q19689" s="7"/>
      <c r="R19689" s="7"/>
      <c r="S19689" s="7"/>
      <c r="T19689" s="7"/>
      <c r="U19689" s="7"/>
      <c r="V19689" s="7"/>
      <c r="W19689" s="7"/>
      <c r="X19689" s="7"/>
      <c r="Y19689" s="7"/>
      <c r="Z19689" s="7"/>
      <c r="AA19689" s="7"/>
      <c r="AB19689" s="7"/>
      <c r="AC19689" s="7"/>
      <c r="AD19689" s="7"/>
      <c r="AE19689" s="7"/>
      <c r="AF19689" s="7"/>
      <c r="AG19689" s="10"/>
    </row>
    <row r="19690" spans="1:33">
      <c r="A19690" s="7"/>
      <c r="B19690" s="7"/>
      <c r="C19690" s="7"/>
      <c r="D19690" s="7"/>
      <c r="E19690" s="7"/>
      <c r="F19690" s="7"/>
      <c r="G19690" s="7"/>
      <c r="H19690" s="7"/>
      <c r="I19690" s="7"/>
      <c r="J19690" s="7"/>
      <c r="K19690" s="7"/>
      <c r="L19690" s="7"/>
      <c r="M19690" s="7"/>
      <c r="N19690" s="7"/>
      <c r="O19690" s="7"/>
      <c r="P19690" s="7"/>
      <c r="Q19690" s="7"/>
      <c r="R19690" s="7"/>
      <c r="S19690" s="7"/>
      <c r="T19690" s="7"/>
      <c r="U19690" s="7"/>
      <c r="V19690" s="7"/>
      <c r="W19690" s="7"/>
      <c r="X19690" s="7"/>
      <c r="Y19690" s="7"/>
      <c r="Z19690" s="7"/>
      <c r="AA19690" s="7"/>
      <c r="AB19690" s="7"/>
      <c r="AC19690" s="7"/>
      <c r="AD19690" s="7"/>
      <c r="AE19690" s="7"/>
      <c r="AF19690" s="7"/>
      <c r="AG19690" s="10"/>
    </row>
    <row r="19691" spans="1:33">
      <c r="A19691" s="7"/>
      <c r="B19691" s="7"/>
      <c r="C19691" s="7"/>
      <c r="D19691" s="7"/>
      <c r="E19691" s="7"/>
      <c r="F19691" s="7"/>
      <c r="G19691" s="7"/>
      <c r="H19691" s="7"/>
      <c r="I19691" s="7"/>
      <c r="J19691" s="7"/>
      <c r="K19691" s="7"/>
      <c r="L19691" s="7"/>
      <c r="M19691" s="7"/>
      <c r="N19691" s="7"/>
      <c r="O19691" s="7"/>
      <c r="P19691" s="7"/>
      <c r="Q19691" s="7"/>
      <c r="R19691" s="7"/>
      <c r="S19691" s="7"/>
      <c r="T19691" s="7"/>
      <c r="U19691" s="7"/>
      <c r="V19691" s="7"/>
      <c r="W19691" s="7"/>
      <c r="X19691" s="7"/>
      <c r="Y19691" s="7"/>
      <c r="Z19691" s="7"/>
      <c r="AA19691" s="7"/>
      <c r="AB19691" s="7"/>
      <c r="AC19691" s="7"/>
      <c r="AD19691" s="7"/>
      <c r="AE19691" s="7"/>
      <c r="AF19691" s="7"/>
      <c r="AG19691" s="10"/>
    </row>
    <row r="19692" spans="1:33">
      <c r="A19692" s="7"/>
      <c r="B19692" s="7"/>
      <c r="C19692" s="7"/>
      <c r="D19692" s="7"/>
      <c r="E19692" s="7"/>
      <c r="F19692" s="7"/>
      <c r="G19692" s="7"/>
      <c r="H19692" s="7"/>
      <c r="I19692" s="7"/>
      <c r="J19692" s="7"/>
      <c r="K19692" s="7"/>
      <c r="L19692" s="7"/>
      <c r="M19692" s="7"/>
      <c r="N19692" s="7"/>
      <c r="O19692" s="7"/>
      <c r="P19692" s="7"/>
      <c r="Q19692" s="7"/>
      <c r="R19692" s="7"/>
      <c r="S19692" s="7"/>
      <c r="T19692" s="7"/>
      <c r="U19692" s="7"/>
      <c r="V19692" s="7"/>
      <c r="W19692" s="7"/>
      <c r="X19692" s="7"/>
      <c r="Y19692" s="7"/>
      <c r="Z19692" s="7"/>
      <c r="AA19692" s="7"/>
      <c r="AB19692" s="7"/>
      <c r="AC19692" s="7"/>
      <c r="AD19692" s="7"/>
      <c r="AE19692" s="7"/>
      <c r="AF19692" s="7"/>
      <c r="AG19692" s="10"/>
    </row>
    <row r="19693" spans="1:33">
      <c r="A19693" s="7"/>
      <c r="B19693" s="7"/>
      <c r="C19693" s="7"/>
      <c r="D19693" s="7"/>
      <c r="E19693" s="7"/>
      <c r="F19693" s="7"/>
      <c r="G19693" s="7"/>
      <c r="H19693" s="7"/>
      <c r="I19693" s="7"/>
      <c r="J19693" s="7"/>
      <c r="K19693" s="7"/>
      <c r="L19693" s="7"/>
      <c r="M19693" s="7"/>
      <c r="N19693" s="7"/>
      <c r="O19693" s="7"/>
      <c r="P19693" s="7"/>
      <c r="Q19693" s="7"/>
      <c r="R19693" s="7"/>
      <c r="S19693" s="7"/>
      <c r="T19693" s="7"/>
      <c r="U19693" s="7"/>
      <c r="V19693" s="7"/>
      <c r="W19693" s="7"/>
      <c r="X19693" s="7"/>
      <c r="Y19693" s="7"/>
      <c r="Z19693" s="7"/>
      <c r="AA19693" s="7"/>
      <c r="AB19693" s="7"/>
      <c r="AC19693" s="7"/>
      <c r="AD19693" s="7"/>
      <c r="AE19693" s="7"/>
      <c r="AF19693" s="7"/>
      <c r="AG19693" s="10"/>
    </row>
    <row r="19694" spans="1:33">
      <c r="A19694" s="7"/>
      <c r="B19694" s="7"/>
      <c r="C19694" s="7"/>
      <c r="D19694" s="7"/>
      <c r="E19694" s="7"/>
      <c r="F19694" s="7"/>
      <c r="G19694" s="7"/>
      <c r="H19694" s="7"/>
      <c r="I19694" s="7"/>
      <c r="J19694" s="7"/>
      <c r="K19694" s="7"/>
      <c r="L19694" s="7"/>
      <c r="M19694" s="7"/>
      <c r="N19694" s="7"/>
      <c r="O19694" s="7"/>
      <c r="P19694" s="7"/>
      <c r="Q19694" s="7"/>
      <c r="R19694" s="7"/>
      <c r="S19694" s="7"/>
      <c r="T19694" s="7"/>
      <c r="U19694" s="7"/>
      <c r="V19694" s="7"/>
      <c r="W19694" s="7"/>
      <c r="X19694" s="7"/>
      <c r="Y19694" s="7"/>
      <c r="Z19694" s="7"/>
      <c r="AA19694" s="7"/>
      <c r="AB19694" s="7"/>
      <c r="AC19694" s="7"/>
      <c r="AD19694" s="7"/>
      <c r="AE19694" s="7"/>
      <c r="AF19694" s="7"/>
      <c r="AG19694" s="10"/>
    </row>
    <row r="19695" spans="1:33">
      <c r="A19695" s="7"/>
      <c r="B19695" s="7"/>
      <c r="C19695" s="7"/>
      <c r="D19695" s="7"/>
      <c r="E19695" s="7"/>
      <c r="F19695" s="7"/>
      <c r="G19695" s="7"/>
      <c r="H19695" s="7"/>
      <c r="I19695" s="7"/>
      <c r="J19695" s="7"/>
      <c r="K19695" s="7"/>
      <c r="L19695" s="7"/>
      <c r="M19695" s="7"/>
      <c r="N19695" s="7"/>
      <c r="O19695" s="7"/>
      <c r="P19695" s="7"/>
      <c r="Q19695" s="7"/>
      <c r="R19695" s="7"/>
      <c r="S19695" s="7"/>
      <c r="T19695" s="7"/>
      <c r="U19695" s="7"/>
      <c r="V19695" s="7"/>
      <c r="W19695" s="7"/>
      <c r="X19695" s="7"/>
      <c r="Y19695" s="7"/>
      <c r="Z19695" s="7"/>
      <c r="AA19695" s="7"/>
      <c r="AB19695" s="7"/>
      <c r="AC19695" s="7"/>
      <c r="AD19695" s="7"/>
      <c r="AE19695" s="7"/>
      <c r="AF19695" s="7"/>
      <c r="AG19695" s="10"/>
    </row>
    <row r="19696" spans="1:33">
      <c r="A19696" s="7"/>
      <c r="B19696" s="7"/>
      <c r="C19696" s="7"/>
      <c r="D19696" s="7"/>
      <c r="E19696" s="7"/>
      <c r="F19696" s="7"/>
      <c r="G19696" s="7"/>
      <c r="H19696" s="7"/>
      <c r="I19696" s="7"/>
      <c r="J19696" s="7"/>
      <c r="K19696" s="7"/>
      <c r="L19696" s="7"/>
      <c r="M19696" s="7"/>
      <c r="N19696" s="7"/>
      <c r="O19696" s="7"/>
      <c r="P19696" s="7"/>
      <c r="Q19696" s="7"/>
      <c r="R19696" s="7"/>
      <c r="S19696" s="7"/>
      <c r="T19696" s="7"/>
      <c r="U19696" s="7"/>
      <c r="V19696" s="7"/>
      <c r="W19696" s="7"/>
      <c r="X19696" s="7"/>
      <c r="Y19696" s="7"/>
      <c r="Z19696" s="7"/>
      <c r="AA19696" s="7"/>
      <c r="AB19696" s="7"/>
      <c r="AC19696" s="7"/>
      <c r="AD19696" s="7"/>
      <c r="AE19696" s="7"/>
      <c r="AF19696" s="7"/>
      <c r="AG19696" s="10"/>
    </row>
    <row r="19697" spans="1:33">
      <c r="A19697" s="7"/>
      <c r="B19697" s="7"/>
      <c r="C19697" s="7"/>
      <c r="D19697" s="7"/>
      <c r="E19697" s="7"/>
      <c r="F19697" s="7"/>
      <c r="G19697" s="7"/>
      <c r="H19697" s="7"/>
      <c r="I19697" s="7"/>
      <c r="J19697" s="7"/>
      <c r="K19697" s="7"/>
      <c r="L19697" s="7"/>
      <c r="M19697" s="7"/>
      <c r="N19697" s="7"/>
      <c r="O19697" s="7"/>
      <c r="P19697" s="7"/>
      <c r="Q19697" s="7"/>
      <c r="R19697" s="7"/>
      <c r="S19697" s="7"/>
      <c r="T19697" s="7"/>
      <c r="U19697" s="7"/>
      <c r="V19697" s="7"/>
      <c r="W19697" s="7"/>
      <c r="X19697" s="7"/>
      <c r="Y19697" s="7"/>
      <c r="Z19697" s="7"/>
      <c r="AA19697" s="7"/>
      <c r="AB19697" s="7"/>
      <c r="AC19697" s="7"/>
      <c r="AD19697" s="7"/>
      <c r="AE19697" s="7"/>
      <c r="AF19697" s="7"/>
      <c r="AG19697" s="10"/>
    </row>
    <row r="19698" spans="1:33">
      <c r="A19698" s="7"/>
      <c r="B19698" s="7"/>
      <c r="C19698" s="7"/>
      <c r="D19698" s="7"/>
      <c r="E19698" s="7"/>
      <c r="F19698" s="7"/>
      <c r="G19698" s="7"/>
      <c r="H19698" s="7"/>
      <c r="I19698" s="7"/>
      <c r="J19698" s="7"/>
      <c r="K19698" s="7"/>
      <c r="L19698" s="7"/>
      <c r="M19698" s="7"/>
      <c r="N19698" s="7"/>
      <c r="O19698" s="7"/>
      <c r="P19698" s="7"/>
      <c r="Q19698" s="7"/>
      <c r="R19698" s="7"/>
      <c r="S19698" s="7"/>
      <c r="T19698" s="7"/>
      <c r="U19698" s="7"/>
      <c r="V19698" s="7"/>
      <c r="W19698" s="7"/>
      <c r="X19698" s="7"/>
      <c r="Y19698" s="7"/>
      <c r="Z19698" s="7"/>
      <c r="AA19698" s="7"/>
      <c r="AB19698" s="7"/>
      <c r="AC19698" s="7"/>
      <c r="AD19698" s="7"/>
      <c r="AE19698" s="7"/>
      <c r="AF19698" s="7"/>
      <c r="AG19698" s="10"/>
    </row>
    <row r="19699" spans="1:33">
      <c r="A19699" s="7"/>
      <c r="B19699" s="7"/>
      <c r="C19699" s="7"/>
      <c r="D19699" s="7"/>
      <c r="E19699" s="7"/>
      <c r="F19699" s="7"/>
      <c r="G19699" s="7"/>
      <c r="H19699" s="7"/>
      <c r="I19699" s="7"/>
      <c r="J19699" s="7"/>
      <c r="K19699" s="7"/>
      <c r="L19699" s="7"/>
      <c r="M19699" s="7"/>
      <c r="N19699" s="7"/>
      <c r="O19699" s="7"/>
      <c r="P19699" s="7"/>
      <c r="Q19699" s="7"/>
      <c r="R19699" s="7"/>
      <c r="S19699" s="7"/>
      <c r="T19699" s="7"/>
      <c r="U19699" s="7"/>
      <c r="V19699" s="7"/>
      <c r="W19699" s="7"/>
      <c r="X19699" s="7"/>
      <c r="Y19699" s="7"/>
      <c r="Z19699" s="7"/>
      <c r="AA19699" s="7"/>
      <c r="AB19699" s="7"/>
      <c r="AC19699" s="7"/>
      <c r="AD19699" s="7"/>
      <c r="AE19699" s="7"/>
      <c r="AF19699" s="7"/>
      <c r="AG19699" s="10"/>
    </row>
    <row r="19700" spans="1:33">
      <c r="A19700" s="7"/>
      <c r="B19700" s="7"/>
      <c r="C19700" s="7"/>
      <c r="D19700" s="7"/>
      <c r="E19700" s="7"/>
      <c r="F19700" s="7"/>
      <c r="G19700" s="7"/>
      <c r="H19700" s="7"/>
      <c r="I19700" s="7"/>
      <c r="J19700" s="7"/>
      <c r="K19700" s="7"/>
      <c r="L19700" s="7"/>
      <c r="M19700" s="7"/>
      <c r="N19700" s="7"/>
      <c r="O19700" s="7"/>
      <c r="P19700" s="7"/>
      <c r="Q19700" s="7"/>
      <c r="R19700" s="7"/>
      <c r="S19700" s="7"/>
      <c r="T19700" s="7"/>
      <c r="U19700" s="7"/>
      <c r="V19700" s="7"/>
      <c r="W19700" s="7"/>
      <c r="X19700" s="7"/>
      <c r="Y19700" s="7"/>
      <c r="Z19700" s="7"/>
      <c r="AA19700" s="7"/>
      <c r="AB19700" s="7"/>
      <c r="AC19700" s="7"/>
      <c r="AD19700" s="7"/>
      <c r="AE19700" s="7"/>
      <c r="AF19700" s="7"/>
      <c r="AG19700" s="10"/>
    </row>
    <row r="19701" spans="1:33">
      <c r="A19701" s="7"/>
      <c r="B19701" s="7"/>
      <c r="C19701" s="7"/>
      <c r="D19701" s="7"/>
      <c r="E19701" s="7"/>
      <c r="F19701" s="7"/>
      <c r="G19701" s="7"/>
      <c r="H19701" s="7"/>
      <c r="I19701" s="7"/>
      <c r="J19701" s="7"/>
      <c r="K19701" s="7"/>
      <c r="L19701" s="7"/>
      <c r="M19701" s="7"/>
      <c r="N19701" s="7"/>
      <c r="O19701" s="7"/>
      <c r="P19701" s="7"/>
      <c r="Q19701" s="7"/>
      <c r="R19701" s="7"/>
      <c r="S19701" s="7"/>
      <c r="T19701" s="7"/>
      <c r="U19701" s="7"/>
      <c r="V19701" s="7"/>
      <c r="W19701" s="7"/>
      <c r="X19701" s="7"/>
      <c r="Y19701" s="7"/>
      <c r="Z19701" s="7"/>
      <c r="AA19701" s="7"/>
      <c r="AB19701" s="7"/>
      <c r="AC19701" s="7"/>
      <c r="AD19701" s="7"/>
      <c r="AE19701" s="7"/>
      <c r="AF19701" s="7"/>
      <c r="AG19701" s="10"/>
    </row>
    <row r="19702" spans="1:33">
      <c r="A19702" s="7"/>
      <c r="B19702" s="7"/>
      <c r="C19702" s="7"/>
      <c r="D19702" s="7"/>
      <c r="E19702" s="7"/>
      <c r="F19702" s="7"/>
      <c r="G19702" s="7"/>
      <c r="H19702" s="7"/>
      <c r="I19702" s="7"/>
      <c r="J19702" s="7"/>
      <c r="K19702" s="7"/>
      <c r="L19702" s="7"/>
      <c r="M19702" s="7"/>
      <c r="N19702" s="7"/>
      <c r="O19702" s="7"/>
      <c r="P19702" s="7"/>
      <c r="Q19702" s="7"/>
      <c r="R19702" s="7"/>
      <c r="S19702" s="7"/>
      <c r="T19702" s="7"/>
      <c r="U19702" s="7"/>
      <c r="V19702" s="7"/>
      <c r="W19702" s="7"/>
      <c r="X19702" s="7"/>
      <c r="Y19702" s="7"/>
      <c r="Z19702" s="7"/>
      <c r="AA19702" s="7"/>
      <c r="AB19702" s="7"/>
      <c r="AC19702" s="7"/>
      <c r="AD19702" s="7"/>
      <c r="AE19702" s="7"/>
      <c r="AF19702" s="7"/>
      <c r="AG19702" s="10"/>
    </row>
    <row r="19703" spans="1:33">
      <c r="A19703" s="7"/>
      <c r="B19703" s="7"/>
      <c r="C19703" s="7"/>
      <c r="D19703" s="7"/>
      <c r="E19703" s="7"/>
      <c r="F19703" s="7"/>
      <c r="G19703" s="7"/>
      <c r="H19703" s="7"/>
      <c r="I19703" s="7"/>
      <c r="J19703" s="7"/>
      <c r="K19703" s="7"/>
      <c r="L19703" s="7"/>
      <c r="M19703" s="7"/>
      <c r="N19703" s="7"/>
      <c r="O19703" s="7"/>
      <c r="P19703" s="7"/>
      <c r="Q19703" s="7"/>
      <c r="R19703" s="7"/>
      <c r="S19703" s="7"/>
      <c r="T19703" s="7"/>
      <c r="U19703" s="7"/>
      <c r="V19703" s="7"/>
      <c r="W19703" s="7"/>
      <c r="X19703" s="7"/>
      <c r="Y19703" s="7"/>
      <c r="Z19703" s="7"/>
      <c r="AA19703" s="7"/>
      <c r="AB19703" s="7"/>
      <c r="AC19703" s="7"/>
      <c r="AD19703" s="7"/>
      <c r="AE19703" s="7"/>
      <c r="AF19703" s="7"/>
      <c r="AG19703" s="10"/>
    </row>
    <row r="19704" spans="1:33">
      <c r="A19704" s="7"/>
      <c r="B19704" s="7"/>
      <c r="C19704" s="7"/>
      <c r="D19704" s="7"/>
      <c r="E19704" s="7"/>
      <c r="F19704" s="7"/>
      <c r="G19704" s="7"/>
      <c r="H19704" s="7"/>
      <c r="I19704" s="7"/>
      <c r="J19704" s="7"/>
      <c r="K19704" s="7"/>
      <c r="L19704" s="7"/>
      <c r="M19704" s="7"/>
      <c r="N19704" s="7"/>
      <c r="O19704" s="7"/>
      <c r="P19704" s="7"/>
      <c r="Q19704" s="7"/>
      <c r="R19704" s="7"/>
      <c r="S19704" s="7"/>
      <c r="T19704" s="7"/>
      <c r="U19704" s="7"/>
      <c r="V19704" s="7"/>
      <c r="W19704" s="7"/>
      <c r="X19704" s="7"/>
      <c r="Y19704" s="7"/>
      <c r="Z19704" s="7"/>
      <c r="AA19704" s="7"/>
      <c r="AB19704" s="7"/>
      <c r="AC19704" s="7"/>
      <c r="AD19704" s="7"/>
      <c r="AE19704" s="7"/>
      <c r="AF19704" s="7"/>
      <c r="AG19704" s="10"/>
    </row>
    <row r="19705" spans="1:33">
      <c r="A19705" s="7"/>
      <c r="B19705" s="7"/>
      <c r="C19705" s="7"/>
      <c r="D19705" s="7"/>
      <c r="E19705" s="7"/>
      <c r="F19705" s="7"/>
      <c r="G19705" s="7"/>
      <c r="H19705" s="7"/>
      <c r="I19705" s="7"/>
      <c r="J19705" s="7"/>
      <c r="K19705" s="7"/>
      <c r="L19705" s="7"/>
      <c r="M19705" s="7"/>
      <c r="N19705" s="7"/>
      <c r="O19705" s="7"/>
      <c r="P19705" s="7"/>
      <c r="Q19705" s="7"/>
      <c r="R19705" s="7"/>
      <c r="S19705" s="7"/>
      <c r="T19705" s="7"/>
      <c r="U19705" s="7"/>
      <c r="V19705" s="7"/>
      <c r="W19705" s="7"/>
      <c r="X19705" s="7"/>
      <c r="Y19705" s="7"/>
      <c r="Z19705" s="7"/>
      <c r="AA19705" s="7"/>
      <c r="AB19705" s="7"/>
      <c r="AC19705" s="7"/>
      <c r="AD19705" s="7"/>
      <c r="AE19705" s="7"/>
      <c r="AF19705" s="7"/>
      <c r="AG19705" s="10"/>
    </row>
    <row r="19706" spans="1:33">
      <c r="A19706" s="7"/>
      <c r="B19706" s="7"/>
      <c r="C19706" s="7"/>
      <c r="D19706" s="7"/>
      <c r="E19706" s="7"/>
      <c r="F19706" s="7"/>
      <c r="G19706" s="7"/>
      <c r="H19706" s="7"/>
      <c r="I19706" s="7"/>
      <c r="J19706" s="7"/>
      <c r="K19706" s="7"/>
      <c r="L19706" s="7"/>
      <c r="M19706" s="7"/>
      <c r="N19706" s="7"/>
      <c r="O19706" s="7"/>
      <c r="P19706" s="7"/>
      <c r="Q19706" s="7"/>
      <c r="R19706" s="7"/>
      <c r="S19706" s="7"/>
      <c r="T19706" s="7"/>
      <c r="U19706" s="7"/>
      <c r="V19706" s="7"/>
      <c r="W19706" s="7"/>
      <c r="X19706" s="7"/>
      <c r="Y19706" s="7"/>
      <c r="Z19706" s="7"/>
      <c r="AA19706" s="7"/>
      <c r="AB19706" s="7"/>
      <c r="AC19706" s="7"/>
      <c r="AD19706" s="7"/>
      <c r="AE19706" s="7"/>
      <c r="AF19706" s="7"/>
      <c r="AG19706" s="10"/>
    </row>
    <row r="19707" spans="1:33">
      <c r="A19707" s="7"/>
      <c r="B19707" s="7"/>
      <c r="C19707" s="7"/>
      <c r="D19707" s="7"/>
      <c r="E19707" s="7"/>
      <c r="F19707" s="7"/>
      <c r="G19707" s="7"/>
      <c r="H19707" s="7"/>
      <c r="I19707" s="7"/>
      <c r="J19707" s="7"/>
      <c r="K19707" s="7"/>
      <c r="L19707" s="7"/>
      <c r="M19707" s="7"/>
      <c r="N19707" s="7"/>
      <c r="O19707" s="7"/>
      <c r="P19707" s="7"/>
      <c r="Q19707" s="7"/>
      <c r="R19707" s="7"/>
      <c r="S19707" s="7"/>
      <c r="T19707" s="7"/>
      <c r="U19707" s="7"/>
      <c r="V19707" s="7"/>
      <c r="W19707" s="7"/>
      <c r="X19707" s="7"/>
      <c r="Y19707" s="7"/>
      <c r="Z19707" s="7"/>
      <c r="AA19707" s="7"/>
      <c r="AB19707" s="7"/>
      <c r="AC19707" s="7"/>
      <c r="AD19707" s="7"/>
      <c r="AE19707" s="7"/>
      <c r="AF19707" s="7"/>
      <c r="AG19707" s="10"/>
    </row>
    <row r="19708" spans="1:33">
      <c r="A19708" s="7"/>
      <c r="B19708" s="7"/>
      <c r="C19708" s="7"/>
      <c r="D19708" s="7"/>
      <c r="E19708" s="7"/>
      <c r="F19708" s="7"/>
      <c r="G19708" s="7"/>
      <c r="H19708" s="7"/>
      <c r="I19708" s="7"/>
      <c r="J19708" s="7"/>
      <c r="K19708" s="7"/>
      <c r="L19708" s="7"/>
      <c r="M19708" s="7"/>
      <c r="N19708" s="7"/>
      <c r="O19708" s="7"/>
      <c r="P19708" s="7"/>
      <c r="Q19708" s="7"/>
      <c r="R19708" s="7"/>
      <c r="S19708" s="7"/>
      <c r="T19708" s="7"/>
      <c r="U19708" s="7"/>
      <c r="V19708" s="7"/>
      <c r="W19708" s="7"/>
      <c r="X19708" s="7"/>
      <c r="Y19708" s="7"/>
      <c r="Z19708" s="7"/>
      <c r="AA19708" s="7"/>
      <c r="AB19708" s="7"/>
      <c r="AC19708" s="7"/>
      <c r="AD19708" s="7"/>
      <c r="AE19708" s="7"/>
      <c r="AF19708" s="7"/>
      <c r="AG19708" s="10"/>
    </row>
    <row r="19709" spans="1:33">
      <c r="A19709" s="7"/>
      <c r="B19709" s="7"/>
      <c r="C19709" s="7"/>
      <c r="D19709" s="7"/>
      <c r="E19709" s="7"/>
      <c r="F19709" s="7"/>
      <c r="G19709" s="7"/>
      <c r="H19709" s="7"/>
      <c r="I19709" s="7"/>
      <c r="J19709" s="7"/>
      <c r="K19709" s="7"/>
      <c r="L19709" s="7"/>
      <c r="M19709" s="7"/>
      <c r="N19709" s="7"/>
      <c r="O19709" s="7"/>
      <c r="P19709" s="7"/>
      <c r="Q19709" s="7"/>
      <c r="R19709" s="7"/>
      <c r="S19709" s="7"/>
      <c r="T19709" s="7"/>
      <c r="U19709" s="7"/>
      <c r="V19709" s="7"/>
      <c r="W19709" s="7"/>
      <c r="X19709" s="7"/>
      <c r="Y19709" s="7"/>
      <c r="Z19709" s="7"/>
      <c r="AA19709" s="7"/>
      <c r="AB19709" s="7"/>
      <c r="AC19709" s="7"/>
      <c r="AD19709" s="7"/>
      <c r="AE19709" s="7"/>
      <c r="AF19709" s="7"/>
      <c r="AG19709" s="10"/>
    </row>
    <row r="19710" spans="1:33">
      <c r="A19710" s="7"/>
      <c r="B19710" s="7"/>
      <c r="C19710" s="7"/>
      <c r="D19710" s="7"/>
      <c r="E19710" s="7"/>
      <c r="F19710" s="7"/>
      <c r="G19710" s="7"/>
      <c r="H19710" s="7"/>
      <c r="I19710" s="7"/>
      <c r="J19710" s="7"/>
      <c r="K19710" s="7"/>
      <c r="L19710" s="7"/>
      <c r="M19710" s="7"/>
      <c r="N19710" s="7"/>
      <c r="O19710" s="7"/>
      <c r="P19710" s="7"/>
      <c r="Q19710" s="7"/>
      <c r="R19710" s="7"/>
      <c r="S19710" s="7"/>
      <c r="T19710" s="7"/>
      <c r="U19710" s="7"/>
      <c r="V19710" s="7"/>
      <c r="W19710" s="7"/>
      <c r="X19710" s="7"/>
      <c r="Y19710" s="7"/>
      <c r="Z19710" s="7"/>
      <c r="AA19710" s="7"/>
      <c r="AB19710" s="7"/>
      <c r="AC19710" s="7"/>
      <c r="AD19710" s="7"/>
      <c r="AE19710" s="7"/>
      <c r="AF19710" s="7"/>
      <c r="AG19710" s="10"/>
    </row>
    <row r="19711" spans="1:33">
      <c r="A19711" s="7"/>
      <c r="B19711" s="7"/>
      <c r="C19711" s="7"/>
      <c r="D19711" s="7"/>
      <c r="E19711" s="7"/>
      <c r="F19711" s="7"/>
      <c r="G19711" s="7"/>
      <c r="H19711" s="7"/>
      <c r="I19711" s="7"/>
      <c r="J19711" s="7"/>
      <c r="K19711" s="7"/>
      <c r="L19711" s="7"/>
      <c r="M19711" s="7"/>
      <c r="N19711" s="7"/>
      <c r="O19711" s="7"/>
      <c r="P19711" s="7"/>
      <c r="Q19711" s="7"/>
      <c r="R19711" s="7"/>
      <c r="S19711" s="7"/>
      <c r="T19711" s="7"/>
      <c r="U19711" s="7"/>
      <c r="V19711" s="7"/>
      <c r="W19711" s="7"/>
      <c r="X19711" s="7"/>
      <c r="Y19711" s="7"/>
      <c r="Z19711" s="7"/>
      <c r="AA19711" s="7"/>
      <c r="AB19711" s="7"/>
      <c r="AC19711" s="7"/>
      <c r="AD19711" s="7"/>
      <c r="AE19711" s="7"/>
      <c r="AF19711" s="7"/>
      <c r="AG19711" s="10"/>
    </row>
    <row r="19712" spans="1:33">
      <c r="A19712" s="7"/>
      <c r="B19712" s="7"/>
      <c r="C19712" s="7"/>
      <c r="D19712" s="7"/>
      <c r="E19712" s="7"/>
      <c r="F19712" s="7"/>
      <c r="G19712" s="7"/>
      <c r="H19712" s="7"/>
      <c r="I19712" s="7"/>
      <c r="J19712" s="7"/>
      <c r="K19712" s="7"/>
      <c r="L19712" s="7"/>
      <c r="M19712" s="7"/>
      <c r="N19712" s="7"/>
      <c r="O19712" s="7"/>
      <c r="P19712" s="7"/>
      <c r="Q19712" s="7"/>
      <c r="R19712" s="7"/>
      <c r="S19712" s="7"/>
      <c r="T19712" s="7"/>
      <c r="U19712" s="7"/>
      <c r="V19712" s="7"/>
      <c r="W19712" s="7"/>
      <c r="X19712" s="7"/>
      <c r="Y19712" s="7"/>
      <c r="Z19712" s="7"/>
      <c r="AA19712" s="7"/>
      <c r="AB19712" s="7"/>
      <c r="AC19712" s="7"/>
      <c r="AD19712" s="7"/>
      <c r="AE19712" s="7"/>
      <c r="AF19712" s="7"/>
      <c r="AG19712" s="10"/>
    </row>
    <row r="19713" spans="1:33">
      <c r="A19713" s="7"/>
      <c r="B19713" s="7"/>
      <c r="C19713" s="7"/>
      <c r="D19713" s="7"/>
      <c r="E19713" s="7"/>
      <c r="F19713" s="7"/>
      <c r="G19713" s="7"/>
      <c r="H19713" s="7"/>
      <c r="I19713" s="7"/>
      <c r="J19713" s="7"/>
      <c r="K19713" s="7"/>
      <c r="L19713" s="7"/>
      <c r="M19713" s="7"/>
      <c r="N19713" s="7"/>
      <c r="O19713" s="7"/>
      <c r="P19713" s="7"/>
      <c r="Q19713" s="7"/>
      <c r="R19713" s="7"/>
      <c r="S19713" s="7"/>
      <c r="T19713" s="7"/>
      <c r="U19713" s="7"/>
      <c r="V19713" s="7"/>
      <c r="W19713" s="7"/>
      <c r="X19713" s="7"/>
      <c r="Y19713" s="7"/>
      <c r="Z19713" s="7"/>
      <c r="AA19713" s="7"/>
      <c r="AB19713" s="7"/>
      <c r="AC19713" s="7"/>
      <c r="AD19713" s="7"/>
      <c r="AE19713" s="7"/>
      <c r="AF19713" s="7"/>
      <c r="AG19713" s="10"/>
    </row>
    <row r="19714" spans="1:33">
      <c r="A19714" s="7"/>
      <c r="B19714" s="7"/>
      <c r="C19714" s="7"/>
      <c r="D19714" s="7"/>
      <c r="E19714" s="7"/>
      <c r="F19714" s="7"/>
      <c r="G19714" s="7"/>
      <c r="H19714" s="7"/>
      <c r="I19714" s="7"/>
      <c r="J19714" s="7"/>
      <c r="K19714" s="7"/>
      <c r="L19714" s="7"/>
      <c r="M19714" s="7"/>
      <c r="N19714" s="7"/>
      <c r="O19714" s="7"/>
      <c r="P19714" s="7"/>
      <c r="Q19714" s="7"/>
      <c r="R19714" s="7"/>
      <c r="S19714" s="7"/>
      <c r="T19714" s="7"/>
      <c r="U19714" s="7"/>
      <c r="V19714" s="7"/>
      <c r="W19714" s="7"/>
      <c r="X19714" s="7"/>
      <c r="Y19714" s="7"/>
      <c r="Z19714" s="7"/>
      <c r="AA19714" s="7"/>
      <c r="AB19714" s="7"/>
      <c r="AC19714" s="7"/>
      <c r="AD19714" s="7"/>
      <c r="AE19714" s="7"/>
      <c r="AF19714" s="7"/>
      <c r="AG19714" s="10"/>
    </row>
    <row r="19715" spans="1:33">
      <c r="A19715" s="7"/>
      <c r="B19715" s="7"/>
      <c r="C19715" s="7"/>
      <c r="D19715" s="7"/>
      <c r="E19715" s="7"/>
      <c r="F19715" s="7"/>
      <c r="G19715" s="7"/>
      <c r="H19715" s="7"/>
      <c r="I19715" s="7"/>
      <c r="J19715" s="7"/>
      <c r="K19715" s="7"/>
      <c r="L19715" s="7"/>
      <c r="M19715" s="7"/>
      <c r="N19715" s="7"/>
      <c r="O19715" s="7"/>
      <c r="P19715" s="7"/>
      <c r="Q19715" s="7"/>
      <c r="R19715" s="7"/>
      <c r="S19715" s="7"/>
      <c r="T19715" s="7"/>
      <c r="U19715" s="7"/>
      <c r="V19715" s="7"/>
      <c r="W19715" s="7"/>
      <c r="X19715" s="7"/>
      <c r="Y19715" s="7"/>
      <c r="Z19715" s="7"/>
      <c r="AA19715" s="7"/>
      <c r="AB19715" s="7"/>
      <c r="AC19715" s="7"/>
      <c r="AD19715" s="7"/>
      <c r="AE19715" s="7"/>
      <c r="AF19715" s="7"/>
      <c r="AG19715" s="10"/>
    </row>
    <row r="19716" spans="1:33">
      <c r="A19716" s="7"/>
      <c r="B19716" s="7"/>
      <c r="C19716" s="7"/>
      <c r="D19716" s="7"/>
      <c r="E19716" s="7"/>
      <c r="F19716" s="7"/>
      <c r="G19716" s="7"/>
      <c r="H19716" s="7"/>
      <c r="I19716" s="7"/>
      <c r="J19716" s="7"/>
      <c r="K19716" s="7"/>
      <c r="L19716" s="7"/>
      <c r="M19716" s="7"/>
      <c r="N19716" s="7"/>
      <c r="O19716" s="7"/>
      <c r="P19716" s="7"/>
      <c r="Q19716" s="7"/>
      <c r="R19716" s="7"/>
      <c r="S19716" s="7"/>
      <c r="T19716" s="7"/>
      <c r="U19716" s="7"/>
      <c r="V19716" s="7"/>
      <c r="W19716" s="7"/>
      <c r="X19716" s="7"/>
      <c r="Y19716" s="7"/>
      <c r="Z19716" s="7"/>
      <c r="AA19716" s="7"/>
      <c r="AB19716" s="7"/>
      <c r="AC19716" s="7"/>
      <c r="AD19716" s="7"/>
      <c r="AE19716" s="7"/>
      <c r="AF19716" s="7"/>
      <c r="AG19716" s="10"/>
    </row>
    <row r="19717" spans="1:33">
      <c r="A19717" s="7"/>
      <c r="B19717" s="7"/>
      <c r="C19717" s="7"/>
      <c r="D19717" s="7"/>
      <c r="E19717" s="7"/>
      <c r="F19717" s="7"/>
      <c r="G19717" s="7"/>
      <c r="H19717" s="7"/>
      <c r="I19717" s="7"/>
      <c r="J19717" s="7"/>
      <c r="K19717" s="7"/>
      <c r="L19717" s="7"/>
      <c r="M19717" s="7"/>
      <c r="N19717" s="7"/>
      <c r="O19717" s="7"/>
      <c r="P19717" s="7"/>
      <c r="Q19717" s="7"/>
      <c r="R19717" s="7"/>
      <c r="S19717" s="7"/>
      <c r="T19717" s="7"/>
      <c r="U19717" s="7"/>
      <c r="V19717" s="7"/>
      <c r="W19717" s="7"/>
      <c r="X19717" s="7"/>
      <c r="Y19717" s="7"/>
      <c r="Z19717" s="7"/>
      <c r="AA19717" s="7"/>
      <c r="AB19717" s="7"/>
      <c r="AC19717" s="7"/>
      <c r="AD19717" s="7"/>
      <c r="AE19717" s="7"/>
      <c r="AF19717" s="7"/>
      <c r="AG19717" s="10"/>
    </row>
    <row r="19718" spans="1:33">
      <c r="A19718" s="7"/>
      <c r="B19718" s="7"/>
      <c r="C19718" s="7"/>
      <c r="D19718" s="7"/>
      <c r="E19718" s="7"/>
      <c r="F19718" s="7"/>
      <c r="G19718" s="7"/>
      <c r="H19718" s="7"/>
      <c r="I19718" s="7"/>
      <c r="J19718" s="7"/>
      <c r="K19718" s="7"/>
      <c r="L19718" s="7"/>
      <c r="M19718" s="7"/>
      <c r="N19718" s="7"/>
      <c r="O19718" s="7"/>
      <c r="P19718" s="7"/>
      <c r="Q19718" s="7"/>
      <c r="R19718" s="7"/>
      <c r="S19718" s="7"/>
      <c r="T19718" s="7"/>
      <c r="U19718" s="7"/>
      <c r="V19718" s="7"/>
      <c r="W19718" s="7"/>
      <c r="X19718" s="7"/>
      <c r="Y19718" s="7"/>
      <c r="Z19718" s="7"/>
      <c r="AA19718" s="7"/>
      <c r="AB19718" s="7"/>
      <c r="AC19718" s="7"/>
      <c r="AD19718" s="7"/>
      <c r="AE19718" s="7"/>
      <c r="AF19718" s="7"/>
      <c r="AG19718" s="10"/>
    </row>
    <row r="19719" spans="1:33">
      <c r="A19719" s="7"/>
      <c r="B19719" s="7"/>
      <c r="C19719" s="7"/>
      <c r="D19719" s="7"/>
      <c r="E19719" s="7"/>
      <c r="F19719" s="7"/>
      <c r="G19719" s="7"/>
      <c r="H19719" s="7"/>
      <c r="I19719" s="7"/>
      <c r="J19719" s="7"/>
      <c r="K19719" s="7"/>
      <c r="L19719" s="7"/>
      <c r="M19719" s="7"/>
      <c r="N19719" s="7"/>
      <c r="O19719" s="7"/>
      <c r="P19719" s="7"/>
      <c r="Q19719" s="7"/>
      <c r="R19719" s="7"/>
      <c r="S19719" s="7"/>
      <c r="T19719" s="7"/>
      <c r="U19719" s="7"/>
      <c r="V19719" s="7"/>
      <c r="W19719" s="7"/>
      <c r="X19719" s="7"/>
      <c r="Y19719" s="7"/>
      <c r="Z19719" s="7"/>
      <c r="AA19719" s="7"/>
      <c r="AB19719" s="7"/>
      <c r="AC19719" s="7"/>
      <c r="AD19719" s="7"/>
      <c r="AE19719" s="7"/>
      <c r="AF19719" s="7"/>
      <c r="AG19719" s="10"/>
    </row>
    <row r="19720" spans="1:33">
      <c r="A19720" s="7"/>
      <c r="B19720" s="7"/>
      <c r="C19720" s="7"/>
      <c r="D19720" s="7"/>
      <c r="E19720" s="7"/>
      <c r="F19720" s="7"/>
      <c r="G19720" s="7"/>
      <c r="H19720" s="7"/>
      <c r="I19720" s="7"/>
      <c r="J19720" s="7"/>
      <c r="K19720" s="7"/>
      <c r="L19720" s="7"/>
      <c r="M19720" s="7"/>
      <c r="N19720" s="7"/>
      <c r="O19720" s="7"/>
      <c r="P19720" s="7"/>
      <c r="Q19720" s="7"/>
      <c r="R19720" s="7"/>
      <c r="S19720" s="7"/>
      <c r="T19720" s="7"/>
      <c r="U19720" s="7"/>
      <c r="V19720" s="7"/>
      <c r="W19720" s="7"/>
      <c r="X19720" s="7"/>
      <c r="Y19720" s="7"/>
      <c r="Z19720" s="7"/>
      <c r="AA19720" s="7"/>
      <c r="AB19720" s="7"/>
      <c r="AC19720" s="7"/>
      <c r="AD19720" s="7"/>
      <c r="AE19720" s="7"/>
      <c r="AF19720" s="7"/>
      <c r="AG19720" s="10"/>
    </row>
    <row r="19721" spans="1:33">
      <c r="A19721" s="7"/>
      <c r="B19721" s="7"/>
      <c r="C19721" s="7"/>
      <c r="D19721" s="7"/>
      <c r="E19721" s="7"/>
      <c r="F19721" s="7"/>
      <c r="G19721" s="7"/>
      <c r="H19721" s="7"/>
      <c r="I19721" s="7"/>
      <c r="J19721" s="7"/>
      <c r="K19721" s="7"/>
      <c r="L19721" s="7"/>
      <c r="M19721" s="7"/>
      <c r="N19721" s="7"/>
      <c r="O19721" s="7"/>
      <c r="P19721" s="7"/>
      <c r="Q19721" s="7"/>
      <c r="R19721" s="7"/>
      <c r="S19721" s="7"/>
      <c r="T19721" s="7"/>
      <c r="U19721" s="7"/>
      <c r="V19721" s="7"/>
      <c r="W19721" s="7"/>
      <c r="X19721" s="7"/>
      <c r="Y19721" s="7"/>
      <c r="Z19721" s="7"/>
      <c r="AA19721" s="7"/>
      <c r="AB19721" s="7"/>
      <c r="AC19721" s="7"/>
      <c r="AD19721" s="7"/>
      <c r="AE19721" s="7"/>
      <c r="AF19721" s="7"/>
      <c r="AG19721" s="10"/>
    </row>
    <row r="19722" spans="1:33">
      <c r="A19722" s="7"/>
      <c r="B19722" s="7"/>
      <c r="C19722" s="7"/>
      <c r="D19722" s="7"/>
      <c r="E19722" s="7"/>
      <c r="F19722" s="7"/>
      <c r="G19722" s="7"/>
      <c r="H19722" s="7"/>
      <c r="I19722" s="7"/>
      <c r="J19722" s="7"/>
      <c r="K19722" s="7"/>
      <c r="L19722" s="7"/>
      <c r="M19722" s="7"/>
      <c r="N19722" s="7"/>
      <c r="O19722" s="7"/>
      <c r="P19722" s="7"/>
      <c r="Q19722" s="7"/>
      <c r="R19722" s="7"/>
      <c r="S19722" s="7"/>
      <c r="T19722" s="7"/>
      <c r="U19722" s="7"/>
      <c r="V19722" s="7"/>
      <c r="W19722" s="7"/>
      <c r="X19722" s="7"/>
      <c r="Y19722" s="7"/>
      <c r="Z19722" s="7"/>
      <c r="AA19722" s="7"/>
      <c r="AB19722" s="7"/>
      <c r="AC19722" s="7"/>
      <c r="AD19722" s="7"/>
      <c r="AE19722" s="7"/>
      <c r="AF19722" s="7"/>
      <c r="AG19722" s="10"/>
    </row>
    <row r="19723" spans="1:33">
      <c r="A19723" s="7"/>
      <c r="B19723" s="7"/>
      <c r="C19723" s="7"/>
      <c r="D19723" s="7"/>
      <c r="E19723" s="7"/>
      <c r="F19723" s="7"/>
      <c r="G19723" s="7"/>
      <c r="H19723" s="7"/>
      <c r="I19723" s="7"/>
      <c r="J19723" s="7"/>
      <c r="K19723" s="7"/>
      <c r="L19723" s="7"/>
      <c r="M19723" s="7"/>
      <c r="N19723" s="7"/>
      <c r="O19723" s="7"/>
      <c r="P19723" s="7"/>
      <c r="Q19723" s="7"/>
      <c r="R19723" s="7"/>
      <c r="S19723" s="7"/>
      <c r="T19723" s="7"/>
      <c r="U19723" s="7"/>
      <c r="V19723" s="7"/>
      <c r="W19723" s="7"/>
      <c r="X19723" s="7"/>
      <c r="Y19723" s="7"/>
      <c r="Z19723" s="7"/>
      <c r="AA19723" s="7"/>
      <c r="AB19723" s="7"/>
      <c r="AC19723" s="7"/>
      <c r="AD19723" s="7"/>
      <c r="AE19723" s="7"/>
      <c r="AF19723" s="7"/>
      <c r="AG19723" s="10"/>
    </row>
    <row r="19724" spans="1:33">
      <c r="A19724" s="7"/>
      <c r="B19724" s="7"/>
      <c r="C19724" s="7"/>
      <c r="D19724" s="7"/>
      <c r="E19724" s="7"/>
      <c r="F19724" s="7"/>
      <c r="G19724" s="7"/>
      <c r="H19724" s="7"/>
      <c r="I19724" s="7"/>
      <c r="J19724" s="7"/>
      <c r="K19724" s="7"/>
      <c r="L19724" s="7"/>
      <c r="M19724" s="7"/>
      <c r="N19724" s="7"/>
      <c r="O19724" s="7"/>
      <c r="P19724" s="7"/>
      <c r="Q19724" s="7"/>
      <c r="R19724" s="7"/>
      <c r="S19724" s="7"/>
      <c r="T19724" s="7"/>
      <c r="U19724" s="7"/>
      <c r="V19724" s="7"/>
      <c r="W19724" s="7"/>
      <c r="X19724" s="7"/>
      <c r="Y19724" s="7"/>
      <c r="Z19724" s="7"/>
      <c r="AA19724" s="7"/>
      <c r="AB19724" s="7"/>
      <c r="AC19724" s="7"/>
      <c r="AD19724" s="7"/>
      <c r="AE19724" s="7"/>
      <c r="AF19724" s="7"/>
      <c r="AG19724" s="10"/>
    </row>
    <row r="19725" spans="1:33">
      <c r="A19725" s="7"/>
      <c r="B19725" s="7"/>
      <c r="C19725" s="7"/>
      <c r="D19725" s="7"/>
      <c r="E19725" s="7"/>
      <c r="F19725" s="7"/>
      <c r="G19725" s="7"/>
      <c r="H19725" s="7"/>
      <c r="I19725" s="7"/>
      <c r="J19725" s="7"/>
      <c r="K19725" s="7"/>
      <c r="L19725" s="7"/>
      <c r="M19725" s="7"/>
      <c r="N19725" s="7"/>
      <c r="O19725" s="7"/>
      <c r="P19725" s="7"/>
      <c r="Q19725" s="7"/>
      <c r="R19725" s="7"/>
      <c r="S19725" s="7"/>
      <c r="T19725" s="7"/>
      <c r="U19725" s="7"/>
      <c r="V19725" s="7"/>
      <c r="W19725" s="7"/>
      <c r="X19725" s="7"/>
      <c r="Y19725" s="7"/>
      <c r="Z19725" s="7"/>
      <c r="AA19725" s="7"/>
      <c r="AB19725" s="7"/>
      <c r="AC19725" s="7"/>
      <c r="AD19725" s="7"/>
      <c r="AE19725" s="7"/>
      <c r="AF19725" s="7"/>
      <c r="AG19725" s="10"/>
    </row>
    <row r="19726" spans="1:33">
      <c r="A19726" s="7"/>
      <c r="B19726" s="7"/>
      <c r="C19726" s="7"/>
      <c r="D19726" s="7"/>
      <c r="E19726" s="7"/>
      <c r="F19726" s="7"/>
      <c r="G19726" s="7"/>
      <c r="H19726" s="7"/>
      <c r="I19726" s="7"/>
      <c r="J19726" s="7"/>
      <c r="K19726" s="7"/>
      <c r="L19726" s="7"/>
      <c r="M19726" s="7"/>
      <c r="N19726" s="7"/>
      <c r="O19726" s="7"/>
      <c r="P19726" s="7"/>
      <c r="Q19726" s="7"/>
      <c r="R19726" s="7"/>
      <c r="S19726" s="7"/>
      <c r="T19726" s="7"/>
      <c r="U19726" s="7"/>
      <c r="V19726" s="7"/>
      <c r="W19726" s="7"/>
      <c r="X19726" s="7"/>
      <c r="Y19726" s="7"/>
      <c r="Z19726" s="7"/>
      <c r="AA19726" s="7"/>
      <c r="AB19726" s="7"/>
      <c r="AC19726" s="7"/>
      <c r="AD19726" s="7"/>
      <c r="AE19726" s="7"/>
      <c r="AF19726" s="7"/>
      <c r="AG19726" s="10"/>
    </row>
    <row r="19727" spans="1:33">
      <c r="A19727" s="7"/>
      <c r="B19727" s="7"/>
      <c r="C19727" s="7"/>
      <c r="D19727" s="7"/>
      <c r="E19727" s="7"/>
      <c r="F19727" s="7"/>
      <c r="G19727" s="7"/>
      <c r="H19727" s="7"/>
      <c r="I19727" s="7"/>
      <c r="J19727" s="7"/>
      <c r="K19727" s="7"/>
      <c r="L19727" s="7"/>
      <c r="M19727" s="7"/>
      <c r="N19727" s="7"/>
      <c r="O19727" s="7"/>
      <c r="P19727" s="7"/>
      <c r="Q19727" s="7"/>
      <c r="R19727" s="7"/>
      <c r="S19727" s="7"/>
      <c r="T19727" s="7"/>
      <c r="U19727" s="7"/>
      <c r="V19727" s="7"/>
      <c r="W19727" s="7"/>
      <c r="X19727" s="7"/>
      <c r="Y19727" s="7"/>
      <c r="Z19727" s="7"/>
      <c r="AA19727" s="7"/>
      <c r="AB19727" s="7"/>
      <c r="AC19727" s="7"/>
      <c r="AD19727" s="7"/>
      <c r="AE19727" s="7"/>
      <c r="AF19727" s="7"/>
      <c r="AG19727" s="10"/>
    </row>
    <row r="19728" spans="1:33">
      <c r="A19728" s="7"/>
      <c r="B19728" s="7"/>
      <c r="C19728" s="7"/>
      <c r="D19728" s="7"/>
      <c r="E19728" s="7"/>
      <c r="F19728" s="7"/>
      <c r="G19728" s="7"/>
      <c r="H19728" s="7"/>
      <c r="I19728" s="7"/>
      <c r="J19728" s="7"/>
      <c r="K19728" s="7"/>
      <c r="L19728" s="7"/>
      <c r="M19728" s="7"/>
      <c r="N19728" s="7"/>
      <c r="O19728" s="7"/>
      <c r="P19728" s="7"/>
      <c r="Q19728" s="7"/>
      <c r="R19728" s="7"/>
      <c r="S19728" s="7"/>
      <c r="T19728" s="7"/>
      <c r="U19728" s="7"/>
      <c r="V19728" s="7"/>
      <c r="W19728" s="7"/>
      <c r="X19728" s="7"/>
      <c r="Y19728" s="7"/>
      <c r="Z19728" s="7"/>
      <c r="AA19728" s="7"/>
      <c r="AB19728" s="7"/>
      <c r="AC19728" s="7"/>
      <c r="AD19728" s="7"/>
      <c r="AE19728" s="7"/>
      <c r="AF19728" s="7"/>
      <c r="AG19728" s="10"/>
    </row>
    <row r="19729" spans="1:33">
      <c r="A19729" s="7"/>
      <c r="B19729" s="7"/>
      <c r="C19729" s="7"/>
      <c r="D19729" s="7"/>
      <c r="E19729" s="7"/>
      <c r="F19729" s="7"/>
      <c r="G19729" s="7"/>
      <c r="H19729" s="7"/>
      <c r="I19729" s="7"/>
      <c r="J19729" s="7"/>
      <c r="K19729" s="7"/>
      <c r="L19729" s="7"/>
      <c r="M19729" s="7"/>
      <c r="N19729" s="7"/>
      <c r="O19729" s="7"/>
      <c r="P19729" s="7"/>
      <c r="Q19729" s="7"/>
      <c r="R19729" s="7"/>
      <c r="S19729" s="7"/>
      <c r="T19729" s="7"/>
      <c r="U19729" s="7"/>
      <c r="V19729" s="7"/>
      <c r="W19729" s="7"/>
      <c r="X19729" s="7"/>
      <c r="Y19729" s="7"/>
      <c r="Z19729" s="7"/>
      <c r="AA19729" s="7"/>
      <c r="AB19729" s="7"/>
      <c r="AC19729" s="7"/>
      <c r="AD19729" s="7"/>
      <c r="AE19729" s="7"/>
      <c r="AF19729" s="7"/>
      <c r="AG19729" s="10"/>
    </row>
    <row r="19730" spans="1:33">
      <c r="A19730" s="7"/>
      <c r="B19730" s="7"/>
      <c r="C19730" s="7"/>
      <c r="D19730" s="7"/>
      <c r="E19730" s="7"/>
      <c r="F19730" s="7"/>
      <c r="G19730" s="7"/>
      <c r="H19730" s="7"/>
      <c r="I19730" s="7"/>
      <c r="J19730" s="7"/>
      <c r="K19730" s="7"/>
      <c r="L19730" s="7"/>
      <c r="M19730" s="7"/>
      <c r="N19730" s="7"/>
      <c r="O19730" s="7"/>
      <c r="P19730" s="7"/>
      <c r="Q19730" s="7"/>
      <c r="R19730" s="7"/>
      <c r="S19730" s="7"/>
      <c r="T19730" s="7"/>
      <c r="U19730" s="7"/>
      <c r="V19730" s="7"/>
      <c r="W19730" s="7"/>
      <c r="X19730" s="7"/>
      <c r="Y19730" s="7"/>
      <c r="Z19730" s="7"/>
      <c r="AA19730" s="7"/>
      <c r="AB19730" s="7"/>
      <c r="AC19730" s="7"/>
      <c r="AD19730" s="7"/>
      <c r="AE19730" s="7"/>
      <c r="AF19730" s="7"/>
      <c r="AG19730" s="10"/>
    </row>
    <row r="19731" spans="1:33">
      <c r="A19731" s="7"/>
      <c r="B19731" s="7"/>
      <c r="C19731" s="7"/>
      <c r="D19731" s="7"/>
      <c r="E19731" s="7"/>
      <c r="F19731" s="7"/>
      <c r="G19731" s="7"/>
      <c r="H19731" s="7"/>
      <c r="I19731" s="7"/>
      <c r="J19731" s="7"/>
      <c r="K19731" s="7"/>
      <c r="L19731" s="7"/>
      <c r="M19731" s="7"/>
      <c r="N19731" s="7"/>
      <c r="O19731" s="7"/>
      <c r="P19731" s="7"/>
      <c r="Q19731" s="7"/>
      <c r="R19731" s="7"/>
      <c r="S19731" s="7"/>
      <c r="T19731" s="7"/>
      <c r="U19731" s="7"/>
      <c r="V19731" s="7"/>
      <c r="W19731" s="7"/>
      <c r="X19731" s="7"/>
      <c r="Y19731" s="7"/>
      <c r="Z19731" s="7"/>
      <c r="AA19731" s="7"/>
      <c r="AB19731" s="7"/>
      <c r="AC19731" s="7"/>
      <c r="AD19731" s="7"/>
      <c r="AE19731" s="7"/>
      <c r="AF19731" s="7"/>
      <c r="AG19731" s="10"/>
    </row>
    <row r="19732" spans="1:33">
      <c r="A19732" s="7"/>
      <c r="B19732" s="7"/>
      <c r="C19732" s="7"/>
      <c r="D19732" s="7"/>
      <c r="E19732" s="7"/>
      <c r="F19732" s="7"/>
      <c r="G19732" s="7"/>
      <c r="H19732" s="7"/>
      <c r="I19732" s="7"/>
      <c r="J19732" s="7"/>
      <c r="K19732" s="7"/>
      <c r="L19732" s="7"/>
      <c r="M19732" s="7"/>
      <c r="N19732" s="7"/>
      <c r="O19732" s="7"/>
      <c r="P19732" s="7"/>
      <c r="Q19732" s="7"/>
      <c r="R19732" s="7"/>
      <c r="S19732" s="7"/>
      <c r="T19732" s="7"/>
      <c r="U19732" s="7"/>
      <c r="V19732" s="7"/>
      <c r="W19732" s="7"/>
      <c r="X19732" s="7"/>
      <c r="Y19732" s="7"/>
      <c r="Z19732" s="7"/>
      <c r="AA19732" s="7"/>
      <c r="AB19732" s="7"/>
      <c r="AC19732" s="7"/>
      <c r="AD19732" s="7"/>
      <c r="AE19732" s="7"/>
      <c r="AF19732" s="7"/>
      <c r="AG19732" s="10"/>
    </row>
    <row r="19733" spans="1:33">
      <c r="A19733" s="7"/>
      <c r="B19733" s="7"/>
      <c r="C19733" s="7"/>
      <c r="D19733" s="7"/>
      <c r="E19733" s="7"/>
      <c r="F19733" s="7"/>
      <c r="G19733" s="7"/>
      <c r="H19733" s="7"/>
      <c r="I19733" s="7"/>
      <c r="J19733" s="7"/>
      <c r="K19733" s="7"/>
      <c r="L19733" s="7"/>
      <c r="M19733" s="7"/>
      <c r="N19733" s="7"/>
      <c r="O19733" s="7"/>
      <c r="P19733" s="7"/>
      <c r="Q19733" s="7"/>
      <c r="R19733" s="7"/>
      <c r="S19733" s="7"/>
      <c r="T19733" s="7"/>
      <c r="U19733" s="7"/>
      <c r="V19733" s="7"/>
      <c r="W19733" s="7"/>
      <c r="X19733" s="7"/>
      <c r="Y19733" s="7"/>
      <c r="Z19733" s="7"/>
      <c r="AA19733" s="7"/>
      <c r="AB19733" s="7"/>
      <c r="AC19733" s="7"/>
      <c r="AD19733" s="7"/>
      <c r="AE19733" s="7"/>
      <c r="AF19733" s="7"/>
      <c r="AG19733" s="10"/>
    </row>
    <row r="19734" spans="1:33">
      <c r="A19734" s="7"/>
      <c r="B19734" s="7"/>
      <c r="C19734" s="7"/>
      <c r="D19734" s="7"/>
      <c r="E19734" s="7"/>
      <c r="F19734" s="7"/>
      <c r="G19734" s="7"/>
      <c r="H19734" s="7"/>
      <c r="I19734" s="7"/>
      <c r="J19734" s="7"/>
      <c r="K19734" s="7"/>
      <c r="L19734" s="7"/>
      <c r="M19734" s="7"/>
      <c r="N19734" s="7"/>
      <c r="O19734" s="7"/>
      <c r="P19734" s="7"/>
      <c r="Q19734" s="7"/>
      <c r="R19734" s="7"/>
      <c r="S19734" s="7"/>
      <c r="T19734" s="7"/>
      <c r="U19734" s="7"/>
      <c r="V19734" s="7"/>
      <c r="W19734" s="7"/>
      <c r="X19734" s="7"/>
      <c r="Y19734" s="7"/>
      <c r="Z19734" s="7"/>
      <c r="AA19734" s="7"/>
      <c r="AB19734" s="7"/>
      <c r="AC19734" s="7"/>
      <c r="AD19734" s="7"/>
      <c r="AE19734" s="7"/>
      <c r="AF19734" s="7"/>
      <c r="AG19734" s="10"/>
    </row>
    <row r="19735" spans="1:33">
      <c r="A19735" s="7"/>
      <c r="B19735" s="7"/>
      <c r="C19735" s="7"/>
      <c r="D19735" s="7"/>
      <c r="E19735" s="7"/>
      <c r="F19735" s="7"/>
      <c r="G19735" s="7"/>
      <c r="H19735" s="7"/>
      <c r="I19735" s="7"/>
      <c r="J19735" s="7"/>
      <c r="K19735" s="7"/>
      <c r="L19735" s="7"/>
      <c r="M19735" s="7"/>
      <c r="N19735" s="7"/>
      <c r="O19735" s="7"/>
      <c r="P19735" s="7"/>
      <c r="Q19735" s="7"/>
      <c r="R19735" s="7"/>
      <c r="S19735" s="7"/>
      <c r="T19735" s="7"/>
      <c r="U19735" s="7"/>
      <c r="V19735" s="7"/>
      <c r="W19735" s="7"/>
      <c r="X19735" s="7"/>
      <c r="Y19735" s="7"/>
      <c r="Z19735" s="7"/>
      <c r="AA19735" s="7"/>
      <c r="AB19735" s="7"/>
      <c r="AC19735" s="7"/>
      <c r="AD19735" s="7"/>
      <c r="AE19735" s="7"/>
      <c r="AF19735" s="7"/>
      <c r="AG19735" s="10"/>
    </row>
    <row r="19736" spans="1:33">
      <c r="A19736" s="7"/>
      <c r="B19736" s="7"/>
      <c r="C19736" s="7"/>
      <c r="D19736" s="7"/>
      <c r="E19736" s="7"/>
      <c r="F19736" s="7"/>
      <c r="G19736" s="7"/>
      <c r="H19736" s="7"/>
      <c r="I19736" s="7"/>
      <c r="J19736" s="7"/>
      <c r="K19736" s="7"/>
      <c r="L19736" s="7"/>
      <c r="M19736" s="7"/>
      <c r="N19736" s="7"/>
      <c r="O19736" s="7"/>
      <c r="P19736" s="7"/>
      <c r="Q19736" s="7"/>
      <c r="R19736" s="7"/>
      <c r="S19736" s="7"/>
      <c r="T19736" s="7"/>
      <c r="U19736" s="7"/>
      <c r="V19736" s="7"/>
      <c r="W19736" s="7"/>
      <c r="X19736" s="7"/>
      <c r="Y19736" s="7"/>
      <c r="Z19736" s="7"/>
      <c r="AA19736" s="7"/>
      <c r="AB19736" s="7"/>
      <c r="AC19736" s="7"/>
      <c r="AD19736" s="7"/>
      <c r="AE19736" s="7"/>
      <c r="AF19736" s="7"/>
      <c r="AG19736" s="10"/>
    </row>
    <row r="19737" spans="1:33">
      <c r="A19737" s="7"/>
      <c r="B19737" s="7"/>
      <c r="C19737" s="7"/>
      <c r="D19737" s="7"/>
      <c r="E19737" s="7"/>
      <c r="F19737" s="7"/>
      <c r="G19737" s="7"/>
      <c r="H19737" s="7"/>
      <c r="I19737" s="7"/>
      <c r="J19737" s="7"/>
      <c r="K19737" s="7"/>
      <c r="L19737" s="7"/>
      <c r="M19737" s="7"/>
      <c r="N19737" s="7"/>
      <c r="O19737" s="7"/>
      <c r="P19737" s="7"/>
      <c r="Q19737" s="7"/>
      <c r="R19737" s="7"/>
      <c r="S19737" s="7"/>
      <c r="T19737" s="7"/>
      <c r="U19737" s="7"/>
      <c r="V19737" s="7"/>
      <c r="W19737" s="7"/>
      <c r="X19737" s="7"/>
      <c r="Y19737" s="7"/>
      <c r="Z19737" s="7"/>
      <c r="AA19737" s="7"/>
      <c r="AB19737" s="7"/>
      <c r="AC19737" s="7"/>
      <c r="AD19737" s="7"/>
      <c r="AE19737" s="7"/>
      <c r="AF19737" s="7"/>
      <c r="AG19737" s="10"/>
    </row>
    <row r="19738" spans="1:33">
      <c r="A19738" s="7"/>
      <c r="B19738" s="7"/>
      <c r="C19738" s="7"/>
      <c r="D19738" s="7"/>
      <c r="E19738" s="7"/>
      <c r="F19738" s="7"/>
      <c r="G19738" s="7"/>
      <c r="H19738" s="7"/>
      <c r="I19738" s="7"/>
      <c r="J19738" s="7"/>
      <c r="K19738" s="7"/>
      <c r="L19738" s="7"/>
      <c r="M19738" s="7"/>
      <c r="N19738" s="7"/>
      <c r="O19738" s="7"/>
      <c r="P19738" s="7"/>
      <c r="Q19738" s="7"/>
      <c r="R19738" s="7"/>
      <c r="S19738" s="7"/>
      <c r="T19738" s="7"/>
      <c r="U19738" s="7"/>
      <c r="V19738" s="7"/>
      <c r="W19738" s="7"/>
      <c r="X19738" s="7"/>
      <c r="Y19738" s="7"/>
      <c r="Z19738" s="7"/>
      <c r="AA19738" s="7"/>
      <c r="AB19738" s="7"/>
      <c r="AC19738" s="7"/>
      <c r="AD19738" s="7"/>
      <c r="AE19738" s="7"/>
      <c r="AF19738" s="7"/>
      <c r="AG19738" s="10"/>
    </row>
    <row r="19739" spans="1:33">
      <c r="A19739" s="7"/>
      <c r="B19739" s="7"/>
      <c r="C19739" s="7"/>
      <c r="D19739" s="7"/>
      <c r="E19739" s="7"/>
      <c r="F19739" s="7"/>
      <c r="G19739" s="7"/>
      <c r="H19739" s="7"/>
      <c r="I19739" s="7"/>
      <c r="J19739" s="7"/>
      <c r="K19739" s="7"/>
      <c r="L19739" s="7"/>
      <c r="M19739" s="7"/>
      <c r="N19739" s="7"/>
      <c r="O19739" s="7"/>
      <c r="P19739" s="7"/>
      <c r="Q19739" s="7"/>
      <c r="R19739" s="7"/>
      <c r="S19739" s="7"/>
      <c r="T19739" s="7"/>
      <c r="U19739" s="7"/>
      <c r="V19739" s="7"/>
      <c r="W19739" s="7"/>
      <c r="X19739" s="7"/>
      <c r="Y19739" s="7"/>
      <c r="Z19739" s="7"/>
      <c r="AA19739" s="7"/>
      <c r="AB19739" s="7"/>
      <c r="AC19739" s="7"/>
      <c r="AD19739" s="7"/>
      <c r="AE19739" s="7"/>
      <c r="AF19739" s="7"/>
      <c r="AG19739" s="10"/>
    </row>
    <row r="19740" spans="1:33">
      <c r="A19740" s="7"/>
      <c r="B19740" s="7"/>
      <c r="C19740" s="7"/>
      <c r="D19740" s="7"/>
      <c r="E19740" s="7"/>
      <c r="F19740" s="7"/>
      <c r="G19740" s="7"/>
      <c r="H19740" s="7"/>
      <c r="I19740" s="7"/>
      <c r="J19740" s="7"/>
      <c r="K19740" s="7"/>
      <c r="L19740" s="7"/>
      <c r="M19740" s="7"/>
      <c r="N19740" s="7"/>
      <c r="O19740" s="7"/>
      <c r="P19740" s="7"/>
      <c r="Q19740" s="7"/>
      <c r="R19740" s="7"/>
      <c r="S19740" s="7"/>
      <c r="T19740" s="7"/>
      <c r="U19740" s="7"/>
      <c r="V19740" s="7"/>
      <c r="W19740" s="7"/>
      <c r="X19740" s="7"/>
      <c r="Y19740" s="7"/>
      <c r="Z19740" s="7"/>
      <c r="AA19740" s="7"/>
      <c r="AB19740" s="7"/>
      <c r="AC19740" s="7"/>
      <c r="AD19740" s="7"/>
      <c r="AE19740" s="7"/>
      <c r="AF19740" s="7"/>
      <c r="AG19740" s="10"/>
    </row>
    <row r="19741" spans="1:33">
      <c r="A19741" s="7"/>
      <c r="B19741" s="7"/>
      <c r="C19741" s="7"/>
      <c r="D19741" s="7"/>
      <c r="E19741" s="7"/>
      <c r="F19741" s="7"/>
      <c r="G19741" s="7"/>
      <c r="H19741" s="7"/>
      <c r="I19741" s="7"/>
      <c r="J19741" s="7"/>
      <c r="K19741" s="7"/>
      <c r="L19741" s="7"/>
      <c r="M19741" s="7"/>
      <c r="N19741" s="7"/>
      <c r="O19741" s="7"/>
      <c r="P19741" s="7"/>
      <c r="Q19741" s="7"/>
      <c r="R19741" s="7"/>
      <c r="S19741" s="7"/>
      <c r="T19741" s="7"/>
      <c r="U19741" s="7"/>
      <c r="V19741" s="7"/>
      <c r="W19741" s="7"/>
      <c r="X19741" s="7"/>
      <c r="Y19741" s="7"/>
      <c r="Z19741" s="7"/>
      <c r="AA19741" s="7"/>
      <c r="AB19741" s="7"/>
      <c r="AC19741" s="7"/>
      <c r="AD19741" s="7"/>
      <c r="AE19741" s="7"/>
      <c r="AF19741" s="7"/>
      <c r="AG19741" s="10"/>
    </row>
    <row r="19742" spans="1:33">
      <c r="A19742" s="7"/>
      <c r="B19742" s="7"/>
      <c r="C19742" s="7"/>
      <c r="D19742" s="7"/>
      <c r="E19742" s="7"/>
      <c r="F19742" s="7"/>
      <c r="G19742" s="7"/>
      <c r="H19742" s="7"/>
      <c r="I19742" s="7"/>
      <c r="J19742" s="7"/>
      <c r="K19742" s="7"/>
      <c r="L19742" s="7"/>
      <c r="M19742" s="7"/>
      <c r="N19742" s="7"/>
      <c r="O19742" s="7"/>
      <c r="P19742" s="7"/>
      <c r="Q19742" s="7"/>
      <c r="R19742" s="7"/>
      <c r="S19742" s="7"/>
      <c r="T19742" s="7"/>
      <c r="U19742" s="7"/>
      <c r="V19742" s="7"/>
      <c r="W19742" s="7"/>
      <c r="X19742" s="7"/>
      <c r="Y19742" s="7"/>
      <c r="Z19742" s="7"/>
      <c r="AA19742" s="7"/>
      <c r="AB19742" s="7"/>
      <c r="AC19742" s="7"/>
      <c r="AD19742" s="7"/>
      <c r="AE19742" s="7"/>
      <c r="AF19742" s="7"/>
      <c r="AG19742" s="10"/>
    </row>
    <row r="19743" spans="1:33">
      <c r="A19743" s="7"/>
      <c r="B19743" s="7"/>
      <c r="C19743" s="7"/>
      <c r="D19743" s="7"/>
      <c r="E19743" s="7"/>
      <c r="F19743" s="7"/>
      <c r="G19743" s="7"/>
      <c r="H19743" s="7"/>
      <c r="I19743" s="7"/>
      <c r="J19743" s="7"/>
      <c r="K19743" s="7"/>
      <c r="L19743" s="7"/>
      <c r="M19743" s="7"/>
      <c r="N19743" s="7"/>
      <c r="O19743" s="7"/>
      <c r="P19743" s="7"/>
      <c r="Q19743" s="7"/>
      <c r="R19743" s="7"/>
      <c r="S19743" s="7"/>
      <c r="T19743" s="7"/>
      <c r="U19743" s="7"/>
      <c r="V19743" s="7"/>
      <c r="W19743" s="7"/>
      <c r="X19743" s="7"/>
      <c r="Y19743" s="7"/>
      <c r="Z19743" s="7"/>
      <c r="AA19743" s="7"/>
      <c r="AB19743" s="7"/>
      <c r="AC19743" s="7"/>
      <c r="AD19743" s="7"/>
      <c r="AE19743" s="7"/>
      <c r="AF19743" s="7"/>
      <c r="AG19743" s="10"/>
    </row>
    <row r="19744" spans="1:33">
      <c r="A19744" s="7"/>
      <c r="B19744" s="7"/>
      <c r="C19744" s="7"/>
      <c r="D19744" s="7"/>
      <c r="E19744" s="7"/>
      <c r="F19744" s="7"/>
      <c r="G19744" s="7"/>
      <c r="H19744" s="7"/>
      <c r="I19744" s="7"/>
      <c r="J19744" s="7"/>
      <c r="K19744" s="7"/>
      <c r="L19744" s="7"/>
      <c r="M19744" s="7"/>
      <c r="N19744" s="7"/>
      <c r="O19744" s="7"/>
      <c r="P19744" s="7"/>
      <c r="Q19744" s="7"/>
      <c r="R19744" s="7"/>
      <c r="S19744" s="7"/>
      <c r="T19744" s="7"/>
      <c r="U19744" s="7"/>
      <c r="V19744" s="7"/>
      <c r="W19744" s="7"/>
      <c r="X19744" s="7"/>
      <c r="Y19744" s="7"/>
      <c r="Z19744" s="7"/>
      <c r="AA19744" s="7"/>
      <c r="AB19744" s="7"/>
      <c r="AC19744" s="7"/>
      <c r="AD19744" s="7"/>
      <c r="AE19744" s="7"/>
      <c r="AF19744" s="7"/>
      <c r="AG19744" s="10"/>
    </row>
    <row r="19745" spans="1:33">
      <c r="A19745" s="7"/>
      <c r="B19745" s="7"/>
      <c r="C19745" s="7"/>
      <c r="D19745" s="7"/>
      <c r="E19745" s="7"/>
      <c r="F19745" s="7"/>
      <c r="G19745" s="7"/>
      <c r="H19745" s="7"/>
      <c r="I19745" s="7"/>
      <c r="J19745" s="7"/>
      <c r="K19745" s="7"/>
      <c r="L19745" s="7"/>
      <c r="M19745" s="7"/>
      <c r="N19745" s="7"/>
      <c r="O19745" s="7"/>
      <c r="P19745" s="7"/>
      <c r="Q19745" s="7"/>
      <c r="R19745" s="7"/>
      <c r="S19745" s="7"/>
      <c r="T19745" s="7"/>
      <c r="U19745" s="7"/>
      <c r="V19745" s="7"/>
      <c r="W19745" s="7"/>
      <c r="X19745" s="7"/>
      <c r="Y19745" s="7"/>
      <c r="Z19745" s="7"/>
      <c r="AA19745" s="7"/>
      <c r="AB19745" s="7"/>
      <c r="AC19745" s="7"/>
      <c r="AD19745" s="7"/>
      <c r="AE19745" s="7"/>
      <c r="AF19745" s="7"/>
      <c r="AG19745" s="10"/>
    </row>
    <row r="19746" spans="1:33">
      <c r="A19746" s="7"/>
      <c r="B19746" s="7"/>
      <c r="C19746" s="7"/>
      <c r="D19746" s="7"/>
      <c r="E19746" s="7"/>
      <c r="F19746" s="7"/>
      <c r="G19746" s="7"/>
      <c r="H19746" s="7"/>
      <c r="I19746" s="7"/>
      <c r="J19746" s="7"/>
      <c r="K19746" s="7"/>
      <c r="L19746" s="7"/>
      <c r="M19746" s="7"/>
      <c r="N19746" s="7"/>
      <c r="O19746" s="7"/>
      <c r="P19746" s="7"/>
      <c r="Q19746" s="7"/>
      <c r="R19746" s="7"/>
      <c r="S19746" s="7"/>
      <c r="T19746" s="7"/>
      <c r="U19746" s="7"/>
      <c r="V19746" s="7"/>
      <c r="W19746" s="7"/>
      <c r="X19746" s="7"/>
      <c r="Y19746" s="7"/>
      <c r="Z19746" s="7"/>
      <c r="AA19746" s="7"/>
      <c r="AB19746" s="7"/>
      <c r="AC19746" s="7"/>
      <c r="AD19746" s="7"/>
      <c r="AE19746" s="7"/>
      <c r="AF19746" s="7"/>
      <c r="AG19746" s="10"/>
    </row>
    <row r="19747" spans="1:33">
      <c r="A19747" s="7"/>
      <c r="B19747" s="7"/>
      <c r="C19747" s="7"/>
      <c r="D19747" s="7"/>
      <c r="E19747" s="7"/>
      <c r="F19747" s="7"/>
      <c r="G19747" s="7"/>
      <c r="H19747" s="7"/>
      <c r="I19747" s="7"/>
      <c r="J19747" s="7"/>
      <c r="K19747" s="7"/>
      <c r="L19747" s="7"/>
      <c r="M19747" s="7"/>
      <c r="N19747" s="7"/>
      <c r="O19747" s="7"/>
      <c r="P19747" s="7"/>
      <c r="Q19747" s="7"/>
      <c r="R19747" s="7"/>
      <c r="S19747" s="7"/>
      <c r="T19747" s="7"/>
      <c r="U19747" s="7"/>
      <c r="V19747" s="7"/>
      <c r="W19747" s="7"/>
      <c r="X19747" s="7"/>
      <c r="Y19747" s="7"/>
      <c r="Z19747" s="7"/>
      <c r="AA19747" s="7"/>
      <c r="AB19747" s="7"/>
      <c r="AC19747" s="7"/>
      <c r="AD19747" s="7"/>
      <c r="AE19747" s="7"/>
      <c r="AF19747" s="7"/>
      <c r="AG19747" s="10"/>
    </row>
    <row r="19748" spans="1:33">
      <c r="A19748" s="7"/>
      <c r="B19748" s="7"/>
      <c r="C19748" s="7"/>
      <c r="D19748" s="7"/>
      <c r="E19748" s="7"/>
      <c r="F19748" s="7"/>
      <c r="G19748" s="7"/>
      <c r="H19748" s="7"/>
      <c r="I19748" s="7"/>
      <c r="J19748" s="7"/>
      <c r="K19748" s="7"/>
      <c r="L19748" s="7"/>
      <c r="M19748" s="7"/>
      <c r="N19748" s="7"/>
      <c r="O19748" s="7"/>
      <c r="P19748" s="7"/>
      <c r="Q19748" s="7"/>
      <c r="R19748" s="7"/>
      <c r="S19748" s="7"/>
      <c r="T19748" s="7"/>
      <c r="U19748" s="7"/>
      <c r="V19748" s="7"/>
      <c r="W19748" s="7"/>
      <c r="X19748" s="7"/>
      <c r="Y19748" s="7"/>
      <c r="Z19748" s="7"/>
      <c r="AA19748" s="7"/>
      <c r="AB19748" s="7"/>
      <c r="AC19748" s="7"/>
      <c r="AD19748" s="7"/>
      <c r="AE19748" s="7"/>
      <c r="AF19748" s="7"/>
      <c r="AG19748" s="10"/>
    </row>
    <row r="19749" spans="1:33">
      <c r="A19749" s="7"/>
      <c r="B19749" s="7"/>
      <c r="C19749" s="7"/>
      <c r="D19749" s="7"/>
      <c r="E19749" s="7"/>
      <c r="F19749" s="7"/>
      <c r="G19749" s="7"/>
      <c r="H19749" s="7"/>
      <c r="I19749" s="7"/>
      <c r="J19749" s="7"/>
      <c r="K19749" s="7"/>
      <c r="L19749" s="7"/>
      <c r="M19749" s="7"/>
      <c r="N19749" s="7"/>
      <c r="O19749" s="7"/>
      <c r="P19749" s="7"/>
      <c r="Q19749" s="7"/>
      <c r="R19749" s="7"/>
      <c r="S19749" s="7"/>
      <c r="T19749" s="7"/>
      <c r="U19749" s="7"/>
      <c r="V19749" s="7"/>
      <c r="W19749" s="7"/>
      <c r="X19749" s="7"/>
      <c r="Y19749" s="7"/>
      <c r="Z19749" s="7"/>
      <c r="AA19749" s="7"/>
      <c r="AB19749" s="7"/>
      <c r="AC19749" s="7"/>
      <c r="AD19749" s="7"/>
      <c r="AE19749" s="7"/>
      <c r="AF19749" s="7"/>
      <c r="AG19749" s="10"/>
    </row>
    <row r="19750" spans="1:33">
      <c r="A19750" s="7"/>
      <c r="B19750" s="7"/>
      <c r="C19750" s="7"/>
      <c r="D19750" s="7"/>
      <c r="E19750" s="7"/>
      <c r="F19750" s="7"/>
      <c r="G19750" s="7"/>
      <c r="H19750" s="7"/>
      <c r="I19750" s="7"/>
      <c r="J19750" s="7"/>
      <c r="K19750" s="7"/>
      <c r="L19750" s="7"/>
      <c r="M19750" s="7"/>
      <c r="N19750" s="7"/>
      <c r="O19750" s="7"/>
      <c r="P19750" s="7"/>
      <c r="Q19750" s="7"/>
      <c r="R19750" s="7"/>
      <c r="S19750" s="7"/>
      <c r="T19750" s="7"/>
      <c r="U19750" s="7"/>
      <c r="V19750" s="7"/>
      <c r="W19750" s="7"/>
      <c r="X19750" s="7"/>
      <c r="Y19750" s="7"/>
      <c r="Z19750" s="7"/>
      <c r="AA19750" s="7"/>
      <c r="AB19750" s="7"/>
      <c r="AC19750" s="7"/>
      <c r="AD19750" s="7"/>
      <c r="AE19750" s="7"/>
      <c r="AF19750" s="7"/>
      <c r="AG19750" s="10"/>
    </row>
    <row r="19751" spans="1:33">
      <c r="A19751" s="7"/>
      <c r="B19751" s="7"/>
      <c r="C19751" s="7"/>
      <c r="D19751" s="7"/>
      <c r="E19751" s="7"/>
      <c r="F19751" s="7"/>
      <c r="G19751" s="7"/>
      <c r="H19751" s="7"/>
      <c r="I19751" s="7"/>
      <c r="J19751" s="7"/>
      <c r="K19751" s="7"/>
      <c r="L19751" s="7"/>
      <c r="M19751" s="7"/>
      <c r="N19751" s="7"/>
      <c r="O19751" s="7"/>
      <c r="P19751" s="7"/>
      <c r="Q19751" s="7"/>
      <c r="R19751" s="7"/>
      <c r="S19751" s="7"/>
      <c r="T19751" s="7"/>
      <c r="U19751" s="7"/>
      <c r="V19751" s="7"/>
      <c r="W19751" s="7"/>
      <c r="X19751" s="7"/>
      <c r="Y19751" s="7"/>
      <c r="Z19751" s="7"/>
      <c r="AA19751" s="7"/>
      <c r="AB19751" s="7"/>
      <c r="AC19751" s="7"/>
      <c r="AD19751" s="7"/>
      <c r="AE19751" s="7"/>
      <c r="AF19751" s="7"/>
      <c r="AG19751" s="10"/>
    </row>
    <row r="19752" spans="1:33">
      <c r="A19752" s="7"/>
      <c r="B19752" s="7"/>
      <c r="C19752" s="7"/>
      <c r="D19752" s="7"/>
      <c r="E19752" s="7"/>
      <c r="F19752" s="7"/>
      <c r="G19752" s="7"/>
      <c r="H19752" s="7"/>
      <c r="I19752" s="7"/>
      <c r="J19752" s="7"/>
      <c r="K19752" s="7"/>
      <c r="L19752" s="7"/>
      <c r="M19752" s="7"/>
      <c r="N19752" s="7"/>
      <c r="O19752" s="7"/>
      <c r="P19752" s="7"/>
      <c r="Q19752" s="7"/>
      <c r="R19752" s="7"/>
      <c r="S19752" s="7"/>
      <c r="T19752" s="7"/>
      <c r="U19752" s="7"/>
      <c r="V19752" s="7"/>
      <c r="W19752" s="7"/>
      <c r="X19752" s="7"/>
      <c r="Y19752" s="7"/>
      <c r="Z19752" s="7"/>
      <c r="AA19752" s="7"/>
      <c r="AB19752" s="7"/>
      <c r="AC19752" s="7"/>
      <c r="AD19752" s="7"/>
      <c r="AE19752" s="7"/>
      <c r="AF19752" s="7"/>
      <c r="AG19752" s="10"/>
    </row>
    <row r="19753" spans="1:33">
      <c r="A19753" s="7"/>
      <c r="B19753" s="7"/>
      <c r="C19753" s="7"/>
      <c r="D19753" s="7"/>
      <c r="E19753" s="7"/>
      <c r="F19753" s="7"/>
      <c r="G19753" s="7"/>
      <c r="H19753" s="7"/>
      <c r="I19753" s="7"/>
      <c r="J19753" s="7"/>
      <c r="K19753" s="7"/>
      <c r="L19753" s="7"/>
      <c r="M19753" s="7"/>
      <c r="N19753" s="7"/>
      <c r="O19753" s="7"/>
      <c r="P19753" s="7"/>
      <c r="Q19753" s="7"/>
      <c r="R19753" s="7"/>
      <c r="S19753" s="7"/>
      <c r="T19753" s="7"/>
      <c r="U19753" s="7"/>
      <c r="V19753" s="7"/>
      <c r="W19753" s="7"/>
      <c r="X19753" s="7"/>
      <c r="Y19753" s="7"/>
      <c r="Z19753" s="7"/>
      <c r="AA19753" s="7"/>
      <c r="AB19753" s="7"/>
      <c r="AC19753" s="7"/>
      <c r="AD19753" s="7"/>
      <c r="AE19753" s="7"/>
      <c r="AF19753" s="7"/>
      <c r="AG19753" s="10"/>
    </row>
    <row r="19754" spans="1:33">
      <c r="A19754" s="7"/>
      <c r="B19754" s="7"/>
      <c r="C19754" s="7"/>
      <c r="D19754" s="7"/>
      <c r="E19754" s="7"/>
      <c r="F19754" s="7"/>
      <c r="G19754" s="7"/>
      <c r="H19754" s="7"/>
      <c r="I19754" s="7"/>
      <c r="J19754" s="7"/>
      <c r="K19754" s="7"/>
      <c r="L19754" s="7"/>
      <c r="M19754" s="7"/>
      <c r="N19754" s="7"/>
      <c r="O19754" s="7"/>
      <c r="P19754" s="7"/>
      <c r="Q19754" s="7"/>
      <c r="R19754" s="7"/>
      <c r="S19754" s="7"/>
      <c r="T19754" s="7"/>
      <c r="U19754" s="7"/>
      <c r="V19754" s="7"/>
      <c r="W19754" s="7"/>
      <c r="X19754" s="7"/>
      <c r="Y19754" s="7"/>
      <c r="Z19754" s="7"/>
      <c r="AA19754" s="7"/>
      <c r="AB19754" s="7"/>
      <c r="AC19754" s="7"/>
      <c r="AD19754" s="7"/>
      <c r="AE19754" s="7"/>
      <c r="AF19754" s="7"/>
      <c r="AG19754" s="10"/>
    </row>
    <row r="19755" spans="1:33">
      <c r="A19755" s="7"/>
      <c r="B19755" s="7"/>
      <c r="C19755" s="7"/>
      <c r="D19755" s="7"/>
      <c r="E19755" s="7"/>
      <c r="F19755" s="7"/>
      <c r="G19755" s="7"/>
      <c r="H19755" s="7"/>
      <c r="I19755" s="7"/>
      <c r="J19755" s="7"/>
      <c r="K19755" s="7"/>
      <c r="L19755" s="7"/>
      <c r="M19755" s="7"/>
      <c r="N19755" s="7"/>
      <c r="O19755" s="7"/>
      <c r="P19755" s="7"/>
      <c r="Q19755" s="7"/>
      <c r="R19755" s="7"/>
      <c r="S19755" s="7"/>
      <c r="T19755" s="7"/>
      <c r="U19755" s="7"/>
      <c r="V19755" s="7"/>
      <c r="W19755" s="7"/>
      <c r="X19755" s="7"/>
      <c r="Y19755" s="7"/>
      <c r="Z19755" s="7"/>
      <c r="AA19755" s="7"/>
      <c r="AB19755" s="7"/>
      <c r="AC19755" s="7"/>
      <c r="AD19755" s="7"/>
      <c r="AE19755" s="7"/>
      <c r="AF19755" s="7"/>
      <c r="AG19755" s="10"/>
    </row>
    <row r="19756" spans="1:33">
      <c r="A19756" s="7"/>
      <c r="B19756" s="7"/>
      <c r="C19756" s="7"/>
      <c r="D19756" s="7"/>
      <c r="E19756" s="7"/>
      <c r="F19756" s="7"/>
      <c r="G19756" s="7"/>
      <c r="H19756" s="7"/>
      <c r="I19756" s="7"/>
      <c r="J19756" s="7"/>
      <c r="K19756" s="7"/>
      <c r="L19756" s="7"/>
      <c r="M19756" s="7"/>
      <c r="N19756" s="7"/>
      <c r="O19756" s="7"/>
      <c r="P19756" s="7"/>
      <c r="Q19756" s="7"/>
      <c r="R19756" s="7"/>
      <c r="S19756" s="7"/>
      <c r="T19756" s="7"/>
      <c r="U19756" s="7"/>
      <c r="V19756" s="7"/>
      <c r="W19756" s="7"/>
      <c r="X19756" s="7"/>
      <c r="Y19756" s="7"/>
      <c r="Z19756" s="7"/>
      <c r="AA19756" s="7"/>
      <c r="AB19756" s="7"/>
      <c r="AC19756" s="7"/>
      <c r="AD19756" s="7"/>
      <c r="AE19756" s="7"/>
      <c r="AF19756" s="7"/>
      <c r="AG19756" s="10"/>
    </row>
    <row r="19757" spans="1:33">
      <c r="A19757" s="7"/>
      <c r="B19757" s="7"/>
      <c r="C19757" s="7"/>
      <c r="D19757" s="7"/>
      <c r="E19757" s="7"/>
      <c r="F19757" s="7"/>
      <c r="G19757" s="7"/>
      <c r="H19757" s="7"/>
      <c r="I19757" s="7"/>
      <c r="J19757" s="7"/>
      <c r="K19757" s="7"/>
      <c r="L19757" s="7"/>
      <c r="M19757" s="7"/>
      <c r="N19757" s="7"/>
      <c r="O19757" s="7"/>
      <c r="P19757" s="7"/>
      <c r="Q19757" s="7"/>
      <c r="R19757" s="7"/>
      <c r="S19757" s="7"/>
      <c r="T19757" s="7"/>
      <c r="U19757" s="7"/>
      <c r="V19757" s="7"/>
      <c r="W19757" s="7"/>
      <c r="X19757" s="7"/>
      <c r="Y19757" s="7"/>
      <c r="Z19757" s="7"/>
      <c r="AA19757" s="7"/>
      <c r="AB19757" s="7"/>
      <c r="AC19757" s="7"/>
      <c r="AD19757" s="7"/>
      <c r="AE19757" s="7"/>
      <c r="AF19757" s="7"/>
      <c r="AG19757" s="10"/>
    </row>
    <row r="19758" spans="1:33">
      <c r="A19758" s="7"/>
      <c r="B19758" s="7"/>
      <c r="C19758" s="7"/>
      <c r="D19758" s="7"/>
      <c r="E19758" s="7"/>
      <c r="F19758" s="7"/>
      <c r="G19758" s="7"/>
      <c r="H19758" s="7"/>
      <c r="I19758" s="7"/>
      <c r="J19758" s="7"/>
      <c r="K19758" s="7"/>
      <c r="L19758" s="7"/>
      <c r="M19758" s="7"/>
      <c r="N19758" s="7"/>
      <c r="O19758" s="7"/>
      <c r="P19758" s="7"/>
      <c r="Q19758" s="7"/>
      <c r="R19758" s="7"/>
      <c r="S19758" s="7"/>
      <c r="T19758" s="7"/>
      <c r="U19758" s="7"/>
      <c r="V19758" s="7"/>
      <c r="W19758" s="7"/>
      <c r="X19758" s="7"/>
      <c r="Y19758" s="7"/>
      <c r="Z19758" s="7"/>
      <c r="AA19758" s="7"/>
      <c r="AB19758" s="7"/>
      <c r="AC19758" s="7"/>
      <c r="AD19758" s="7"/>
      <c r="AE19758" s="7"/>
      <c r="AF19758" s="7"/>
      <c r="AG19758" s="10"/>
    </row>
    <row r="19759" spans="1:33">
      <c r="A19759" s="7"/>
      <c r="B19759" s="7"/>
      <c r="C19759" s="7"/>
      <c r="D19759" s="7"/>
      <c r="E19759" s="7"/>
      <c r="F19759" s="7"/>
      <c r="G19759" s="7"/>
      <c r="H19759" s="7"/>
      <c r="I19759" s="7"/>
      <c r="J19759" s="7"/>
      <c r="K19759" s="7"/>
      <c r="L19759" s="7"/>
      <c r="M19759" s="7"/>
      <c r="N19759" s="7"/>
      <c r="O19759" s="7"/>
      <c r="P19759" s="7"/>
      <c r="Q19759" s="7"/>
      <c r="R19759" s="7"/>
      <c r="S19759" s="7"/>
      <c r="T19759" s="7"/>
      <c r="U19759" s="7"/>
      <c r="V19759" s="7"/>
      <c r="W19759" s="7"/>
      <c r="X19759" s="7"/>
      <c r="Y19759" s="7"/>
      <c r="Z19759" s="7"/>
      <c r="AA19759" s="7"/>
      <c r="AB19759" s="7"/>
      <c r="AC19759" s="7"/>
      <c r="AD19759" s="7"/>
      <c r="AE19759" s="7"/>
      <c r="AF19759" s="7"/>
      <c r="AG19759" s="10"/>
    </row>
    <row r="19760" spans="1:33">
      <c r="A19760" s="7"/>
      <c r="B19760" s="7"/>
      <c r="C19760" s="7"/>
      <c r="D19760" s="7"/>
      <c r="E19760" s="7"/>
      <c r="F19760" s="7"/>
      <c r="G19760" s="7"/>
      <c r="H19760" s="7"/>
      <c r="I19760" s="7"/>
      <c r="J19760" s="7"/>
      <c r="K19760" s="7"/>
      <c r="L19760" s="7"/>
      <c r="M19760" s="7"/>
      <c r="N19760" s="7"/>
      <c r="O19760" s="7"/>
      <c r="P19760" s="7"/>
      <c r="Q19760" s="7"/>
      <c r="R19760" s="7"/>
      <c r="S19760" s="7"/>
      <c r="T19760" s="7"/>
      <c r="U19760" s="7"/>
      <c r="V19760" s="7"/>
      <c r="W19760" s="7"/>
      <c r="X19760" s="7"/>
      <c r="Y19760" s="7"/>
      <c r="Z19760" s="7"/>
      <c r="AA19760" s="7"/>
      <c r="AB19760" s="7"/>
      <c r="AC19760" s="7"/>
      <c r="AD19760" s="7"/>
      <c r="AE19760" s="7"/>
      <c r="AF19760" s="7"/>
      <c r="AG19760" s="10"/>
    </row>
    <row r="19761" spans="1:33">
      <c r="A19761" s="7"/>
      <c r="B19761" s="7"/>
      <c r="C19761" s="7"/>
      <c r="D19761" s="7"/>
      <c r="E19761" s="7"/>
      <c r="F19761" s="7"/>
      <c r="G19761" s="7"/>
      <c r="H19761" s="7"/>
      <c r="I19761" s="7"/>
      <c r="J19761" s="7"/>
      <c r="K19761" s="7"/>
      <c r="L19761" s="7"/>
      <c r="M19761" s="7"/>
      <c r="N19761" s="7"/>
      <c r="O19761" s="7"/>
      <c r="P19761" s="7"/>
      <c r="Q19761" s="7"/>
      <c r="R19761" s="7"/>
      <c r="S19761" s="7"/>
      <c r="T19761" s="7"/>
      <c r="U19761" s="7"/>
      <c r="V19761" s="7"/>
      <c r="W19761" s="7"/>
      <c r="X19761" s="7"/>
      <c r="Y19761" s="7"/>
      <c r="Z19761" s="7"/>
      <c r="AA19761" s="7"/>
      <c r="AB19761" s="7"/>
      <c r="AC19761" s="7"/>
      <c r="AD19761" s="7"/>
      <c r="AE19761" s="7"/>
      <c r="AF19761" s="7"/>
      <c r="AG19761" s="10"/>
    </row>
    <row r="19762" spans="1:33">
      <c r="A19762" s="7"/>
      <c r="B19762" s="7"/>
      <c r="C19762" s="7"/>
      <c r="D19762" s="7"/>
      <c r="E19762" s="7"/>
      <c r="F19762" s="7"/>
      <c r="G19762" s="7"/>
      <c r="H19762" s="7"/>
      <c r="I19762" s="7"/>
      <c r="J19762" s="7"/>
      <c r="K19762" s="7"/>
      <c r="L19762" s="7"/>
      <c r="M19762" s="7"/>
      <c r="N19762" s="7"/>
      <c r="O19762" s="7"/>
      <c r="P19762" s="7"/>
      <c r="Q19762" s="7"/>
      <c r="R19762" s="7"/>
      <c r="S19762" s="7"/>
      <c r="T19762" s="7"/>
      <c r="U19762" s="7"/>
      <c r="V19762" s="7"/>
      <c r="W19762" s="7"/>
      <c r="X19762" s="7"/>
      <c r="Y19762" s="7"/>
      <c r="Z19762" s="7"/>
      <c r="AA19762" s="7"/>
      <c r="AB19762" s="7"/>
      <c r="AC19762" s="7"/>
      <c r="AD19762" s="7"/>
      <c r="AE19762" s="7"/>
      <c r="AF19762" s="7"/>
      <c r="AG19762" s="10"/>
    </row>
    <row r="19763" spans="1:33">
      <c r="A19763" s="7"/>
      <c r="B19763" s="7"/>
      <c r="C19763" s="7"/>
      <c r="D19763" s="7"/>
      <c r="E19763" s="7"/>
      <c r="F19763" s="7"/>
      <c r="G19763" s="7"/>
      <c r="H19763" s="7"/>
      <c r="I19763" s="7"/>
      <c r="J19763" s="7"/>
      <c r="K19763" s="7"/>
      <c r="L19763" s="7"/>
      <c r="M19763" s="7"/>
      <c r="N19763" s="7"/>
      <c r="O19763" s="7"/>
      <c r="P19763" s="7"/>
      <c r="Q19763" s="7"/>
      <c r="R19763" s="7"/>
      <c r="S19763" s="7"/>
      <c r="T19763" s="7"/>
      <c r="U19763" s="7"/>
      <c r="V19763" s="7"/>
      <c r="W19763" s="7"/>
      <c r="X19763" s="7"/>
      <c r="Y19763" s="7"/>
      <c r="Z19763" s="7"/>
      <c r="AA19763" s="7"/>
      <c r="AB19763" s="7"/>
      <c r="AC19763" s="7"/>
      <c r="AD19763" s="7"/>
      <c r="AE19763" s="7"/>
      <c r="AF19763" s="7"/>
      <c r="AG19763" s="10"/>
    </row>
    <row r="19764" spans="1:33">
      <c r="A19764" s="7"/>
      <c r="B19764" s="7"/>
      <c r="C19764" s="7"/>
      <c r="D19764" s="7"/>
      <c r="E19764" s="7"/>
      <c r="F19764" s="7"/>
      <c r="G19764" s="7"/>
      <c r="H19764" s="7"/>
      <c r="I19764" s="7"/>
      <c r="J19764" s="7"/>
      <c r="K19764" s="7"/>
      <c r="L19764" s="7"/>
      <c r="M19764" s="7"/>
      <c r="N19764" s="7"/>
      <c r="O19764" s="7"/>
      <c r="P19764" s="7"/>
      <c r="Q19764" s="7"/>
      <c r="R19764" s="7"/>
      <c r="S19764" s="7"/>
      <c r="T19764" s="7"/>
      <c r="U19764" s="7"/>
      <c r="V19764" s="7"/>
      <c r="W19764" s="7"/>
      <c r="X19764" s="7"/>
      <c r="Y19764" s="7"/>
      <c r="Z19764" s="7"/>
      <c r="AA19764" s="7"/>
      <c r="AB19764" s="7"/>
      <c r="AC19764" s="7"/>
      <c r="AD19764" s="7"/>
      <c r="AE19764" s="7"/>
      <c r="AF19764" s="7"/>
      <c r="AG19764" s="10"/>
    </row>
    <row r="19765" spans="1:33">
      <c r="A19765" s="7"/>
      <c r="B19765" s="7"/>
      <c r="C19765" s="7"/>
      <c r="D19765" s="7"/>
      <c r="E19765" s="7"/>
      <c r="F19765" s="7"/>
      <c r="G19765" s="7"/>
      <c r="H19765" s="7"/>
      <c r="I19765" s="7"/>
      <c r="J19765" s="7"/>
      <c r="K19765" s="7"/>
      <c r="L19765" s="7"/>
      <c r="M19765" s="7"/>
      <c r="N19765" s="7"/>
      <c r="O19765" s="7"/>
      <c r="P19765" s="7"/>
      <c r="Q19765" s="7"/>
      <c r="R19765" s="7"/>
      <c r="S19765" s="7"/>
      <c r="T19765" s="7"/>
      <c r="U19765" s="7"/>
      <c r="V19765" s="7"/>
      <c r="W19765" s="7"/>
      <c r="X19765" s="7"/>
      <c r="Y19765" s="7"/>
      <c r="Z19765" s="7"/>
      <c r="AA19765" s="7"/>
      <c r="AB19765" s="7"/>
      <c r="AC19765" s="7"/>
      <c r="AD19765" s="7"/>
      <c r="AE19765" s="7"/>
      <c r="AF19765" s="7"/>
      <c r="AG19765" s="10"/>
    </row>
    <row r="19766" spans="1:33">
      <c r="A19766" s="7"/>
      <c r="B19766" s="7"/>
      <c r="C19766" s="7"/>
      <c r="D19766" s="7"/>
      <c r="E19766" s="7"/>
      <c r="F19766" s="7"/>
      <c r="G19766" s="7"/>
      <c r="H19766" s="7"/>
      <c r="I19766" s="7"/>
      <c r="J19766" s="7"/>
      <c r="K19766" s="7"/>
      <c r="L19766" s="7"/>
      <c r="M19766" s="7"/>
      <c r="N19766" s="7"/>
      <c r="O19766" s="7"/>
      <c r="P19766" s="7"/>
      <c r="Q19766" s="7"/>
      <c r="R19766" s="7"/>
      <c r="S19766" s="7"/>
      <c r="T19766" s="7"/>
      <c r="U19766" s="7"/>
      <c r="V19766" s="7"/>
      <c r="W19766" s="7"/>
      <c r="X19766" s="7"/>
      <c r="Y19766" s="7"/>
      <c r="Z19766" s="7"/>
      <c r="AA19766" s="7"/>
      <c r="AB19766" s="7"/>
      <c r="AC19766" s="7"/>
      <c r="AD19766" s="7"/>
      <c r="AE19766" s="7"/>
      <c r="AF19766" s="7"/>
      <c r="AG19766" s="10"/>
    </row>
    <row r="19767" spans="1:33">
      <c r="A19767" s="7"/>
      <c r="B19767" s="7"/>
      <c r="C19767" s="7"/>
      <c r="D19767" s="7"/>
      <c r="E19767" s="7"/>
      <c r="F19767" s="7"/>
      <c r="G19767" s="7"/>
      <c r="H19767" s="7"/>
      <c r="I19767" s="7"/>
      <c r="J19767" s="7"/>
      <c r="K19767" s="7"/>
      <c r="L19767" s="7"/>
      <c r="M19767" s="7"/>
      <c r="N19767" s="7"/>
      <c r="O19767" s="7"/>
      <c r="P19767" s="7"/>
      <c r="Q19767" s="7"/>
      <c r="R19767" s="7"/>
      <c r="S19767" s="7"/>
      <c r="T19767" s="7"/>
      <c r="U19767" s="7"/>
      <c r="V19767" s="7"/>
      <c r="W19767" s="7"/>
      <c r="X19767" s="7"/>
      <c r="Y19767" s="7"/>
      <c r="Z19767" s="7"/>
      <c r="AA19767" s="7"/>
      <c r="AB19767" s="7"/>
      <c r="AC19767" s="7"/>
      <c r="AD19767" s="7"/>
      <c r="AE19767" s="7"/>
      <c r="AF19767" s="7"/>
      <c r="AG19767" s="10"/>
    </row>
    <row r="19768" spans="1:33">
      <c r="A19768" s="7"/>
      <c r="B19768" s="7"/>
      <c r="C19768" s="7"/>
      <c r="D19768" s="7"/>
      <c r="E19768" s="7"/>
      <c r="F19768" s="7"/>
      <c r="G19768" s="7"/>
      <c r="H19768" s="7"/>
      <c r="I19768" s="7"/>
      <c r="J19768" s="7"/>
      <c r="K19768" s="7"/>
      <c r="L19768" s="7"/>
      <c r="M19768" s="7"/>
      <c r="N19768" s="7"/>
      <c r="O19768" s="7"/>
      <c r="P19768" s="7"/>
      <c r="Q19768" s="7"/>
      <c r="R19768" s="7"/>
      <c r="S19768" s="7"/>
      <c r="T19768" s="7"/>
      <c r="U19768" s="7"/>
      <c r="V19768" s="7"/>
      <c r="W19768" s="7"/>
      <c r="X19768" s="7"/>
      <c r="Y19768" s="7"/>
      <c r="Z19768" s="7"/>
      <c r="AA19768" s="7"/>
      <c r="AB19768" s="7"/>
      <c r="AC19768" s="7"/>
      <c r="AD19768" s="7"/>
      <c r="AE19768" s="7"/>
      <c r="AF19768" s="7"/>
      <c r="AG19768" s="10"/>
    </row>
    <row r="19769" spans="1:33">
      <c r="A19769" s="7"/>
      <c r="B19769" s="7"/>
      <c r="C19769" s="7"/>
      <c r="D19769" s="7"/>
      <c r="E19769" s="7"/>
      <c r="F19769" s="7"/>
      <c r="G19769" s="7"/>
      <c r="H19769" s="7"/>
      <c r="I19769" s="7"/>
      <c r="J19769" s="7"/>
      <c r="K19769" s="7"/>
      <c r="L19769" s="7"/>
      <c r="M19769" s="7"/>
      <c r="N19769" s="7"/>
      <c r="O19769" s="7"/>
      <c r="P19769" s="7"/>
      <c r="Q19769" s="7"/>
      <c r="R19769" s="7"/>
      <c r="S19769" s="7"/>
      <c r="T19769" s="7"/>
      <c r="U19769" s="7"/>
      <c r="V19769" s="7"/>
      <c r="W19769" s="7"/>
      <c r="X19769" s="7"/>
      <c r="Y19769" s="7"/>
      <c r="Z19769" s="7"/>
      <c r="AA19769" s="7"/>
      <c r="AB19769" s="7"/>
      <c r="AC19769" s="7"/>
      <c r="AD19769" s="7"/>
      <c r="AE19769" s="7"/>
      <c r="AF19769" s="7"/>
      <c r="AG19769" s="10"/>
    </row>
    <row r="19770" spans="1:33">
      <c r="A19770" s="7"/>
      <c r="B19770" s="7"/>
      <c r="C19770" s="7"/>
      <c r="D19770" s="7"/>
      <c r="E19770" s="7"/>
      <c r="F19770" s="7"/>
      <c r="G19770" s="7"/>
      <c r="H19770" s="7"/>
      <c r="I19770" s="7"/>
      <c r="J19770" s="7"/>
      <c r="K19770" s="7"/>
      <c r="L19770" s="7"/>
      <c r="M19770" s="7"/>
      <c r="N19770" s="7"/>
      <c r="O19770" s="7"/>
      <c r="P19770" s="7"/>
      <c r="Q19770" s="7"/>
      <c r="R19770" s="7"/>
      <c r="S19770" s="7"/>
      <c r="T19770" s="7"/>
      <c r="U19770" s="7"/>
      <c r="V19770" s="7"/>
      <c r="W19770" s="7"/>
      <c r="X19770" s="7"/>
      <c r="Y19770" s="7"/>
      <c r="Z19770" s="7"/>
      <c r="AA19770" s="7"/>
      <c r="AB19770" s="7"/>
      <c r="AC19770" s="7"/>
      <c r="AD19770" s="7"/>
      <c r="AE19770" s="7"/>
      <c r="AF19770" s="7"/>
      <c r="AG19770" s="10"/>
    </row>
    <row r="19771" spans="1:33">
      <c r="A19771" s="7"/>
      <c r="B19771" s="7"/>
      <c r="C19771" s="7"/>
      <c r="D19771" s="7"/>
      <c r="E19771" s="7"/>
      <c r="F19771" s="7"/>
      <c r="G19771" s="7"/>
      <c r="H19771" s="7"/>
      <c r="I19771" s="7"/>
      <c r="J19771" s="7"/>
      <c r="K19771" s="7"/>
      <c r="L19771" s="7"/>
      <c r="M19771" s="7"/>
      <c r="N19771" s="7"/>
      <c r="O19771" s="7"/>
      <c r="P19771" s="7"/>
      <c r="Q19771" s="7"/>
      <c r="R19771" s="7"/>
      <c r="S19771" s="7"/>
      <c r="T19771" s="7"/>
      <c r="U19771" s="7"/>
      <c r="V19771" s="7"/>
      <c r="W19771" s="7"/>
      <c r="X19771" s="7"/>
      <c r="Y19771" s="7"/>
      <c r="Z19771" s="7"/>
      <c r="AA19771" s="7"/>
      <c r="AB19771" s="7"/>
      <c r="AC19771" s="7"/>
      <c r="AD19771" s="7"/>
      <c r="AE19771" s="7"/>
      <c r="AF19771" s="7"/>
      <c r="AG19771" s="10"/>
    </row>
    <row r="19772" spans="1:33">
      <c r="A19772" s="7"/>
      <c r="B19772" s="7"/>
      <c r="C19772" s="7"/>
      <c r="D19772" s="7"/>
      <c r="E19772" s="7"/>
      <c r="F19772" s="7"/>
      <c r="G19772" s="7"/>
      <c r="H19772" s="7"/>
      <c r="I19772" s="7"/>
      <c r="J19772" s="7"/>
      <c r="K19772" s="7"/>
      <c r="L19772" s="7"/>
      <c r="M19772" s="7"/>
      <c r="N19772" s="7"/>
      <c r="O19772" s="7"/>
      <c r="P19772" s="7"/>
      <c r="Q19772" s="7"/>
      <c r="R19772" s="7"/>
      <c r="S19772" s="7"/>
      <c r="T19772" s="7"/>
      <c r="U19772" s="7"/>
      <c r="V19772" s="7"/>
      <c r="W19772" s="7"/>
      <c r="X19772" s="7"/>
      <c r="Y19772" s="7"/>
      <c r="Z19772" s="7"/>
      <c r="AA19772" s="7"/>
      <c r="AB19772" s="7"/>
      <c r="AC19772" s="7"/>
      <c r="AD19772" s="7"/>
      <c r="AE19772" s="7"/>
      <c r="AF19772" s="7"/>
      <c r="AG19772" s="10"/>
    </row>
    <row r="19773" spans="1:33">
      <c r="A19773" s="7"/>
      <c r="B19773" s="7"/>
      <c r="C19773" s="7"/>
      <c r="D19773" s="7"/>
      <c r="E19773" s="7"/>
      <c r="F19773" s="7"/>
      <c r="G19773" s="7"/>
      <c r="H19773" s="7"/>
      <c r="I19773" s="7"/>
      <c r="J19773" s="7"/>
      <c r="K19773" s="7"/>
      <c r="L19773" s="7"/>
      <c r="M19773" s="7"/>
      <c r="N19773" s="7"/>
      <c r="O19773" s="7"/>
      <c r="P19773" s="7"/>
      <c r="Q19773" s="7"/>
      <c r="R19773" s="7"/>
      <c r="S19773" s="7"/>
      <c r="T19773" s="7"/>
      <c r="U19773" s="7"/>
      <c r="V19773" s="7"/>
      <c r="W19773" s="7"/>
      <c r="X19773" s="7"/>
      <c r="Y19773" s="7"/>
      <c r="Z19773" s="7"/>
      <c r="AA19773" s="7"/>
      <c r="AB19773" s="7"/>
      <c r="AC19773" s="7"/>
      <c r="AD19773" s="7"/>
      <c r="AE19773" s="7"/>
      <c r="AF19773" s="7"/>
      <c r="AG19773" s="10"/>
    </row>
    <row r="19774" spans="1:33">
      <c r="A19774" s="7"/>
      <c r="B19774" s="7"/>
      <c r="C19774" s="7"/>
      <c r="D19774" s="7"/>
      <c r="E19774" s="7"/>
      <c r="F19774" s="7"/>
      <c r="G19774" s="7"/>
      <c r="H19774" s="7"/>
      <c r="I19774" s="7"/>
      <c r="J19774" s="7"/>
      <c r="K19774" s="7"/>
      <c r="L19774" s="7"/>
      <c r="M19774" s="7"/>
      <c r="N19774" s="7"/>
      <c r="O19774" s="7"/>
      <c r="P19774" s="7"/>
      <c r="Q19774" s="7"/>
      <c r="R19774" s="7"/>
      <c r="S19774" s="7"/>
      <c r="T19774" s="7"/>
      <c r="U19774" s="7"/>
      <c r="V19774" s="7"/>
      <c r="W19774" s="7"/>
      <c r="X19774" s="7"/>
      <c r="Y19774" s="7"/>
      <c r="Z19774" s="7"/>
      <c r="AA19774" s="7"/>
      <c r="AB19774" s="7"/>
      <c r="AC19774" s="7"/>
      <c r="AD19774" s="7"/>
      <c r="AE19774" s="7"/>
      <c r="AF19774" s="7"/>
      <c r="AG19774" s="10"/>
    </row>
    <row r="19775" spans="1:33">
      <c r="A19775" s="7"/>
      <c r="B19775" s="7"/>
      <c r="C19775" s="7"/>
      <c r="D19775" s="7"/>
      <c r="E19775" s="7"/>
      <c r="F19775" s="7"/>
      <c r="G19775" s="7"/>
      <c r="H19775" s="7"/>
      <c r="I19775" s="7"/>
      <c r="J19775" s="7"/>
      <c r="K19775" s="7"/>
      <c r="L19775" s="7"/>
      <c r="M19775" s="7"/>
      <c r="N19775" s="7"/>
      <c r="O19775" s="7"/>
      <c r="P19775" s="7"/>
      <c r="Q19775" s="7"/>
      <c r="R19775" s="7"/>
      <c r="S19775" s="7"/>
      <c r="T19775" s="7"/>
      <c r="U19775" s="7"/>
      <c r="V19775" s="7"/>
      <c r="W19775" s="7"/>
      <c r="X19775" s="7"/>
      <c r="Y19775" s="7"/>
      <c r="Z19775" s="7"/>
      <c r="AA19775" s="7"/>
      <c r="AB19775" s="7"/>
      <c r="AC19775" s="7"/>
      <c r="AD19775" s="7"/>
      <c r="AE19775" s="7"/>
      <c r="AF19775" s="7"/>
      <c r="AG19775" s="10"/>
    </row>
    <row r="19776" spans="1:33">
      <c r="A19776" s="7"/>
      <c r="B19776" s="7"/>
      <c r="C19776" s="7"/>
      <c r="D19776" s="7"/>
      <c r="E19776" s="7"/>
      <c r="F19776" s="7"/>
      <c r="G19776" s="7"/>
      <c r="H19776" s="7"/>
      <c r="I19776" s="7"/>
      <c r="J19776" s="7"/>
      <c r="K19776" s="7"/>
      <c r="L19776" s="7"/>
      <c r="M19776" s="7"/>
      <c r="N19776" s="7"/>
      <c r="O19776" s="7"/>
      <c r="P19776" s="7"/>
      <c r="Q19776" s="7"/>
      <c r="R19776" s="7"/>
      <c r="S19776" s="7"/>
      <c r="T19776" s="7"/>
      <c r="U19776" s="7"/>
      <c r="V19776" s="7"/>
      <c r="W19776" s="7"/>
      <c r="X19776" s="7"/>
      <c r="Y19776" s="7"/>
      <c r="Z19776" s="7"/>
      <c r="AA19776" s="7"/>
      <c r="AB19776" s="7"/>
      <c r="AC19776" s="7"/>
      <c r="AD19776" s="7"/>
      <c r="AE19776" s="7"/>
      <c r="AF19776" s="7"/>
      <c r="AG19776" s="10"/>
    </row>
    <row r="19777" spans="1:33">
      <c r="A19777" s="7"/>
      <c r="B19777" s="7"/>
      <c r="C19777" s="7"/>
      <c r="D19777" s="7"/>
      <c r="E19777" s="7"/>
      <c r="F19777" s="7"/>
      <c r="G19777" s="7"/>
      <c r="H19777" s="7"/>
      <c r="I19777" s="7"/>
      <c r="J19777" s="7"/>
      <c r="K19777" s="7"/>
      <c r="L19777" s="7"/>
      <c r="M19777" s="7"/>
      <c r="N19777" s="7"/>
      <c r="O19777" s="7"/>
      <c r="P19777" s="7"/>
      <c r="Q19777" s="7"/>
      <c r="R19777" s="7"/>
      <c r="S19777" s="7"/>
      <c r="T19777" s="7"/>
      <c r="U19777" s="7"/>
      <c r="V19777" s="7"/>
      <c r="W19777" s="7"/>
      <c r="X19777" s="7"/>
      <c r="Y19777" s="7"/>
      <c r="Z19777" s="7"/>
      <c r="AA19777" s="7"/>
      <c r="AB19777" s="7"/>
      <c r="AC19777" s="7"/>
      <c r="AD19777" s="7"/>
      <c r="AE19777" s="7"/>
      <c r="AF19777" s="7"/>
      <c r="AG19777" s="10"/>
    </row>
    <row r="19778" spans="1:33">
      <c r="A19778" s="7"/>
      <c r="B19778" s="7"/>
      <c r="C19778" s="7"/>
      <c r="D19778" s="7"/>
      <c r="E19778" s="7"/>
      <c r="F19778" s="7"/>
      <c r="G19778" s="7"/>
      <c r="H19778" s="7"/>
      <c r="I19778" s="7"/>
      <c r="J19778" s="7"/>
      <c r="K19778" s="7"/>
      <c r="L19778" s="7"/>
      <c r="M19778" s="7"/>
      <c r="N19778" s="7"/>
      <c r="O19778" s="7"/>
      <c r="P19778" s="7"/>
      <c r="Q19778" s="7"/>
      <c r="R19778" s="7"/>
      <c r="S19778" s="7"/>
      <c r="T19778" s="7"/>
      <c r="U19778" s="7"/>
      <c r="V19778" s="7"/>
      <c r="W19778" s="7"/>
      <c r="X19778" s="7"/>
      <c r="Y19778" s="7"/>
      <c r="Z19778" s="7"/>
      <c r="AA19778" s="7"/>
      <c r="AB19778" s="7"/>
      <c r="AC19778" s="7"/>
      <c r="AD19778" s="7"/>
      <c r="AE19778" s="7"/>
      <c r="AF19778" s="7"/>
      <c r="AG19778" s="10"/>
    </row>
    <row r="19779" spans="1:33">
      <c r="A19779" s="7"/>
      <c r="B19779" s="7"/>
      <c r="C19779" s="7"/>
      <c r="D19779" s="7"/>
      <c r="E19779" s="7"/>
      <c r="F19779" s="7"/>
      <c r="G19779" s="7"/>
      <c r="H19779" s="7"/>
      <c r="I19779" s="7"/>
      <c r="J19779" s="7"/>
      <c r="K19779" s="7"/>
      <c r="L19779" s="7"/>
      <c r="M19779" s="7"/>
      <c r="N19779" s="7"/>
      <c r="O19779" s="7"/>
      <c r="P19779" s="7"/>
      <c r="Q19779" s="7"/>
      <c r="R19779" s="7"/>
      <c r="S19779" s="7"/>
      <c r="T19779" s="7"/>
      <c r="U19779" s="7"/>
      <c r="V19779" s="7"/>
      <c r="W19779" s="7"/>
      <c r="X19779" s="7"/>
      <c r="Y19779" s="7"/>
      <c r="Z19779" s="7"/>
      <c r="AA19779" s="7"/>
      <c r="AB19779" s="7"/>
      <c r="AC19779" s="7"/>
      <c r="AD19779" s="7"/>
      <c r="AE19779" s="7"/>
      <c r="AF19779" s="7"/>
      <c r="AG19779" s="10"/>
    </row>
    <row r="19780" spans="1:33">
      <c r="A19780" s="7"/>
      <c r="B19780" s="7"/>
      <c r="C19780" s="7"/>
      <c r="D19780" s="7"/>
      <c r="E19780" s="7"/>
      <c r="F19780" s="7"/>
      <c r="G19780" s="7"/>
      <c r="H19780" s="7"/>
      <c r="I19780" s="7"/>
      <c r="J19780" s="7"/>
      <c r="K19780" s="7"/>
      <c r="L19780" s="7"/>
      <c r="M19780" s="7"/>
      <c r="N19780" s="7"/>
      <c r="O19780" s="7"/>
      <c r="P19780" s="7"/>
      <c r="Q19780" s="7"/>
      <c r="R19780" s="7"/>
      <c r="S19780" s="7"/>
      <c r="T19780" s="7"/>
      <c r="U19780" s="7"/>
      <c r="V19780" s="7"/>
      <c r="W19780" s="7"/>
      <c r="X19780" s="7"/>
      <c r="Y19780" s="7"/>
      <c r="Z19780" s="7"/>
      <c r="AA19780" s="7"/>
      <c r="AB19780" s="7"/>
      <c r="AC19780" s="7"/>
      <c r="AD19780" s="7"/>
      <c r="AE19780" s="7"/>
      <c r="AF19780" s="7"/>
      <c r="AG19780" s="10"/>
    </row>
    <row r="19781" spans="1:33">
      <c r="A19781" s="7"/>
      <c r="B19781" s="7"/>
      <c r="C19781" s="7"/>
      <c r="D19781" s="7"/>
      <c r="E19781" s="7"/>
      <c r="F19781" s="7"/>
      <c r="G19781" s="7"/>
      <c r="H19781" s="7"/>
      <c r="I19781" s="7"/>
      <c r="J19781" s="7"/>
      <c r="K19781" s="7"/>
      <c r="L19781" s="7"/>
      <c r="M19781" s="7"/>
      <c r="N19781" s="7"/>
      <c r="O19781" s="7"/>
      <c r="P19781" s="7"/>
      <c r="Q19781" s="7"/>
      <c r="R19781" s="7"/>
      <c r="S19781" s="7"/>
      <c r="T19781" s="7"/>
      <c r="U19781" s="7"/>
      <c r="V19781" s="7"/>
      <c r="W19781" s="7"/>
      <c r="X19781" s="7"/>
      <c r="Y19781" s="7"/>
      <c r="Z19781" s="7"/>
      <c r="AA19781" s="7"/>
      <c r="AB19781" s="7"/>
      <c r="AC19781" s="7"/>
      <c r="AD19781" s="7"/>
      <c r="AE19781" s="7"/>
      <c r="AF19781" s="7"/>
      <c r="AG19781" s="10"/>
    </row>
    <row r="19782" spans="1:33">
      <c r="A19782" s="7"/>
      <c r="B19782" s="7"/>
      <c r="C19782" s="7"/>
      <c r="D19782" s="7"/>
      <c r="E19782" s="7"/>
      <c r="F19782" s="7"/>
      <c r="G19782" s="7"/>
      <c r="H19782" s="7"/>
      <c r="I19782" s="7"/>
      <c r="J19782" s="7"/>
      <c r="K19782" s="7"/>
      <c r="L19782" s="7"/>
      <c r="M19782" s="7"/>
      <c r="N19782" s="7"/>
      <c r="O19782" s="7"/>
      <c r="P19782" s="7"/>
      <c r="Q19782" s="7"/>
      <c r="R19782" s="7"/>
      <c r="S19782" s="7"/>
      <c r="T19782" s="7"/>
      <c r="U19782" s="7"/>
      <c r="V19782" s="7"/>
      <c r="W19782" s="7"/>
      <c r="X19782" s="7"/>
      <c r="Y19782" s="7"/>
      <c r="Z19782" s="7"/>
      <c r="AA19782" s="7"/>
      <c r="AB19782" s="7"/>
      <c r="AC19782" s="7"/>
      <c r="AD19782" s="7"/>
      <c r="AE19782" s="7"/>
      <c r="AF19782" s="7"/>
      <c r="AG19782" s="10"/>
    </row>
    <row r="19783" spans="1:33">
      <c r="A19783" s="7"/>
      <c r="B19783" s="7"/>
      <c r="C19783" s="7"/>
      <c r="D19783" s="7"/>
      <c r="E19783" s="7"/>
      <c r="F19783" s="7"/>
      <c r="G19783" s="7"/>
      <c r="H19783" s="7"/>
      <c r="I19783" s="7"/>
      <c r="J19783" s="7"/>
      <c r="K19783" s="7"/>
      <c r="L19783" s="7"/>
      <c r="M19783" s="7"/>
      <c r="N19783" s="7"/>
      <c r="O19783" s="7"/>
      <c r="P19783" s="7"/>
      <c r="Q19783" s="7"/>
      <c r="R19783" s="7"/>
      <c r="S19783" s="7"/>
      <c r="T19783" s="7"/>
      <c r="U19783" s="7"/>
      <c r="V19783" s="7"/>
      <c r="W19783" s="7"/>
      <c r="X19783" s="7"/>
      <c r="Y19783" s="7"/>
      <c r="Z19783" s="7"/>
      <c r="AA19783" s="7"/>
      <c r="AB19783" s="7"/>
      <c r="AC19783" s="7"/>
      <c r="AD19783" s="7"/>
      <c r="AE19783" s="7"/>
      <c r="AF19783" s="7"/>
      <c r="AG19783" s="10"/>
    </row>
    <row r="19784" spans="1:33">
      <c r="A19784" s="7"/>
      <c r="B19784" s="7"/>
      <c r="C19784" s="7"/>
      <c r="D19784" s="7"/>
      <c r="E19784" s="7"/>
      <c r="F19784" s="7"/>
      <c r="G19784" s="7"/>
      <c r="H19784" s="7"/>
      <c r="I19784" s="7"/>
      <c r="J19784" s="7"/>
      <c r="K19784" s="7"/>
      <c r="L19784" s="7"/>
      <c r="M19784" s="7"/>
      <c r="N19784" s="7"/>
      <c r="O19784" s="7"/>
      <c r="P19784" s="7"/>
      <c r="Q19784" s="7"/>
      <c r="R19784" s="7"/>
      <c r="S19784" s="7"/>
      <c r="T19784" s="7"/>
      <c r="U19784" s="7"/>
      <c r="V19784" s="7"/>
      <c r="W19784" s="7"/>
      <c r="X19784" s="7"/>
      <c r="Y19784" s="7"/>
      <c r="Z19784" s="7"/>
      <c r="AA19784" s="7"/>
      <c r="AB19784" s="7"/>
      <c r="AC19784" s="7"/>
      <c r="AD19784" s="7"/>
      <c r="AE19784" s="7"/>
      <c r="AF19784" s="7"/>
      <c r="AG19784" s="10"/>
    </row>
    <row r="19785" spans="1:33">
      <c r="A19785" s="7"/>
      <c r="B19785" s="7"/>
      <c r="C19785" s="7"/>
      <c r="D19785" s="7"/>
      <c r="E19785" s="7"/>
      <c r="F19785" s="7"/>
      <c r="G19785" s="7"/>
      <c r="H19785" s="7"/>
      <c r="I19785" s="7"/>
      <c r="J19785" s="7"/>
      <c r="K19785" s="7"/>
      <c r="L19785" s="7"/>
      <c r="M19785" s="7"/>
      <c r="N19785" s="7"/>
      <c r="O19785" s="7"/>
      <c r="P19785" s="7"/>
      <c r="Q19785" s="7"/>
      <c r="R19785" s="7"/>
      <c r="S19785" s="7"/>
      <c r="T19785" s="7"/>
      <c r="U19785" s="7"/>
      <c r="V19785" s="7"/>
      <c r="W19785" s="7"/>
      <c r="X19785" s="7"/>
      <c r="Y19785" s="7"/>
      <c r="Z19785" s="7"/>
      <c r="AA19785" s="7"/>
      <c r="AB19785" s="7"/>
      <c r="AC19785" s="7"/>
      <c r="AD19785" s="7"/>
      <c r="AE19785" s="7"/>
      <c r="AF19785" s="7"/>
      <c r="AG19785" s="10"/>
    </row>
    <row r="19786" spans="1:33">
      <c r="A19786" s="7"/>
      <c r="B19786" s="7"/>
      <c r="C19786" s="7"/>
      <c r="D19786" s="7"/>
      <c r="E19786" s="7"/>
      <c r="F19786" s="7"/>
      <c r="G19786" s="7"/>
      <c r="H19786" s="7"/>
      <c r="I19786" s="7"/>
      <c r="J19786" s="7"/>
      <c r="K19786" s="7"/>
      <c r="L19786" s="7"/>
      <c r="M19786" s="7"/>
      <c r="N19786" s="7"/>
      <c r="O19786" s="7"/>
      <c r="P19786" s="7"/>
      <c r="Q19786" s="7"/>
      <c r="R19786" s="7"/>
      <c r="S19786" s="7"/>
      <c r="T19786" s="7"/>
      <c r="U19786" s="7"/>
      <c r="V19786" s="7"/>
      <c r="W19786" s="7"/>
      <c r="X19786" s="7"/>
      <c r="Y19786" s="7"/>
      <c r="Z19786" s="7"/>
      <c r="AA19786" s="7"/>
      <c r="AB19786" s="7"/>
      <c r="AC19786" s="7"/>
      <c r="AD19786" s="7"/>
      <c r="AE19786" s="7"/>
      <c r="AF19786" s="7"/>
      <c r="AG19786" s="10"/>
    </row>
    <row r="19787" spans="1:33">
      <c r="A19787" s="7"/>
      <c r="B19787" s="7"/>
      <c r="C19787" s="7"/>
      <c r="D19787" s="7"/>
      <c r="E19787" s="7"/>
      <c r="F19787" s="7"/>
      <c r="G19787" s="7"/>
      <c r="H19787" s="7"/>
      <c r="I19787" s="7"/>
      <c r="J19787" s="7"/>
      <c r="K19787" s="7"/>
      <c r="L19787" s="7"/>
      <c r="M19787" s="7"/>
      <c r="N19787" s="7"/>
      <c r="O19787" s="7"/>
      <c r="P19787" s="7"/>
      <c r="Q19787" s="7"/>
      <c r="R19787" s="7"/>
      <c r="S19787" s="7"/>
      <c r="T19787" s="7"/>
      <c r="U19787" s="7"/>
      <c r="V19787" s="7"/>
      <c r="W19787" s="7"/>
      <c r="X19787" s="7"/>
      <c r="Y19787" s="7"/>
      <c r="Z19787" s="7"/>
      <c r="AA19787" s="7"/>
      <c r="AB19787" s="7"/>
      <c r="AC19787" s="7"/>
      <c r="AD19787" s="7"/>
      <c r="AE19787" s="7"/>
      <c r="AF19787" s="7"/>
      <c r="AG19787" s="10"/>
    </row>
    <row r="19788" spans="1:33">
      <c r="A19788" s="7"/>
      <c r="B19788" s="7"/>
      <c r="C19788" s="7"/>
      <c r="D19788" s="7"/>
      <c r="E19788" s="7"/>
      <c r="F19788" s="7"/>
      <c r="G19788" s="7"/>
      <c r="H19788" s="7"/>
      <c r="I19788" s="7"/>
      <c r="J19788" s="7"/>
      <c r="K19788" s="7"/>
      <c r="L19788" s="7"/>
      <c r="M19788" s="7"/>
      <c r="N19788" s="7"/>
      <c r="O19788" s="7"/>
      <c r="P19788" s="7"/>
      <c r="Q19788" s="7"/>
      <c r="R19788" s="7"/>
      <c r="S19788" s="7"/>
      <c r="T19788" s="7"/>
      <c r="U19788" s="7"/>
      <c r="V19788" s="7"/>
      <c r="W19788" s="7"/>
      <c r="X19788" s="7"/>
      <c r="Y19788" s="7"/>
      <c r="Z19788" s="7"/>
      <c r="AA19788" s="7"/>
      <c r="AB19788" s="7"/>
      <c r="AC19788" s="7"/>
      <c r="AD19788" s="7"/>
      <c r="AE19788" s="7"/>
      <c r="AF19788" s="7"/>
      <c r="AG19788" s="10"/>
    </row>
    <row r="19789" spans="1:33">
      <c r="A19789" s="7"/>
      <c r="B19789" s="7"/>
      <c r="C19789" s="7"/>
      <c r="D19789" s="7"/>
      <c r="E19789" s="7"/>
      <c r="F19789" s="7"/>
      <c r="G19789" s="7"/>
      <c r="H19789" s="7"/>
      <c r="I19789" s="7"/>
      <c r="J19789" s="7"/>
      <c r="K19789" s="7"/>
      <c r="L19789" s="7"/>
      <c r="M19789" s="7"/>
      <c r="N19789" s="7"/>
      <c r="O19789" s="7"/>
      <c r="P19789" s="7"/>
      <c r="Q19789" s="7"/>
      <c r="R19789" s="7"/>
      <c r="S19789" s="7"/>
      <c r="T19789" s="7"/>
      <c r="U19789" s="7"/>
      <c r="V19789" s="7"/>
      <c r="W19789" s="7"/>
      <c r="X19789" s="7"/>
      <c r="Y19789" s="7"/>
      <c r="Z19789" s="7"/>
      <c r="AA19789" s="7"/>
      <c r="AB19789" s="7"/>
      <c r="AC19789" s="7"/>
      <c r="AD19789" s="7"/>
      <c r="AE19789" s="7"/>
      <c r="AF19789" s="7"/>
      <c r="AG19789" s="10"/>
    </row>
    <row r="19790" spans="1:33">
      <c r="A19790" s="7"/>
      <c r="B19790" s="7"/>
      <c r="C19790" s="7"/>
      <c r="D19790" s="7"/>
      <c r="E19790" s="7"/>
      <c r="F19790" s="7"/>
      <c r="G19790" s="7"/>
      <c r="H19790" s="7"/>
      <c r="I19790" s="7"/>
      <c r="J19790" s="7"/>
      <c r="K19790" s="7"/>
      <c r="L19790" s="7"/>
      <c r="M19790" s="7"/>
      <c r="N19790" s="7"/>
      <c r="O19790" s="7"/>
      <c r="P19790" s="7"/>
      <c r="Q19790" s="7"/>
      <c r="R19790" s="7"/>
      <c r="S19790" s="7"/>
      <c r="T19790" s="7"/>
      <c r="U19790" s="7"/>
      <c r="V19790" s="7"/>
      <c r="W19790" s="7"/>
      <c r="X19790" s="7"/>
      <c r="Y19790" s="7"/>
      <c r="Z19790" s="7"/>
      <c r="AA19790" s="7"/>
      <c r="AB19790" s="7"/>
      <c r="AC19790" s="7"/>
      <c r="AD19790" s="7"/>
      <c r="AE19790" s="7"/>
      <c r="AF19790" s="7"/>
      <c r="AG19790" s="10"/>
    </row>
    <row r="19791" spans="1:33">
      <c r="A19791" s="7"/>
      <c r="B19791" s="7"/>
      <c r="C19791" s="7"/>
      <c r="D19791" s="7"/>
      <c r="E19791" s="7"/>
      <c r="F19791" s="7"/>
      <c r="G19791" s="7"/>
      <c r="H19791" s="7"/>
      <c r="I19791" s="7"/>
      <c r="J19791" s="7"/>
      <c r="K19791" s="7"/>
      <c r="L19791" s="7"/>
      <c r="M19791" s="7"/>
      <c r="N19791" s="7"/>
      <c r="O19791" s="7"/>
      <c r="P19791" s="7"/>
      <c r="Q19791" s="7"/>
      <c r="R19791" s="7"/>
      <c r="S19791" s="7"/>
      <c r="T19791" s="7"/>
      <c r="U19791" s="7"/>
      <c r="V19791" s="7"/>
      <c r="W19791" s="7"/>
      <c r="X19791" s="7"/>
      <c r="Y19791" s="7"/>
      <c r="Z19791" s="7"/>
      <c r="AA19791" s="7"/>
      <c r="AB19791" s="7"/>
      <c r="AC19791" s="7"/>
      <c r="AD19791" s="7"/>
      <c r="AE19791" s="7"/>
      <c r="AF19791" s="7"/>
      <c r="AG19791" s="10"/>
    </row>
    <row r="19792" spans="1:33">
      <c r="A19792" s="7"/>
      <c r="B19792" s="7"/>
      <c r="C19792" s="7"/>
      <c r="D19792" s="7"/>
      <c r="E19792" s="7"/>
      <c r="F19792" s="7"/>
      <c r="G19792" s="7"/>
      <c r="H19792" s="7"/>
      <c r="I19792" s="7"/>
      <c r="J19792" s="7"/>
      <c r="K19792" s="7"/>
      <c r="L19792" s="7"/>
      <c r="M19792" s="7"/>
      <c r="N19792" s="7"/>
      <c r="O19792" s="7"/>
      <c r="P19792" s="7"/>
      <c r="Q19792" s="7"/>
      <c r="R19792" s="7"/>
      <c r="S19792" s="7"/>
      <c r="T19792" s="7"/>
      <c r="U19792" s="7"/>
      <c r="V19792" s="7"/>
      <c r="W19792" s="7"/>
      <c r="X19792" s="7"/>
      <c r="Y19792" s="7"/>
      <c r="Z19792" s="7"/>
      <c r="AA19792" s="7"/>
      <c r="AB19792" s="7"/>
      <c r="AC19792" s="7"/>
      <c r="AD19792" s="7"/>
      <c r="AE19792" s="7"/>
      <c r="AF19792" s="7"/>
      <c r="AG19792" s="10"/>
    </row>
    <row r="19793" spans="1:33">
      <c r="A19793" s="7"/>
      <c r="B19793" s="7"/>
      <c r="C19793" s="7"/>
      <c r="D19793" s="7"/>
      <c r="E19793" s="7"/>
      <c r="F19793" s="7"/>
      <c r="G19793" s="7"/>
      <c r="H19793" s="7"/>
      <c r="I19793" s="7"/>
      <c r="J19793" s="7"/>
      <c r="K19793" s="7"/>
      <c r="L19793" s="7"/>
      <c r="M19793" s="7"/>
      <c r="N19793" s="7"/>
      <c r="O19793" s="7"/>
      <c r="P19793" s="7"/>
      <c r="Q19793" s="7"/>
      <c r="R19793" s="7"/>
      <c r="S19793" s="7"/>
      <c r="T19793" s="7"/>
      <c r="U19793" s="7"/>
      <c r="V19793" s="7"/>
      <c r="W19793" s="7"/>
      <c r="X19793" s="7"/>
      <c r="Y19793" s="7"/>
      <c r="Z19793" s="7"/>
      <c r="AA19793" s="7"/>
      <c r="AB19793" s="7"/>
      <c r="AC19793" s="7"/>
      <c r="AD19793" s="7"/>
      <c r="AE19793" s="7"/>
      <c r="AF19793" s="7"/>
      <c r="AG19793" s="10"/>
    </row>
    <row r="19794" spans="1:33">
      <c r="A19794" s="7"/>
      <c r="B19794" s="7"/>
      <c r="C19794" s="7"/>
      <c r="D19794" s="7"/>
      <c r="E19794" s="7"/>
      <c r="F19794" s="7"/>
      <c r="G19794" s="7"/>
      <c r="H19794" s="7"/>
      <c r="I19794" s="7"/>
      <c r="J19794" s="7"/>
      <c r="K19794" s="7"/>
      <c r="L19794" s="7"/>
      <c r="M19794" s="7"/>
      <c r="N19794" s="7"/>
      <c r="O19794" s="7"/>
      <c r="P19794" s="7"/>
      <c r="Q19794" s="7"/>
      <c r="R19794" s="7"/>
      <c r="S19794" s="7"/>
      <c r="T19794" s="7"/>
      <c r="U19794" s="7"/>
      <c r="V19794" s="7"/>
      <c r="W19794" s="7"/>
      <c r="X19794" s="7"/>
      <c r="Y19794" s="7"/>
      <c r="Z19794" s="7"/>
      <c r="AA19794" s="7"/>
      <c r="AB19794" s="7"/>
      <c r="AC19794" s="7"/>
      <c r="AD19794" s="7"/>
      <c r="AE19794" s="7"/>
      <c r="AF19794" s="7"/>
      <c r="AG19794" s="10"/>
    </row>
    <row r="19795" spans="1:33">
      <c r="A19795" s="7"/>
      <c r="B19795" s="7"/>
      <c r="C19795" s="7"/>
      <c r="D19795" s="7"/>
      <c r="E19795" s="7"/>
      <c r="F19795" s="7"/>
      <c r="G19795" s="7"/>
      <c r="H19795" s="7"/>
      <c r="I19795" s="7"/>
      <c r="J19795" s="7"/>
      <c r="K19795" s="7"/>
      <c r="L19795" s="7"/>
      <c r="M19795" s="7"/>
      <c r="N19795" s="7"/>
      <c r="O19795" s="7"/>
      <c r="P19795" s="7"/>
      <c r="Q19795" s="7"/>
      <c r="R19795" s="7"/>
      <c r="S19795" s="7"/>
      <c r="T19795" s="7"/>
      <c r="U19795" s="7"/>
      <c r="V19795" s="7"/>
      <c r="W19795" s="7"/>
      <c r="X19795" s="7"/>
      <c r="Y19795" s="7"/>
      <c r="Z19795" s="7"/>
      <c r="AA19795" s="7"/>
      <c r="AB19795" s="7"/>
      <c r="AC19795" s="7"/>
      <c r="AD19795" s="7"/>
      <c r="AE19795" s="7"/>
      <c r="AF19795" s="7"/>
      <c r="AG19795" s="10"/>
    </row>
    <row r="19796" spans="1:33">
      <c r="A19796" s="7"/>
      <c r="B19796" s="7"/>
      <c r="C19796" s="7"/>
      <c r="D19796" s="7"/>
      <c r="E19796" s="7"/>
      <c r="F19796" s="7"/>
      <c r="G19796" s="7"/>
      <c r="H19796" s="7"/>
      <c r="I19796" s="7"/>
      <c r="J19796" s="7"/>
      <c r="K19796" s="7"/>
      <c r="L19796" s="7"/>
      <c r="M19796" s="7"/>
      <c r="N19796" s="7"/>
      <c r="O19796" s="7"/>
      <c r="P19796" s="7"/>
      <c r="Q19796" s="7"/>
      <c r="R19796" s="7"/>
      <c r="S19796" s="7"/>
      <c r="T19796" s="7"/>
      <c r="U19796" s="7"/>
      <c r="V19796" s="7"/>
      <c r="W19796" s="7"/>
      <c r="X19796" s="7"/>
      <c r="Y19796" s="7"/>
      <c r="Z19796" s="7"/>
      <c r="AA19796" s="7"/>
      <c r="AB19796" s="7"/>
      <c r="AC19796" s="7"/>
      <c r="AD19796" s="7"/>
      <c r="AE19796" s="7"/>
      <c r="AF19796" s="7"/>
      <c r="AG19796" s="10"/>
    </row>
    <row r="19797" spans="1:33">
      <c r="A19797" s="7"/>
      <c r="B19797" s="7"/>
      <c r="C19797" s="7"/>
      <c r="D19797" s="7"/>
      <c r="E19797" s="7"/>
      <c r="F19797" s="7"/>
      <c r="G19797" s="7"/>
      <c r="H19797" s="7"/>
      <c r="I19797" s="7"/>
      <c r="J19797" s="7"/>
      <c r="K19797" s="7"/>
      <c r="L19797" s="7"/>
      <c r="M19797" s="7"/>
      <c r="N19797" s="7"/>
      <c r="O19797" s="7"/>
      <c r="P19797" s="7"/>
      <c r="Q19797" s="7"/>
      <c r="R19797" s="7"/>
      <c r="S19797" s="7"/>
      <c r="T19797" s="7"/>
      <c r="U19797" s="7"/>
      <c r="V19797" s="7"/>
      <c r="W19797" s="7"/>
      <c r="X19797" s="7"/>
      <c r="Y19797" s="7"/>
      <c r="Z19797" s="7"/>
      <c r="AA19797" s="7"/>
      <c r="AB19797" s="7"/>
      <c r="AC19797" s="7"/>
      <c r="AD19797" s="7"/>
      <c r="AE19797" s="7"/>
      <c r="AF19797" s="7"/>
      <c r="AG19797" s="10"/>
    </row>
    <row r="19798" spans="1:33">
      <c r="A19798" s="7"/>
      <c r="B19798" s="7"/>
      <c r="C19798" s="7"/>
      <c r="D19798" s="7"/>
      <c r="E19798" s="7"/>
      <c r="F19798" s="7"/>
      <c r="G19798" s="7"/>
      <c r="H19798" s="7"/>
      <c r="I19798" s="7"/>
      <c r="J19798" s="7"/>
      <c r="K19798" s="7"/>
      <c r="L19798" s="7"/>
      <c r="M19798" s="7"/>
      <c r="N19798" s="7"/>
      <c r="O19798" s="7"/>
      <c r="P19798" s="7"/>
      <c r="Q19798" s="7"/>
      <c r="R19798" s="7"/>
      <c r="S19798" s="7"/>
      <c r="T19798" s="7"/>
      <c r="U19798" s="7"/>
      <c r="V19798" s="7"/>
      <c r="W19798" s="7"/>
      <c r="X19798" s="7"/>
      <c r="Y19798" s="7"/>
      <c r="Z19798" s="7"/>
      <c r="AA19798" s="7"/>
      <c r="AB19798" s="7"/>
      <c r="AC19798" s="7"/>
      <c r="AD19798" s="7"/>
      <c r="AE19798" s="7"/>
      <c r="AF19798" s="7"/>
      <c r="AG19798" s="10"/>
    </row>
    <row r="19799" spans="1:33">
      <c r="A19799" s="7"/>
      <c r="B19799" s="7"/>
      <c r="C19799" s="7"/>
      <c r="D19799" s="7"/>
      <c r="E19799" s="7"/>
      <c r="F19799" s="7"/>
      <c r="G19799" s="7"/>
      <c r="H19799" s="7"/>
      <c r="I19799" s="7"/>
      <c r="J19799" s="7"/>
      <c r="K19799" s="7"/>
      <c r="L19799" s="7"/>
      <c r="M19799" s="7"/>
      <c r="N19799" s="7"/>
      <c r="O19799" s="7"/>
      <c r="P19799" s="7"/>
      <c r="Q19799" s="7"/>
      <c r="R19799" s="7"/>
      <c r="S19799" s="7"/>
      <c r="T19799" s="7"/>
      <c r="U19799" s="7"/>
      <c r="V19799" s="7"/>
      <c r="W19799" s="7"/>
      <c r="X19799" s="7"/>
      <c r="Y19799" s="7"/>
      <c r="Z19799" s="7"/>
      <c r="AA19799" s="7"/>
      <c r="AB19799" s="7"/>
      <c r="AC19799" s="7"/>
      <c r="AD19799" s="7"/>
      <c r="AE19799" s="7"/>
      <c r="AF19799" s="7"/>
      <c r="AG19799" s="10"/>
    </row>
    <row r="19800" spans="1:33">
      <c r="A19800" s="7"/>
      <c r="B19800" s="7"/>
      <c r="C19800" s="7"/>
      <c r="D19800" s="7"/>
      <c r="E19800" s="7"/>
      <c r="F19800" s="7"/>
      <c r="G19800" s="7"/>
      <c r="H19800" s="7"/>
      <c r="I19800" s="7"/>
      <c r="J19800" s="7"/>
      <c r="K19800" s="7"/>
      <c r="L19800" s="7"/>
      <c r="M19800" s="7"/>
      <c r="N19800" s="7"/>
      <c r="O19800" s="7"/>
      <c r="P19800" s="7"/>
      <c r="Q19800" s="7"/>
      <c r="R19800" s="7"/>
      <c r="S19800" s="7"/>
      <c r="T19800" s="7"/>
      <c r="U19800" s="7"/>
      <c r="V19800" s="7"/>
      <c r="W19800" s="7"/>
      <c r="X19800" s="7"/>
      <c r="Y19800" s="7"/>
      <c r="Z19800" s="7"/>
      <c r="AA19800" s="7"/>
      <c r="AB19800" s="7"/>
      <c r="AC19800" s="7"/>
      <c r="AD19800" s="7"/>
      <c r="AE19800" s="7"/>
      <c r="AF19800" s="7"/>
      <c r="AG19800" s="10"/>
    </row>
    <row r="19801" spans="1:33">
      <c r="A19801" s="7"/>
      <c r="B19801" s="7"/>
      <c r="C19801" s="7"/>
      <c r="D19801" s="7"/>
      <c r="E19801" s="7"/>
      <c r="F19801" s="7"/>
      <c r="G19801" s="7"/>
      <c r="H19801" s="7"/>
      <c r="I19801" s="7"/>
      <c r="J19801" s="7"/>
      <c r="K19801" s="7"/>
      <c r="L19801" s="7"/>
      <c r="M19801" s="7"/>
      <c r="N19801" s="7"/>
      <c r="O19801" s="7"/>
      <c r="P19801" s="7"/>
      <c r="Q19801" s="7"/>
      <c r="R19801" s="7"/>
      <c r="S19801" s="7"/>
      <c r="T19801" s="7"/>
      <c r="U19801" s="7"/>
      <c r="V19801" s="7"/>
      <c r="W19801" s="7"/>
      <c r="X19801" s="7"/>
      <c r="Y19801" s="7"/>
      <c r="Z19801" s="7"/>
      <c r="AA19801" s="7"/>
      <c r="AB19801" s="7"/>
      <c r="AC19801" s="7"/>
      <c r="AD19801" s="7"/>
      <c r="AE19801" s="7"/>
      <c r="AF19801" s="7"/>
      <c r="AG19801" s="10"/>
    </row>
    <row r="19802" spans="1:33">
      <c r="A19802" s="7"/>
      <c r="B19802" s="7"/>
      <c r="C19802" s="7"/>
      <c r="D19802" s="7"/>
      <c r="E19802" s="7"/>
      <c r="F19802" s="7"/>
      <c r="G19802" s="7"/>
      <c r="H19802" s="7"/>
      <c r="I19802" s="7"/>
      <c r="J19802" s="7"/>
      <c r="K19802" s="7"/>
      <c r="L19802" s="7"/>
      <c r="M19802" s="7"/>
      <c r="N19802" s="7"/>
      <c r="O19802" s="7"/>
      <c r="P19802" s="7"/>
      <c r="Q19802" s="7"/>
      <c r="R19802" s="7"/>
      <c r="S19802" s="7"/>
      <c r="T19802" s="7"/>
      <c r="U19802" s="7"/>
      <c r="V19802" s="7"/>
      <c r="W19802" s="7"/>
      <c r="X19802" s="7"/>
      <c r="Y19802" s="7"/>
      <c r="Z19802" s="7"/>
      <c r="AA19802" s="7"/>
      <c r="AB19802" s="7"/>
      <c r="AC19802" s="7"/>
      <c r="AD19802" s="7"/>
      <c r="AE19802" s="7"/>
      <c r="AF19802" s="7"/>
      <c r="AG19802" s="10"/>
    </row>
    <row r="19803" spans="1:33">
      <c r="A19803" s="7"/>
      <c r="B19803" s="7"/>
      <c r="C19803" s="7"/>
      <c r="D19803" s="7"/>
      <c r="E19803" s="7"/>
      <c r="F19803" s="7"/>
      <c r="G19803" s="7"/>
      <c r="H19803" s="7"/>
      <c r="I19803" s="7"/>
      <c r="J19803" s="7"/>
      <c r="K19803" s="7"/>
      <c r="L19803" s="7"/>
      <c r="M19803" s="7"/>
      <c r="N19803" s="7"/>
      <c r="O19803" s="7"/>
      <c r="P19803" s="7"/>
      <c r="Q19803" s="7"/>
      <c r="R19803" s="7"/>
      <c r="S19803" s="7"/>
      <c r="T19803" s="7"/>
      <c r="U19803" s="7"/>
      <c r="V19803" s="7"/>
      <c r="W19803" s="7"/>
      <c r="X19803" s="7"/>
      <c r="Y19803" s="7"/>
      <c r="Z19803" s="7"/>
      <c r="AA19803" s="7"/>
      <c r="AB19803" s="7"/>
      <c r="AC19803" s="7"/>
      <c r="AD19803" s="7"/>
      <c r="AE19803" s="7"/>
      <c r="AF19803" s="7"/>
      <c r="AG19803" s="10"/>
    </row>
    <row r="19804" spans="1:33">
      <c r="A19804" s="7"/>
      <c r="B19804" s="7"/>
      <c r="C19804" s="7"/>
      <c r="D19804" s="7"/>
      <c r="E19804" s="7"/>
      <c r="F19804" s="7"/>
      <c r="G19804" s="7"/>
      <c r="H19804" s="7"/>
      <c r="I19804" s="7"/>
      <c r="J19804" s="7"/>
      <c r="K19804" s="7"/>
      <c r="L19804" s="7"/>
      <c r="M19804" s="7"/>
      <c r="N19804" s="7"/>
      <c r="O19804" s="7"/>
      <c r="P19804" s="7"/>
      <c r="Q19804" s="7"/>
      <c r="R19804" s="7"/>
      <c r="S19804" s="7"/>
      <c r="T19804" s="7"/>
      <c r="U19804" s="7"/>
      <c r="V19804" s="7"/>
      <c r="W19804" s="7"/>
      <c r="X19804" s="7"/>
      <c r="Y19804" s="7"/>
      <c r="Z19804" s="7"/>
      <c r="AA19804" s="7"/>
      <c r="AB19804" s="7"/>
      <c r="AC19804" s="7"/>
      <c r="AD19804" s="7"/>
      <c r="AE19804" s="7"/>
      <c r="AF19804" s="7"/>
      <c r="AG19804" s="10"/>
    </row>
    <row r="19805" spans="1:33">
      <c r="A19805" s="7"/>
      <c r="B19805" s="7"/>
      <c r="C19805" s="7"/>
      <c r="D19805" s="7"/>
      <c r="E19805" s="7"/>
      <c r="F19805" s="7"/>
      <c r="G19805" s="7"/>
      <c r="H19805" s="7"/>
      <c r="I19805" s="7"/>
      <c r="J19805" s="7"/>
      <c r="K19805" s="7"/>
      <c r="L19805" s="7"/>
      <c r="M19805" s="7"/>
      <c r="N19805" s="7"/>
      <c r="O19805" s="7"/>
      <c r="P19805" s="7"/>
      <c r="Q19805" s="7"/>
      <c r="R19805" s="7"/>
      <c r="S19805" s="7"/>
      <c r="T19805" s="7"/>
      <c r="U19805" s="7"/>
      <c r="V19805" s="7"/>
      <c r="W19805" s="7"/>
      <c r="X19805" s="7"/>
      <c r="Y19805" s="7"/>
      <c r="Z19805" s="7"/>
      <c r="AA19805" s="7"/>
      <c r="AB19805" s="7"/>
      <c r="AC19805" s="7"/>
      <c r="AD19805" s="7"/>
      <c r="AE19805" s="7"/>
      <c r="AF19805" s="7"/>
      <c r="AG19805" s="10"/>
    </row>
    <row r="19806" spans="1:33">
      <c r="A19806" s="7"/>
      <c r="B19806" s="7"/>
      <c r="C19806" s="7"/>
      <c r="D19806" s="7"/>
      <c r="E19806" s="7"/>
      <c r="F19806" s="7"/>
      <c r="G19806" s="7"/>
      <c r="H19806" s="7"/>
      <c r="I19806" s="7"/>
      <c r="J19806" s="7"/>
      <c r="K19806" s="7"/>
      <c r="L19806" s="7"/>
      <c r="M19806" s="7"/>
      <c r="N19806" s="7"/>
      <c r="O19806" s="7"/>
      <c r="P19806" s="7"/>
      <c r="Q19806" s="7"/>
      <c r="R19806" s="7"/>
      <c r="S19806" s="7"/>
      <c r="T19806" s="7"/>
      <c r="U19806" s="7"/>
      <c r="V19806" s="7"/>
      <c r="W19806" s="7"/>
      <c r="X19806" s="7"/>
      <c r="Y19806" s="7"/>
      <c r="Z19806" s="7"/>
      <c r="AA19806" s="7"/>
      <c r="AB19806" s="7"/>
      <c r="AC19806" s="7"/>
      <c r="AD19806" s="7"/>
      <c r="AE19806" s="7"/>
      <c r="AF19806" s="7"/>
      <c r="AG19806" s="10"/>
    </row>
    <row r="19807" spans="1:33">
      <c r="A19807" s="7"/>
      <c r="B19807" s="7"/>
      <c r="C19807" s="7"/>
      <c r="D19807" s="7"/>
      <c r="E19807" s="7"/>
      <c r="F19807" s="7"/>
      <c r="G19807" s="7"/>
      <c r="H19807" s="7"/>
      <c r="I19807" s="7"/>
      <c r="J19807" s="7"/>
      <c r="K19807" s="7"/>
      <c r="L19807" s="7"/>
      <c r="M19807" s="7"/>
      <c r="N19807" s="7"/>
      <c r="O19807" s="7"/>
      <c r="P19807" s="7"/>
      <c r="Q19807" s="7"/>
      <c r="R19807" s="7"/>
      <c r="S19807" s="7"/>
      <c r="T19807" s="7"/>
      <c r="U19807" s="7"/>
      <c r="V19807" s="7"/>
      <c r="W19807" s="7"/>
      <c r="X19807" s="7"/>
      <c r="Y19807" s="7"/>
      <c r="Z19807" s="7"/>
      <c r="AA19807" s="7"/>
      <c r="AB19807" s="7"/>
      <c r="AC19807" s="7"/>
      <c r="AD19807" s="7"/>
      <c r="AE19807" s="7"/>
      <c r="AF19807" s="7"/>
      <c r="AG19807" s="10"/>
    </row>
    <row r="19808" spans="1:33">
      <c r="A19808" s="7"/>
      <c r="B19808" s="7"/>
      <c r="C19808" s="7"/>
      <c r="D19808" s="7"/>
      <c r="E19808" s="7"/>
      <c r="F19808" s="7"/>
      <c r="G19808" s="7"/>
      <c r="H19808" s="7"/>
      <c r="I19808" s="7"/>
      <c r="J19808" s="7"/>
      <c r="K19808" s="7"/>
      <c r="L19808" s="7"/>
      <c r="M19808" s="7"/>
      <c r="N19808" s="7"/>
      <c r="O19808" s="7"/>
      <c r="P19808" s="7"/>
      <c r="Q19808" s="7"/>
      <c r="R19808" s="7"/>
      <c r="S19808" s="7"/>
      <c r="T19808" s="7"/>
      <c r="U19808" s="7"/>
      <c r="V19808" s="7"/>
      <c r="W19808" s="7"/>
      <c r="X19808" s="7"/>
      <c r="Y19808" s="7"/>
      <c r="Z19808" s="7"/>
      <c r="AA19808" s="7"/>
      <c r="AB19808" s="7"/>
      <c r="AC19808" s="7"/>
      <c r="AD19808" s="7"/>
      <c r="AE19808" s="7"/>
      <c r="AF19808" s="7"/>
      <c r="AG19808" s="10"/>
    </row>
    <row r="19809" spans="1:33">
      <c r="A19809" s="7"/>
      <c r="B19809" s="7"/>
      <c r="C19809" s="7"/>
      <c r="D19809" s="7"/>
      <c r="E19809" s="7"/>
      <c r="F19809" s="7"/>
      <c r="G19809" s="7"/>
      <c r="H19809" s="7"/>
      <c r="I19809" s="7"/>
      <c r="J19809" s="7"/>
      <c r="K19809" s="7"/>
      <c r="L19809" s="7"/>
      <c r="M19809" s="7"/>
      <c r="N19809" s="7"/>
      <c r="O19809" s="7"/>
      <c r="P19809" s="7"/>
      <c r="Q19809" s="7"/>
      <c r="R19809" s="7"/>
      <c r="S19809" s="7"/>
      <c r="T19809" s="7"/>
      <c r="U19809" s="7"/>
      <c r="V19809" s="7"/>
      <c r="W19809" s="7"/>
      <c r="X19809" s="7"/>
      <c r="Y19809" s="7"/>
      <c r="Z19809" s="7"/>
      <c r="AA19809" s="7"/>
      <c r="AB19809" s="7"/>
      <c r="AC19809" s="7"/>
      <c r="AD19809" s="7"/>
      <c r="AE19809" s="7"/>
      <c r="AF19809" s="7"/>
      <c r="AG19809" s="10"/>
    </row>
    <row r="19810" spans="1:33">
      <c r="A19810" s="7"/>
      <c r="B19810" s="7"/>
      <c r="C19810" s="7"/>
      <c r="D19810" s="7"/>
      <c r="E19810" s="7"/>
      <c r="F19810" s="7"/>
      <c r="G19810" s="7"/>
      <c r="H19810" s="7"/>
      <c r="I19810" s="7"/>
      <c r="J19810" s="7"/>
      <c r="K19810" s="7"/>
      <c r="L19810" s="7"/>
      <c r="M19810" s="7"/>
      <c r="N19810" s="7"/>
      <c r="O19810" s="7"/>
      <c r="P19810" s="7"/>
      <c r="Q19810" s="7"/>
      <c r="R19810" s="7"/>
      <c r="S19810" s="7"/>
      <c r="T19810" s="7"/>
      <c r="U19810" s="7"/>
      <c r="V19810" s="7"/>
      <c r="W19810" s="7"/>
      <c r="X19810" s="7"/>
      <c r="Y19810" s="7"/>
      <c r="Z19810" s="7"/>
      <c r="AA19810" s="7"/>
      <c r="AB19810" s="7"/>
      <c r="AC19810" s="7"/>
      <c r="AD19810" s="7"/>
      <c r="AE19810" s="7"/>
      <c r="AF19810" s="7"/>
      <c r="AG19810" s="10"/>
    </row>
    <row r="19811" spans="1:33">
      <c r="A19811" s="7"/>
      <c r="B19811" s="7"/>
      <c r="C19811" s="7"/>
      <c r="D19811" s="7"/>
      <c r="E19811" s="7"/>
      <c r="F19811" s="7"/>
      <c r="G19811" s="7"/>
      <c r="H19811" s="7"/>
      <c r="I19811" s="7"/>
      <c r="J19811" s="7"/>
      <c r="K19811" s="7"/>
      <c r="L19811" s="7"/>
      <c r="M19811" s="7"/>
      <c r="N19811" s="7"/>
      <c r="O19811" s="7"/>
      <c r="P19811" s="7"/>
      <c r="Q19811" s="7"/>
      <c r="R19811" s="7"/>
      <c r="S19811" s="7"/>
      <c r="T19811" s="7"/>
      <c r="U19811" s="7"/>
      <c r="V19811" s="7"/>
      <c r="W19811" s="7"/>
      <c r="X19811" s="7"/>
      <c r="Y19811" s="7"/>
      <c r="Z19811" s="7"/>
      <c r="AA19811" s="7"/>
      <c r="AB19811" s="7"/>
      <c r="AC19811" s="7"/>
      <c r="AD19811" s="7"/>
      <c r="AE19811" s="7"/>
      <c r="AF19811" s="7"/>
      <c r="AG19811" s="10"/>
    </row>
    <row r="19812" spans="1:33">
      <c r="A19812" s="7"/>
      <c r="B19812" s="7"/>
      <c r="C19812" s="7"/>
      <c r="D19812" s="7"/>
      <c r="E19812" s="7"/>
      <c r="F19812" s="7"/>
      <c r="G19812" s="7"/>
      <c r="H19812" s="7"/>
      <c r="I19812" s="7"/>
      <c r="J19812" s="7"/>
      <c r="K19812" s="7"/>
      <c r="L19812" s="7"/>
      <c r="M19812" s="7"/>
      <c r="N19812" s="7"/>
      <c r="O19812" s="7"/>
      <c r="P19812" s="7"/>
      <c r="Q19812" s="7"/>
      <c r="R19812" s="7"/>
      <c r="S19812" s="7"/>
      <c r="T19812" s="7"/>
      <c r="U19812" s="7"/>
      <c r="V19812" s="7"/>
      <c r="W19812" s="7"/>
      <c r="X19812" s="7"/>
      <c r="Y19812" s="7"/>
      <c r="Z19812" s="7"/>
      <c r="AA19812" s="7"/>
      <c r="AB19812" s="7"/>
      <c r="AC19812" s="7"/>
      <c r="AD19812" s="7"/>
      <c r="AE19812" s="7"/>
      <c r="AF19812" s="7"/>
      <c r="AG19812" s="10"/>
    </row>
    <row r="19813" spans="1:33">
      <c r="A19813" s="7"/>
      <c r="B19813" s="7"/>
      <c r="C19813" s="7"/>
      <c r="D19813" s="7"/>
      <c r="E19813" s="7"/>
      <c r="F19813" s="7"/>
      <c r="G19813" s="7"/>
      <c r="H19813" s="7"/>
      <c r="I19813" s="7"/>
      <c r="J19813" s="7"/>
      <c r="K19813" s="7"/>
      <c r="L19813" s="7"/>
      <c r="M19813" s="7"/>
      <c r="N19813" s="7"/>
      <c r="O19813" s="7"/>
      <c r="P19813" s="7"/>
      <c r="Q19813" s="7"/>
      <c r="R19813" s="7"/>
      <c r="S19813" s="7"/>
      <c r="T19813" s="7"/>
      <c r="U19813" s="7"/>
      <c r="V19813" s="7"/>
      <c r="W19813" s="7"/>
      <c r="X19813" s="7"/>
      <c r="Y19813" s="7"/>
      <c r="Z19813" s="7"/>
      <c r="AA19813" s="7"/>
      <c r="AB19813" s="7"/>
      <c r="AC19813" s="7"/>
      <c r="AD19813" s="7"/>
      <c r="AE19813" s="7"/>
      <c r="AF19813" s="7"/>
      <c r="AG19813" s="10"/>
    </row>
    <row r="19814" spans="1:33">
      <c r="A19814" s="7"/>
      <c r="B19814" s="7"/>
      <c r="C19814" s="7"/>
      <c r="D19814" s="7"/>
      <c r="E19814" s="7"/>
      <c r="F19814" s="7"/>
      <c r="G19814" s="7"/>
      <c r="H19814" s="7"/>
      <c r="I19814" s="7"/>
      <c r="J19814" s="7"/>
      <c r="K19814" s="7"/>
      <c r="L19814" s="7"/>
      <c r="M19814" s="7"/>
      <c r="N19814" s="7"/>
      <c r="O19814" s="7"/>
      <c r="P19814" s="7"/>
      <c r="Q19814" s="7"/>
      <c r="R19814" s="7"/>
      <c r="S19814" s="7"/>
      <c r="T19814" s="7"/>
      <c r="U19814" s="7"/>
      <c r="V19814" s="7"/>
      <c r="W19814" s="7"/>
      <c r="X19814" s="7"/>
      <c r="Y19814" s="7"/>
      <c r="Z19814" s="7"/>
      <c r="AA19814" s="7"/>
      <c r="AB19814" s="7"/>
      <c r="AC19814" s="7"/>
      <c r="AD19814" s="7"/>
      <c r="AE19814" s="7"/>
      <c r="AF19814" s="7"/>
      <c r="AG19814" s="10"/>
    </row>
    <row r="19815" spans="1:33">
      <c r="A19815" s="7"/>
      <c r="B19815" s="7"/>
      <c r="C19815" s="7"/>
      <c r="D19815" s="7"/>
      <c r="E19815" s="7"/>
      <c r="F19815" s="7"/>
      <c r="G19815" s="7"/>
      <c r="H19815" s="7"/>
      <c r="I19815" s="7"/>
      <c r="J19815" s="7"/>
      <c r="K19815" s="7"/>
      <c r="L19815" s="7"/>
      <c r="M19815" s="7"/>
      <c r="N19815" s="7"/>
      <c r="O19815" s="7"/>
      <c r="P19815" s="7"/>
      <c r="Q19815" s="7"/>
      <c r="R19815" s="7"/>
      <c r="S19815" s="7"/>
      <c r="T19815" s="7"/>
      <c r="U19815" s="7"/>
      <c r="V19815" s="7"/>
      <c r="W19815" s="7"/>
      <c r="X19815" s="7"/>
      <c r="Y19815" s="7"/>
      <c r="Z19815" s="7"/>
      <c r="AA19815" s="7"/>
      <c r="AB19815" s="7"/>
      <c r="AC19815" s="7"/>
      <c r="AD19815" s="7"/>
      <c r="AE19815" s="7"/>
      <c r="AF19815" s="7"/>
      <c r="AG19815" s="10"/>
    </row>
    <row r="19816" spans="1:33">
      <c r="A19816" s="7"/>
      <c r="B19816" s="7"/>
      <c r="C19816" s="7"/>
      <c r="D19816" s="7"/>
      <c r="E19816" s="7"/>
      <c r="F19816" s="7"/>
      <c r="G19816" s="7"/>
      <c r="H19816" s="7"/>
      <c r="I19816" s="7"/>
      <c r="J19816" s="7"/>
      <c r="K19816" s="7"/>
      <c r="L19816" s="7"/>
      <c r="M19816" s="7"/>
      <c r="N19816" s="7"/>
      <c r="O19816" s="7"/>
      <c r="P19816" s="7"/>
      <c r="Q19816" s="7"/>
      <c r="R19816" s="7"/>
      <c r="S19816" s="7"/>
      <c r="T19816" s="7"/>
      <c r="U19816" s="7"/>
      <c r="V19816" s="7"/>
      <c r="W19816" s="7"/>
      <c r="X19816" s="7"/>
      <c r="Y19816" s="7"/>
      <c r="Z19816" s="7"/>
      <c r="AA19816" s="7"/>
      <c r="AB19816" s="7"/>
      <c r="AC19816" s="7"/>
      <c r="AD19816" s="7"/>
      <c r="AE19816" s="7"/>
      <c r="AF19816" s="7"/>
      <c r="AG19816" s="10"/>
    </row>
    <row r="19817" spans="1:33">
      <c r="A19817" s="7"/>
      <c r="B19817" s="7"/>
      <c r="C19817" s="7"/>
      <c r="D19817" s="7"/>
      <c r="E19817" s="7"/>
      <c r="F19817" s="7"/>
      <c r="G19817" s="7"/>
      <c r="H19817" s="7"/>
      <c r="I19817" s="7"/>
      <c r="J19817" s="7"/>
      <c r="K19817" s="7"/>
      <c r="L19817" s="7"/>
      <c r="M19817" s="7"/>
      <c r="N19817" s="7"/>
      <c r="O19817" s="7"/>
      <c r="P19817" s="7"/>
      <c r="Q19817" s="7"/>
      <c r="R19817" s="7"/>
      <c r="S19817" s="7"/>
      <c r="T19817" s="7"/>
      <c r="U19817" s="7"/>
      <c r="V19817" s="7"/>
      <c r="W19817" s="7"/>
      <c r="X19817" s="7"/>
      <c r="Y19817" s="7"/>
      <c r="Z19817" s="7"/>
      <c r="AA19817" s="7"/>
      <c r="AB19817" s="7"/>
      <c r="AC19817" s="7"/>
      <c r="AD19817" s="7"/>
      <c r="AE19817" s="7"/>
      <c r="AF19817" s="7"/>
      <c r="AG19817" s="10"/>
    </row>
    <row r="19818" spans="1:33">
      <c r="A19818" s="7"/>
      <c r="B19818" s="7"/>
      <c r="C19818" s="7"/>
      <c r="D19818" s="7"/>
      <c r="E19818" s="7"/>
      <c r="F19818" s="7"/>
      <c r="G19818" s="7"/>
      <c r="H19818" s="7"/>
      <c r="I19818" s="7"/>
      <c r="J19818" s="7"/>
      <c r="K19818" s="7"/>
      <c r="L19818" s="7"/>
      <c r="M19818" s="7"/>
      <c r="N19818" s="7"/>
      <c r="O19818" s="7"/>
      <c r="P19818" s="7"/>
      <c r="Q19818" s="7"/>
      <c r="R19818" s="7"/>
      <c r="S19818" s="7"/>
      <c r="T19818" s="7"/>
      <c r="U19818" s="7"/>
      <c r="V19818" s="7"/>
      <c r="W19818" s="7"/>
      <c r="X19818" s="7"/>
      <c r="Y19818" s="7"/>
      <c r="Z19818" s="7"/>
      <c r="AA19818" s="7"/>
      <c r="AB19818" s="7"/>
      <c r="AC19818" s="7"/>
      <c r="AD19818" s="7"/>
      <c r="AE19818" s="7"/>
      <c r="AF19818" s="7"/>
      <c r="AG19818" s="10"/>
    </row>
    <row r="19819" spans="1:33">
      <c r="A19819" s="7"/>
      <c r="B19819" s="7"/>
      <c r="C19819" s="7"/>
      <c r="D19819" s="7"/>
      <c r="E19819" s="7"/>
      <c r="F19819" s="7"/>
      <c r="G19819" s="7"/>
      <c r="H19819" s="7"/>
      <c r="I19819" s="7"/>
      <c r="J19819" s="7"/>
      <c r="K19819" s="7"/>
      <c r="L19819" s="7"/>
      <c r="M19819" s="7"/>
      <c r="N19819" s="7"/>
      <c r="O19819" s="7"/>
      <c r="P19819" s="7"/>
      <c r="Q19819" s="7"/>
      <c r="R19819" s="7"/>
      <c r="S19819" s="7"/>
      <c r="T19819" s="7"/>
      <c r="U19819" s="7"/>
      <c r="V19819" s="7"/>
      <c r="W19819" s="7"/>
      <c r="X19819" s="7"/>
      <c r="Y19819" s="7"/>
      <c r="Z19819" s="7"/>
      <c r="AA19819" s="7"/>
      <c r="AB19819" s="7"/>
      <c r="AC19819" s="7"/>
      <c r="AD19819" s="7"/>
      <c r="AE19819" s="7"/>
      <c r="AF19819" s="7"/>
      <c r="AG19819" s="10"/>
    </row>
    <row r="19820" spans="1:33">
      <c r="A19820" s="7"/>
      <c r="B19820" s="7"/>
      <c r="C19820" s="7"/>
      <c r="D19820" s="7"/>
      <c r="E19820" s="7"/>
      <c r="F19820" s="7"/>
      <c r="G19820" s="7"/>
      <c r="H19820" s="7"/>
      <c r="I19820" s="7"/>
      <c r="J19820" s="7"/>
      <c r="K19820" s="7"/>
      <c r="L19820" s="7"/>
      <c r="M19820" s="7"/>
      <c r="N19820" s="7"/>
      <c r="O19820" s="7"/>
      <c r="P19820" s="7"/>
      <c r="Q19820" s="7"/>
      <c r="R19820" s="7"/>
      <c r="S19820" s="7"/>
      <c r="T19820" s="7"/>
      <c r="U19820" s="7"/>
      <c r="V19820" s="7"/>
      <c r="W19820" s="7"/>
      <c r="X19820" s="7"/>
      <c r="Y19820" s="7"/>
      <c r="Z19820" s="7"/>
      <c r="AA19820" s="7"/>
      <c r="AB19820" s="7"/>
      <c r="AC19820" s="7"/>
      <c r="AD19820" s="7"/>
      <c r="AE19820" s="7"/>
      <c r="AF19820" s="7"/>
      <c r="AG19820" s="10"/>
    </row>
    <row r="19821" spans="1:33">
      <c r="A19821" s="7"/>
      <c r="B19821" s="7"/>
      <c r="C19821" s="7"/>
      <c r="D19821" s="7"/>
      <c r="E19821" s="7"/>
      <c r="F19821" s="7"/>
      <c r="G19821" s="7"/>
      <c r="H19821" s="7"/>
      <c r="I19821" s="7"/>
      <c r="J19821" s="7"/>
      <c r="K19821" s="7"/>
      <c r="L19821" s="7"/>
      <c r="M19821" s="7"/>
      <c r="N19821" s="7"/>
      <c r="O19821" s="7"/>
      <c r="P19821" s="7"/>
      <c r="Q19821" s="7"/>
      <c r="R19821" s="7"/>
      <c r="S19821" s="7"/>
      <c r="T19821" s="7"/>
      <c r="U19821" s="7"/>
      <c r="V19821" s="7"/>
      <c r="W19821" s="7"/>
      <c r="X19821" s="7"/>
      <c r="Y19821" s="7"/>
      <c r="Z19821" s="7"/>
      <c r="AA19821" s="7"/>
      <c r="AB19821" s="7"/>
      <c r="AC19821" s="7"/>
      <c r="AD19821" s="7"/>
      <c r="AE19821" s="7"/>
      <c r="AF19821" s="7"/>
      <c r="AG19821" s="10"/>
    </row>
    <row r="19822" spans="1:33">
      <c r="A19822" s="7"/>
      <c r="B19822" s="7"/>
      <c r="C19822" s="7"/>
      <c r="D19822" s="7"/>
      <c r="E19822" s="7"/>
      <c r="F19822" s="7"/>
      <c r="G19822" s="7"/>
      <c r="H19822" s="7"/>
      <c r="I19822" s="7"/>
      <c r="J19822" s="7"/>
      <c r="K19822" s="7"/>
      <c r="L19822" s="7"/>
      <c r="M19822" s="7"/>
      <c r="N19822" s="7"/>
      <c r="O19822" s="7"/>
      <c r="P19822" s="7"/>
      <c r="Q19822" s="7"/>
      <c r="R19822" s="7"/>
      <c r="S19822" s="7"/>
      <c r="T19822" s="7"/>
      <c r="U19822" s="7"/>
      <c r="V19822" s="7"/>
      <c r="W19822" s="7"/>
      <c r="X19822" s="7"/>
      <c r="Y19822" s="7"/>
      <c r="Z19822" s="7"/>
      <c r="AA19822" s="7"/>
      <c r="AB19822" s="7"/>
      <c r="AC19822" s="7"/>
      <c r="AD19822" s="7"/>
      <c r="AE19822" s="7"/>
      <c r="AF19822" s="7"/>
      <c r="AG19822" s="10"/>
    </row>
    <row r="19823" spans="1:33">
      <c r="A19823" s="7"/>
      <c r="B19823" s="7"/>
      <c r="C19823" s="7"/>
      <c r="D19823" s="7"/>
      <c r="E19823" s="7"/>
      <c r="F19823" s="7"/>
      <c r="G19823" s="7"/>
      <c r="H19823" s="7"/>
      <c r="I19823" s="7"/>
      <c r="J19823" s="7"/>
      <c r="K19823" s="7"/>
      <c r="L19823" s="7"/>
      <c r="M19823" s="7"/>
      <c r="N19823" s="7"/>
      <c r="O19823" s="7"/>
      <c r="P19823" s="7"/>
      <c r="Q19823" s="7"/>
      <c r="R19823" s="7"/>
      <c r="S19823" s="7"/>
      <c r="T19823" s="7"/>
      <c r="U19823" s="7"/>
      <c r="V19823" s="7"/>
      <c r="W19823" s="7"/>
      <c r="X19823" s="7"/>
      <c r="Y19823" s="7"/>
      <c r="Z19823" s="7"/>
      <c r="AA19823" s="7"/>
      <c r="AB19823" s="7"/>
      <c r="AC19823" s="7"/>
      <c r="AD19823" s="7"/>
      <c r="AE19823" s="7"/>
      <c r="AF19823" s="7"/>
      <c r="AG19823" s="10"/>
    </row>
    <row r="19824" spans="1:33">
      <c r="A19824" s="7"/>
      <c r="B19824" s="7"/>
      <c r="C19824" s="7"/>
      <c r="D19824" s="7"/>
      <c r="E19824" s="7"/>
      <c r="F19824" s="7"/>
      <c r="G19824" s="7"/>
      <c r="H19824" s="7"/>
      <c r="I19824" s="7"/>
      <c r="J19824" s="7"/>
      <c r="K19824" s="7"/>
      <c r="L19824" s="7"/>
      <c r="M19824" s="7"/>
      <c r="N19824" s="7"/>
      <c r="O19824" s="7"/>
      <c r="P19824" s="7"/>
      <c r="Q19824" s="7"/>
      <c r="R19824" s="7"/>
      <c r="S19824" s="7"/>
      <c r="T19824" s="7"/>
      <c r="U19824" s="7"/>
      <c r="V19824" s="7"/>
      <c r="W19824" s="7"/>
      <c r="X19824" s="7"/>
      <c r="Y19824" s="7"/>
      <c r="Z19824" s="7"/>
      <c r="AA19824" s="7"/>
      <c r="AB19824" s="7"/>
      <c r="AC19824" s="7"/>
      <c r="AD19824" s="7"/>
      <c r="AE19824" s="7"/>
      <c r="AF19824" s="7"/>
      <c r="AG19824" s="10"/>
    </row>
    <row r="19825" spans="1:33">
      <c r="A19825" s="7"/>
      <c r="B19825" s="7"/>
      <c r="C19825" s="7"/>
      <c r="D19825" s="7"/>
      <c r="E19825" s="7"/>
      <c r="F19825" s="7"/>
      <c r="G19825" s="7"/>
      <c r="H19825" s="7"/>
      <c r="I19825" s="7"/>
      <c r="J19825" s="7"/>
      <c r="K19825" s="7"/>
      <c r="L19825" s="7"/>
      <c r="M19825" s="7"/>
      <c r="N19825" s="7"/>
      <c r="O19825" s="7"/>
      <c r="P19825" s="7"/>
      <c r="Q19825" s="7"/>
      <c r="R19825" s="7"/>
      <c r="S19825" s="7"/>
      <c r="T19825" s="7"/>
      <c r="U19825" s="7"/>
      <c r="V19825" s="7"/>
      <c r="W19825" s="7"/>
      <c r="X19825" s="7"/>
      <c r="Y19825" s="7"/>
      <c r="Z19825" s="7"/>
      <c r="AA19825" s="7"/>
      <c r="AB19825" s="7"/>
      <c r="AC19825" s="7"/>
      <c r="AD19825" s="7"/>
      <c r="AE19825" s="7"/>
      <c r="AF19825" s="7"/>
      <c r="AG19825" s="10"/>
    </row>
    <row r="19826" spans="1:33">
      <c r="A19826" s="7"/>
      <c r="B19826" s="7"/>
      <c r="C19826" s="7"/>
      <c r="D19826" s="7"/>
      <c r="E19826" s="7"/>
      <c r="F19826" s="7"/>
      <c r="G19826" s="7"/>
      <c r="H19826" s="7"/>
      <c r="I19826" s="7"/>
      <c r="J19826" s="7"/>
      <c r="K19826" s="7"/>
      <c r="L19826" s="7"/>
      <c r="M19826" s="7"/>
      <c r="N19826" s="7"/>
      <c r="O19826" s="7"/>
      <c r="P19826" s="7"/>
      <c r="Q19826" s="7"/>
      <c r="R19826" s="7"/>
      <c r="S19826" s="7"/>
      <c r="T19826" s="7"/>
      <c r="U19826" s="7"/>
      <c r="V19826" s="7"/>
      <c r="W19826" s="7"/>
      <c r="X19826" s="7"/>
      <c r="Y19826" s="7"/>
      <c r="Z19826" s="7"/>
      <c r="AA19826" s="7"/>
      <c r="AB19826" s="7"/>
      <c r="AC19826" s="7"/>
      <c r="AD19826" s="7"/>
      <c r="AE19826" s="7"/>
      <c r="AF19826" s="7"/>
      <c r="AG19826" s="10"/>
    </row>
    <row r="19827" spans="1:33">
      <c r="A19827" s="7"/>
      <c r="B19827" s="7"/>
      <c r="C19827" s="7"/>
      <c r="D19827" s="7"/>
      <c r="E19827" s="7"/>
      <c r="F19827" s="7"/>
      <c r="G19827" s="7"/>
      <c r="H19827" s="7"/>
      <c r="I19827" s="7"/>
      <c r="J19827" s="7"/>
      <c r="K19827" s="7"/>
      <c r="L19827" s="7"/>
      <c r="M19827" s="7"/>
      <c r="N19827" s="7"/>
      <c r="O19827" s="7"/>
      <c r="P19827" s="7"/>
      <c r="Q19827" s="7"/>
      <c r="R19827" s="7"/>
      <c r="S19827" s="7"/>
      <c r="T19827" s="7"/>
      <c r="U19827" s="7"/>
      <c r="V19827" s="7"/>
      <c r="W19827" s="7"/>
      <c r="X19827" s="7"/>
      <c r="Y19827" s="7"/>
      <c r="Z19827" s="7"/>
      <c r="AA19827" s="7"/>
      <c r="AB19827" s="7"/>
      <c r="AC19827" s="7"/>
      <c r="AD19827" s="7"/>
      <c r="AE19827" s="7"/>
      <c r="AF19827" s="7"/>
      <c r="AG19827" s="10"/>
    </row>
    <row r="19828" spans="1:33">
      <c r="A19828" s="7"/>
      <c r="B19828" s="7"/>
      <c r="C19828" s="7"/>
      <c r="D19828" s="7"/>
      <c r="E19828" s="7"/>
      <c r="F19828" s="7"/>
      <c r="G19828" s="7"/>
      <c r="H19828" s="7"/>
      <c r="I19828" s="7"/>
      <c r="J19828" s="7"/>
      <c r="K19828" s="7"/>
      <c r="L19828" s="7"/>
      <c r="M19828" s="7"/>
      <c r="N19828" s="7"/>
      <c r="O19828" s="7"/>
      <c r="P19828" s="7"/>
      <c r="Q19828" s="7"/>
      <c r="R19828" s="7"/>
      <c r="S19828" s="7"/>
      <c r="T19828" s="7"/>
      <c r="U19828" s="7"/>
      <c r="V19828" s="7"/>
      <c r="W19828" s="7"/>
      <c r="X19828" s="7"/>
      <c r="Y19828" s="7"/>
      <c r="Z19828" s="7"/>
      <c r="AA19828" s="7"/>
      <c r="AB19828" s="7"/>
      <c r="AC19828" s="7"/>
      <c r="AD19828" s="7"/>
      <c r="AE19828" s="7"/>
      <c r="AF19828" s="7"/>
      <c r="AG19828" s="10"/>
    </row>
    <row r="19829" spans="1:33">
      <c r="A19829" s="7"/>
      <c r="B19829" s="7"/>
      <c r="C19829" s="7"/>
      <c r="D19829" s="7"/>
      <c r="E19829" s="7"/>
      <c r="F19829" s="7"/>
      <c r="G19829" s="7"/>
      <c r="H19829" s="7"/>
      <c r="I19829" s="7"/>
      <c r="J19829" s="7"/>
      <c r="K19829" s="7"/>
      <c r="L19829" s="7"/>
      <c r="M19829" s="7"/>
      <c r="N19829" s="7"/>
      <c r="O19829" s="7"/>
      <c r="P19829" s="7"/>
      <c r="Q19829" s="7"/>
      <c r="R19829" s="7"/>
      <c r="S19829" s="7"/>
      <c r="T19829" s="7"/>
      <c r="U19829" s="7"/>
      <c r="V19829" s="7"/>
      <c r="W19829" s="7"/>
      <c r="X19829" s="7"/>
      <c r="Y19829" s="7"/>
      <c r="Z19829" s="7"/>
      <c r="AA19829" s="7"/>
      <c r="AB19829" s="7"/>
      <c r="AC19829" s="7"/>
      <c r="AD19829" s="7"/>
      <c r="AE19829" s="7"/>
      <c r="AF19829" s="7"/>
      <c r="AG19829" s="10"/>
    </row>
    <row r="19830" spans="1:33">
      <c r="A19830" s="7"/>
      <c r="B19830" s="7"/>
      <c r="C19830" s="7"/>
      <c r="D19830" s="7"/>
      <c r="E19830" s="7"/>
      <c r="F19830" s="7"/>
      <c r="G19830" s="7"/>
      <c r="H19830" s="7"/>
      <c r="I19830" s="7"/>
      <c r="J19830" s="7"/>
      <c r="K19830" s="7"/>
      <c r="L19830" s="7"/>
      <c r="M19830" s="7"/>
      <c r="N19830" s="7"/>
      <c r="O19830" s="7"/>
      <c r="P19830" s="7"/>
      <c r="Q19830" s="7"/>
      <c r="R19830" s="7"/>
      <c r="S19830" s="7"/>
      <c r="T19830" s="7"/>
      <c r="U19830" s="7"/>
      <c r="V19830" s="7"/>
      <c r="W19830" s="7"/>
      <c r="X19830" s="7"/>
      <c r="Y19830" s="7"/>
      <c r="Z19830" s="7"/>
      <c r="AA19830" s="7"/>
      <c r="AB19830" s="7"/>
      <c r="AC19830" s="7"/>
      <c r="AD19830" s="7"/>
      <c r="AE19830" s="7"/>
      <c r="AF19830" s="7"/>
      <c r="AG19830" s="10"/>
    </row>
    <row r="19831" spans="1:33">
      <c r="A19831" s="7"/>
      <c r="B19831" s="7"/>
      <c r="C19831" s="7"/>
      <c r="D19831" s="7"/>
      <c r="E19831" s="7"/>
      <c r="F19831" s="7"/>
      <c r="G19831" s="7"/>
      <c r="H19831" s="7"/>
      <c r="I19831" s="7"/>
      <c r="J19831" s="7"/>
      <c r="K19831" s="7"/>
      <c r="L19831" s="7"/>
      <c r="M19831" s="7"/>
      <c r="N19831" s="7"/>
      <c r="O19831" s="7"/>
      <c r="P19831" s="7"/>
      <c r="Q19831" s="7"/>
      <c r="R19831" s="7"/>
      <c r="S19831" s="7"/>
      <c r="T19831" s="7"/>
      <c r="U19831" s="7"/>
      <c r="V19831" s="7"/>
      <c r="W19831" s="7"/>
      <c r="X19831" s="7"/>
      <c r="Y19831" s="7"/>
      <c r="Z19831" s="7"/>
      <c r="AA19831" s="7"/>
      <c r="AB19831" s="7"/>
      <c r="AC19831" s="7"/>
      <c r="AD19831" s="7"/>
      <c r="AE19831" s="7"/>
      <c r="AF19831" s="7"/>
      <c r="AG19831" s="10"/>
    </row>
    <row r="19832" spans="1:33">
      <c r="A19832" s="7"/>
      <c r="B19832" s="7"/>
      <c r="C19832" s="7"/>
      <c r="D19832" s="7"/>
      <c r="E19832" s="7"/>
      <c r="F19832" s="7"/>
      <c r="G19832" s="7"/>
      <c r="H19832" s="7"/>
      <c r="I19832" s="7"/>
      <c r="J19832" s="7"/>
      <c r="K19832" s="7"/>
      <c r="L19832" s="7"/>
      <c r="M19832" s="7"/>
      <c r="N19832" s="7"/>
      <c r="O19832" s="7"/>
      <c r="P19832" s="7"/>
      <c r="Q19832" s="7"/>
      <c r="R19832" s="7"/>
      <c r="S19832" s="7"/>
      <c r="T19832" s="7"/>
      <c r="U19832" s="7"/>
      <c r="V19832" s="7"/>
      <c r="W19832" s="7"/>
      <c r="X19832" s="7"/>
      <c r="Y19832" s="7"/>
      <c r="Z19832" s="7"/>
      <c r="AA19832" s="7"/>
      <c r="AB19832" s="7"/>
      <c r="AC19832" s="7"/>
      <c r="AD19832" s="7"/>
      <c r="AE19832" s="7"/>
      <c r="AF19832" s="7"/>
      <c r="AG19832" s="10"/>
    </row>
    <row r="19833" spans="1:33">
      <c r="A19833" s="7"/>
      <c r="B19833" s="7"/>
      <c r="C19833" s="7"/>
      <c r="D19833" s="7"/>
      <c r="E19833" s="7"/>
      <c r="F19833" s="7"/>
      <c r="G19833" s="7"/>
      <c r="H19833" s="7"/>
      <c r="I19833" s="7"/>
      <c r="J19833" s="7"/>
      <c r="K19833" s="7"/>
      <c r="L19833" s="7"/>
      <c r="M19833" s="7"/>
      <c r="N19833" s="7"/>
      <c r="O19833" s="7"/>
      <c r="P19833" s="7"/>
      <c r="Q19833" s="7"/>
      <c r="R19833" s="7"/>
      <c r="S19833" s="7"/>
      <c r="T19833" s="7"/>
      <c r="U19833" s="7"/>
      <c r="V19833" s="7"/>
      <c r="W19833" s="7"/>
      <c r="X19833" s="7"/>
      <c r="Y19833" s="7"/>
      <c r="Z19833" s="7"/>
      <c r="AA19833" s="7"/>
      <c r="AB19833" s="7"/>
      <c r="AC19833" s="7"/>
      <c r="AD19833" s="7"/>
      <c r="AE19833" s="7"/>
      <c r="AF19833" s="7"/>
      <c r="AG19833" s="10"/>
    </row>
    <row r="19834" spans="1:33">
      <c r="A19834" s="7"/>
      <c r="B19834" s="7"/>
      <c r="C19834" s="7"/>
      <c r="D19834" s="7"/>
      <c r="E19834" s="7"/>
      <c r="F19834" s="7"/>
      <c r="G19834" s="7"/>
      <c r="H19834" s="7"/>
      <c r="I19834" s="7"/>
      <c r="J19834" s="7"/>
      <c r="K19834" s="7"/>
      <c r="L19834" s="7"/>
      <c r="M19834" s="7"/>
      <c r="N19834" s="7"/>
      <c r="O19834" s="7"/>
      <c r="P19834" s="7"/>
      <c r="Q19834" s="7"/>
      <c r="R19834" s="7"/>
      <c r="S19834" s="7"/>
      <c r="T19834" s="7"/>
      <c r="U19834" s="7"/>
      <c r="V19834" s="7"/>
      <c r="W19834" s="7"/>
      <c r="X19834" s="7"/>
      <c r="Y19834" s="7"/>
      <c r="Z19834" s="7"/>
      <c r="AA19834" s="7"/>
      <c r="AB19834" s="7"/>
      <c r="AC19834" s="7"/>
      <c r="AD19834" s="7"/>
      <c r="AE19834" s="7"/>
      <c r="AF19834" s="7"/>
      <c r="AG19834" s="10"/>
    </row>
    <row r="19835" spans="1:33">
      <c r="A19835" s="7"/>
      <c r="B19835" s="7"/>
      <c r="C19835" s="7"/>
      <c r="D19835" s="7"/>
      <c r="E19835" s="7"/>
      <c r="F19835" s="7"/>
      <c r="G19835" s="7"/>
      <c r="H19835" s="7"/>
      <c r="I19835" s="7"/>
      <c r="J19835" s="7"/>
      <c r="K19835" s="7"/>
      <c r="L19835" s="7"/>
      <c r="M19835" s="7"/>
      <c r="N19835" s="7"/>
      <c r="O19835" s="7"/>
      <c r="P19835" s="7"/>
      <c r="Q19835" s="7"/>
      <c r="R19835" s="7"/>
      <c r="S19835" s="7"/>
      <c r="T19835" s="7"/>
      <c r="U19835" s="7"/>
      <c r="V19835" s="7"/>
      <c r="W19835" s="7"/>
      <c r="X19835" s="7"/>
      <c r="Y19835" s="7"/>
      <c r="Z19835" s="7"/>
      <c r="AA19835" s="7"/>
      <c r="AB19835" s="7"/>
      <c r="AC19835" s="7"/>
      <c r="AD19835" s="7"/>
      <c r="AE19835" s="7"/>
      <c r="AF19835" s="7"/>
      <c r="AG19835" s="10"/>
    </row>
    <row r="19836" spans="1:33">
      <c r="A19836" s="7"/>
      <c r="B19836" s="7"/>
      <c r="C19836" s="7"/>
      <c r="D19836" s="7"/>
      <c r="E19836" s="7"/>
      <c r="F19836" s="7"/>
      <c r="G19836" s="7"/>
      <c r="H19836" s="7"/>
      <c r="I19836" s="7"/>
      <c r="J19836" s="7"/>
      <c r="K19836" s="7"/>
      <c r="L19836" s="7"/>
      <c r="M19836" s="7"/>
      <c r="N19836" s="7"/>
      <c r="O19836" s="7"/>
      <c r="P19836" s="7"/>
      <c r="Q19836" s="7"/>
      <c r="R19836" s="7"/>
      <c r="S19836" s="7"/>
      <c r="T19836" s="7"/>
      <c r="U19836" s="7"/>
      <c r="V19836" s="7"/>
      <c r="W19836" s="7"/>
      <c r="X19836" s="7"/>
      <c r="Y19836" s="7"/>
      <c r="Z19836" s="7"/>
      <c r="AA19836" s="7"/>
      <c r="AB19836" s="7"/>
      <c r="AC19836" s="7"/>
      <c r="AD19836" s="7"/>
      <c r="AE19836" s="7"/>
      <c r="AF19836" s="7"/>
      <c r="AG19836" s="10"/>
    </row>
    <row r="19837" spans="1:33">
      <c r="A19837" s="7"/>
      <c r="B19837" s="7"/>
      <c r="C19837" s="7"/>
      <c r="D19837" s="7"/>
      <c r="E19837" s="7"/>
      <c r="F19837" s="7"/>
      <c r="G19837" s="7"/>
      <c r="H19837" s="7"/>
      <c r="I19837" s="7"/>
      <c r="J19837" s="7"/>
      <c r="K19837" s="7"/>
      <c r="L19837" s="7"/>
      <c r="M19837" s="7"/>
      <c r="N19837" s="7"/>
      <c r="O19837" s="7"/>
      <c r="P19837" s="7"/>
      <c r="Q19837" s="7"/>
      <c r="R19837" s="7"/>
      <c r="S19837" s="7"/>
      <c r="T19837" s="7"/>
      <c r="U19837" s="7"/>
      <c r="V19837" s="7"/>
      <c r="W19837" s="7"/>
      <c r="X19837" s="7"/>
      <c r="Y19837" s="7"/>
      <c r="Z19837" s="7"/>
      <c r="AA19837" s="7"/>
      <c r="AB19837" s="7"/>
      <c r="AC19837" s="7"/>
      <c r="AD19837" s="7"/>
      <c r="AE19837" s="7"/>
      <c r="AF19837" s="7"/>
      <c r="AG19837" s="10"/>
    </row>
    <row r="19838" spans="1:33">
      <c r="A19838" s="7"/>
      <c r="B19838" s="7"/>
      <c r="C19838" s="7"/>
      <c r="D19838" s="7"/>
      <c r="E19838" s="7"/>
      <c r="F19838" s="7"/>
      <c r="G19838" s="7"/>
      <c r="H19838" s="7"/>
      <c r="I19838" s="7"/>
      <c r="J19838" s="7"/>
      <c r="K19838" s="7"/>
      <c r="L19838" s="7"/>
      <c r="M19838" s="7"/>
      <c r="N19838" s="7"/>
      <c r="O19838" s="7"/>
      <c r="P19838" s="7"/>
      <c r="Q19838" s="7"/>
      <c r="R19838" s="7"/>
      <c r="S19838" s="7"/>
      <c r="T19838" s="7"/>
      <c r="U19838" s="7"/>
      <c r="V19838" s="7"/>
      <c r="W19838" s="7"/>
      <c r="X19838" s="7"/>
      <c r="Y19838" s="7"/>
      <c r="Z19838" s="7"/>
      <c r="AA19838" s="7"/>
      <c r="AB19838" s="7"/>
      <c r="AC19838" s="7"/>
      <c r="AD19838" s="7"/>
      <c r="AE19838" s="7"/>
      <c r="AF19838" s="7"/>
      <c r="AG19838" s="10"/>
    </row>
    <row r="19839" spans="1:33">
      <c r="A19839" s="7"/>
      <c r="B19839" s="7"/>
      <c r="C19839" s="7"/>
      <c r="D19839" s="7"/>
      <c r="E19839" s="7"/>
      <c r="F19839" s="7"/>
      <c r="G19839" s="7"/>
      <c r="H19839" s="7"/>
      <c r="I19839" s="7"/>
      <c r="J19839" s="7"/>
      <c r="K19839" s="7"/>
      <c r="L19839" s="7"/>
      <c r="M19839" s="7"/>
      <c r="N19839" s="7"/>
      <c r="O19839" s="7"/>
      <c r="P19839" s="7"/>
      <c r="Q19839" s="7"/>
      <c r="R19839" s="7"/>
      <c r="S19839" s="7"/>
      <c r="T19839" s="7"/>
      <c r="U19839" s="7"/>
      <c r="V19839" s="7"/>
      <c r="W19839" s="7"/>
      <c r="X19839" s="7"/>
      <c r="Y19839" s="7"/>
      <c r="Z19839" s="7"/>
      <c r="AA19839" s="7"/>
      <c r="AB19839" s="7"/>
      <c r="AC19839" s="7"/>
      <c r="AD19839" s="7"/>
      <c r="AE19839" s="7"/>
      <c r="AF19839" s="7"/>
      <c r="AG19839" s="10"/>
    </row>
    <row r="19840" spans="1:33">
      <c r="A19840" s="7"/>
      <c r="B19840" s="7"/>
      <c r="C19840" s="7"/>
      <c r="D19840" s="7"/>
      <c r="E19840" s="7"/>
      <c r="F19840" s="7"/>
      <c r="G19840" s="7"/>
      <c r="H19840" s="7"/>
      <c r="I19840" s="7"/>
      <c r="J19840" s="7"/>
      <c r="K19840" s="7"/>
      <c r="L19840" s="7"/>
      <c r="M19840" s="7"/>
      <c r="N19840" s="7"/>
      <c r="O19840" s="7"/>
      <c r="P19840" s="7"/>
      <c r="Q19840" s="7"/>
      <c r="R19840" s="7"/>
      <c r="S19840" s="7"/>
      <c r="T19840" s="7"/>
      <c r="U19840" s="7"/>
      <c r="V19840" s="7"/>
      <c r="W19840" s="7"/>
      <c r="X19840" s="7"/>
      <c r="Y19840" s="7"/>
      <c r="Z19840" s="7"/>
      <c r="AA19840" s="7"/>
      <c r="AB19840" s="7"/>
      <c r="AC19840" s="7"/>
      <c r="AD19840" s="7"/>
      <c r="AE19840" s="7"/>
      <c r="AF19840" s="7"/>
      <c r="AG19840" s="10"/>
    </row>
    <row r="19841" spans="1:33">
      <c r="A19841" s="7"/>
      <c r="B19841" s="7"/>
      <c r="C19841" s="7"/>
      <c r="D19841" s="7"/>
      <c r="E19841" s="7"/>
      <c r="F19841" s="7"/>
      <c r="G19841" s="7"/>
      <c r="H19841" s="7"/>
      <c r="I19841" s="7"/>
      <c r="J19841" s="7"/>
      <c r="K19841" s="7"/>
      <c r="L19841" s="7"/>
      <c r="M19841" s="7"/>
      <c r="N19841" s="7"/>
      <c r="O19841" s="7"/>
      <c r="P19841" s="7"/>
      <c r="Q19841" s="7"/>
      <c r="R19841" s="7"/>
      <c r="S19841" s="7"/>
      <c r="T19841" s="7"/>
      <c r="U19841" s="7"/>
      <c r="V19841" s="7"/>
      <c r="W19841" s="7"/>
      <c r="X19841" s="7"/>
      <c r="Y19841" s="7"/>
      <c r="Z19841" s="7"/>
      <c r="AA19841" s="7"/>
      <c r="AB19841" s="7"/>
      <c r="AC19841" s="7"/>
      <c r="AD19841" s="7"/>
      <c r="AE19841" s="7"/>
      <c r="AF19841" s="7"/>
      <c r="AG19841" s="10"/>
    </row>
    <row r="19842" spans="1:33">
      <c r="A19842" s="7"/>
      <c r="B19842" s="7"/>
      <c r="C19842" s="7"/>
      <c r="D19842" s="7"/>
      <c r="E19842" s="7"/>
      <c r="F19842" s="7"/>
      <c r="G19842" s="7"/>
      <c r="H19842" s="7"/>
      <c r="I19842" s="7"/>
      <c r="J19842" s="7"/>
      <c r="K19842" s="7"/>
      <c r="L19842" s="7"/>
      <c r="M19842" s="7"/>
      <c r="N19842" s="7"/>
      <c r="O19842" s="7"/>
      <c r="P19842" s="7"/>
      <c r="Q19842" s="7"/>
      <c r="R19842" s="7"/>
      <c r="S19842" s="7"/>
      <c r="T19842" s="7"/>
      <c r="U19842" s="7"/>
      <c r="V19842" s="7"/>
      <c r="W19842" s="7"/>
      <c r="X19842" s="7"/>
      <c r="Y19842" s="7"/>
      <c r="Z19842" s="7"/>
      <c r="AA19842" s="7"/>
      <c r="AB19842" s="7"/>
      <c r="AC19842" s="7"/>
      <c r="AD19842" s="7"/>
      <c r="AE19842" s="7"/>
      <c r="AF19842" s="7"/>
      <c r="AG19842" s="10"/>
    </row>
    <row r="19843" spans="1:33">
      <c r="A19843" s="7"/>
      <c r="B19843" s="7"/>
      <c r="C19843" s="7"/>
      <c r="D19843" s="7"/>
      <c r="E19843" s="7"/>
      <c r="F19843" s="7"/>
      <c r="G19843" s="7"/>
      <c r="H19843" s="7"/>
      <c r="I19843" s="7"/>
      <c r="J19843" s="7"/>
      <c r="K19843" s="7"/>
      <c r="L19843" s="7"/>
      <c r="M19843" s="7"/>
      <c r="N19843" s="7"/>
      <c r="O19843" s="7"/>
      <c r="P19843" s="7"/>
      <c r="Q19843" s="7"/>
      <c r="R19843" s="7"/>
      <c r="S19843" s="7"/>
      <c r="T19843" s="7"/>
      <c r="U19843" s="7"/>
      <c r="V19843" s="7"/>
      <c r="W19843" s="7"/>
      <c r="X19843" s="7"/>
      <c r="Y19843" s="7"/>
      <c r="Z19843" s="7"/>
      <c r="AA19843" s="7"/>
      <c r="AB19843" s="7"/>
      <c r="AC19843" s="7"/>
      <c r="AD19843" s="7"/>
      <c r="AE19843" s="7"/>
      <c r="AF19843" s="7"/>
      <c r="AG19843" s="10"/>
    </row>
    <row r="19844" spans="1:33">
      <c r="A19844" s="7"/>
      <c r="B19844" s="7"/>
      <c r="C19844" s="7"/>
      <c r="D19844" s="7"/>
      <c r="E19844" s="7"/>
      <c r="F19844" s="7"/>
      <c r="G19844" s="7"/>
      <c r="H19844" s="7"/>
      <c r="I19844" s="7"/>
      <c r="J19844" s="7"/>
      <c r="K19844" s="7"/>
      <c r="L19844" s="7"/>
      <c r="M19844" s="7"/>
      <c r="N19844" s="7"/>
      <c r="O19844" s="7"/>
      <c r="P19844" s="7"/>
      <c r="Q19844" s="7"/>
      <c r="R19844" s="7"/>
      <c r="S19844" s="7"/>
      <c r="T19844" s="7"/>
      <c r="U19844" s="7"/>
      <c r="V19844" s="7"/>
      <c r="W19844" s="7"/>
      <c r="X19844" s="7"/>
      <c r="Y19844" s="7"/>
      <c r="Z19844" s="7"/>
      <c r="AA19844" s="7"/>
      <c r="AB19844" s="7"/>
      <c r="AC19844" s="7"/>
      <c r="AD19844" s="7"/>
      <c r="AE19844" s="7"/>
      <c r="AF19844" s="7"/>
      <c r="AG19844" s="10"/>
    </row>
    <row r="19845" spans="1:33">
      <c r="A19845" s="7"/>
      <c r="B19845" s="7"/>
      <c r="C19845" s="7"/>
      <c r="D19845" s="7"/>
      <c r="E19845" s="7"/>
      <c r="F19845" s="7"/>
      <c r="G19845" s="7"/>
      <c r="H19845" s="7"/>
      <c r="I19845" s="7"/>
      <c r="J19845" s="7"/>
      <c r="K19845" s="7"/>
      <c r="L19845" s="7"/>
      <c r="M19845" s="7"/>
      <c r="N19845" s="7"/>
      <c r="O19845" s="7"/>
      <c r="P19845" s="7"/>
      <c r="Q19845" s="7"/>
      <c r="R19845" s="7"/>
      <c r="S19845" s="7"/>
      <c r="T19845" s="7"/>
      <c r="U19845" s="7"/>
      <c r="V19845" s="7"/>
      <c r="W19845" s="7"/>
      <c r="X19845" s="7"/>
      <c r="Y19845" s="7"/>
      <c r="Z19845" s="7"/>
      <c r="AA19845" s="7"/>
      <c r="AB19845" s="7"/>
      <c r="AC19845" s="7"/>
      <c r="AD19845" s="7"/>
      <c r="AE19845" s="7"/>
      <c r="AF19845" s="7"/>
      <c r="AG19845" s="10"/>
    </row>
    <row r="19846" spans="1:33">
      <c r="A19846" s="7"/>
      <c r="B19846" s="7"/>
      <c r="C19846" s="7"/>
      <c r="D19846" s="7"/>
      <c r="E19846" s="7"/>
      <c r="F19846" s="7"/>
      <c r="G19846" s="7"/>
      <c r="H19846" s="7"/>
      <c r="I19846" s="7"/>
      <c r="J19846" s="7"/>
      <c r="K19846" s="7"/>
      <c r="L19846" s="7"/>
      <c r="M19846" s="7"/>
      <c r="N19846" s="7"/>
      <c r="O19846" s="7"/>
      <c r="P19846" s="7"/>
      <c r="Q19846" s="7"/>
      <c r="R19846" s="7"/>
      <c r="S19846" s="7"/>
      <c r="T19846" s="7"/>
      <c r="U19846" s="7"/>
      <c r="V19846" s="7"/>
      <c r="W19846" s="7"/>
      <c r="X19846" s="7"/>
      <c r="Y19846" s="7"/>
      <c r="Z19846" s="7"/>
      <c r="AA19846" s="7"/>
      <c r="AB19846" s="7"/>
      <c r="AC19846" s="7"/>
      <c r="AD19846" s="7"/>
      <c r="AE19846" s="7"/>
      <c r="AF19846" s="7"/>
      <c r="AG19846" s="10"/>
    </row>
    <row r="19847" spans="1:33">
      <c r="A19847" s="7"/>
      <c r="B19847" s="7"/>
      <c r="C19847" s="7"/>
      <c r="D19847" s="7"/>
      <c r="E19847" s="7"/>
      <c r="F19847" s="7"/>
      <c r="G19847" s="7"/>
      <c r="H19847" s="7"/>
      <c r="I19847" s="7"/>
      <c r="J19847" s="7"/>
      <c r="K19847" s="7"/>
      <c r="L19847" s="7"/>
      <c r="M19847" s="7"/>
      <c r="N19847" s="7"/>
      <c r="O19847" s="7"/>
      <c r="P19847" s="7"/>
      <c r="Q19847" s="7"/>
      <c r="R19847" s="7"/>
      <c r="S19847" s="7"/>
      <c r="T19847" s="7"/>
      <c r="U19847" s="7"/>
      <c r="V19847" s="7"/>
      <c r="W19847" s="7"/>
      <c r="X19847" s="7"/>
      <c r="Y19847" s="7"/>
      <c r="Z19847" s="7"/>
      <c r="AA19847" s="7"/>
      <c r="AB19847" s="7"/>
      <c r="AC19847" s="7"/>
      <c r="AD19847" s="7"/>
      <c r="AE19847" s="7"/>
      <c r="AF19847" s="7"/>
      <c r="AG19847" s="10"/>
    </row>
    <row r="19848" spans="1:33">
      <c r="A19848" s="7"/>
      <c r="B19848" s="7"/>
      <c r="C19848" s="7"/>
      <c r="D19848" s="7"/>
      <c r="E19848" s="7"/>
      <c r="F19848" s="7"/>
      <c r="G19848" s="7"/>
      <c r="H19848" s="7"/>
      <c r="I19848" s="7"/>
      <c r="J19848" s="7"/>
      <c r="K19848" s="7"/>
      <c r="L19848" s="7"/>
      <c r="M19848" s="7"/>
      <c r="N19848" s="7"/>
      <c r="O19848" s="7"/>
      <c r="P19848" s="7"/>
      <c r="Q19848" s="7"/>
      <c r="R19848" s="7"/>
      <c r="S19848" s="7"/>
      <c r="T19848" s="7"/>
      <c r="U19848" s="7"/>
      <c r="V19848" s="7"/>
      <c r="W19848" s="7"/>
      <c r="X19848" s="7"/>
      <c r="Y19848" s="7"/>
      <c r="Z19848" s="7"/>
      <c r="AA19848" s="7"/>
      <c r="AB19848" s="7"/>
      <c r="AC19848" s="7"/>
      <c r="AD19848" s="7"/>
      <c r="AE19848" s="7"/>
      <c r="AF19848" s="7"/>
      <c r="AG19848" s="10"/>
    </row>
    <row r="19849" spans="1:33">
      <c r="A19849" s="7"/>
      <c r="B19849" s="7"/>
      <c r="C19849" s="7"/>
      <c r="D19849" s="7"/>
      <c r="E19849" s="7"/>
      <c r="F19849" s="7"/>
      <c r="G19849" s="7"/>
      <c r="H19849" s="7"/>
      <c r="I19849" s="7"/>
      <c r="J19849" s="7"/>
      <c r="K19849" s="7"/>
      <c r="L19849" s="7"/>
      <c r="M19849" s="7"/>
      <c r="N19849" s="7"/>
      <c r="O19849" s="7"/>
      <c r="P19849" s="7"/>
      <c r="Q19849" s="7"/>
      <c r="R19849" s="7"/>
      <c r="S19849" s="7"/>
      <c r="T19849" s="7"/>
      <c r="U19849" s="7"/>
      <c r="V19849" s="7"/>
      <c r="W19849" s="7"/>
      <c r="X19849" s="7"/>
      <c r="Y19849" s="7"/>
      <c r="Z19849" s="7"/>
      <c r="AA19849" s="7"/>
      <c r="AB19849" s="7"/>
      <c r="AC19849" s="7"/>
      <c r="AD19849" s="7"/>
      <c r="AE19849" s="7"/>
      <c r="AF19849" s="7"/>
      <c r="AG19849" s="10"/>
    </row>
    <row r="19850" spans="1:33">
      <c r="A19850" s="7"/>
      <c r="B19850" s="7"/>
      <c r="C19850" s="7"/>
      <c r="D19850" s="7"/>
      <c r="E19850" s="7"/>
      <c r="F19850" s="7"/>
      <c r="G19850" s="7"/>
      <c r="H19850" s="7"/>
      <c r="I19850" s="7"/>
      <c r="J19850" s="7"/>
      <c r="K19850" s="7"/>
      <c r="L19850" s="7"/>
      <c r="M19850" s="7"/>
      <c r="N19850" s="7"/>
      <c r="O19850" s="7"/>
      <c r="P19850" s="7"/>
      <c r="Q19850" s="7"/>
      <c r="R19850" s="7"/>
      <c r="S19850" s="7"/>
      <c r="T19850" s="7"/>
      <c r="U19850" s="7"/>
      <c r="V19850" s="7"/>
      <c r="W19850" s="7"/>
      <c r="X19850" s="7"/>
      <c r="Y19850" s="7"/>
      <c r="Z19850" s="7"/>
      <c r="AA19850" s="7"/>
      <c r="AB19850" s="7"/>
      <c r="AC19850" s="7"/>
      <c r="AD19850" s="7"/>
      <c r="AE19850" s="7"/>
      <c r="AF19850" s="7"/>
      <c r="AG19850" s="10"/>
    </row>
    <row r="19851" spans="1:33">
      <c r="A19851" s="7"/>
      <c r="B19851" s="7"/>
      <c r="C19851" s="7"/>
      <c r="D19851" s="7"/>
      <c r="E19851" s="7"/>
      <c r="F19851" s="7"/>
      <c r="G19851" s="7"/>
      <c r="H19851" s="7"/>
      <c r="I19851" s="7"/>
      <c r="J19851" s="7"/>
      <c r="K19851" s="7"/>
      <c r="L19851" s="7"/>
      <c r="M19851" s="7"/>
      <c r="N19851" s="7"/>
      <c r="O19851" s="7"/>
      <c r="P19851" s="7"/>
      <c r="Q19851" s="7"/>
      <c r="R19851" s="7"/>
      <c r="S19851" s="7"/>
      <c r="T19851" s="7"/>
      <c r="U19851" s="7"/>
      <c r="V19851" s="7"/>
      <c r="W19851" s="7"/>
      <c r="X19851" s="7"/>
      <c r="Y19851" s="7"/>
      <c r="Z19851" s="7"/>
      <c r="AA19851" s="7"/>
      <c r="AB19851" s="7"/>
      <c r="AC19851" s="7"/>
      <c r="AD19851" s="7"/>
      <c r="AE19851" s="7"/>
      <c r="AF19851" s="7"/>
      <c r="AG19851" s="10"/>
    </row>
    <row r="19852" spans="1:33">
      <c r="A19852" s="7"/>
      <c r="B19852" s="7"/>
      <c r="C19852" s="7"/>
      <c r="D19852" s="7"/>
      <c r="E19852" s="7"/>
      <c r="F19852" s="7"/>
      <c r="G19852" s="7"/>
      <c r="H19852" s="7"/>
      <c r="I19852" s="7"/>
      <c r="J19852" s="7"/>
      <c r="K19852" s="7"/>
      <c r="L19852" s="7"/>
      <c r="M19852" s="7"/>
      <c r="N19852" s="7"/>
      <c r="O19852" s="7"/>
      <c r="P19852" s="7"/>
      <c r="Q19852" s="7"/>
      <c r="R19852" s="7"/>
      <c r="S19852" s="7"/>
      <c r="T19852" s="7"/>
      <c r="U19852" s="7"/>
      <c r="V19852" s="7"/>
      <c r="W19852" s="7"/>
      <c r="X19852" s="7"/>
      <c r="Y19852" s="7"/>
      <c r="Z19852" s="7"/>
      <c r="AA19852" s="7"/>
      <c r="AB19852" s="7"/>
      <c r="AC19852" s="7"/>
      <c r="AD19852" s="7"/>
      <c r="AE19852" s="7"/>
      <c r="AF19852" s="7"/>
      <c r="AG19852" s="10"/>
    </row>
    <row r="19853" spans="1:33">
      <c r="A19853" s="7"/>
      <c r="B19853" s="7"/>
      <c r="C19853" s="7"/>
      <c r="D19853" s="7"/>
      <c r="E19853" s="7"/>
      <c r="F19853" s="7"/>
      <c r="G19853" s="7"/>
      <c r="H19853" s="7"/>
      <c r="I19853" s="7"/>
      <c r="J19853" s="7"/>
      <c r="K19853" s="7"/>
      <c r="L19853" s="7"/>
      <c r="M19853" s="7"/>
      <c r="N19853" s="7"/>
      <c r="O19853" s="7"/>
      <c r="P19853" s="7"/>
      <c r="Q19853" s="7"/>
      <c r="R19853" s="7"/>
      <c r="S19853" s="7"/>
      <c r="T19853" s="7"/>
      <c r="U19853" s="7"/>
      <c r="V19853" s="7"/>
      <c r="W19853" s="7"/>
      <c r="X19853" s="7"/>
      <c r="Y19853" s="7"/>
      <c r="Z19853" s="7"/>
      <c r="AA19853" s="7"/>
      <c r="AB19853" s="7"/>
      <c r="AC19853" s="7"/>
      <c r="AD19853" s="7"/>
      <c r="AE19853" s="7"/>
      <c r="AF19853" s="7"/>
      <c r="AG19853" s="10"/>
    </row>
    <row r="19854" spans="1:33">
      <c r="A19854" s="7"/>
      <c r="B19854" s="7"/>
      <c r="C19854" s="7"/>
      <c r="D19854" s="7"/>
      <c r="E19854" s="7"/>
      <c r="F19854" s="7"/>
      <c r="G19854" s="7"/>
      <c r="H19854" s="7"/>
      <c r="I19854" s="7"/>
      <c r="J19854" s="7"/>
      <c r="K19854" s="7"/>
      <c r="L19854" s="7"/>
      <c r="M19854" s="7"/>
      <c r="N19854" s="7"/>
      <c r="O19854" s="7"/>
      <c r="P19854" s="7"/>
      <c r="Q19854" s="7"/>
      <c r="R19854" s="7"/>
      <c r="S19854" s="7"/>
      <c r="T19854" s="7"/>
      <c r="U19854" s="7"/>
      <c r="V19854" s="7"/>
      <c r="W19854" s="7"/>
      <c r="X19854" s="7"/>
      <c r="Y19854" s="7"/>
      <c r="Z19854" s="7"/>
      <c r="AA19854" s="7"/>
      <c r="AB19854" s="7"/>
      <c r="AC19854" s="7"/>
      <c r="AD19854" s="7"/>
      <c r="AE19854" s="7"/>
      <c r="AF19854" s="7"/>
      <c r="AG19854" s="10"/>
    </row>
    <row r="19855" spans="1:33">
      <c r="A19855" s="7"/>
      <c r="B19855" s="7"/>
      <c r="C19855" s="7"/>
      <c r="D19855" s="7"/>
      <c r="E19855" s="7"/>
      <c r="F19855" s="7"/>
      <c r="G19855" s="7"/>
      <c r="H19855" s="7"/>
      <c r="I19855" s="7"/>
      <c r="J19855" s="7"/>
      <c r="K19855" s="7"/>
      <c r="L19855" s="7"/>
      <c r="M19855" s="7"/>
      <c r="N19855" s="7"/>
      <c r="O19855" s="7"/>
      <c r="P19855" s="7"/>
      <c r="Q19855" s="7"/>
      <c r="R19855" s="7"/>
      <c r="S19855" s="7"/>
      <c r="T19855" s="7"/>
      <c r="U19855" s="7"/>
      <c r="V19855" s="7"/>
      <c r="W19855" s="7"/>
      <c r="X19855" s="7"/>
      <c r="Y19855" s="7"/>
      <c r="Z19855" s="7"/>
      <c r="AA19855" s="7"/>
      <c r="AB19855" s="7"/>
      <c r="AC19855" s="7"/>
      <c r="AD19855" s="7"/>
      <c r="AE19855" s="7"/>
      <c r="AF19855" s="7"/>
      <c r="AG19855" s="10"/>
    </row>
    <row r="19856" spans="1:33">
      <c r="A19856" s="7"/>
      <c r="B19856" s="7"/>
      <c r="C19856" s="7"/>
      <c r="D19856" s="7"/>
      <c r="E19856" s="7"/>
      <c r="F19856" s="7"/>
      <c r="G19856" s="7"/>
      <c r="H19856" s="7"/>
      <c r="I19856" s="7"/>
      <c r="J19856" s="7"/>
      <c r="K19856" s="7"/>
      <c r="L19856" s="7"/>
      <c r="M19856" s="7"/>
      <c r="N19856" s="7"/>
      <c r="O19856" s="7"/>
      <c r="P19856" s="7"/>
      <c r="Q19856" s="7"/>
      <c r="R19856" s="7"/>
      <c r="S19856" s="7"/>
      <c r="T19856" s="7"/>
      <c r="U19856" s="7"/>
      <c r="V19856" s="7"/>
      <c r="W19856" s="7"/>
      <c r="X19856" s="7"/>
      <c r="Y19856" s="7"/>
      <c r="Z19856" s="7"/>
      <c r="AA19856" s="7"/>
      <c r="AB19856" s="7"/>
      <c r="AC19856" s="7"/>
      <c r="AD19856" s="7"/>
      <c r="AE19856" s="7"/>
      <c r="AF19856" s="7"/>
      <c r="AG19856" s="10"/>
    </row>
    <row r="19857" spans="1:33">
      <c r="A19857" s="7"/>
      <c r="B19857" s="7"/>
      <c r="C19857" s="7"/>
      <c r="D19857" s="7"/>
      <c r="E19857" s="7"/>
      <c r="F19857" s="7"/>
      <c r="G19857" s="7"/>
      <c r="H19857" s="7"/>
      <c r="I19857" s="7"/>
      <c r="J19857" s="7"/>
      <c r="K19857" s="7"/>
      <c r="L19857" s="7"/>
      <c r="M19857" s="7"/>
      <c r="N19857" s="7"/>
      <c r="O19857" s="7"/>
      <c r="P19857" s="7"/>
      <c r="Q19857" s="7"/>
      <c r="R19857" s="7"/>
      <c r="S19857" s="7"/>
      <c r="T19857" s="7"/>
      <c r="U19857" s="7"/>
      <c r="V19857" s="7"/>
      <c r="W19857" s="7"/>
      <c r="X19857" s="7"/>
      <c r="Y19857" s="7"/>
      <c r="Z19857" s="7"/>
      <c r="AA19857" s="7"/>
      <c r="AB19857" s="7"/>
      <c r="AC19857" s="7"/>
      <c r="AD19857" s="7"/>
      <c r="AE19857" s="7"/>
      <c r="AF19857" s="7"/>
      <c r="AG19857" s="10"/>
    </row>
    <row r="19858" spans="1:33">
      <c r="A19858" s="7"/>
      <c r="B19858" s="7"/>
      <c r="C19858" s="7"/>
      <c r="D19858" s="7"/>
      <c r="E19858" s="7"/>
      <c r="F19858" s="7"/>
      <c r="G19858" s="7"/>
      <c r="H19858" s="7"/>
      <c r="I19858" s="7"/>
      <c r="J19858" s="7"/>
      <c r="K19858" s="7"/>
      <c r="L19858" s="7"/>
      <c r="M19858" s="7"/>
      <c r="N19858" s="7"/>
      <c r="O19858" s="7"/>
      <c r="P19858" s="7"/>
      <c r="Q19858" s="7"/>
      <c r="R19858" s="7"/>
      <c r="S19858" s="7"/>
      <c r="T19858" s="7"/>
      <c r="U19858" s="7"/>
      <c r="V19858" s="7"/>
      <c r="W19858" s="7"/>
      <c r="X19858" s="7"/>
      <c r="Y19858" s="7"/>
      <c r="Z19858" s="7"/>
      <c r="AA19858" s="7"/>
      <c r="AB19858" s="7"/>
      <c r="AC19858" s="7"/>
      <c r="AD19858" s="7"/>
      <c r="AE19858" s="7"/>
      <c r="AF19858" s="7"/>
      <c r="AG19858" s="10"/>
    </row>
    <row r="19859" spans="1:33">
      <c r="A19859" s="7"/>
      <c r="B19859" s="7"/>
      <c r="C19859" s="7"/>
      <c r="D19859" s="7"/>
      <c r="E19859" s="7"/>
      <c r="F19859" s="7"/>
      <c r="G19859" s="7"/>
      <c r="H19859" s="7"/>
      <c r="I19859" s="7"/>
      <c r="J19859" s="7"/>
      <c r="K19859" s="7"/>
      <c r="L19859" s="7"/>
      <c r="M19859" s="7"/>
      <c r="N19859" s="7"/>
      <c r="O19859" s="7"/>
      <c r="P19859" s="7"/>
      <c r="Q19859" s="7"/>
      <c r="R19859" s="7"/>
      <c r="S19859" s="7"/>
      <c r="T19859" s="7"/>
      <c r="U19859" s="7"/>
      <c r="V19859" s="7"/>
      <c r="W19859" s="7"/>
      <c r="X19859" s="7"/>
      <c r="Y19859" s="7"/>
      <c r="Z19859" s="7"/>
      <c r="AA19859" s="7"/>
      <c r="AB19859" s="7"/>
      <c r="AC19859" s="7"/>
      <c r="AD19859" s="7"/>
      <c r="AE19859" s="7"/>
      <c r="AF19859" s="7"/>
      <c r="AG19859" s="10"/>
    </row>
    <row r="19860" spans="1:33">
      <c r="A19860" s="7"/>
      <c r="B19860" s="7"/>
      <c r="C19860" s="7"/>
      <c r="D19860" s="7"/>
      <c r="E19860" s="7"/>
      <c r="F19860" s="7"/>
      <c r="G19860" s="7"/>
      <c r="H19860" s="7"/>
      <c r="I19860" s="7"/>
      <c r="J19860" s="7"/>
      <c r="K19860" s="7"/>
      <c r="L19860" s="7"/>
      <c r="M19860" s="7"/>
      <c r="N19860" s="7"/>
      <c r="O19860" s="7"/>
      <c r="P19860" s="7"/>
      <c r="Q19860" s="7"/>
      <c r="R19860" s="7"/>
      <c r="S19860" s="7"/>
      <c r="T19860" s="7"/>
      <c r="U19860" s="7"/>
      <c r="V19860" s="7"/>
      <c r="W19860" s="7"/>
      <c r="X19860" s="7"/>
      <c r="Y19860" s="7"/>
      <c r="Z19860" s="7"/>
      <c r="AA19860" s="7"/>
      <c r="AB19860" s="7"/>
      <c r="AC19860" s="7"/>
      <c r="AD19860" s="7"/>
      <c r="AE19860" s="7"/>
      <c r="AF19860" s="7"/>
      <c r="AG19860" s="10"/>
    </row>
    <row r="19861" spans="1:33">
      <c r="A19861" s="7"/>
      <c r="B19861" s="7"/>
      <c r="C19861" s="7"/>
      <c r="D19861" s="7"/>
      <c r="E19861" s="7"/>
      <c r="F19861" s="7"/>
      <c r="G19861" s="7"/>
      <c r="H19861" s="7"/>
      <c r="I19861" s="7"/>
      <c r="J19861" s="7"/>
      <c r="K19861" s="7"/>
      <c r="L19861" s="7"/>
      <c r="M19861" s="7"/>
      <c r="N19861" s="7"/>
      <c r="O19861" s="7"/>
      <c r="P19861" s="7"/>
      <c r="Q19861" s="7"/>
      <c r="R19861" s="7"/>
      <c r="S19861" s="7"/>
      <c r="T19861" s="7"/>
      <c r="U19861" s="7"/>
      <c r="V19861" s="7"/>
      <c r="W19861" s="7"/>
      <c r="X19861" s="7"/>
      <c r="Y19861" s="7"/>
      <c r="Z19861" s="7"/>
      <c r="AA19861" s="7"/>
      <c r="AB19861" s="7"/>
      <c r="AC19861" s="7"/>
      <c r="AD19861" s="7"/>
      <c r="AE19861" s="7"/>
      <c r="AF19861" s="7"/>
      <c r="AG19861" s="10"/>
    </row>
    <row r="19862" spans="1:33">
      <c r="A19862" s="7"/>
      <c r="B19862" s="7"/>
      <c r="C19862" s="7"/>
      <c r="D19862" s="7"/>
      <c r="E19862" s="7"/>
      <c r="F19862" s="7"/>
      <c r="G19862" s="7"/>
      <c r="H19862" s="7"/>
      <c r="I19862" s="7"/>
      <c r="J19862" s="7"/>
      <c r="K19862" s="7"/>
      <c r="L19862" s="7"/>
      <c r="M19862" s="7"/>
      <c r="N19862" s="7"/>
      <c r="O19862" s="7"/>
      <c r="P19862" s="7"/>
      <c r="Q19862" s="7"/>
      <c r="R19862" s="7"/>
      <c r="S19862" s="7"/>
      <c r="T19862" s="7"/>
      <c r="U19862" s="7"/>
      <c r="V19862" s="7"/>
      <c r="W19862" s="7"/>
      <c r="X19862" s="7"/>
      <c r="Y19862" s="7"/>
      <c r="Z19862" s="7"/>
      <c r="AA19862" s="7"/>
      <c r="AB19862" s="7"/>
      <c r="AC19862" s="7"/>
      <c r="AD19862" s="7"/>
      <c r="AE19862" s="7"/>
      <c r="AF19862" s="7"/>
      <c r="AG19862" s="10"/>
    </row>
    <row r="19863" spans="1:33">
      <c r="A19863" s="7"/>
      <c r="B19863" s="7"/>
      <c r="C19863" s="7"/>
      <c r="D19863" s="7"/>
      <c r="E19863" s="7"/>
      <c r="F19863" s="7"/>
      <c r="G19863" s="7"/>
      <c r="H19863" s="7"/>
      <c r="I19863" s="7"/>
      <c r="J19863" s="7"/>
      <c r="K19863" s="7"/>
      <c r="L19863" s="7"/>
      <c r="M19863" s="7"/>
      <c r="N19863" s="7"/>
      <c r="O19863" s="7"/>
      <c r="P19863" s="7"/>
      <c r="Q19863" s="7"/>
      <c r="R19863" s="7"/>
      <c r="S19863" s="7"/>
      <c r="T19863" s="7"/>
      <c r="U19863" s="7"/>
      <c r="V19863" s="7"/>
      <c r="W19863" s="7"/>
      <c r="X19863" s="7"/>
      <c r="Y19863" s="7"/>
      <c r="Z19863" s="7"/>
      <c r="AA19863" s="7"/>
      <c r="AB19863" s="7"/>
      <c r="AC19863" s="7"/>
      <c r="AD19863" s="7"/>
      <c r="AE19863" s="7"/>
      <c r="AF19863" s="7"/>
      <c r="AG19863" s="10"/>
    </row>
    <row r="19864" spans="1:33">
      <c r="A19864" s="7"/>
      <c r="B19864" s="7"/>
      <c r="C19864" s="7"/>
      <c r="D19864" s="7"/>
      <c r="E19864" s="7"/>
      <c r="F19864" s="7"/>
      <c r="G19864" s="7"/>
      <c r="H19864" s="7"/>
      <c r="I19864" s="7"/>
      <c r="J19864" s="7"/>
      <c r="K19864" s="7"/>
      <c r="L19864" s="7"/>
      <c r="M19864" s="7"/>
      <c r="N19864" s="7"/>
      <c r="O19864" s="7"/>
      <c r="P19864" s="7"/>
      <c r="Q19864" s="7"/>
      <c r="R19864" s="7"/>
      <c r="S19864" s="7"/>
      <c r="T19864" s="7"/>
      <c r="U19864" s="7"/>
      <c r="V19864" s="7"/>
      <c r="W19864" s="7"/>
      <c r="X19864" s="7"/>
      <c r="Y19864" s="7"/>
      <c r="Z19864" s="7"/>
      <c r="AA19864" s="7"/>
      <c r="AB19864" s="7"/>
      <c r="AC19864" s="7"/>
      <c r="AD19864" s="7"/>
      <c r="AE19864" s="7"/>
      <c r="AF19864" s="7"/>
      <c r="AG19864" s="10"/>
    </row>
    <row r="19865" spans="1:33">
      <c r="A19865" s="7"/>
      <c r="B19865" s="7"/>
      <c r="C19865" s="7"/>
      <c r="D19865" s="7"/>
      <c r="E19865" s="7"/>
      <c r="F19865" s="7"/>
      <c r="G19865" s="7"/>
      <c r="H19865" s="7"/>
      <c r="I19865" s="7"/>
      <c r="J19865" s="7"/>
      <c r="K19865" s="7"/>
      <c r="L19865" s="7"/>
      <c r="M19865" s="7"/>
      <c r="N19865" s="7"/>
      <c r="O19865" s="7"/>
      <c r="P19865" s="7"/>
      <c r="Q19865" s="7"/>
      <c r="R19865" s="7"/>
      <c r="S19865" s="7"/>
      <c r="T19865" s="7"/>
      <c r="U19865" s="7"/>
      <c r="V19865" s="7"/>
      <c r="W19865" s="7"/>
      <c r="X19865" s="7"/>
      <c r="Y19865" s="7"/>
      <c r="Z19865" s="7"/>
      <c r="AA19865" s="7"/>
      <c r="AB19865" s="7"/>
      <c r="AC19865" s="7"/>
      <c r="AD19865" s="7"/>
      <c r="AE19865" s="7"/>
      <c r="AF19865" s="7"/>
      <c r="AG19865" s="10"/>
    </row>
    <row r="19866" spans="1:33">
      <c r="A19866" s="7"/>
      <c r="B19866" s="7"/>
      <c r="C19866" s="7"/>
      <c r="D19866" s="7"/>
      <c r="E19866" s="7"/>
      <c r="F19866" s="7"/>
      <c r="G19866" s="7"/>
      <c r="H19866" s="7"/>
      <c r="I19866" s="7"/>
      <c r="J19866" s="7"/>
      <c r="K19866" s="7"/>
      <c r="L19866" s="7"/>
      <c r="M19866" s="7"/>
      <c r="N19866" s="7"/>
      <c r="O19866" s="7"/>
      <c r="P19866" s="7"/>
      <c r="Q19866" s="7"/>
      <c r="R19866" s="7"/>
      <c r="S19866" s="7"/>
      <c r="T19866" s="7"/>
      <c r="U19866" s="7"/>
      <c r="V19866" s="7"/>
      <c r="W19866" s="7"/>
      <c r="X19866" s="7"/>
      <c r="Y19866" s="7"/>
      <c r="Z19866" s="7"/>
      <c r="AA19866" s="7"/>
      <c r="AB19866" s="7"/>
      <c r="AC19866" s="7"/>
      <c r="AD19866" s="7"/>
      <c r="AE19866" s="7"/>
      <c r="AF19866" s="7"/>
      <c r="AG19866" s="10"/>
    </row>
    <row r="19867" spans="1:33">
      <c r="A19867" s="7"/>
      <c r="B19867" s="7"/>
      <c r="C19867" s="7"/>
      <c r="D19867" s="7"/>
      <c r="E19867" s="7"/>
      <c r="F19867" s="7"/>
      <c r="G19867" s="7"/>
      <c r="H19867" s="7"/>
      <c r="I19867" s="7"/>
      <c r="J19867" s="7"/>
      <c r="K19867" s="7"/>
      <c r="L19867" s="7"/>
      <c r="M19867" s="7"/>
      <c r="N19867" s="7"/>
      <c r="O19867" s="7"/>
      <c r="P19867" s="7"/>
      <c r="Q19867" s="7"/>
      <c r="R19867" s="7"/>
      <c r="S19867" s="7"/>
      <c r="T19867" s="7"/>
      <c r="U19867" s="7"/>
      <c r="V19867" s="7"/>
      <c r="W19867" s="7"/>
      <c r="X19867" s="7"/>
      <c r="Y19867" s="7"/>
      <c r="Z19867" s="7"/>
      <c r="AA19867" s="7"/>
      <c r="AB19867" s="7"/>
      <c r="AC19867" s="7"/>
      <c r="AD19867" s="7"/>
      <c r="AE19867" s="7"/>
      <c r="AF19867" s="7"/>
      <c r="AG19867" s="10"/>
    </row>
    <row r="19868" spans="1:33">
      <c r="A19868" s="7"/>
      <c r="B19868" s="7"/>
      <c r="C19868" s="7"/>
      <c r="D19868" s="7"/>
      <c r="E19868" s="7"/>
      <c r="F19868" s="7"/>
      <c r="G19868" s="7"/>
      <c r="H19868" s="7"/>
      <c r="I19868" s="7"/>
      <c r="J19868" s="7"/>
      <c r="K19868" s="7"/>
      <c r="L19868" s="7"/>
      <c r="M19868" s="7"/>
      <c r="N19868" s="7"/>
      <c r="O19868" s="7"/>
      <c r="P19868" s="7"/>
      <c r="Q19868" s="7"/>
      <c r="R19868" s="7"/>
      <c r="S19868" s="7"/>
      <c r="T19868" s="7"/>
      <c r="U19868" s="7"/>
      <c r="V19868" s="7"/>
      <c r="W19868" s="7"/>
      <c r="X19868" s="7"/>
      <c r="Y19868" s="7"/>
      <c r="Z19868" s="7"/>
      <c r="AA19868" s="7"/>
      <c r="AB19868" s="7"/>
      <c r="AC19868" s="7"/>
      <c r="AD19868" s="7"/>
      <c r="AE19868" s="7"/>
      <c r="AF19868" s="7"/>
      <c r="AG19868" s="10"/>
    </row>
    <row r="19869" spans="1:33">
      <c r="A19869" s="7"/>
      <c r="B19869" s="7"/>
      <c r="C19869" s="7"/>
      <c r="D19869" s="7"/>
      <c r="E19869" s="7"/>
      <c r="F19869" s="7"/>
      <c r="G19869" s="7"/>
      <c r="H19869" s="7"/>
      <c r="I19869" s="7"/>
      <c r="J19869" s="7"/>
      <c r="K19869" s="7"/>
      <c r="L19869" s="7"/>
      <c r="M19869" s="7"/>
      <c r="N19869" s="7"/>
      <c r="O19869" s="7"/>
      <c r="P19869" s="7"/>
      <c r="Q19869" s="7"/>
      <c r="R19869" s="7"/>
      <c r="S19869" s="7"/>
      <c r="T19869" s="7"/>
      <c r="U19869" s="7"/>
      <c r="V19869" s="7"/>
      <c r="W19869" s="7"/>
      <c r="X19869" s="7"/>
      <c r="Y19869" s="7"/>
      <c r="Z19869" s="7"/>
      <c r="AA19869" s="7"/>
      <c r="AB19869" s="7"/>
      <c r="AC19869" s="7"/>
      <c r="AD19869" s="7"/>
      <c r="AE19869" s="7"/>
      <c r="AF19869" s="7"/>
      <c r="AG19869" s="10"/>
    </row>
    <row r="19870" spans="1:33">
      <c r="A19870" s="7"/>
      <c r="B19870" s="7"/>
      <c r="C19870" s="7"/>
      <c r="D19870" s="7"/>
      <c r="E19870" s="7"/>
      <c r="F19870" s="7"/>
      <c r="G19870" s="7"/>
      <c r="H19870" s="7"/>
      <c r="I19870" s="7"/>
      <c r="J19870" s="7"/>
      <c r="K19870" s="7"/>
      <c r="L19870" s="7"/>
      <c r="M19870" s="7"/>
      <c r="N19870" s="7"/>
      <c r="O19870" s="7"/>
      <c r="P19870" s="7"/>
      <c r="Q19870" s="7"/>
      <c r="R19870" s="7"/>
      <c r="S19870" s="7"/>
      <c r="T19870" s="7"/>
      <c r="U19870" s="7"/>
      <c r="V19870" s="7"/>
      <c r="W19870" s="7"/>
      <c r="X19870" s="7"/>
      <c r="Y19870" s="7"/>
      <c r="Z19870" s="7"/>
      <c r="AA19870" s="7"/>
      <c r="AB19870" s="7"/>
      <c r="AC19870" s="7"/>
      <c r="AD19870" s="7"/>
      <c r="AE19870" s="7"/>
      <c r="AF19870" s="7"/>
      <c r="AG19870" s="10"/>
    </row>
    <row r="19871" spans="1:33">
      <c r="A19871" s="7"/>
      <c r="B19871" s="7"/>
      <c r="C19871" s="7"/>
      <c r="D19871" s="7"/>
      <c r="E19871" s="7"/>
      <c r="F19871" s="7"/>
      <c r="G19871" s="7"/>
      <c r="H19871" s="7"/>
      <c r="I19871" s="7"/>
      <c r="J19871" s="7"/>
      <c r="K19871" s="7"/>
      <c r="L19871" s="7"/>
      <c r="M19871" s="7"/>
      <c r="N19871" s="7"/>
      <c r="O19871" s="7"/>
      <c r="P19871" s="7"/>
      <c r="Q19871" s="7"/>
      <c r="R19871" s="7"/>
      <c r="S19871" s="7"/>
      <c r="T19871" s="7"/>
      <c r="U19871" s="7"/>
      <c r="V19871" s="7"/>
      <c r="W19871" s="7"/>
      <c r="X19871" s="7"/>
      <c r="Y19871" s="7"/>
      <c r="Z19871" s="7"/>
      <c r="AA19871" s="7"/>
      <c r="AB19871" s="7"/>
      <c r="AC19871" s="7"/>
      <c r="AD19871" s="7"/>
      <c r="AE19871" s="7"/>
      <c r="AF19871" s="7"/>
      <c r="AG19871" s="10"/>
    </row>
    <row r="19872" spans="1:33">
      <c r="A19872" s="7"/>
      <c r="B19872" s="7"/>
      <c r="C19872" s="7"/>
      <c r="D19872" s="7"/>
      <c r="E19872" s="7"/>
      <c r="F19872" s="7"/>
      <c r="G19872" s="7"/>
      <c r="H19872" s="7"/>
      <c r="I19872" s="7"/>
      <c r="J19872" s="7"/>
      <c r="K19872" s="7"/>
      <c r="L19872" s="7"/>
      <c r="M19872" s="7"/>
      <c r="N19872" s="7"/>
      <c r="O19872" s="7"/>
      <c r="P19872" s="7"/>
      <c r="Q19872" s="7"/>
      <c r="R19872" s="7"/>
      <c r="S19872" s="7"/>
      <c r="T19872" s="7"/>
      <c r="U19872" s="7"/>
      <c r="V19872" s="7"/>
      <c r="W19872" s="7"/>
      <c r="X19872" s="7"/>
      <c r="Y19872" s="7"/>
      <c r="Z19872" s="7"/>
      <c r="AA19872" s="7"/>
      <c r="AB19872" s="7"/>
      <c r="AC19872" s="7"/>
      <c r="AD19872" s="7"/>
      <c r="AE19872" s="7"/>
      <c r="AF19872" s="7"/>
      <c r="AG19872" s="10"/>
    </row>
    <row r="19873" spans="1:33">
      <c r="A19873" s="7"/>
      <c r="B19873" s="7"/>
      <c r="C19873" s="7"/>
      <c r="D19873" s="7"/>
      <c r="E19873" s="7"/>
      <c r="F19873" s="7"/>
      <c r="G19873" s="7"/>
      <c r="H19873" s="7"/>
      <c r="I19873" s="7"/>
      <c r="J19873" s="7"/>
      <c r="K19873" s="7"/>
      <c r="L19873" s="7"/>
      <c r="M19873" s="7"/>
      <c r="N19873" s="7"/>
      <c r="O19873" s="7"/>
      <c r="P19873" s="7"/>
      <c r="Q19873" s="7"/>
      <c r="R19873" s="7"/>
      <c r="S19873" s="7"/>
      <c r="T19873" s="7"/>
      <c r="U19873" s="7"/>
      <c r="V19873" s="7"/>
      <c r="W19873" s="7"/>
      <c r="X19873" s="7"/>
      <c r="Y19873" s="7"/>
      <c r="Z19873" s="7"/>
      <c r="AA19873" s="7"/>
      <c r="AB19873" s="7"/>
      <c r="AC19873" s="7"/>
      <c r="AD19873" s="7"/>
      <c r="AE19873" s="7"/>
      <c r="AF19873" s="7"/>
      <c r="AG19873" s="10"/>
    </row>
    <row r="19874" spans="1:33">
      <c r="A19874" s="7"/>
      <c r="B19874" s="7"/>
      <c r="C19874" s="7"/>
      <c r="D19874" s="7"/>
      <c r="E19874" s="7"/>
      <c r="F19874" s="7"/>
      <c r="G19874" s="7"/>
      <c r="H19874" s="7"/>
      <c r="I19874" s="7"/>
      <c r="J19874" s="7"/>
      <c r="K19874" s="7"/>
      <c r="L19874" s="7"/>
      <c r="M19874" s="7"/>
      <c r="N19874" s="7"/>
      <c r="O19874" s="7"/>
      <c r="P19874" s="7"/>
      <c r="Q19874" s="7"/>
      <c r="R19874" s="7"/>
      <c r="S19874" s="7"/>
      <c r="T19874" s="7"/>
      <c r="U19874" s="7"/>
      <c r="V19874" s="7"/>
      <c r="W19874" s="7"/>
      <c r="X19874" s="7"/>
      <c r="Y19874" s="7"/>
      <c r="Z19874" s="7"/>
      <c r="AA19874" s="7"/>
      <c r="AB19874" s="7"/>
      <c r="AC19874" s="7"/>
      <c r="AD19874" s="7"/>
      <c r="AE19874" s="7"/>
      <c r="AF19874" s="7"/>
      <c r="AG19874" s="10"/>
    </row>
    <row r="19875" spans="1:33">
      <c r="A19875" s="7"/>
      <c r="B19875" s="7"/>
      <c r="C19875" s="7"/>
      <c r="D19875" s="7"/>
      <c r="E19875" s="7"/>
      <c r="F19875" s="7"/>
      <c r="G19875" s="7"/>
      <c r="H19875" s="7"/>
      <c r="I19875" s="7"/>
      <c r="J19875" s="7"/>
      <c r="K19875" s="7"/>
      <c r="L19875" s="7"/>
      <c r="M19875" s="7"/>
      <c r="N19875" s="7"/>
      <c r="O19875" s="7"/>
      <c r="P19875" s="7"/>
      <c r="Q19875" s="7"/>
      <c r="R19875" s="7"/>
      <c r="S19875" s="7"/>
      <c r="T19875" s="7"/>
      <c r="U19875" s="7"/>
      <c r="V19875" s="7"/>
      <c r="W19875" s="7"/>
      <c r="X19875" s="7"/>
      <c r="Y19875" s="7"/>
      <c r="Z19875" s="7"/>
      <c r="AA19875" s="7"/>
      <c r="AB19875" s="7"/>
      <c r="AC19875" s="7"/>
      <c r="AD19875" s="7"/>
      <c r="AE19875" s="7"/>
      <c r="AF19875" s="7"/>
      <c r="AG19875" s="10"/>
    </row>
    <row r="19876" spans="1:33">
      <c r="A19876" s="7"/>
      <c r="B19876" s="7"/>
      <c r="C19876" s="7"/>
      <c r="D19876" s="7"/>
      <c r="E19876" s="7"/>
      <c r="F19876" s="7"/>
      <c r="G19876" s="7"/>
      <c r="H19876" s="7"/>
      <c r="I19876" s="7"/>
      <c r="J19876" s="7"/>
      <c r="K19876" s="7"/>
      <c r="L19876" s="7"/>
      <c r="M19876" s="7"/>
      <c r="N19876" s="7"/>
      <c r="O19876" s="7"/>
      <c r="P19876" s="7"/>
      <c r="Q19876" s="7"/>
      <c r="R19876" s="7"/>
      <c r="S19876" s="7"/>
      <c r="T19876" s="7"/>
      <c r="U19876" s="7"/>
      <c r="V19876" s="7"/>
      <c r="W19876" s="7"/>
      <c r="X19876" s="7"/>
      <c r="Y19876" s="7"/>
      <c r="Z19876" s="7"/>
      <c r="AA19876" s="7"/>
      <c r="AB19876" s="7"/>
      <c r="AC19876" s="7"/>
      <c r="AD19876" s="7"/>
      <c r="AE19876" s="7"/>
      <c r="AF19876" s="7"/>
      <c r="AG19876" s="10"/>
    </row>
    <row r="19877" spans="1:33">
      <c r="A19877" s="7"/>
      <c r="B19877" s="7"/>
      <c r="C19877" s="7"/>
      <c r="D19877" s="7"/>
      <c r="E19877" s="7"/>
      <c r="F19877" s="7"/>
      <c r="G19877" s="7"/>
      <c r="H19877" s="7"/>
      <c r="I19877" s="7"/>
      <c r="J19877" s="7"/>
      <c r="K19877" s="7"/>
      <c r="L19877" s="7"/>
      <c r="M19877" s="7"/>
      <c r="N19877" s="7"/>
      <c r="O19877" s="7"/>
      <c r="P19877" s="7"/>
      <c r="Q19877" s="7"/>
      <c r="R19877" s="7"/>
      <c r="S19877" s="7"/>
      <c r="T19877" s="7"/>
      <c r="U19877" s="7"/>
      <c r="V19877" s="7"/>
      <c r="W19877" s="7"/>
      <c r="X19877" s="7"/>
      <c r="Y19877" s="7"/>
      <c r="Z19877" s="7"/>
      <c r="AA19877" s="7"/>
      <c r="AB19877" s="7"/>
      <c r="AC19877" s="7"/>
      <c r="AD19877" s="7"/>
      <c r="AE19877" s="7"/>
      <c r="AF19877" s="7"/>
      <c r="AG19877" s="10"/>
    </row>
    <row r="19878" spans="1:33">
      <c r="A19878" s="7"/>
      <c r="B19878" s="7"/>
      <c r="C19878" s="7"/>
      <c r="D19878" s="7"/>
      <c r="E19878" s="7"/>
      <c r="F19878" s="7"/>
      <c r="G19878" s="7"/>
      <c r="H19878" s="7"/>
      <c r="I19878" s="7"/>
      <c r="J19878" s="7"/>
      <c r="K19878" s="7"/>
      <c r="L19878" s="7"/>
      <c r="M19878" s="7"/>
      <c r="N19878" s="7"/>
      <c r="O19878" s="7"/>
      <c r="P19878" s="7"/>
      <c r="Q19878" s="7"/>
      <c r="R19878" s="7"/>
      <c r="S19878" s="7"/>
      <c r="T19878" s="7"/>
      <c r="U19878" s="7"/>
      <c r="V19878" s="7"/>
      <c r="W19878" s="7"/>
      <c r="X19878" s="7"/>
      <c r="Y19878" s="7"/>
      <c r="Z19878" s="7"/>
      <c r="AA19878" s="7"/>
      <c r="AB19878" s="7"/>
      <c r="AC19878" s="7"/>
      <c r="AD19878" s="7"/>
      <c r="AE19878" s="7"/>
      <c r="AF19878" s="7"/>
      <c r="AG19878" s="10"/>
    </row>
    <row r="19879" spans="1:33">
      <c r="A19879" s="7"/>
      <c r="B19879" s="7"/>
      <c r="C19879" s="7"/>
      <c r="D19879" s="7"/>
      <c r="E19879" s="7"/>
      <c r="F19879" s="7"/>
      <c r="G19879" s="7"/>
      <c r="H19879" s="7"/>
      <c r="I19879" s="7"/>
      <c r="J19879" s="7"/>
      <c r="K19879" s="7"/>
      <c r="L19879" s="7"/>
      <c r="M19879" s="7"/>
      <c r="N19879" s="7"/>
      <c r="O19879" s="7"/>
      <c r="P19879" s="7"/>
      <c r="Q19879" s="7"/>
      <c r="R19879" s="7"/>
      <c r="S19879" s="7"/>
      <c r="T19879" s="7"/>
      <c r="U19879" s="7"/>
      <c r="V19879" s="7"/>
      <c r="W19879" s="7"/>
      <c r="X19879" s="7"/>
      <c r="Y19879" s="7"/>
      <c r="Z19879" s="7"/>
      <c r="AA19879" s="7"/>
      <c r="AB19879" s="7"/>
      <c r="AC19879" s="7"/>
      <c r="AD19879" s="7"/>
      <c r="AE19879" s="7"/>
      <c r="AF19879" s="7"/>
      <c r="AG19879" s="10"/>
    </row>
    <row r="19880" spans="1:33">
      <c r="A19880" s="7"/>
      <c r="B19880" s="7"/>
      <c r="C19880" s="7"/>
      <c r="D19880" s="7"/>
      <c r="E19880" s="7"/>
      <c r="F19880" s="7"/>
      <c r="G19880" s="7"/>
      <c r="H19880" s="7"/>
      <c r="I19880" s="7"/>
      <c r="J19880" s="7"/>
      <c r="K19880" s="7"/>
      <c r="L19880" s="7"/>
      <c r="M19880" s="7"/>
      <c r="N19880" s="7"/>
      <c r="O19880" s="7"/>
      <c r="P19880" s="7"/>
      <c r="Q19880" s="7"/>
      <c r="R19880" s="7"/>
      <c r="S19880" s="7"/>
      <c r="T19880" s="7"/>
      <c r="U19880" s="7"/>
      <c r="V19880" s="7"/>
      <c r="W19880" s="7"/>
      <c r="X19880" s="7"/>
      <c r="Y19880" s="7"/>
      <c r="Z19880" s="7"/>
      <c r="AA19880" s="7"/>
      <c r="AB19880" s="7"/>
      <c r="AC19880" s="7"/>
      <c r="AD19880" s="7"/>
      <c r="AE19880" s="7"/>
      <c r="AF19880" s="7"/>
      <c r="AG19880" s="10"/>
    </row>
    <row r="19881" spans="1:33">
      <c r="A19881" s="7"/>
      <c r="B19881" s="7"/>
      <c r="C19881" s="7"/>
      <c r="D19881" s="7"/>
      <c r="E19881" s="7"/>
      <c r="F19881" s="7"/>
      <c r="G19881" s="7"/>
      <c r="H19881" s="7"/>
      <c r="I19881" s="7"/>
      <c r="J19881" s="7"/>
      <c r="K19881" s="7"/>
      <c r="L19881" s="7"/>
      <c r="M19881" s="7"/>
      <c r="N19881" s="7"/>
      <c r="O19881" s="7"/>
      <c r="P19881" s="7"/>
      <c r="Q19881" s="7"/>
      <c r="R19881" s="7"/>
      <c r="S19881" s="7"/>
      <c r="T19881" s="7"/>
      <c r="U19881" s="7"/>
      <c r="V19881" s="7"/>
      <c r="W19881" s="7"/>
      <c r="X19881" s="7"/>
      <c r="Y19881" s="7"/>
      <c r="Z19881" s="7"/>
      <c r="AA19881" s="7"/>
      <c r="AB19881" s="7"/>
      <c r="AC19881" s="7"/>
      <c r="AD19881" s="7"/>
      <c r="AE19881" s="7"/>
      <c r="AF19881" s="7"/>
      <c r="AG19881" s="10"/>
    </row>
    <row r="19882" spans="1:33">
      <c r="A19882" s="7"/>
      <c r="B19882" s="7"/>
      <c r="C19882" s="7"/>
      <c r="D19882" s="7"/>
      <c r="E19882" s="7"/>
      <c r="F19882" s="7"/>
      <c r="G19882" s="7"/>
      <c r="H19882" s="7"/>
      <c r="I19882" s="7"/>
      <c r="J19882" s="7"/>
      <c r="K19882" s="7"/>
      <c r="L19882" s="7"/>
      <c r="M19882" s="7"/>
      <c r="N19882" s="7"/>
      <c r="O19882" s="7"/>
      <c r="P19882" s="7"/>
      <c r="Q19882" s="7"/>
      <c r="R19882" s="7"/>
      <c r="S19882" s="7"/>
      <c r="T19882" s="7"/>
      <c r="U19882" s="7"/>
      <c r="V19882" s="7"/>
      <c r="W19882" s="7"/>
      <c r="X19882" s="7"/>
      <c r="Y19882" s="7"/>
      <c r="Z19882" s="7"/>
      <c r="AA19882" s="7"/>
      <c r="AB19882" s="7"/>
      <c r="AC19882" s="7"/>
      <c r="AD19882" s="7"/>
      <c r="AE19882" s="7"/>
      <c r="AF19882" s="7"/>
      <c r="AG19882" s="10"/>
    </row>
    <row r="19883" spans="1:33">
      <c r="A19883" s="7"/>
      <c r="B19883" s="7"/>
      <c r="C19883" s="7"/>
      <c r="D19883" s="7"/>
      <c r="E19883" s="7"/>
      <c r="F19883" s="7"/>
      <c r="G19883" s="7"/>
      <c r="H19883" s="7"/>
      <c r="I19883" s="7"/>
      <c r="J19883" s="7"/>
      <c r="K19883" s="7"/>
      <c r="L19883" s="7"/>
      <c r="M19883" s="7"/>
      <c r="N19883" s="7"/>
      <c r="O19883" s="7"/>
      <c r="P19883" s="7"/>
      <c r="Q19883" s="7"/>
      <c r="R19883" s="7"/>
      <c r="S19883" s="7"/>
      <c r="T19883" s="7"/>
      <c r="U19883" s="7"/>
      <c r="V19883" s="7"/>
      <c r="W19883" s="7"/>
      <c r="X19883" s="7"/>
      <c r="Y19883" s="7"/>
      <c r="Z19883" s="7"/>
      <c r="AA19883" s="7"/>
      <c r="AB19883" s="7"/>
      <c r="AC19883" s="7"/>
      <c r="AD19883" s="7"/>
      <c r="AE19883" s="7"/>
      <c r="AF19883" s="7"/>
      <c r="AG19883" s="10"/>
    </row>
    <row r="19884" spans="1:33">
      <c r="A19884" s="7"/>
      <c r="B19884" s="7"/>
      <c r="C19884" s="7"/>
      <c r="D19884" s="7"/>
      <c r="E19884" s="7"/>
      <c r="F19884" s="7"/>
      <c r="G19884" s="7"/>
      <c r="H19884" s="7"/>
      <c r="I19884" s="7"/>
      <c r="J19884" s="7"/>
      <c r="K19884" s="7"/>
      <c r="L19884" s="7"/>
      <c r="M19884" s="7"/>
      <c r="N19884" s="7"/>
      <c r="O19884" s="7"/>
      <c r="P19884" s="7"/>
      <c r="Q19884" s="7"/>
      <c r="R19884" s="7"/>
      <c r="S19884" s="7"/>
      <c r="T19884" s="7"/>
      <c r="U19884" s="7"/>
      <c r="V19884" s="7"/>
      <c r="W19884" s="7"/>
      <c r="X19884" s="7"/>
      <c r="Y19884" s="7"/>
      <c r="Z19884" s="7"/>
      <c r="AA19884" s="7"/>
      <c r="AB19884" s="7"/>
      <c r="AC19884" s="7"/>
      <c r="AD19884" s="7"/>
      <c r="AE19884" s="7"/>
      <c r="AF19884" s="7"/>
      <c r="AG19884" s="10"/>
    </row>
    <row r="19885" spans="1:33">
      <c r="A19885" s="7"/>
      <c r="B19885" s="7"/>
      <c r="C19885" s="7"/>
      <c r="D19885" s="7"/>
      <c r="E19885" s="7"/>
      <c r="F19885" s="7"/>
      <c r="G19885" s="7"/>
      <c r="H19885" s="7"/>
      <c r="I19885" s="7"/>
      <c r="J19885" s="7"/>
      <c r="K19885" s="7"/>
      <c r="L19885" s="7"/>
      <c r="M19885" s="7"/>
      <c r="N19885" s="7"/>
      <c r="O19885" s="7"/>
      <c r="P19885" s="7"/>
      <c r="Q19885" s="7"/>
      <c r="R19885" s="7"/>
      <c r="S19885" s="7"/>
      <c r="T19885" s="7"/>
      <c r="U19885" s="7"/>
      <c r="V19885" s="7"/>
      <c r="W19885" s="7"/>
      <c r="X19885" s="7"/>
      <c r="Y19885" s="7"/>
      <c r="Z19885" s="7"/>
      <c r="AA19885" s="7"/>
      <c r="AB19885" s="7"/>
      <c r="AC19885" s="7"/>
      <c r="AD19885" s="7"/>
      <c r="AE19885" s="7"/>
      <c r="AF19885" s="7"/>
      <c r="AG19885" s="10"/>
    </row>
    <row r="19886" spans="1:33">
      <c r="A19886" s="7"/>
      <c r="B19886" s="7"/>
      <c r="C19886" s="7"/>
      <c r="D19886" s="7"/>
      <c r="E19886" s="7"/>
      <c r="F19886" s="7"/>
      <c r="G19886" s="7"/>
      <c r="H19886" s="7"/>
      <c r="I19886" s="7"/>
      <c r="J19886" s="7"/>
      <c r="K19886" s="7"/>
      <c r="L19886" s="7"/>
      <c r="M19886" s="7"/>
      <c r="N19886" s="7"/>
      <c r="O19886" s="7"/>
      <c r="P19886" s="7"/>
      <c r="Q19886" s="7"/>
      <c r="R19886" s="7"/>
      <c r="S19886" s="7"/>
      <c r="T19886" s="7"/>
      <c r="U19886" s="7"/>
      <c r="V19886" s="7"/>
      <c r="W19886" s="7"/>
      <c r="X19886" s="7"/>
      <c r="Y19886" s="7"/>
      <c r="Z19886" s="7"/>
      <c r="AA19886" s="7"/>
      <c r="AB19886" s="7"/>
      <c r="AC19886" s="7"/>
      <c r="AD19886" s="7"/>
      <c r="AE19886" s="7"/>
      <c r="AF19886" s="7"/>
      <c r="AG19886" s="10"/>
    </row>
    <row r="19887" spans="1:33">
      <c r="A19887" s="7"/>
      <c r="B19887" s="7"/>
      <c r="C19887" s="7"/>
      <c r="D19887" s="7"/>
      <c r="E19887" s="7"/>
      <c r="F19887" s="7"/>
      <c r="G19887" s="7"/>
      <c r="H19887" s="7"/>
      <c r="I19887" s="7"/>
      <c r="J19887" s="7"/>
      <c r="K19887" s="7"/>
      <c r="L19887" s="7"/>
      <c r="M19887" s="7"/>
      <c r="N19887" s="7"/>
      <c r="O19887" s="7"/>
      <c r="P19887" s="7"/>
      <c r="Q19887" s="7"/>
      <c r="R19887" s="7"/>
      <c r="S19887" s="7"/>
      <c r="T19887" s="7"/>
      <c r="U19887" s="7"/>
      <c r="V19887" s="7"/>
      <c r="W19887" s="7"/>
      <c r="X19887" s="7"/>
      <c r="Y19887" s="7"/>
      <c r="Z19887" s="7"/>
      <c r="AA19887" s="7"/>
      <c r="AB19887" s="7"/>
      <c r="AC19887" s="7"/>
      <c r="AD19887" s="7"/>
      <c r="AE19887" s="7"/>
      <c r="AF19887" s="7"/>
      <c r="AG19887" s="10"/>
    </row>
    <row r="19888" spans="1:33">
      <c r="A19888" s="7"/>
      <c r="B19888" s="7"/>
      <c r="C19888" s="7"/>
      <c r="D19888" s="7"/>
      <c r="E19888" s="7"/>
      <c r="F19888" s="7"/>
      <c r="G19888" s="7"/>
      <c r="H19888" s="7"/>
      <c r="I19888" s="7"/>
      <c r="J19888" s="7"/>
      <c r="K19888" s="7"/>
      <c r="L19888" s="7"/>
      <c r="M19888" s="7"/>
      <c r="N19888" s="7"/>
      <c r="O19888" s="7"/>
      <c r="P19888" s="7"/>
      <c r="Q19888" s="7"/>
      <c r="R19888" s="7"/>
      <c r="S19888" s="7"/>
      <c r="T19888" s="7"/>
      <c r="U19888" s="7"/>
      <c r="V19888" s="7"/>
      <c r="W19888" s="7"/>
      <c r="X19888" s="7"/>
      <c r="Y19888" s="7"/>
      <c r="Z19888" s="7"/>
      <c r="AA19888" s="7"/>
      <c r="AB19888" s="7"/>
      <c r="AC19888" s="7"/>
      <c r="AD19888" s="7"/>
      <c r="AE19888" s="7"/>
      <c r="AF19888" s="7"/>
      <c r="AG19888" s="10"/>
    </row>
    <row r="19889" spans="1:33">
      <c r="A19889" s="7"/>
      <c r="B19889" s="7"/>
      <c r="C19889" s="7"/>
      <c r="D19889" s="7"/>
      <c r="E19889" s="7"/>
      <c r="F19889" s="7"/>
      <c r="G19889" s="7"/>
      <c r="H19889" s="7"/>
      <c r="I19889" s="7"/>
      <c r="J19889" s="7"/>
      <c r="K19889" s="7"/>
      <c r="L19889" s="7"/>
      <c r="M19889" s="7"/>
      <c r="N19889" s="7"/>
      <c r="O19889" s="7"/>
      <c r="P19889" s="7"/>
      <c r="Q19889" s="7"/>
      <c r="R19889" s="7"/>
      <c r="S19889" s="7"/>
      <c r="T19889" s="7"/>
      <c r="U19889" s="7"/>
      <c r="V19889" s="7"/>
      <c r="W19889" s="7"/>
      <c r="X19889" s="7"/>
      <c r="Y19889" s="7"/>
      <c r="Z19889" s="7"/>
      <c r="AA19889" s="7"/>
      <c r="AB19889" s="7"/>
      <c r="AC19889" s="7"/>
      <c r="AD19889" s="7"/>
      <c r="AE19889" s="7"/>
      <c r="AF19889" s="7"/>
      <c r="AG19889" s="10"/>
    </row>
    <row r="19890" spans="1:33">
      <c r="A19890" s="7"/>
      <c r="B19890" s="7"/>
      <c r="C19890" s="7"/>
      <c r="D19890" s="7"/>
      <c r="E19890" s="7"/>
      <c r="F19890" s="7"/>
      <c r="G19890" s="7"/>
      <c r="H19890" s="7"/>
      <c r="I19890" s="7"/>
      <c r="J19890" s="7"/>
      <c r="K19890" s="7"/>
      <c r="L19890" s="7"/>
      <c r="M19890" s="7"/>
      <c r="N19890" s="7"/>
      <c r="O19890" s="7"/>
      <c r="P19890" s="7"/>
      <c r="Q19890" s="7"/>
      <c r="R19890" s="7"/>
      <c r="S19890" s="7"/>
      <c r="T19890" s="7"/>
      <c r="U19890" s="7"/>
      <c r="V19890" s="7"/>
      <c r="W19890" s="7"/>
      <c r="X19890" s="7"/>
      <c r="Y19890" s="7"/>
      <c r="Z19890" s="7"/>
      <c r="AA19890" s="7"/>
      <c r="AB19890" s="7"/>
      <c r="AC19890" s="7"/>
      <c r="AD19890" s="7"/>
      <c r="AE19890" s="7"/>
      <c r="AF19890" s="7"/>
      <c r="AG19890" s="10"/>
    </row>
    <row r="19891" spans="1:33">
      <c r="A19891" s="7"/>
      <c r="B19891" s="7"/>
      <c r="C19891" s="7"/>
      <c r="D19891" s="7"/>
      <c r="E19891" s="7"/>
      <c r="F19891" s="7"/>
      <c r="G19891" s="7"/>
      <c r="H19891" s="7"/>
      <c r="I19891" s="7"/>
      <c r="J19891" s="7"/>
      <c r="K19891" s="7"/>
      <c r="L19891" s="7"/>
      <c r="M19891" s="7"/>
      <c r="N19891" s="7"/>
      <c r="O19891" s="7"/>
      <c r="P19891" s="7"/>
      <c r="Q19891" s="7"/>
      <c r="R19891" s="7"/>
      <c r="S19891" s="7"/>
      <c r="T19891" s="7"/>
      <c r="U19891" s="7"/>
      <c r="V19891" s="7"/>
      <c r="W19891" s="7"/>
      <c r="X19891" s="7"/>
      <c r="Y19891" s="7"/>
      <c r="Z19891" s="7"/>
      <c r="AA19891" s="7"/>
      <c r="AB19891" s="7"/>
      <c r="AC19891" s="7"/>
      <c r="AD19891" s="7"/>
      <c r="AE19891" s="7"/>
      <c r="AF19891" s="7"/>
      <c r="AG19891" s="10"/>
    </row>
    <row r="19892" spans="1:33">
      <c r="A19892" s="7"/>
      <c r="B19892" s="7"/>
      <c r="C19892" s="7"/>
      <c r="D19892" s="7"/>
      <c r="E19892" s="7"/>
      <c r="F19892" s="7"/>
      <c r="G19892" s="7"/>
      <c r="H19892" s="7"/>
      <c r="I19892" s="7"/>
      <c r="J19892" s="7"/>
      <c r="K19892" s="7"/>
      <c r="L19892" s="7"/>
      <c r="M19892" s="7"/>
      <c r="N19892" s="7"/>
      <c r="O19892" s="7"/>
      <c r="P19892" s="7"/>
      <c r="Q19892" s="7"/>
      <c r="R19892" s="7"/>
      <c r="S19892" s="7"/>
      <c r="T19892" s="7"/>
      <c r="U19892" s="7"/>
      <c r="V19892" s="7"/>
      <c r="W19892" s="7"/>
      <c r="X19892" s="7"/>
      <c r="Y19892" s="7"/>
      <c r="Z19892" s="7"/>
      <c r="AA19892" s="7"/>
      <c r="AB19892" s="7"/>
      <c r="AC19892" s="7"/>
      <c r="AD19892" s="7"/>
      <c r="AE19892" s="7"/>
      <c r="AF19892" s="7"/>
      <c r="AG19892" s="10"/>
    </row>
    <row r="19893" spans="1:33">
      <c r="A19893" s="7"/>
      <c r="B19893" s="7"/>
      <c r="C19893" s="7"/>
      <c r="D19893" s="7"/>
      <c r="E19893" s="7"/>
      <c r="F19893" s="7"/>
      <c r="G19893" s="7"/>
      <c r="H19893" s="7"/>
      <c r="I19893" s="7"/>
      <c r="J19893" s="7"/>
      <c r="K19893" s="7"/>
      <c r="L19893" s="7"/>
      <c r="M19893" s="7"/>
      <c r="N19893" s="7"/>
      <c r="O19893" s="7"/>
      <c r="P19893" s="7"/>
      <c r="Q19893" s="7"/>
      <c r="R19893" s="7"/>
      <c r="S19893" s="7"/>
      <c r="T19893" s="7"/>
      <c r="U19893" s="7"/>
      <c r="V19893" s="7"/>
      <c r="W19893" s="7"/>
      <c r="X19893" s="7"/>
      <c r="Y19893" s="7"/>
      <c r="Z19893" s="7"/>
      <c r="AA19893" s="7"/>
      <c r="AB19893" s="7"/>
      <c r="AC19893" s="7"/>
      <c r="AD19893" s="7"/>
      <c r="AE19893" s="7"/>
      <c r="AF19893" s="7"/>
      <c r="AG19893" s="10"/>
    </row>
    <row r="19894" spans="1:33">
      <c r="A19894" s="7"/>
      <c r="B19894" s="7"/>
      <c r="C19894" s="7"/>
      <c r="D19894" s="7"/>
      <c r="E19894" s="7"/>
      <c r="F19894" s="7"/>
      <c r="G19894" s="7"/>
      <c r="H19894" s="7"/>
      <c r="I19894" s="7"/>
      <c r="J19894" s="7"/>
      <c r="K19894" s="7"/>
      <c r="L19894" s="7"/>
      <c r="M19894" s="7"/>
      <c r="N19894" s="7"/>
      <c r="O19894" s="7"/>
      <c r="P19894" s="7"/>
      <c r="Q19894" s="7"/>
      <c r="R19894" s="7"/>
      <c r="S19894" s="7"/>
      <c r="T19894" s="7"/>
      <c r="U19894" s="7"/>
      <c r="V19894" s="7"/>
      <c r="W19894" s="7"/>
      <c r="X19894" s="7"/>
      <c r="Y19894" s="7"/>
      <c r="Z19894" s="7"/>
      <c r="AA19894" s="7"/>
      <c r="AB19894" s="7"/>
      <c r="AC19894" s="7"/>
      <c r="AD19894" s="7"/>
      <c r="AE19894" s="7"/>
      <c r="AF19894" s="7"/>
      <c r="AG19894" s="10"/>
    </row>
    <row r="19895" spans="1:33">
      <c r="A19895" s="7"/>
      <c r="B19895" s="7"/>
      <c r="C19895" s="7"/>
      <c r="D19895" s="7"/>
      <c r="E19895" s="7"/>
      <c r="F19895" s="7"/>
      <c r="G19895" s="7"/>
      <c r="H19895" s="7"/>
      <c r="I19895" s="7"/>
      <c r="J19895" s="7"/>
      <c r="K19895" s="7"/>
      <c r="L19895" s="7"/>
      <c r="M19895" s="7"/>
      <c r="N19895" s="7"/>
      <c r="O19895" s="7"/>
      <c r="P19895" s="7"/>
      <c r="Q19895" s="7"/>
      <c r="R19895" s="7"/>
      <c r="S19895" s="7"/>
      <c r="T19895" s="7"/>
      <c r="U19895" s="7"/>
      <c r="V19895" s="7"/>
      <c r="W19895" s="7"/>
      <c r="X19895" s="7"/>
      <c r="Y19895" s="7"/>
      <c r="Z19895" s="7"/>
      <c r="AA19895" s="7"/>
      <c r="AB19895" s="7"/>
      <c r="AC19895" s="7"/>
      <c r="AD19895" s="7"/>
      <c r="AE19895" s="7"/>
      <c r="AF19895" s="7"/>
      <c r="AG19895" s="10"/>
    </row>
    <row r="19896" spans="1:33">
      <c r="A19896" s="7"/>
      <c r="B19896" s="7"/>
      <c r="C19896" s="7"/>
      <c r="D19896" s="7"/>
      <c r="E19896" s="7"/>
      <c r="F19896" s="7"/>
      <c r="G19896" s="7"/>
      <c r="H19896" s="7"/>
      <c r="I19896" s="7"/>
      <c r="J19896" s="7"/>
      <c r="K19896" s="7"/>
      <c r="L19896" s="7"/>
      <c r="M19896" s="7"/>
      <c r="N19896" s="7"/>
      <c r="O19896" s="7"/>
      <c r="P19896" s="7"/>
      <c r="Q19896" s="7"/>
      <c r="R19896" s="7"/>
      <c r="S19896" s="7"/>
      <c r="T19896" s="7"/>
      <c r="U19896" s="7"/>
      <c r="V19896" s="7"/>
      <c r="W19896" s="7"/>
      <c r="X19896" s="7"/>
      <c r="Y19896" s="7"/>
      <c r="Z19896" s="7"/>
      <c r="AA19896" s="7"/>
      <c r="AB19896" s="7"/>
      <c r="AC19896" s="7"/>
      <c r="AD19896" s="7"/>
      <c r="AE19896" s="7"/>
      <c r="AF19896" s="7"/>
      <c r="AG19896" s="10"/>
    </row>
    <row r="19897" spans="1:33">
      <c r="A19897" s="7"/>
      <c r="B19897" s="7"/>
      <c r="C19897" s="7"/>
      <c r="D19897" s="7"/>
      <c r="E19897" s="7"/>
      <c r="F19897" s="7"/>
      <c r="G19897" s="7"/>
      <c r="H19897" s="7"/>
      <c r="I19897" s="7"/>
      <c r="J19897" s="7"/>
      <c r="K19897" s="7"/>
      <c r="L19897" s="7"/>
      <c r="M19897" s="7"/>
      <c r="N19897" s="7"/>
      <c r="O19897" s="7"/>
      <c r="P19897" s="7"/>
      <c r="Q19897" s="7"/>
      <c r="R19897" s="7"/>
      <c r="S19897" s="7"/>
      <c r="T19897" s="7"/>
      <c r="U19897" s="7"/>
      <c r="V19897" s="7"/>
      <c r="W19897" s="7"/>
      <c r="X19897" s="7"/>
      <c r="Y19897" s="7"/>
      <c r="Z19897" s="7"/>
      <c r="AA19897" s="7"/>
      <c r="AB19897" s="7"/>
      <c r="AC19897" s="7"/>
      <c r="AD19897" s="7"/>
      <c r="AE19897" s="7"/>
      <c r="AF19897" s="7"/>
      <c r="AG19897" s="10"/>
    </row>
    <row r="19898" spans="1:33">
      <c r="A19898" s="7"/>
      <c r="B19898" s="7"/>
      <c r="C19898" s="7"/>
      <c r="D19898" s="7"/>
      <c r="E19898" s="7"/>
      <c r="F19898" s="7"/>
      <c r="G19898" s="7"/>
      <c r="H19898" s="7"/>
      <c r="I19898" s="7"/>
      <c r="J19898" s="7"/>
      <c r="K19898" s="7"/>
      <c r="L19898" s="7"/>
      <c r="M19898" s="7"/>
      <c r="N19898" s="7"/>
      <c r="O19898" s="7"/>
      <c r="P19898" s="7"/>
      <c r="Q19898" s="7"/>
      <c r="R19898" s="7"/>
      <c r="S19898" s="7"/>
      <c r="T19898" s="7"/>
      <c r="U19898" s="7"/>
      <c r="V19898" s="7"/>
      <c r="W19898" s="7"/>
      <c r="X19898" s="7"/>
      <c r="Y19898" s="7"/>
      <c r="Z19898" s="7"/>
      <c r="AA19898" s="7"/>
      <c r="AB19898" s="7"/>
      <c r="AC19898" s="7"/>
      <c r="AD19898" s="7"/>
      <c r="AE19898" s="7"/>
      <c r="AF19898" s="7"/>
      <c r="AG19898" s="10"/>
    </row>
    <row r="19899" spans="1:33">
      <c r="A19899" s="7"/>
      <c r="B19899" s="7"/>
      <c r="C19899" s="7"/>
      <c r="D19899" s="7"/>
      <c r="E19899" s="7"/>
      <c r="F19899" s="7"/>
      <c r="G19899" s="7"/>
      <c r="H19899" s="7"/>
      <c r="I19899" s="7"/>
      <c r="J19899" s="7"/>
      <c r="K19899" s="7"/>
      <c r="L19899" s="7"/>
      <c r="M19899" s="7"/>
      <c r="N19899" s="7"/>
      <c r="O19899" s="7"/>
      <c r="P19899" s="7"/>
      <c r="Q19899" s="7"/>
      <c r="R19899" s="7"/>
      <c r="S19899" s="7"/>
      <c r="T19899" s="7"/>
      <c r="U19899" s="7"/>
      <c r="V19899" s="7"/>
      <c r="W19899" s="7"/>
      <c r="X19899" s="7"/>
      <c r="Y19899" s="7"/>
      <c r="Z19899" s="7"/>
      <c r="AA19899" s="7"/>
      <c r="AB19899" s="7"/>
      <c r="AC19899" s="7"/>
      <c r="AD19899" s="7"/>
      <c r="AE19899" s="7"/>
      <c r="AF19899" s="7"/>
      <c r="AG19899" s="10"/>
    </row>
    <row r="19900" spans="1:33">
      <c r="A19900" s="7"/>
      <c r="B19900" s="7"/>
      <c r="C19900" s="7"/>
      <c r="D19900" s="7"/>
      <c r="E19900" s="7"/>
      <c r="F19900" s="7"/>
      <c r="G19900" s="7"/>
      <c r="H19900" s="7"/>
      <c r="I19900" s="7"/>
      <c r="J19900" s="7"/>
      <c r="K19900" s="7"/>
      <c r="L19900" s="7"/>
      <c r="M19900" s="7"/>
      <c r="N19900" s="7"/>
      <c r="O19900" s="7"/>
      <c r="P19900" s="7"/>
      <c r="Q19900" s="7"/>
      <c r="R19900" s="7"/>
      <c r="S19900" s="7"/>
      <c r="T19900" s="7"/>
      <c r="U19900" s="7"/>
      <c r="V19900" s="7"/>
      <c r="W19900" s="7"/>
      <c r="X19900" s="7"/>
      <c r="Y19900" s="7"/>
      <c r="Z19900" s="7"/>
      <c r="AA19900" s="7"/>
      <c r="AB19900" s="7"/>
      <c r="AC19900" s="7"/>
      <c r="AD19900" s="7"/>
      <c r="AE19900" s="7"/>
      <c r="AF19900" s="7"/>
      <c r="AG19900" s="10"/>
    </row>
    <row r="19901" spans="1:33">
      <c r="A19901" s="7"/>
      <c r="B19901" s="7"/>
      <c r="C19901" s="7"/>
      <c r="D19901" s="7"/>
      <c r="E19901" s="7"/>
      <c r="F19901" s="7"/>
      <c r="G19901" s="7"/>
      <c r="H19901" s="7"/>
      <c r="I19901" s="7"/>
      <c r="J19901" s="7"/>
      <c r="K19901" s="7"/>
      <c r="L19901" s="7"/>
      <c r="M19901" s="7"/>
      <c r="N19901" s="7"/>
      <c r="O19901" s="7"/>
      <c r="P19901" s="7"/>
      <c r="Q19901" s="7"/>
      <c r="R19901" s="7"/>
      <c r="S19901" s="7"/>
      <c r="T19901" s="7"/>
      <c r="U19901" s="7"/>
      <c r="V19901" s="7"/>
      <c r="W19901" s="7"/>
      <c r="X19901" s="7"/>
      <c r="Y19901" s="7"/>
      <c r="Z19901" s="7"/>
      <c r="AA19901" s="7"/>
      <c r="AB19901" s="7"/>
      <c r="AC19901" s="7"/>
      <c r="AD19901" s="7"/>
      <c r="AE19901" s="7"/>
      <c r="AF19901" s="7"/>
      <c r="AG19901" s="10"/>
    </row>
    <row r="19902" spans="1:33">
      <c r="A19902" s="7"/>
      <c r="B19902" s="7"/>
      <c r="C19902" s="7"/>
      <c r="D19902" s="7"/>
      <c r="E19902" s="7"/>
      <c r="F19902" s="7"/>
      <c r="G19902" s="7"/>
      <c r="H19902" s="7"/>
      <c r="I19902" s="7"/>
      <c r="J19902" s="7"/>
      <c r="K19902" s="7"/>
      <c r="L19902" s="7"/>
      <c r="M19902" s="7"/>
      <c r="N19902" s="7"/>
      <c r="O19902" s="7"/>
      <c r="P19902" s="7"/>
      <c r="Q19902" s="7"/>
      <c r="R19902" s="7"/>
      <c r="S19902" s="7"/>
      <c r="T19902" s="7"/>
      <c r="U19902" s="7"/>
      <c r="V19902" s="7"/>
      <c r="W19902" s="7"/>
      <c r="X19902" s="7"/>
      <c r="Y19902" s="7"/>
      <c r="Z19902" s="7"/>
      <c r="AA19902" s="7"/>
      <c r="AB19902" s="7"/>
      <c r="AC19902" s="7"/>
      <c r="AD19902" s="7"/>
      <c r="AE19902" s="7"/>
      <c r="AF19902" s="7"/>
      <c r="AG19902" s="10"/>
    </row>
    <row r="19903" spans="1:33">
      <c r="A19903" s="7"/>
      <c r="B19903" s="7"/>
      <c r="C19903" s="7"/>
      <c r="D19903" s="7"/>
      <c r="E19903" s="7"/>
      <c r="F19903" s="7"/>
      <c r="G19903" s="7"/>
      <c r="H19903" s="7"/>
      <c r="I19903" s="7"/>
      <c r="J19903" s="7"/>
      <c r="K19903" s="7"/>
      <c r="L19903" s="7"/>
      <c r="M19903" s="7"/>
      <c r="N19903" s="7"/>
      <c r="O19903" s="7"/>
      <c r="P19903" s="7"/>
      <c r="Q19903" s="7"/>
      <c r="R19903" s="7"/>
      <c r="S19903" s="7"/>
      <c r="T19903" s="7"/>
      <c r="U19903" s="7"/>
      <c r="V19903" s="7"/>
      <c r="W19903" s="7"/>
      <c r="X19903" s="7"/>
      <c r="Y19903" s="7"/>
      <c r="Z19903" s="7"/>
      <c r="AA19903" s="7"/>
      <c r="AB19903" s="7"/>
      <c r="AC19903" s="7"/>
      <c r="AD19903" s="7"/>
      <c r="AE19903" s="7"/>
      <c r="AF19903" s="7"/>
      <c r="AG19903" s="10"/>
    </row>
    <row r="19904" spans="1:33">
      <c r="A19904" s="7"/>
      <c r="B19904" s="7"/>
      <c r="C19904" s="7"/>
      <c r="D19904" s="7"/>
      <c r="E19904" s="7"/>
      <c r="F19904" s="7"/>
      <c r="G19904" s="7"/>
      <c r="H19904" s="7"/>
      <c r="I19904" s="7"/>
      <c r="J19904" s="7"/>
      <c r="K19904" s="7"/>
      <c r="L19904" s="7"/>
      <c r="M19904" s="7"/>
      <c r="N19904" s="7"/>
      <c r="O19904" s="7"/>
      <c r="P19904" s="7"/>
      <c r="Q19904" s="7"/>
      <c r="R19904" s="7"/>
      <c r="S19904" s="7"/>
      <c r="T19904" s="7"/>
      <c r="U19904" s="7"/>
      <c r="V19904" s="7"/>
      <c r="W19904" s="7"/>
      <c r="X19904" s="7"/>
      <c r="Y19904" s="7"/>
      <c r="Z19904" s="7"/>
      <c r="AA19904" s="7"/>
      <c r="AB19904" s="7"/>
      <c r="AC19904" s="7"/>
      <c r="AD19904" s="7"/>
      <c r="AE19904" s="7"/>
      <c r="AF19904" s="7"/>
      <c r="AG19904" s="10"/>
    </row>
    <row r="19905" spans="1:33">
      <c r="A19905" s="7"/>
      <c r="B19905" s="7"/>
      <c r="C19905" s="7"/>
      <c r="D19905" s="7"/>
      <c r="E19905" s="7"/>
      <c r="F19905" s="7"/>
      <c r="G19905" s="7"/>
      <c r="H19905" s="7"/>
      <c r="I19905" s="7"/>
      <c r="J19905" s="7"/>
      <c r="K19905" s="7"/>
      <c r="L19905" s="7"/>
      <c r="M19905" s="7"/>
      <c r="N19905" s="7"/>
      <c r="O19905" s="7"/>
      <c r="P19905" s="7"/>
      <c r="Q19905" s="7"/>
      <c r="R19905" s="7"/>
      <c r="S19905" s="7"/>
      <c r="T19905" s="7"/>
      <c r="U19905" s="7"/>
      <c r="V19905" s="7"/>
      <c r="W19905" s="7"/>
      <c r="X19905" s="7"/>
      <c r="Y19905" s="7"/>
      <c r="Z19905" s="7"/>
      <c r="AA19905" s="7"/>
      <c r="AB19905" s="7"/>
      <c r="AC19905" s="7"/>
      <c r="AD19905" s="7"/>
      <c r="AE19905" s="7"/>
      <c r="AF19905" s="7"/>
      <c r="AG19905" s="10"/>
    </row>
    <row r="19906" spans="1:33">
      <c r="A19906" s="7"/>
      <c r="B19906" s="7"/>
      <c r="C19906" s="7"/>
      <c r="D19906" s="7"/>
      <c r="E19906" s="7"/>
      <c r="F19906" s="7"/>
      <c r="G19906" s="7"/>
      <c r="H19906" s="7"/>
      <c r="I19906" s="7"/>
      <c r="J19906" s="7"/>
      <c r="K19906" s="7"/>
      <c r="L19906" s="7"/>
      <c r="M19906" s="7"/>
      <c r="N19906" s="7"/>
      <c r="O19906" s="7"/>
      <c r="P19906" s="7"/>
      <c r="Q19906" s="7"/>
      <c r="R19906" s="7"/>
      <c r="S19906" s="7"/>
      <c r="T19906" s="7"/>
      <c r="U19906" s="7"/>
      <c r="V19906" s="7"/>
      <c r="W19906" s="7"/>
      <c r="X19906" s="7"/>
      <c r="Y19906" s="7"/>
      <c r="Z19906" s="7"/>
      <c r="AA19906" s="7"/>
      <c r="AB19906" s="7"/>
      <c r="AC19906" s="7"/>
      <c r="AD19906" s="7"/>
      <c r="AE19906" s="7"/>
      <c r="AF19906" s="7"/>
      <c r="AG19906" s="10"/>
    </row>
    <row r="19907" spans="1:33">
      <c r="A19907" s="7"/>
      <c r="B19907" s="7"/>
      <c r="C19907" s="7"/>
      <c r="D19907" s="7"/>
      <c r="E19907" s="7"/>
      <c r="F19907" s="7"/>
      <c r="G19907" s="7"/>
      <c r="H19907" s="7"/>
      <c r="I19907" s="7"/>
      <c r="J19907" s="7"/>
      <c r="K19907" s="7"/>
      <c r="L19907" s="7"/>
      <c r="M19907" s="7"/>
      <c r="N19907" s="7"/>
      <c r="O19907" s="7"/>
      <c r="P19907" s="7"/>
      <c r="Q19907" s="7"/>
      <c r="R19907" s="7"/>
      <c r="S19907" s="7"/>
      <c r="T19907" s="7"/>
      <c r="U19907" s="7"/>
      <c r="V19907" s="7"/>
      <c r="W19907" s="7"/>
      <c r="X19907" s="7"/>
      <c r="Y19907" s="7"/>
      <c r="Z19907" s="7"/>
      <c r="AA19907" s="7"/>
      <c r="AB19907" s="7"/>
      <c r="AC19907" s="7"/>
      <c r="AD19907" s="7"/>
      <c r="AE19907" s="7"/>
      <c r="AF19907" s="7"/>
      <c r="AG19907" s="10"/>
    </row>
    <row r="19908" spans="1:33">
      <c r="A19908" s="7"/>
      <c r="B19908" s="7"/>
      <c r="C19908" s="7"/>
      <c r="D19908" s="7"/>
      <c r="E19908" s="7"/>
      <c r="F19908" s="7"/>
      <c r="G19908" s="7"/>
      <c r="H19908" s="7"/>
      <c r="I19908" s="7"/>
      <c r="J19908" s="7"/>
      <c r="K19908" s="7"/>
      <c r="L19908" s="7"/>
      <c r="M19908" s="7"/>
      <c r="N19908" s="7"/>
      <c r="O19908" s="7"/>
      <c r="P19908" s="7"/>
      <c r="Q19908" s="7"/>
      <c r="R19908" s="7"/>
      <c r="S19908" s="7"/>
      <c r="T19908" s="7"/>
      <c r="U19908" s="7"/>
      <c r="V19908" s="7"/>
      <c r="W19908" s="7"/>
      <c r="X19908" s="7"/>
      <c r="Y19908" s="7"/>
      <c r="Z19908" s="7"/>
      <c r="AA19908" s="7"/>
      <c r="AB19908" s="7"/>
      <c r="AC19908" s="7"/>
      <c r="AD19908" s="7"/>
      <c r="AE19908" s="7"/>
      <c r="AF19908" s="7"/>
      <c r="AG19908" s="10"/>
    </row>
    <row r="19909" spans="1:33">
      <c r="A19909" s="7"/>
      <c r="B19909" s="7"/>
      <c r="C19909" s="7"/>
      <c r="D19909" s="7"/>
      <c r="E19909" s="7"/>
      <c r="F19909" s="7"/>
      <c r="G19909" s="7"/>
      <c r="H19909" s="7"/>
      <c r="I19909" s="7"/>
      <c r="J19909" s="7"/>
      <c r="K19909" s="7"/>
      <c r="L19909" s="7"/>
      <c r="M19909" s="7"/>
      <c r="N19909" s="7"/>
      <c r="O19909" s="7"/>
      <c r="P19909" s="7"/>
      <c r="Q19909" s="7"/>
      <c r="R19909" s="7"/>
      <c r="S19909" s="7"/>
      <c r="T19909" s="7"/>
      <c r="U19909" s="7"/>
      <c r="V19909" s="7"/>
      <c r="W19909" s="7"/>
      <c r="X19909" s="7"/>
      <c r="Y19909" s="7"/>
      <c r="Z19909" s="7"/>
      <c r="AA19909" s="7"/>
      <c r="AB19909" s="7"/>
      <c r="AC19909" s="7"/>
      <c r="AD19909" s="7"/>
      <c r="AE19909" s="7"/>
      <c r="AF19909" s="7"/>
      <c r="AG19909" s="10"/>
    </row>
    <row r="19910" spans="1:33">
      <c r="A19910" s="7"/>
      <c r="B19910" s="7"/>
      <c r="C19910" s="7"/>
      <c r="D19910" s="7"/>
      <c r="E19910" s="7"/>
      <c r="F19910" s="7"/>
      <c r="G19910" s="7"/>
      <c r="H19910" s="7"/>
      <c r="I19910" s="7"/>
      <c r="J19910" s="7"/>
      <c r="K19910" s="7"/>
      <c r="L19910" s="7"/>
      <c r="M19910" s="7"/>
      <c r="N19910" s="7"/>
      <c r="O19910" s="7"/>
      <c r="P19910" s="7"/>
      <c r="Q19910" s="7"/>
      <c r="R19910" s="7"/>
      <c r="S19910" s="7"/>
      <c r="T19910" s="7"/>
      <c r="U19910" s="7"/>
      <c r="V19910" s="7"/>
      <c r="W19910" s="7"/>
      <c r="X19910" s="7"/>
      <c r="Y19910" s="7"/>
      <c r="Z19910" s="7"/>
      <c r="AA19910" s="7"/>
      <c r="AB19910" s="7"/>
      <c r="AC19910" s="7"/>
      <c r="AD19910" s="7"/>
      <c r="AE19910" s="7"/>
      <c r="AF19910" s="7"/>
      <c r="AG19910" s="10"/>
    </row>
    <row r="19911" spans="1:33">
      <c r="A19911" s="7"/>
      <c r="B19911" s="7"/>
      <c r="C19911" s="7"/>
      <c r="D19911" s="7"/>
      <c r="E19911" s="7"/>
      <c r="F19911" s="7"/>
      <c r="G19911" s="7"/>
      <c r="H19911" s="7"/>
      <c r="I19911" s="7"/>
      <c r="J19911" s="7"/>
      <c r="K19911" s="7"/>
      <c r="L19911" s="7"/>
      <c r="M19911" s="7"/>
      <c r="N19911" s="7"/>
      <c r="O19911" s="7"/>
      <c r="P19911" s="7"/>
      <c r="Q19911" s="7"/>
      <c r="R19911" s="7"/>
      <c r="S19911" s="7"/>
      <c r="T19911" s="7"/>
      <c r="U19911" s="7"/>
      <c r="V19911" s="7"/>
      <c r="W19911" s="7"/>
      <c r="X19911" s="7"/>
      <c r="Y19911" s="7"/>
      <c r="Z19911" s="7"/>
      <c r="AA19911" s="7"/>
      <c r="AB19911" s="7"/>
      <c r="AC19911" s="7"/>
      <c r="AD19911" s="7"/>
      <c r="AE19911" s="7"/>
      <c r="AF19911" s="7"/>
      <c r="AG19911" s="10"/>
    </row>
    <row r="19912" spans="1:33">
      <c r="A19912" s="7"/>
      <c r="B19912" s="7"/>
      <c r="C19912" s="7"/>
      <c r="D19912" s="7"/>
      <c r="E19912" s="7"/>
      <c r="F19912" s="7"/>
      <c r="G19912" s="7"/>
      <c r="H19912" s="7"/>
      <c r="I19912" s="7"/>
      <c r="J19912" s="7"/>
      <c r="K19912" s="7"/>
      <c r="L19912" s="7"/>
      <c r="M19912" s="7"/>
      <c r="N19912" s="7"/>
      <c r="O19912" s="7"/>
      <c r="P19912" s="7"/>
      <c r="Q19912" s="7"/>
      <c r="R19912" s="7"/>
      <c r="S19912" s="7"/>
      <c r="T19912" s="7"/>
      <c r="U19912" s="7"/>
      <c r="V19912" s="7"/>
      <c r="W19912" s="7"/>
      <c r="X19912" s="7"/>
      <c r="Y19912" s="7"/>
      <c r="Z19912" s="7"/>
      <c r="AA19912" s="7"/>
      <c r="AB19912" s="7"/>
      <c r="AC19912" s="7"/>
      <c r="AD19912" s="7"/>
      <c r="AE19912" s="7"/>
      <c r="AF19912" s="7"/>
      <c r="AG19912" s="10"/>
    </row>
    <row r="19913" spans="1:33">
      <c r="A19913" s="7"/>
      <c r="B19913" s="7"/>
      <c r="C19913" s="7"/>
      <c r="D19913" s="7"/>
      <c r="E19913" s="7"/>
      <c r="F19913" s="7"/>
      <c r="G19913" s="7"/>
      <c r="H19913" s="7"/>
      <c r="I19913" s="7"/>
      <c r="J19913" s="7"/>
      <c r="K19913" s="7"/>
      <c r="L19913" s="7"/>
      <c r="M19913" s="7"/>
      <c r="N19913" s="7"/>
      <c r="O19913" s="7"/>
      <c r="P19913" s="7"/>
      <c r="Q19913" s="7"/>
      <c r="R19913" s="7"/>
      <c r="S19913" s="7"/>
      <c r="T19913" s="7"/>
      <c r="U19913" s="7"/>
      <c r="V19913" s="7"/>
      <c r="W19913" s="7"/>
      <c r="X19913" s="7"/>
      <c r="Y19913" s="7"/>
      <c r="Z19913" s="7"/>
      <c r="AA19913" s="7"/>
      <c r="AB19913" s="7"/>
      <c r="AC19913" s="7"/>
      <c r="AD19913" s="7"/>
      <c r="AE19913" s="7"/>
      <c r="AF19913" s="7"/>
      <c r="AG19913" s="10"/>
    </row>
    <row r="19914" spans="1:33">
      <c r="A19914" s="7"/>
      <c r="B19914" s="7"/>
      <c r="C19914" s="7"/>
      <c r="D19914" s="7"/>
      <c r="E19914" s="7"/>
      <c r="F19914" s="7"/>
      <c r="G19914" s="7"/>
      <c r="H19914" s="7"/>
      <c r="I19914" s="7"/>
      <c r="J19914" s="7"/>
      <c r="K19914" s="7"/>
      <c r="L19914" s="7"/>
      <c r="M19914" s="7"/>
      <c r="N19914" s="7"/>
      <c r="O19914" s="7"/>
      <c r="P19914" s="7"/>
      <c r="Q19914" s="7"/>
      <c r="R19914" s="7"/>
      <c r="S19914" s="7"/>
      <c r="T19914" s="7"/>
      <c r="U19914" s="7"/>
      <c r="V19914" s="7"/>
      <c r="W19914" s="7"/>
      <c r="X19914" s="7"/>
      <c r="Y19914" s="7"/>
      <c r="Z19914" s="7"/>
      <c r="AA19914" s="7"/>
      <c r="AB19914" s="7"/>
      <c r="AC19914" s="7"/>
      <c r="AD19914" s="7"/>
      <c r="AE19914" s="7"/>
      <c r="AF19914" s="7"/>
      <c r="AG19914" s="10"/>
    </row>
    <row r="19915" spans="1:33">
      <c r="A19915" s="7"/>
      <c r="B19915" s="7"/>
      <c r="C19915" s="7"/>
      <c r="D19915" s="7"/>
      <c r="E19915" s="7"/>
      <c r="F19915" s="7"/>
      <c r="G19915" s="7"/>
      <c r="H19915" s="7"/>
      <c r="I19915" s="7"/>
      <c r="J19915" s="7"/>
      <c r="K19915" s="7"/>
      <c r="L19915" s="7"/>
      <c r="M19915" s="7"/>
      <c r="N19915" s="7"/>
      <c r="O19915" s="7"/>
      <c r="P19915" s="7"/>
      <c r="Q19915" s="7"/>
      <c r="R19915" s="7"/>
      <c r="S19915" s="7"/>
      <c r="T19915" s="7"/>
      <c r="U19915" s="7"/>
      <c r="V19915" s="7"/>
      <c r="W19915" s="7"/>
      <c r="X19915" s="7"/>
      <c r="Y19915" s="7"/>
      <c r="Z19915" s="7"/>
      <c r="AA19915" s="7"/>
      <c r="AB19915" s="7"/>
      <c r="AC19915" s="7"/>
      <c r="AD19915" s="7"/>
      <c r="AE19915" s="7"/>
      <c r="AF19915" s="7"/>
      <c r="AG19915" s="10"/>
    </row>
    <row r="19916" spans="1:33">
      <c r="A19916" s="7"/>
      <c r="B19916" s="7"/>
      <c r="C19916" s="7"/>
      <c r="D19916" s="7"/>
      <c r="E19916" s="7"/>
      <c r="F19916" s="7"/>
      <c r="G19916" s="7"/>
      <c r="H19916" s="7"/>
      <c r="I19916" s="7"/>
      <c r="J19916" s="7"/>
      <c r="K19916" s="7"/>
      <c r="L19916" s="7"/>
      <c r="M19916" s="7"/>
      <c r="N19916" s="7"/>
      <c r="O19916" s="7"/>
      <c r="P19916" s="7"/>
      <c r="Q19916" s="7"/>
      <c r="R19916" s="7"/>
      <c r="S19916" s="7"/>
      <c r="T19916" s="7"/>
      <c r="U19916" s="7"/>
      <c r="V19916" s="7"/>
      <c r="W19916" s="7"/>
      <c r="X19916" s="7"/>
      <c r="Y19916" s="7"/>
      <c r="Z19916" s="7"/>
      <c r="AA19916" s="7"/>
      <c r="AB19916" s="7"/>
      <c r="AC19916" s="7"/>
      <c r="AD19916" s="7"/>
      <c r="AE19916" s="7"/>
      <c r="AF19916" s="7"/>
      <c r="AG19916" s="10"/>
    </row>
    <row r="19917" spans="1:33">
      <c r="A19917" s="7"/>
      <c r="B19917" s="7"/>
      <c r="C19917" s="7"/>
      <c r="D19917" s="7"/>
      <c r="E19917" s="7"/>
      <c r="F19917" s="7"/>
      <c r="G19917" s="7"/>
      <c r="H19917" s="7"/>
      <c r="I19917" s="7"/>
      <c r="J19917" s="7"/>
      <c r="K19917" s="7"/>
      <c r="L19917" s="7"/>
      <c r="M19917" s="7"/>
      <c r="N19917" s="7"/>
      <c r="O19917" s="7"/>
      <c r="P19917" s="7"/>
      <c r="Q19917" s="7"/>
      <c r="R19917" s="7"/>
      <c r="S19917" s="7"/>
      <c r="T19917" s="7"/>
      <c r="U19917" s="7"/>
      <c r="V19917" s="7"/>
      <c r="W19917" s="7"/>
      <c r="X19917" s="7"/>
      <c r="Y19917" s="7"/>
      <c r="Z19917" s="7"/>
      <c r="AA19917" s="7"/>
      <c r="AB19917" s="7"/>
      <c r="AC19917" s="7"/>
      <c r="AD19917" s="7"/>
      <c r="AE19917" s="7"/>
      <c r="AF19917" s="7"/>
      <c r="AG19917" s="10"/>
    </row>
    <row r="19918" spans="1:33">
      <c r="A19918" s="7"/>
      <c r="B19918" s="7"/>
      <c r="C19918" s="7"/>
      <c r="D19918" s="7"/>
      <c r="E19918" s="7"/>
      <c r="F19918" s="7"/>
      <c r="G19918" s="7"/>
      <c r="H19918" s="7"/>
      <c r="I19918" s="7"/>
      <c r="J19918" s="7"/>
      <c r="K19918" s="7"/>
      <c r="L19918" s="7"/>
      <c r="M19918" s="7"/>
      <c r="N19918" s="7"/>
      <c r="O19918" s="7"/>
      <c r="P19918" s="7"/>
      <c r="Q19918" s="7"/>
      <c r="R19918" s="7"/>
      <c r="S19918" s="7"/>
      <c r="T19918" s="7"/>
      <c r="U19918" s="7"/>
      <c r="V19918" s="7"/>
      <c r="W19918" s="7"/>
      <c r="X19918" s="7"/>
      <c r="Y19918" s="7"/>
      <c r="Z19918" s="7"/>
      <c r="AA19918" s="7"/>
      <c r="AB19918" s="7"/>
      <c r="AC19918" s="7"/>
      <c r="AD19918" s="7"/>
      <c r="AE19918" s="7"/>
      <c r="AF19918" s="7"/>
      <c r="AG19918" s="10"/>
    </row>
    <row r="19919" spans="1:33">
      <c r="A19919" s="7"/>
      <c r="B19919" s="7"/>
      <c r="C19919" s="7"/>
      <c r="D19919" s="7"/>
      <c r="E19919" s="7"/>
      <c r="F19919" s="7"/>
      <c r="G19919" s="7"/>
      <c r="H19919" s="7"/>
      <c r="I19919" s="7"/>
      <c r="J19919" s="7"/>
      <c r="K19919" s="7"/>
      <c r="L19919" s="7"/>
      <c r="M19919" s="7"/>
      <c r="N19919" s="7"/>
      <c r="O19919" s="7"/>
      <c r="P19919" s="7"/>
      <c r="Q19919" s="7"/>
      <c r="R19919" s="7"/>
      <c r="S19919" s="7"/>
      <c r="T19919" s="7"/>
      <c r="U19919" s="7"/>
      <c r="V19919" s="7"/>
      <c r="W19919" s="7"/>
      <c r="X19919" s="7"/>
      <c r="Y19919" s="7"/>
      <c r="Z19919" s="7"/>
      <c r="AA19919" s="7"/>
      <c r="AB19919" s="7"/>
      <c r="AC19919" s="7"/>
      <c r="AD19919" s="7"/>
      <c r="AE19919" s="7"/>
      <c r="AF19919" s="7"/>
      <c r="AG19919" s="10"/>
    </row>
    <row r="19920" spans="1:33">
      <c r="A19920" s="7"/>
      <c r="B19920" s="7"/>
      <c r="C19920" s="7"/>
      <c r="D19920" s="7"/>
      <c r="E19920" s="7"/>
      <c r="F19920" s="7"/>
      <c r="G19920" s="7"/>
      <c r="H19920" s="7"/>
      <c r="I19920" s="7"/>
      <c r="J19920" s="7"/>
      <c r="K19920" s="7"/>
      <c r="L19920" s="7"/>
      <c r="M19920" s="7"/>
      <c r="N19920" s="7"/>
      <c r="O19920" s="7"/>
      <c r="P19920" s="7"/>
      <c r="Q19920" s="7"/>
      <c r="R19920" s="7"/>
      <c r="S19920" s="7"/>
      <c r="T19920" s="7"/>
      <c r="U19920" s="7"/>
      <c r="V19920" s="7"/>
      <c r="W19920" s="7"/>
      <c r="X19920" s="7"/>
      <c r="Y19920" s="7"/>
      <c r="Z19920" s="7"/>
      <c r="AA19920" s="7"/>
      <c r="AB19920" s="7"/>
      <c r="AC19920" s="7"/>
      <c r="AD19920" s="7"/>
      <c r="AE19920" s="7"/>
      <c r="AF19920" s="7"/>
      <c r="AG19920" s="10"/>
    </row>
    <row r="19921" spans="1:33">
      <c r="A19921" s="7"/>
      <c r="B19921" s="7"/>
      <c r="C19921" s="7"/>
      <c r="D19921" s="7"/>
      <c r="E19921" s="7"/>
      <c r="F19921" s="7"/>
      <c r="G19921" s="7"/>
      <c r="H19921" s="7"/>
      <c r="I19921" s="7"/>
      <c r="J19921" s="7"/>
      <c r="K19921" s="7"/>
      <c r="L19921" s="7"/>
      <c r="M19921" s="7"/>
      <c r="N19921" s="7"/>
      <c r="O19921" s="7"/>
      <c r="P19921" s="7"/>
      <c r="Q19921" s="7"/>
      <c r="R19921" s="7"/>
      <c r="S19921" s="7"/>
      <c r="T19921" s="7"/>
      <c r="U19921" s="7"/>
      <c r="V19921" s="7"/>
      <c r="W19921" s="7"/>
      <c r="X19921" s="7"/>
      <c r="Y19921" s="7"/>
      <c r="Z19921" s="7"/>
      <c r="AA19921" s="7"/>
      <c r="AB19921" s="7"/>
      <c r="AC19921" s="7"/>
      <c r="AD19921" s="7"/>
      <c r="AE19921" s="7"/>
      <c r="AF19921" s="7"/>
      <c r="AG19921" s="10"/>
    </row>
    <row r="19922" spans="1:33">
      <c r="A19922" s="7"/>
      <c r="B19922" s="7"/>
      <c r="C19922" s="7"/>
      <c r="D19922" s="7"/>
      <c r="E19922" s="7"/>
      <c r="F19922" s="7"/>
      <c r="G19922" s="7"/>
      <c r="H19922" s="7"/>
      <c r="I19922" s="7"/>
      <c r="J19922" s="7"/>
      <c r="K19922" s="7"/>
      <c r="L19922" s="7"/>
      <c r="M19922" s="7"/>
      <c r="N19922" s="7"/>
      <c r="O19922" s="7"/>
      <c r="P19922" s="7"/>
      <c r="Q19922" s="7"/>
      <c r="R19922" s="7"/>
      <c r="S19922" s="7"/>
      <c r="T19922" s="7"/>
      <c r="U19922" s="7"/>
      <c r="V19922" s="7"/>
      <c r="W19922" s="7"/>
      <c r="X19922" s="7"/>
      <c r="Y19922" s="7"/>
      <c r="Z19922" s="7"/>
      <c r="AA19922" s="7"/>
      <c r="AB19922" s="7"/>
      <c r="AC19922" s="7"/>
      <c r="AD19922" s="7"/>
      <c r="AE19922" s="7"/>
      <c r="AF19922" s="7"/>
      <c r="AG19922" s="10"/>
    </row>
    <row r="19923" spans="1:33">
      <c r="A19923" s="7"/>
      <c r="B19923" s="7"/>
      <c r="C19923" s="7"/>
      <c r="D19923" s="7"/>
      <c r="E19923" s="7"/>
      <c r="F19923" s="7"/>
      <c r="G19923" s="7"/>
      <c r="H19923" s="7"/>
      <c r="I19923" s="7"/>
      <c r="J19923" s="7"/>
      <c r="K19923" s="7"/>
      <c r="L19923" s="7"/>
      <c r="M19923" s="7"/>
      <c r="N19923" s="7"/>
      <c r="O19923" s="7"/>
      <c r="P19923" s="7"/>
      <c r="Q19923" s="7"/>
      <c r="R19923" s="7"/>
      <c r="S19923" s="7"/>
      <c r="T19923" s="7"/>
      <c r="U19923" s="7"/>
      <c r="V19923" s="7"/>
      <c r="W19923" s="7"/>
      <c r="X19923" s="7"/>
      <c r="Y19923" s="7"/>
      <c r="Z19923" s="7"/>
      <c r="AA19923" s="7"/>
      <c r="AB19923" s="7"/>
      <c r="AC19923" s="7"/>
      <c r="AD19923" s="7"/>
      <c r="AE19923" s="7"/>
      <c r="AF19923" s="7"/>
      <c r="AG19923" s="10"/>
    </row>
    <row r="19924" spans="1:33">
      <c r="A19924" s="7"/>
      <c r="B19924" s="7"/>
      <c r="C19924" s="7"/>
      <c r="D19924" s="7"/>
      <c r="E19924" s="7"/>
      <c r="F19924" s="7"/>
      <c r="G19924" s="7"/>
      <c r="H19924" s="7"/>
      <c r="I19924" s="7"/>
      <c r="J19924" s="7"/>
      <c r="K19924" s="7"/>
      <c r="L19924" s="7"/>
      <c r="M19924" s="7"/>
      <c r="N19924" s="7"/>
      <c r="O19924" s="7"/>
      <c r="P19924" s="7"/>
      <c r="Q19924" s="7"/>
      <c r="R19924" s="7"/>
      <c r="S19924" s="7"/>
      <c r="T19924" s="7"/>
      <c r="U19924" s="7"/>
      <c r="V19924" s="7"/>
      <c r="W19924" s="7"/>
      <c r="X19924" s="7"/>
      <c r="Y19924" s="7"/>
      <c r="Z19924" s="7"/>
      <c r="AA19924" s="7"/>
      <c r="AB19924" s="7"/>
      <c r="AC19924" s="7"/>
      <c r="AD19924" s="7"/>
      <c r="AE19924" s="7"/>
      <c r="AF19924" s="7"/>
      <c r="AG19924" s="10"/>
    </row>
    <row r="19925" spans="1:33">
      <c r="A19925" s="7"/>
      <c r="B19925" s="7"/>
      <c r="C19925" s="7"/>
      <c r="D19925" s="7"/>
      <c r="E19925" s="7"/>
      <c r="F19925" s="7"/>
      <c r="G19925" s="7"/>
      <c r="H19925" s="7"/>
      <c r="I19925" s="7"/>
      <c r="J19925" s="7"/>
      <c r="K19925" s="7"/>
      <c r="L19925" s="7"/>
      <c r="M19925" s="7"/>
      <c r="N19925" s="7"/>
      <c r="O19925" s="7"/>
      <c r="P19925" s="7"/>
      <c r="Q19925" s="7"/>
      <c r="R19925" s="7"/>
      <c r="S19925" s="7"/>
      <c r="T19925" s="7"/>
      <c r="U19925" s="7"/>
      <c r="V19925" s="7"/>
      <c r="W19925" s="7"/>
      <c r="X19925" s="7"/>
      <c r="Y19925" s="7"/>
      <c r="Z19925" s="7"/>
      <c r="AA19925" s="7"/>
      <c r="AB19925" s="7"/>
      <c r="AC19925" s="7"/>
      <c r="AD19925" s="7"/>
      <c r="AE19925" s="7"/>
      <c r="AF19925" s="7"/>
      <c r="AG19925" s="10"/>
    </row>
    <row r="19926" spans="1:33">
      <c r="A19926" s="7"/>
      <c r="B19926" s="7"/>
      <c r="C19926" s="7"/>
      <c r="D19926" s="7"/>
      <c r="E19926" s="7"/>
      <c r="F19926" s="7"/>
      <c r="G19926" s="7"/>
      <c r="H19926" s="7"/>
      <c r="I19926" s="7"/>
      <c r="J19926" s="7"/>
      <c r="K19926" s="7"/>
      <c r="L19926" s="7"/>
      <c r="M19926" s="7"/>
      <c r="N19926" s="7"/>
      <c r="O19926" s="7"/>
      <c r="P19926" s="7"/>
      <c r="Q19926" s="7"/>
      <c r="R19926" s="7"/>
      <c r="S19926" s="7"/>
      <c r="T19926" s="7"/>
      <c r="U19926" s="7"/>
      <c r="V19926" s="7"/>
      <c r="W19926" s="7"/>
      <c r="X19926" s="7"/>
      <c r="Y19926" s="7"/>
      <c r="Z19926" s="7"/>
      <c r="AA19926" s="7"/>
      <c r="AB19926" s="7"/>
      <c r="AC19926" s="7"/>
      <c r="AD19926" s="7"/>
      <c r="AE19926" s="7"/>
      <c r="AF19926" s="7"/>
      <c r="AG19926" s="10"/>
    </row>
    <row r="19927" spans="1:33">
      <c r="A19927" s="7"/>
      <c r="B19927" s="7"/>
      <c r="C19927" s="7"/>
      <c r="D19927" s="7"/>
      <c r="E19927" s="7"/>
      <c r="F19927" s="7"/>
      <c r="G19927" s="7"/>
      <c r="H19927" s="7"/>
      <c r="I19927" s="7"/>
      <c r="J19927" s="7"/>
      <c r="K19927" s="7"/>
      <c r="L19927" s="7"/>
      <c r="M19927" s="7"/>
      <c r="N19927" s="7"/>
      <c r="O19927" s="7"/>
      <c r="P19927" s="7"/>
      <c r="Q19927" s="7"/>
      <c r="R19927" s="7"/>
      <c r="S19927" s="7"/>
      <c r="T19927" s="7"/>
      <c r="U19927" s="7"/>
      <c r="V19927" s="7"/>
      <c r="W19927" s="7"/>
      <c r="X19927" s="7"/>
      <c r="Y19927" s="7"/>
      <c r="Z19927" s="7"/>
      <c r="AA19927" s="7"/>
      <c r="AB19927" s="7"/>
      <c r="AC19927" s="7"/>
      <c r="AD19927" s="7"/>
      <c r="AE19927" s="7"/>
      <c r="AF19927" s="7"/>
      <c r="AG19927" s="10"/>
    </row>
    <row r="19928" spans="1:33">
      <c r="A19928" s="7"/>
      <c r="B19928" s="7"/>
      <c r="C19928" s="7"/>
      <c r="D19928" s="7"/>
      <c r="E19928" s="7"/>
      <c r="F19928" s="7"/>
      <c r="G19928" s="7"/>
      <c r="H19928" s="7"/>
      <c r="I19928" s="7"/>
      <c r="J19928" s="7"/>
      <c r="K19928" s="7"/>
      <c r="L19928" s="7"/>
      <c r="M19928" s="7"/>
      <c r="N19928" s="7"/>
      <c r="O19928" s="7"/>
      <c r="P19928" s="7"/>
      <c r="Q19928" s="7"/>
      <c r="R19928" s="7"/>
      <c r="S19928" s="7"/>
      <c r="T19928" s="7"/>
      <c r="U19928" s="7"/>
      <c r="V19928" s="7"/>
      <c r="W19928" s="7"/>
      <c r="X19928" s="7"/>
      <c r="Y19928" s="7"/>
      <c r="Z19928" s="7"/>
      <c r="AA19928" s="7"/>
      <c r="AB19928" s="7"/>
      <c r="AC19928" s="7"/>
      <c r="AD19928" s="7"/>
      <c r="AE19928" s="7"/>
      <c r="AF19928" s="7"/>
      <c r="AG19928" s="10"/>
    </row>
    <row r="19929" spans="1:33">
      <c r="A19929" s="7"/>
      <c r="B19929" s="7"/>
      <c r="C19929" s="7"/>
      <c r="D19929" s="7"/>
      <c r="E19929" s="7"/>
      <c r="F19929" s="7"/>
      <c r="G19929" s="7"/>
      <c r="H19929" s="7"/>
      <c r="I19929" s="7"/>
      <c r="J19929" s="7"/>
      <c r="K19929" s="7"/>
      <c r="L19929" s="7"/>
      <c r="M19929" s="7"/>
      <c r="N19929" s="7"/>
      <c r="O19929" s="7"/>
      <c r="P19929" s="7"/>
      <c r="Q19929" s="7"/>
      <c r="R19929" s="7"/>
      <c r="S19929" s="7"/>
      <c r="T19929" s="7"/>
      <c r="U19929" s="7"/>
      <c r="V19929" s="7"/>
      <c r="W19929" s="7"/>
      <c r="X19929" s="7"/>
      <c r="Y19929" s="7"/>
      <c r="Z19929" s="7"/>
      <c r="AA19929" s="7"/>
      <c r="AB19929" s="7"/>
      <c r="AC19929" s="7"/>
      <c r="AD19929" s="7"/>
      <c r="AE19929" s="7"/>
      <c r="AF19929" s="7"/>
      <c r="AG19929" s="10"/>
    </row>
    <row r="19930" spans="1:33">
      <c r="A19930" s="7"/>
      <c r="B19930" s="7"/>
      <c r="C19930" s="7"/>
      <c r="D19930" s="7"/>
      <c r="E19930" s="7"/>
      <c r="F19930" s="7"/>
      <c r="G19930" s="7"/>
      <c r="H19930" s="7"/>
      <c r="I19930" s="7"/>
      <c r="J19930" s="7"/>
      <c r="K19930" s="7"/>
      <c r="L19930" s="7"/>
      <c r="M19930" s="7"/>
      <c r="N19930" s="7"/>
      <c r="O19930" s="7"/>
      <c r="P19930" s="7"/>
      <c r="Q19930" s="7"/>
      <c r="R19930" s="7"/>
      <c r="S19930" s="7"/>
      <c r="T19930" s="7"/>
      <c r="U19930" s="7"/>
      <c r="V19930" s="7"/>
      <c r="W19930" s="7"/>
      <c r="X19930" s="7"/>
      <c r="Y19930" s="7"/>
      <c r="Z19930" s="7"/>
      <c r="AA19930" s="7"/>
      <c r="AB19930" s="7"/>
      <c r="AC19930" s="7"/>
      <c r="AD19930" s="7"/>
      <c r="AE19930" s="7"/>
      <c r="AF19930" s="7"/>
      <c r="AG19930" s="10"/>
    </row>
    <row r="19931" spans="1:33">
      <c r="A19931" s="7"/>
      <c r="B19931" s="7"/>
      <c r="C19931" s="7"/>
      <c r="D19931" s="7"/>
      <c r="E19931" s="7"/>
      <c r="F19931" s="7"/>
      <c r="G19931" s="7"/>
      <c r="H19931" s="7"/>
      <c r="I19931" s="7"/>
      <c r="J19931" s="7"/>
      <c r="K19931" s="7"/>
      <c r="L19931" s="7"/>
      <c r="M19931" s="7"/>
      <c r="N19931" s="7"/>
      <c r="O19931" s="7"/>
      <c r="P19931" s="7"/>
      <c r="Q19931" s="7"/>
      <c r="R19931" s="7"/>
      <c r="S19931" s="7"/>
      <c r="T19931" s="7"/>
      <c r="U19931" s="7"/>
      <c r="V19931" s="7"/>
      <c r="W19931" s="7"/>
      <c r="X19931" s="7"/>
      <c r="Y19931" s="7"/>
      <c r="Z19931" s="7"/>
      <c r="AA19931" s="7"/>
      <c r="AB19931" s="7"/>
      <c r="AC19931" s="7"/>
      <c r="AD19931" s="7"/>
      <c r="AE19931" s="7"/>
      <c r="AF19931" s="7"/>
      <c r="AG19931" s="10"/>
    </row>
    <row r="19932" spans="1:33">
      <c r="A19932" s="7"/>
      <c r="B19932" s="7"/>
      <c r="C19932" s="7"/>
      <c r="D19932" s="7"/>
      <c r="E19932" s="7"/>
      <c r="F19932" s="7"/>
      <c r="G19932" s="7"/>
      <c r="H19932" s="7"/>
      <c r="I19932" s="7"/>
      <c r="J19932" s="7"/>
      <c r="K19932" s="7"/>
      <c r="L19932" s="7"/>
      <c r="M19932" s="7"/>
      <c r="N19932" s="7"/>
      <c r="O19932" s="7"/>
      <c r="P19932" s="7"/>
      <c r="Q19932" s="7"/>
      <c r="R19932" s="7"/>
      <c r="S19932" s="7"/>
      <c r="T19932" s="7"/>
      <c r="U19932" s="7"/>
      <c r="V19932" s="7"/>
      <c r="W19932" s="7"/>
      <c r="X19932" s="7"/>
      <c r="Y19932" s="7"/>
      <c r="Z19932" s="7"/>
      <c r="AA19932" s="7"/>
      <c r="AB19932" s="7"/>
      <c r="AC19932" s="7"/>
      <c r="AD19932" s="7"/>
      <c r="AE19932" s="7"/>
      <c r="AF19932" s="7"/>
      <c r="AG19932" s="10"/>
    </row>
    <row r="19933" spans="1:33">
      <c r="A19933" s="7"/>
      <c r="B19933" s="7"/>
      <c r="C19933" s="7"/>
      <c r="D19933" s="7"/>
      <c r="E19933" s="7"/>
      <c r="F19933" s="7"/>
      <c r="G19933" s="7"/>
      <c r="H19933" s="7"/>
      <c r="I19933" s="7"/>
      <c r="J19933" s="7"/>
      <c r="K19933" s="7"/>
      <c r="L19933" s="7"/>
      <c r="M19933" s="7"/>
      <c r="N19933" s="7"/>
      <c r="O19933" s="7"/>
      <c r="P19933" s="7"/>
      <c r="Q19933" s="7"/>
      <c r="R19933" s="7"/>
      <c r="S19933" s="7"/>
      <c r="T19933" s="7"/>
      <c r="U19933" s="7"/>
      <c r="V19933" s="7"/>
      <c r="W19933" s="7"/>
      <c r="X19933" s="7"/>
      <c r="Y19933" s="7"/>
      <c r="Z19933" s="7"/>
      <c r="AA19933" s="7"/>
      <c r="AB19933" s="7"/>
      <c r="AC19933" s="7"/>
      <c r="AD19933" s="7"/>
      <c r="AE19933" s="7"/>
      <c r="AF19933" s="7"/>
      <c r="AG19933" s="10"/>
    </row>
    <row r="19934" spans="1:33">
      <c r="A19934" s="7"/>
      <c r="B19934" s="7"/>
      <c r="C19934" s="7"/>
      <c r="D19934" s="7"/>
      <c r="E19934" s="7"/>
      <c r="F19934" s="7"/>
      <c r="G19934" s="7"/>
      <c r="H19934" s="7"/>
      <c r="I19934" s="7"/>
      <c r="J19934" s="7"/>
      <c r="K19934" s="7"/>
      <c r="L19934" s="7"/>
      <c r="M19934" s="7"/>
      <c r="N19934" s="7"/>
      <c r="O19934" s="7"/>
      <c r="P19934" s="7"/>
      <c r="Q19934" s="7"/>
      <c r="R19934" s="7"/>
      <c r="S19934" s="7"/>
      <c r="T19934" s="7"/>
      <c r="U19934" s="7"/>
      <c r="V19934" s="7"/>
      <c r="W19934" s="7"/>
      <c r="X19934" s="7"/>
      <c r="Y19934" s="7"/>
      <c r="Z19934" s="7"/>
      <c r="AA19934" s="7"/>
      <c r="AB19934" s="7"/>
      <c r="AC19934" s="7"/>
      <c r="AD19934" s="7"/>
      <c r="AE19934" s="7"/>
      <c r="AF19934" s="7"/>
      <c r="AG19934" s="10"/>
    </row>
    <row r="19935" spans="1:33">
      <c r="A19935" s="7"/>
      <c r="B19935" s="7"/>
      <c r="C19935" s="7"/>
      <c r="D19935" s="7"/>
      <c r="E19935" s="7"/>
      <c r="F19935" s="7"/>
      <c r="G19935" s="7"/>
      <c r="H19935" s="7"/>
      <c r="I19935" s="7"/>
      <c r="J19935" s="7"/>
      <c r="K19935" s="7"/>
      <c r="L19935" s="7"/>
      <c r="M19935" s="7"/>
      <c r="N19935" s="7"/>
      <c r="O19935" s="7"/>
      <c r="P19935" s="7"/>
      <c r="Q19935" s="7"/>
      <c r="R19935" s="7"/>
      <c r="S19935" s="7"/>
      <c r="T19935" s="7"/>
      <c r="U19935" s="7"/>
      <c r="V19935" s="7"/>
      <c r="W19935" s="7"/>
      <c r="X19935" s="7"/>
      <c r="Y19935" s="7"/>
      <c r="Z19935" s="7"/>
      <c r="AA19935" s="7"/>
      <c r="AB19935" s="7"/>
      <c r="AC19935" s="7"/>
      <c r="AD19935" s="7"/>
      <c r="AE19935" s="7"/>
      <c r="AF19935" s="7"/>
      <c r="AG19935" s="10"/>
    </row>
    <row r="19936" spans="1:33">
      <c r="A19936" s="7"/>
      <c r="B19936" s="7"/>
      <c r="C19936" s="7"/>
      <c r="D19936" s="7"/>
      <c r="E19936" s="7"/>
      <c r="F19936" s="7"/>
      <c r="G19936" s="7"/>
      <c r="H19936" s="7"/>
      <c r="I19936" s="7"/>
      <c r="J19936" s="7"/>
      <c r="K19936" s="7"/>
      <c r="L19936" s="7"/>
      <c r="M19936" s="7"/>
      <c r="N19936" s="7"/>
      <c r="O19936" s="7"/>
      <c r="P19936" s="7"/>
      <c r="Q19936" s="7"/>
      <c r="R19936" s="7"/>
      <c r="S19936" s="7"/>
      <c r="T19936" s="7"/>
      <c r="U19936" s="7"/>
      <c r="V19936" s="7"/>
      <c r="W19936" s="7"/>
      <c r="X19936" s="7"/>
      <c r="Y19936" s="7"/>
      <c r="Z19936" s="7"/>
      <c r="AA19936" s="7"/>
      <c r="AB19936" s="7"/>
      <c r="AC19936" s="7"/>
      <c r="AD19936" s="7"/>
      <c r="AE19936" s="7"/>
      <c r="AF19936" s="7"/>
      <c r="AG19936" s="10"/>
    </row>
    <row r="19937" spans="1:33">
      <c r="A19937" s="7"/>
      <c r="B19937" s="7"/>
      <c r="C19937" s="7"/>
      <c r="D19937" s="7"/>
      <c r="E19937" s="7"/>
      <c r="F19937" s="7"/>
      <c r="G19937" s="7"/>
      <c r="H19937" s="7"/>
      <c r="I19937" s="7"/>
      <c r="J19937" s="7"/>
      <c r="K19937" s="7"/>
      <c r="L19937" s="7"/>
      <c r="M19937" s="7"/>
      <c r="N19937" s="7"/>
      <c r="O19937" s="7"/>
      <c r="P19937" s="7"/>
      <c r="Q19937" s="7"/>
      <c r="R19937" s="7"/>
      <c r="S19937" s="7"/>
      <c r="T19937" s="7"/>
      <c r="U19937" s="7"/>
      <c r="V19937" s="7"/>
      <c r="W19937" s="7"/>
      <c r="X19937" s="7"/>
      <c r="Y19937" s="7"/>
      <c r="Z19937" s="7"/>
      <c r="AA19937" s="7"/>
      <c r="AB19937" s="7"/>
      <c r="AC19937" s="7"/>
      <c r="AD19937" s="7"/>
      <c r="AE19937" s="7"/>
      <c r="AF19937" s="7"/>
      <c r="AG19937" s="10"/>
    </row>
    <row r="19938" spans="1:33">
      <c r="A19938" s="7"/>
      <c r="B19938" s="7"/>
      <c r="C19938" s="7"/>
      <c r="D19938" s="7"/>
      <c r="E19938" s="7"/>
      <c r="F19938" s="7"/>
      <c r="G19938" s="7"/>
      <c r="H19938" s="7"/>
      <c r="I19938" s="7"/>
      <c r="J19938" s="7"/>
      <c r="K19938" s="7"/>
      <c r="L19938" s="7"/>
      <c r="M19938" s="7"/>
      <c r="N19938" s="7"/>
      <c r="O19938" s="7"/>
      <c r="P19938" s="7"/>
      <c r="Q19938" s="7"/>
      <c r="R19938" s="7"/>
      <c r="S19938" s="7"/>
      <c r="T19938" s="7"/>
      <c r="U19938" s="7"/>
      <c r="V19938" s="7"/>
      <c r="W19938" s="7"/>
      <c r="X19938" s="7"/>
      <c r="Y19938" s="7"/>
      <c r="Z19938" s="7"/>
      <c r="AA19938" s="7"/>
      <c r="AB19938" s="7"/>
      <c r="AC19938" s="7"/>
      <c r="AD19938" s="7"/>
      <c r="AE19938" s="7"/>
      <c r="AF19938" s="7"/>
      <c r="AG19938" s="10"/>
    </row>
    <row r="19939" spans="1:33">
      <c r="A19939" s="7"/>
      <c r="B19939" s="7"/>
      <c r="C19939" s="7"/>
      <c r="D19939" s="7"/>
      <c r="E19939" s="7"/>
      <c r="F19939" s="7"/>
      <c r="G19939" s="7"/>
      <c r="H19939" s="7"/>
      <c r="I19939" s="7"/>
      <c r="J19939" s="7"/>
      <c r="K19939" s="7"/>
      <c r="L19939" s="7"/>
      <c r="M19939" s="7"/>
      <c r="N19939" s="7"/>
      <c r="O19939" s="7"/>
      <c r="P19939" s="7"/>
      <c r="Q19939" s="7"/>
      <c r="R19939" s="7"/>
      <c r="S19939" s="7"/>
      <c r="T19939" s="7"/>
      <c r="U19939" s="7"/>
      <c r="V19939" s="7"/>
      <c r="W19939" s="7"/>
      <c r="X19939" s="7"/>
      <c r="Y19939" s="7"/>
      <c r="Z19939" s="7"/>
      <c r="AA19939" s="7"/>
      <c r="AB19939" s="7"/>
      <c r="AC19939" s="7"/>
      <c r="AD19939" s="7"/>
      <c r="AE19939" s="7"/>
      <c r="AF19939" s="7"/>
      <c r="AG19939" s="10"/>
    </row>
    <row r="19940" spans="1:33">
      <c r="A19940" s="7"/>
      <c r="B19940" s="7"/>
      <c r="C19940" s="7"/>
      <c r="D19940" s="7"/>
      <c r="E19940" s="7"/>
      <c r="F19940" s="7"/>
      <c r="G19940" s="7"/>
      <c r="H19940" s="7"/>
      <c r="I19940" s="7"/>
      <c r="J19940" s="7"/>
      <c r="K19940" s="7"/>
      <c r="L19940" s="7"/>
      <c r="M19940" s="7"/>
      <c r="N19940" s="7"/>
      <c r="O19940" s="7"/>
      <c r="P19940" s="7"/>
      <c r="Q19940" s="7"/>
      <c r="R19940" s="7"/>
      <c r="S19940" s="7"/>
      <c r="T19940" s="7"/>
      <c r="U19940" s="7"/>
      <c r="V19940" s="7"/>
      <c r="W19940" s="7"/>
      <c r="X19940" s="7"/>
      <c r="Y19940" s="7"/>
      <c r="Z19940" s="7"/>
      <c r="AA19940" s="7"/>
      <c r="AB19940" s="7"/>
      <c r="AC19940" s="7"/>
      <c r="AD19940" s="7"/>
      <c r="AE19940" s="7"/>
      <c r="AF19940" s="7"/>
      <c r="AG19940" s="10"/>
    </row>
    <row r="19941" spans="1:33">
      <c r="A19941" s="7"/>
      <c r="B19941" s="7"/>
      <c r="C19941" s="7"/>
      <c r="D19941" s="7"/>
      <c r="E19941" s="7"/>
      <c r="F19941" s="7"/>
      <c r="G19941" s="7"/>
      <c r="H19941" s="7"/>
      <c r="I19941" s="7"/>
      <c r="J19941" s="7"/>
      <c r="K19941" s="7"/>
      <c r="L19941" s="7"/>
      <c r="M19941" s="7"/>
      <c r="N19941" s="7"/>
      <c r="O19941" s="7"/>
      <c r="P19941" s="7"/>
      <c r="Q19941" s="7"/>
      <c r="R19941" s="7"/>
      <c r="S19941" s="7"/>
      <c r="T19941" s="7"/>
      <c r="U19941" s="7"/>
      <c r="V19941" s="7"/>
      <c r="W19941" s="7"/>
      <c r="X19941" s="7"/>
      <c r="Y19941" s="7"/>
      <c r="Z19941" s="7"/>
      <c r="AA19941" s="7"/>
      <c r="AB19941" s="7"/>
      <c r="AC19941" s="7"/>
      <c r="AD19941" s="7"/>
      <c r="AE19941" s="7"/>
      <c r="AF19941" s="7"/>
      <c r="AG19941" s="10"/>
    </row>
    <row r="19942" spans="1:33">
      <c r="A19942" s="9"/>
      <c r="B19942" s="9"/>
      <c r="C19942" s="9"/>
      <c r="D19942" s="9"/>
      <c r="E19942" s="9"/>
      <c r="F19942" s="9"/>
      <c r="G19942" s="9"/>
      <c r="H19942" s="9"/>
      <c r="I19942" s="9"/>
      <c r="J19942" s="9"/>
      <c r="K19942" s="9"/>
      <c r="L19942" s="9"/>
      <c r="M19942" s="9"/>
      <c r="N19942" s="9"/>
      <c r="O19942" s="9"/>
      <c r="P19942" s="9"/>
      <c r="Q19942" s="9"/>
      <c r="R19942" s="9"/>
      <c r="S19942" s="9"/>
      <c r="T19942" s="9"/>
      <c r="U19942" s="9"/>
      <c r="V19942" s="9"/>
      <c r="W19942" s="9"/>
      <c r="X19942" s="9"/>
      <c r="Y19942" s="9"/>
      <c r="Z19942" s="9"/>
      <c r="AA19942" s="9"/>
      <c r="AB19942" s="9"/>
      <c r="AC19942" s="9"/>
      <c r="AD19942" s="9"/>
      <c r="AE19942" s="9"/>
      <c r="AF19942" s="9"/>
      <c r="AG19942" s="10"/>
    </row>
    <row r="19943" spans="1:33">
      <c r="A19943" s="9"/>
      <c r="B19943" s="9"/>
      <c r="C19943" s="9"/>
      <c r="D19943" s="9"/>
      <c r="E19943" s="9"/>
      <c r="F19943" s="9"/>
      <c r="G19943" s="9"/>
      <c r="H19943" s="9"/>
      <c r="I19943" s="9"/>
      <c r="J19943" s="9"/>
      <c r="K19943" s="9"/>
      <c r="L19943" s="9"/>
      <c r="M19943" s="9"/>
      <c r="N19943" s="9"/>
      <c r="O19943" s="9"/>
      <c r="P19943" s="9"/>
      <c r="Q19943" s="9"/>
      <c r="R19943" s="9"/>
      <c r="S19943" s="9"/>
      <c r="T19943" s="9"/>
      <c r="U19943" s="9"/>
      <c r="V19943" s="9"/>
      <c r="W19943" s="9"/>
      <c r="X19943" s="9"/>
      <c r="Y19943" s="9"/>
      <c r="Z19943" s="9"/>
      <c r="AA19943" s="9"/>
      <c r="AB19943" s="9"/>
      <c r="AC19943" s="9"/>
      <c r="AD19943" s="9"/>
      <c r="AE19943" s="9"/>
      <c r="AF19943" s="9"/>
      <c r="AG19943" s="10"/>
    </row>
    <row r="19944" spans="1:33">
      <c r="A19944" s="9"/>
      <c r="B19944" s="9"/>
      <c r="C19944" s="9"/>
      <c r="D19944" s="9"/>
      <c r="E19944" s="9"/>
      <c r="F19944" s="9"/>
      <c r="G19944" s="9"/>
      <c r="H19944" s="9"/>
      <c r="I19944" s="9"/>
      <c r="J19944" s="9"/>
      <c r="K19944" s="9"/>
      <c r="L19944" s="9"/>
      <c r="M19944" s="9"/>
      <c r="N19944" s="9"/>
      <c r="O19944" s="9"/>
      <c r="P19944" s="9"/>
      <c r="Q19944" s="9"/>
      <c r="R19944" s="9"/>
      <c r="S19944" s="9"/>
      <c r="T19944" s="9"/>
      <c r="U19944" s="9"/>
      <c r="V19944" s="9"/>
      <c r="W19944" s="9"/>
      <c r="X19944" s="9"/>
      <c r="Y19944" s="9"/>
      <c r="Z19944" s="9"/>
      <c r="AA19944" s="9"/>
      <c r="AB19944" s="9"/>
      <c r="AC19944" s="9"/>
      <c r="AD19944" s="9"/>
      <c r="AE19944" s="9"/>
      <c r="AF19944" s="9"/>
      <c r="AG19944" s="10"/>
    </row>
    <row r="19945" spans="1:33">
      <c r="A19945" s="9"/>
      <c r="B19945" s="9"/>
      <c r="C19945" s="9"/>
      <c r="D19945" s="9"/>
      <c r="E19945" s="9"/>
      <c r="F19945" s="9"/>
      <c r="G19945" s="9"/>
      <c r="H19945" s="9"/>
      <c r="I19945" s="9"/>
      <c r="J19945" s="9"/>
      <c r="K19945" s="9"/>
      <c r="L19945" s="9"/>
      <c r="M19945" s="9"/>
      <c r="N19945" s="9"/>
      <c r="O19945" s="9"/>
      <c r="P19945" s="9"/>
      <c r="Q19945" s="9"/>
      <c r="R19945" s="9"/>
      <c r="S19945" s="9"/>
      <c r="T19945" s="9"/>
      <c r="U19945" s="9"/>
      <c r="V19945" s="9"/>
      <c r="W19945" s="9"/>
      <c r="X19945" s="9"/>
      <c r="Y19945" s="9"/>
      <c r="Z19945" s="9"/>
      <c r="AA19945" s="9"/>
      <c r="AB19945" s="9"/>
      <c r="AC19945" s="9"/>
      <c r="AD19945" s="9"/>
      <c r="AE19945" s="9"/>
      <c r="AF19945" s="9"/>
      <c r="AG19945" s="10"/>
    </row>
    <row r="19946" spans="1:33">
      <c r="A19946" s="9"/>
      <c r="B19946" s="9"/>
      <c r="C19946" s="9"/>
      <c r="D19946" s="9"/>
      <c r="E19946" s="9"/>
      <c r="F19946" s="9"/>
      <c r="G19946" s="9"/>
      <c r="H19946" s="9"/>
      <c r="I19946" s="9"/>
      <c r="J19946" s="9"/>
      <c r="K19946" s="9"/>
      <c r="L19946" s="9"/>
      <c r="M19946" s="9"/>
      <c r="N19946" s="9"/>
      <c r="O19946" s="9"/>
      <c r="P19946" s="9"/>
      <c r="Q19946" s="9"/>
      <c r="R19946" s="9"/>
      <c r="S19946" s="9"/>
      <c r="T19946" s="9"/>
      <c r="U19946" s="9"/>
      <c r="V19946" s="9"/>
      <c r="W19946" s="9"/>
      <c r="X19946" s="9"/>
      <c r="Y19946" s="9"/>
      <c r="Z19946" s="9"/>
      <c r="AA19946" s="9"/>
      <c r="AB19946" s="9"/>
      <c r="AC19946" s="9"/>
      <c r="AD19946" s="9"/>
      <c r="AE19946" s="9"/>
      <c r="AF19946" s="9"/>
      <c r="AG19946" s="10"/>
    </row>
    <row r="19947" spans="1:33">
      <c r="A19947" s="9"/>
      <c r="B19947" s="9"/>
      <c r="C19947" s="9"/>
      <c r="D19947" s="9"/>
      <c r="E19947" s="9"/>
      <c r="F19947" s="9"/>
      <c r="G19947" s="9"/>
      <c r="H19947" s="9"/>
      <c r="I19947" s="9"/>
      <c r="J19947" s="9"/>
      <c r="K19947" s="9"/>
      <c r="L19947" s="9"/>
      <c r="M19947" s="9"/>
      <c r="N19947" s="9"/>
      <c r="O19947" s="9"/>
      <c r="P19947" s="9"/>
      <c r="Q19947" s="9"/>
      <c r="R19947" s="9"/>
      <c r="S19947" s="9"/>
      <c r="T19947" s="9"/>
      <c r="U19947" s="9"/>
      <c r="V19947" s="9"/>
      <c r="W19947" s="9"/>
      <c r="X19947" s="9"/>
      <c r="Y19947" s="9"/>
      <c r="Z19947" s="9"/>
      <c r="AA19947" s="9"/>
      <c r="AB19947" s="9"/>
      <c r="AC19947" s="9"/>
      <c r="AD19947" s="9"/>
      <c r="AE19947" s="9"/>
      <c r="AF19947" s="9"/>
      <c r="AG19947" s="10"/>
    </row>
    <row r="19948" spans="1:33">
      <c r="A19948" s="9"/>
      <c r="B19948" s="9"/>
      <c r="C19948" s="9"/>
      <c r="D19948" s="9"/>
      <c r="E19948" s="9"/>
      <c r="F19948" s="9"/>
      <c r="G19948" s="9"/>
      <c r="H19948" s="9"/>
      <c r="I19948" s="9"/>
      <c r="J19948" s="9"/>
      <c r="K19948" s="9"/>
      <c r="L19948" s="9"/>
      <c r="M19948" s="9"/>
      <c r="N19948" s="9"/>
      <c r="O19948" s="9"/>
      <c r="P19948" s="9"/>
      <c r="Q19948" s="9"/>
      <c r="R19948" s="9"/>
      <c r="S19948" s="9"/>
      <c r="T19948" s="9"/>
      <c r="U19948" s="9"/>
      <c r="V19948" s="9"/>
      <c r="W19948" s="9"/>
      <c r="X19948" s="9"/>
      <c r="Y19948" s="9"/>
      <c r="Z19948" s="9"/>
      <c r="AA19948" s="9"/>
      <c r="AB19948" s="9"/>
      <c r="AC19948" s="9"/>
      <c r="AD19948" s="9"/>
      <c r="AE19948" s="9"/>
      <c r="AF19948" s="9"/>
      <c r="AG19948" s="10"/>
    </row>
    <row r="19949" spans="1:33">
      <c r="A19949" s="9"/>
      <c r="B19949" s="9"/>
      <c r="C19949" s="9"/>
      <c r="D19949" s="9"/>
      <c r="E19949" s="9"/>
      <c r="F19949" s="9"/>
      <c r="G19949" s="9"/>
      <c r="H19949" s="9"/>
      <c r="I19949" s="9"/>
      <c r="J19949" s="9"/>
      <c r="K19949" s="9"/>
      <c r="L19949" s="9"/>
      <c r="M19949" s="9"/>
      <c r="N19949" s="9"/>
      <c r="O19949" s="9"/>
      <c r="P19949" s="9"/>
      <c r="Q19949" s="9"/>
      <c r="R19949" s="9"/>
      <c r="S19949" s="9"/>
      <c r="T19949" s="9"/>
      <c r="U19949" s="9"/>
      <c r="V19949" s="9"/>
      <c r="W19949" s="9"/>
      <c r="X19949" s="9"/>
      <c r="Y19949" s="9"/>
      <c r="Z19949" s="9"/>
      <c r="AA19949" s="9"/>
      <c r="AB19949" s="9"/>
      <c r="AC19949" s="9"/>
      <c r="AD19949" s="9"/>
      <c r="AE19949" s="9"/>
      <c r="AF19949" s="9"/>
      <c r="AG19949" s="10"/>
    </row>
    <row r="19950" spans="1:33">
      <c r="A19950" s="9"/>
      <c r="B19950" s="9"/>
      <c r="C19950" s="9"/>
      <c r="D19950" s="9"/>
      <c r="E19950" s="9"/>
      <c r="F19950" s="9"/>
      <c r="G19950" s="9"/>
      <c r="H19950" s="9"/>
      <c r="I19950" s="9"/>
      <c r="J19950" s="9"/>
      <c r="K19950" s="9"/>
      <c r="L19950" s="9"/>
      <c r="M19950" s="9"/>
      <c r="N19950" s="9"/>
      <c r="O19950" s="9"/>
      <c r="P19950" s="9"/>
      <c r="Q19950" s="9"/>
      <c r="R19950" s="9"/>
      <c r="S19950" s="9"/>
      <c r="T19950" s="9"/>
      <c r="U19950" s="9"/>
      <c r="V19950" s="9"/>
      <c r="W19950" s="9"/>
      <c r="X19950" s="9"/>
      <c r="Y19950" s="9"/>
      <c r="Z19950" s="9"/>
      <c r="AA19950" s="9"/>
      <c r="AB19950" s="9"/>
      <c r="AC19950" s="9"/>
      <c r="AD19950" s="9"/>
      <c r="AE19950" s="9"/>
      <c r="AF19950" s="9"/>
      <c r="AG19950" s="10"/>
    </row>
    <row r="19951" spans="1:33">
      <c r="A19951" s="9"/>
      <c r="B19951" s="9"/>
      <c r="C19951" s="9"/>
      <c r="D19951" s="9"/>
      <c r="E19951" s="9"/>
      <c r="F19951" s="9"/>
      <c r="G19951" s="9"/>
      <c r="H19951" s="9"/>
      <c r="I19951" s="9"/>
      <c r="J19951" s="9"/>
      <c r="K19951" s="9"/>
      <c r="L19951" s="9"/>
      <c r="M19951" s="9"/>
      <c r="N19951" s="9"/>
      <c r="O19951" s="9"/>
      <c r="P19951" s="9"/>
      <c r="Q19951" s="9"/>
      <c r="R19951" s="9"/>
      <c r="S19951" s="9"/>
      <c r="T19951" s="9"/>
      <c r="U19951" s="9"/>
      <c r="V19951" s="9"/>
      <c r="W19951" s="9"/>
      <c r="X19951" s="9"/>
      <c r="Y19951" s="9"/>
      <c r="Z19951" s="9"/>
      <c r="AA19951" s="9"/>
      <c r="AB19951" s="9"/>
      <c r="AC19951" s="9"/>
      <c r="AD19951" s="9"/>
      <c r="AE19951" s="9"/>
      <c r="AF19951" s="9"/>
      <c r="AG19951" s="10"/>
    </row>
    <row r="19952" spans="1:33">
      <c r="A19952" s="9"/>
      <c r="B19952" s="9"/>
      <c r="C19952" s="9"/>
      <c r="D19952" s="9"/>
      <c r="E19952" s="9"/>
      <c r="F19952" s="9"/>
      <c r="G19952" s="9"/>
      <c r="H19952" s="9"/>
      <c r="I19952" s="9"/>
      <c r="J19952" s="9"/>
      <c r="K19952" s="9"/>
      <c r="L19952" s="9"/>
      <c r="M19952" s="9"/>
      <c r="N19952" s="9"/>
      <c r="O19952" s="9"/>
      <c r="P19952" s="9"/>
      <c r="Q19952" s="9"/>
      <c r="R19952" s="9"/>
      <c r="S19952" s="9"/>
      <c r="T19952" s="9"/>
      <c r="U19952" s="9"/>
      <c r="V19952" s="9"/>
      <c r="W19952" s="9"/>
      <c r="X19952" s="9"/>
      <c r="Y19952" s="9"/>
      <c r="Z19952" s="9"/>
      <c r="AA19952" s="9"/>
      <c r="AB19952" s="9"/>
      <c r="AC19952" s="9"/>
      <c r="AD19952" s="9"/>
      <c r="AE19952" s="9"/>
      <c r="AF19952" s="9"/>
      <c r="AG19952" s="10"/>
    </row>
    <row r="19953" spans="1:33">
      <c r="A19953" s="9"/>
      <c r="B19953" s="9"/>
      <c r="C19953" s="9"/>
      <c r="D19953" s="9"/>
      <c r="E19953" s="9"/>
      <c r="F19953" s="9"/>
      <c r="G19953" s="9"/>
      <c r="H19953" s="9"/>
      <c r="I19953" s="9"/>
      <c r="J19953" s="9"/>
      <c r="K19953" s="9"/>
      <c r="L19953" s="9"/>
      <c r="M19953" s="9"/>
      <c r="N19953" s="9"/>
      <c r="O19953" s="9"/>
      <c r="P19953" s="9"/>
      <c r="Q19953" s="9"/>
      <c r="R19953" s="9"/>
      <c r="S19953" s="9"/>
      <c r="T19953" s="9"/>
      <c r="U19953" s="9"/>
      <c r="V19953" s="9"/>
      <c r="W19953" s="9"/>
      <c r="X19953" s="9"/>
      <c r="Y19953" s="9"/>
      <c r="Z19953" s="9"/>
      <c r="AA19953" s="9"/>
      <c r="AB19953" s="9"/>
      <c r="AC19953" s="9"/>
      <c r="AD19953" s="9"/>
      <c r="AE19953" s="9"/>
      <c r="AF19953" s="9"/>
      <c r="AG19953" s="10"/>
    </row>
    <row r="19954" spans="1:33">
      <c r="A19954" s="9"/>
      <c r="B19954" s="9"/>
      <c r="C19954" s="9"/>
      <c r="D19954" s="9"/>
      <c r="E19954" s="9"/>
      <c r="F19954" s="9"/>
      <c r="G19954" s="9"/>
      <c r="H19954" s="9"/>
      <c r="I19954" s="9"/>
      <c r="J19954" s="9"/>
      <c r="K19954" s="9"/>
      <c r="L19954" s="9"/>
      <c r="M19954" s="9"/>
      <c r="N19954" s="9"/>
      <c r="O19954" s="9"/>
      <c r="P19954" s="9"/>
      <c r="Q19954" s="9"/>
      <c r="R19954" s="9"/>
      <c r="S19954" s="9"/>
      <c r="T19954" s="9"/>
      <c r="U19954" s="9"/>
      <c r="V19954" s="9"/>
      <c r="W19954" s="9"/>
      <c r="X19954" s="9"/>
      <c r="Y19954" s="9"/>
      <c r="Z19954" s="9"/>
      <c r="AA19954" s="9"/>
      <c r="AB19954" s="9"/>
      <c r="AC19954" s="9"/>
      <c r="AD19954" s="9"/>
      <c r="AE19954" s="9"/>
      <c r="AF19954" s="9"/>
      <c r="AG19954" s="10"/>
    </row>
    <row r="19955" spans="1:33">
      <c r="A19955" s="9"/>
      <c r="B19955" s="9"/>
      <c r="C19955" s="9"/>
      <c r="D19955" s="9"/>
      <c r="E19955" s="9"/>
      <c r="F19955" s="9"/>
      <c r="G19955" s="9"/>
      <c r="H19955" s="9"/>
      <c r="I19955" s="9"/>
      <c r="J19955" s="9"/>
      <c r="K19955" s="9"/>
      <c r="L19955" s="9"/>
      <c r="M19955" s="9"/>
      <c r="N19955" s="9"/>
      <c r="O19955" s="9"/>
      <c r="P19955" s="9"/>
      <c r="Q19955" s="9"/>
      <c r="R19955" s="9"/>
      <c r="S19955" s="9"/>
      <c r="T19955" s="9"/>
      <c r="U19955" s="9"/>
      <c r="V19955" s="9"/>
      <c r="W19955" s="9"/>
      <c r="X19955" s="9"/>
      <c r="Y19955" s="9"/>
      <c r="Z19955" s="9"/>
      <c r="AA19955" s="9"/>
      <c r="AB19955" s="9"/>
      <c r="AC19955" s="9"/>
      <c r="AD19955" s="9"/>
      <c r="AE19955" s="9"/>
      <c r="AF19955" s="9"/>
      <c r="AG19955" s="10"/>
    </row>
    <row r="19956" spans="1:33">
      <c r="A19956" s="9"/>
      <c r="B19956" s="9"/>
      <c r="C19956" s="9"/>
      <c r="D19956" s="9"/>
      <c r="E19956" s="9"/>
      <c r="F19956" s="9"/>
      <c r="G19956" s="9"/>
      <c r="H19956" s="9"/>
      <c r="I19956" s="9"/>
      <c r="J19956" s="9"/>
      <c r="K19956" s="9"/>
      <c r="L19956" s="9"/>
      <c r="M19956" s="9"/>
      <c r="N19956" s="9"/>
      <c r="O19956" s="9"/>
      <c r="P19956" s="9"/>
      <c r="Q19956" s="9"/>
      <c r="R19956" s="9"/>
      <c r="S19956" s="9"/>
      <c r="T19956" s="9"/>
      <c r="U19956" s="9"/>
      <c r="V19956" s="9"/>
      <c r="W19956" s="9"/>
      <c r="X19956" s="9"/>
      <c r="Y19956" s="9"/>
      <c r="Z19956" s="9"/>
      <c r="AA19956" s="9"/>
      <c r="AB19956" s="9"/>
      <c r="AC19956" s="9"/>
      <c r="AD19956" s="9"/>
      <c r="AE19956" s="9"/>
      <c r="AF19956" s="9"/>
      <c r="AG19956" s="10"/>
    </row>
    <row r="19957" spans="1:33">
      <c r="A19957" s="9"/>
      <c r="B19957" s="9"/>
      <c r="C19957" s="9"/>
      <c r="D19957" s="9"/>
      <c r="E19957" s="9"/>
      <c r="F19957" s="9"/>
      <c r="G19957" s="9"/>
      <c r="H19957" s="9"/>
      <c r="I19957" s="9"/>
      <c r="J19957" s="9"/>
      <c r="K19957" s="9"/>
      <c r="L19957" s="9"/>
      <c r="M19957" s="9"/>
      <c r="N19957" s="9"/>
      <c r="O19957" s="9"/>
      <c r="P19957" s="9"/>
      <c r="Q19957" s="9"/>
      <c r="R19957" s="9"/>
      <c r="S19957" s="9"/>
      <c r="T19957" s="9"/>
      <c r="U19957" s="9"/>
      <c r="V19957" s="9"/>
      <c r="W19957" s="9"/>
      <c r="X19957" s="9"/>
      <c r="Y19957" s="9"/>
      <c r="Z19957" s="9"/>
      <c r="AA19957" s="9"/>
      <c r="AB19957" s="9"/>
      <c r="AC19957" s="9"/>
      <c r="AD19957" s="9"/>
      <c r="AE19957" s="9"/>
      <c r="AF19957" s="9"/>
      <c r="AG19957" s="10"/>
    </row>
    <row r="19958" spans="1:33">
      <c r="A19958" s="9"/>
      <c r="B19958" s="9"/>
      <c r="C19958" s="9"/>
      <c r="D19958" s="9"/>
      <c r="E19958" s="9"/>
      <c r="F19958" s="9"/>
      <c r="G19958" s="9"/>
      <c r="H19958" s="9"/>
      <c r="I19958" s="9"/>
      <c r="J19958" s="9"/>
      <c r="K19958" s="9"/>
      <c r="L19958" s="9"/>
      <c r="M19958" s="9"/>
      <c r="N19958" s="9"/>
      <c r="O19958" s="9"/>
      <c r="P19958" s="9"/>
      <c r="Q19958" s="9"/>
      <c r="R19958" s="9"/>
      <c r="S19958" s="9"/>
      <c r="T19958" s="9"/>
      <c r="U19958" s="9"/>
      <c r="V19958" s="9"/>
      <c r="W19958" s="9"/>
      <c r="X19958" s="9"/>
      <c r="Y19958" s="9"/>
      <c r="Z19958" s="9"/>
      <c r="AA19958" s="9"/>
      <c r="AB19958" s="9"/>
      <c r="AC19958" s="9"/>
      <c r="AD19958" s="9"/>
      <c r="AE19958" s="9"/>
      <c r="AF19958" s="9"/>
      <c r="AG19958" s="10"/>
    </row>
    <row r="19959" spans="1:33">
      <c r="A19959" s="9"/>
      <c r="B19959" s="9"/>
      <c r="C19959" s="9"/>
      <c r="D19959" s="9"/>
      <c r="E19959" s="9"/>
      <c r="F19959" s="9"/>
      <c r="G19959" s="9"/>
      <c r="H19959" s="9"/>
      <c r="I19959" s="9"/>
      <c r="J19959" s="9"/>
      <c r="K19959" s="9"/>
      <c r="L19959" s="9"/>
      <c r="M19959" s="9"/>
      <c r="N19959" s="9"/>
      <c r="O19959" s="9"/>
      <c r="P19959" s="9"/>
      <c r="Q19959" s="9"/>
      <c r="R19959" s="9"/>
      <c r="S19959" s="9"/>
      <c r="T19959" s="9"/>
      <c r="U19959" s="9"/>
      <c r="V19959" s="9"/>
      <c r="W19959" s="9"/>
      <c r="X19959" s="9"/>
      <c r="Y19959" s="9"/>
      <c r="Z19959" s="9"/>
      <c r="AA19959" s="9"/>
      <c r="AB19959" s="9"/>
      <c r="AC19959" s="9"/>
      <c r="AD19959" s="9"/>
      <c r="AE19959" s="9"/>
      <c r="AF19959" s="9"/>
      <c r="AG19959" s="10"/>
    </row>
    <row r="19960" spans="1:33">
      <c r="A19960" s="9"/>
      <c r="B19960" s="9"/>
      <c r="C19960" s="9"/>
      <c r="D19960" s="9"/>
      <c r="E19960" s="9"/>
      <c r="F19960" s="9"/>
      <c r="G19960" s="9"/>
      <c r="H19960" s="9"/>
      <c r="I19960" s="9"/>
      <c r="J19960" s="9"/>
      <c r="K19960" s="9"/>
      <c r="L19960" s="9"/>
      <c r="M19960" s="9"/>
      <c r="N19960" s="9"/>
      <c r="O19960" s="9"/>
      <c r="P19960" s="9"/>
      <c r="Q19960" s="9"/>
      <c r="R19960" s="9"/>
      <c r="S19960" s="9"/>
      <c r="T19960" s="9"/>
      <c r="U19960" s="9"/>
      <c r="V19960" s="9"/>
      <c r="W19960" s="9"/>
      <c r="X19960" s="9"/>
      <c r="Y19960" s="9"/>
      <c r="Z19960" s="9"/>
      <c r="AA19960" s="9"/>
      <c r="AB19960" s="9"/>
      <c r="AC19960" s="9"/>
      <c r="AD19960" s="9"/>
      <c r="AE19960" s="9"/>
      <c r="AF19960" s="9"/>
      <c r="AG19960" s="10"/>
    </row>
    <row r="19961" spans="1:33">
      <c r="A19961" s="9"/>
      <c r="B19961" s="9"/>
      <c r="C19961" s="9"/>
      <c r="D19961" s="9"/>
      <c r="E19961" s="9"/>
      <c r="F19961" s="9"/>
      <c r="G19961" s="9"/>
      <c r="H19961" s="9"/>
      <c r="I19961" s="9"/>
      <c r="J19961" s="9"/>
      <c r="K19961" s="9"/>
      <c r="L19961" s="9"/>
      <c r="M19961" s="9"/>
      <c r="N19961" s="9"/>
      <c r="O19961" s="9"/>
      <c r="P19961" s="9"/>
      <c r="Q19961" s="9"/>
      <c r="R19961" s="9"/>
      <c r="S19961" s="9"/>
      <c r="T19961" s="9"/>
      <c r="U19961" s="9"/>
      <c r="V19961" s="9"/>
      <c r="W19961" s="9"/>
      <c r="X19961" s="9"/>
      <c r="Y19961" s="9"/>
      <c r="Z19961" s="9"/>
      <c r="AA19961" s="9"/>
      <c r="AB19961" s="9"/>
      <c r="AC19961" s="9"/>
      <c r="AD19961" s="9"/>
      <c r="AE19961" s="9"/>
      <c r="AF19961" s="9"/>
      <c r="AG19961" s="10"/>
    </row>
    <row r="19962" spans="1:33">
      <c r="A19962" s="9"/>
      <c r="B19962" s="9"/>
      <c r="C19962" s="9"/>
      <c r="D19962" s="9"/>
      <c r="E19962" s="9"/>
      <c r="F19962" s="9"/>
      <c r="G19962" s="9"/>
      <c r="H19962" s="9"/>
      <c r="I19962" s="9"/>
      <c r="J19962" s="9"/>
      <c r="K19962" s="9"/>
      <c r="L19962" s="9"/>
      <c r="M19962" s="9"/>
      <c r="N19962" s="9"/>
      <c r="O19962" s="9"/>
      <c r="P19962" s="9"/>
      <c r="Q19962" s="9"/>
      <c r="R19962" s="9"/>
      <c r="S19962" s="9"/>
      <c r="T19962" s="9"/>
      <c r="U19962" s="9"/>
      <c r="V19962" s="9"/>
      <c r="W19962" s="9"/>
      <c r="X19962" s="9"/>
      <c r="Y19962" s="9"/>
      <c r="Z19962" s="9"/>
      <c r="AA19962" s="9"/>
      <c r="AB19962" s="9"/>
      <c r="AC19962" s="9"/>
      <c r="AD19962" s="9"/>
      <c r="AE19962" s="9"/>
      <c r="AF19962" s="9"/>
      <c r="AG19962" s="10"/>
    </row>
    <row r="19963" spans="1:33">
      <c r="A19963" s="9"/>
      <c r="B19963" s="9"/>
      <c r="C19963" s="9"/>
      <c r="D19963" s="9"/>
      <c r="E19963" s="9"/>
      <c r="F19963" s="9"/>
      <c r="G19963" s="9"/>
      <c r="H19963" s="9"/>
      <c r="I19963" s="9"/>
      <c r="J19963" s="9"/>
      <c r="K19963" s="9"/>
      <c r="L19963" s="9"/>
      <c r="M19963" s="9"/>
      <c r="N19963" s="9"/>
      <c r="O19963" s="9"/>
      <c r="P19963" s="9"/>
      <c r="Q19963" s="9"/>
      <c r="R19963" s="9"/>
      <c r="S19963" s="9"/>
      <c r="T19963" s="9"/>
      <c r="U19963" s="9"/>
      <c r="V19963" s="9"/>
      <c r="W19963" s="9"/>
      <c r="X19963" s="9"/>
      <c r="Y19963" s="9"/>
      <c r="Z19963" s="9"/>
      <c r="AA19963" s="9"/>
      <c r="AB19963" s="9"/>
      <c r="AC19963" s="9"/>
      <c r="AD19963" s="9"/>
      <c r="AE19963" s="9"/>
      <c r="AF19963" s="9"/>
      <c r="AG19963" s="10"/>
    </row>
    <row r="19964" spans="1:33">
      <c r="A19964" s="9"/>
      <c r="B19964" s="9"/>
      <c r="C19964" s="9"/>
      <c r="D19964" s="9"/>
      <c r="E19964" s="9"/>
      <c r="F19964" s="9"/>
      <c r="G19964" s="9"/>
      <c r="H19964" s="9"/>
      <c r="I19964" s="9"/>
      <c r="J19964" s="9"/>
      <c r="K19964" s="9"/>
      <c r="L19964" s="9"/>
      <c r="M19964" s="9"/>
      <c r="N19964" s="9"/>
      <c r="O19964" s="9"/>
      <c r="P19964" s="9"/>
      <c r="Q19964" s="9"/>
      <c r="R19964" s="9"/>
      <c r="S19964" s="9"/>
      <c r="T19964" s="9"/>
      <c r="U19964" s="9"/>
      <c r="V19964" s="9"/>
      <c r="W19964" s="9"/>
      <c r="X19964" s="9"/>
      <c r="Y19964" s="9"/>
      <c r="Z19964" s="9"/>
      <c r="AA19964" s="9"/>
      <c r="AB19964" s="9"/>
      <c r="AC19964" s="9"/>
      <c r="AD19964" s="9"/>
      <c r="AE19964" s="9"/>
      <c r="AF19964" s="9"/>
      <c r="AG19964" s="10"/>
    </row>
    <row r="19965" spans="1:33">
      <c r="A19965" s="9"/>
      <c r="B19965" s="9"/>
      <c r="C19965" s="9"/>
      <c r="D19965" s="9"/>
      <c r="E19965" s="9"/>
      <c r="F19965" s="9"/>
      <c r="G19965" s="9"/>
      <c r="H19965" s="9"/>
      <c r="I19965" s="9"/>
      <c r="J19965" s="9"/>
      <c r="K19965" s="9"/>
      <c r="L19965" s="9"/>
      <c r="M19965" s="9"/>
      <c r="N19965" s="9"/>
      <c r="O19965" s="9"/>
      <c r="P19965" s="9"/>
      <c r="Q19965" s="9"/>
      <c r="R19965" s="9"/>
      <c r="S19965" s="9"/>
      <c r="T19965" s="9"/>
      <c r="U19965" s="9"/>
      <c r="V19965" s="9"/>
      <c r="W19965" s="9"/>
      <c r="X19965" s="9"/>
      <c r="Y19965" s="9"/>
      <c r="Z19965" s="9"/>
      <c r="AA19965" s="9"/>
      <c r="AB19965" s="9"/>
      <c r="AC19965" s="9"/>
      <c r="AD19965" s="9"/>
      <c r="AE19965" s="9"/>
      <c r="AF19965" s="9"/>
      <c r="AG19965" s="10"/>
    </row>
    <row r="19966" spans="1:33">
      <c r="A19966" s="9"/>
      <c r="B19966" s="9"/>
      <c r="C19966" s="9"/>
      <c r="D19966" s="9"/>
      <c r="E19966" s="9"/>
      <c r="F19966" s="9"/>
      <c r="G19966" s="9"/>
      <c r="H19966" s="9"/>
      <c r="I19966" s="9"/>
      <c r="J19966" s="9"/>
      <c r="K19966" s="9"/>
      <c r="L19966" s="9"/>
      <c r="M19966" s="9"/>
      <c r="N19966" s="9"/>
      <c r="O19966" s="9"/>
      <c r="P19966" s="9"/>
      <c r="Q19966" s="9"/>
      <c r="R19966" s="9"/>
      <c r="S19966" s="9"/>
      <c r="T19966" s="9"/>
      <c r="U19966" s="9"/>
      <c r="V19966" s="9"/>
      <c r="W19966" s="9"/>
      <c r="X19966" s="9"/>
      <c r="Y19966" s="9"/>
      <c r="Z19966" s="9"/>
      <c r="AA19966" s="9"/>
      <c r="AB19966" s="9"/>
      <c r="AC19966" s="9"/>
      <c r="AD19966" s="9"/>
      <c r="AE19966" s="9"/>
      <c r="AF19966" s="9"/>
      <c r="AG19966" s="10"/>
    </row>
    <row r="19967" spans="1:33">
      <c r="A19967" s="9"/>
      <c r="B19967" s="9"/>
      <c r="C19967" s="9"/>
      <c r="D19967" s="9"/>
      <c r="E19967" s="9"/>
      <c r="F19967" s="9"/>
      <c r="G19967" s="9"/>
      <c r="H19967" s="9"/>
      <c r="I19967" s="9"/>
      <c r="J19967" s="9"/>
      <c r="K19967" s="9"/>
      <c r="L19967" s="9"/>
      <c r="M19967" s="9"/>
      <c r="N19967" s="9"/>
      <c r="O19967" s="9"/>
      <c r="P19967" s="9"/>
      <c r="Q19967" s="9"/>
      <c r="R19967" s="9"/>
      <c r="S19967" s="9"/>
      <c r="T19967" s="9"/>
      <c r="U19967" s="9"/>
      <c r="V19967" s="9"/>
      <c r="W19967" s="9"/>
      <c r="X19967" s="9"/>
      <c r="Y19967" s="9"/>
      <c r="Z19967" s="9"/>
      <c r="AA19967" s="9"/>
      <c r="AB19967" s="9"/>
      <c r="AC19967" s="9"/>
      <c r="AD19967" s="9"/>
      <c r="AE19967" s="9"/>
      <c r="AF19967" s="9"/>
      <c r="AG19967" s="10"/>
    </row>
    <row r="19968" spans="1:33">
      <c r="A19968" s="9"/>
      <c r="B19968" s="9"/>
      <c r="C19968" s="9"/>
      <c r="D19968" s="9"/>
      <c r="E19968" s="9"/>
      <c r="F19968" s="9"/>
      <c r="G19968" s="9"/>
      <c r="H19968" s="9"/>
      <c r="I19968" s="9"/>
      <c r="J19968" s="9"/>
      <c r="K19968" s="9"/>
      <c r="L19968" s="9"/>
      <c r="M19968" s="9"/>
      <c r="N19968" s="9"/>
      <c r="O19968" s="9"/>
      <c r="P19968" s="9"/>
      <c r="Q19968" s="9"/>
      <c r="R19968" s="9"/>
      <c r="S19968" s="9"/>
      <c r="T19968" s="9"/>
      <c r="U19968" s="9"/>
      <c r="V19968" s="9"/>
      <c r="W19968" s="9"/>
      <c r="X19968" s="9"/>
      <c r="Y19968" s="9"/>
      <c r="Z19968" s="9"/>
      <c r="AA19968" s="9"/>
      <c r="AB19968" s="9"/>
      <c r="AC19968" s="9"/>
      <c r="AD19968" s="9"/>
      <c r="AE19968" s="9"/>
      <c r="AF19968" s="9"/>
      <c r="AG19968" s="10"/>
    </row>
    <row r="19969" spans="1:33">
      <c r="A19969" s="9"/>
      <c r="B19969" s="9"/>
      <c r="C19969" s="9"/>
      <c r="D19969" s="9"/>
      <c r="E19969" s="9"/>
      <c r="F19969" s="9"/>
      <c r="G19969" s="9"/>
      <c r="H19969" s="9"/>
      <c r="I19969" s="9"/>
      <c r="J19969" s="9"/>
      <c r="K19969" s="9"/>
      <c r="L19969" s="9"/>
      <c r="M19969" s="9"/>
      <c r="N19969" s="9"/>
      <c r="O19969" s="9"/>
      <c r="P19969" s="9"/>
      <c r="Q19969" s="9"/>
      <c r="R19969" s="9"/>
      <c r="S19969" s="9"/>
      <c r="T19969" s="9"/>
      <c r="U19969" s="9"/>
      <c r="V19969" s="9"/>
      <c r="W19969" s="9"/>
      <c r="X19969" s="9"/>
      <c r="Y19969" s="9"/>
      <c r="Z19969" s="9"/>
      <c r="AA19969" s="9"/>
      <c r="AB19969" s="9"/>
      <c r="AC19969" s="9"/>
      <c r="AD19969" s="9"/>
      <c r="AE19969" s="9"/>
      <c r="AF19969" s="9"/>
      <c r="AG19969" s="10"/>
    </row>
    <row r="19970" spans="1:33">
      <c r="A19970" s="9"/>
      <c r="B19970" s="9"/>
      <c r="C19970" s="9"/>
      <c r="D19970" s="9"/>
      <c r="E19970" s="9"/>
      <c r="F19970" s="9"/>
      <c r="G19970" s="9"/>
      <c r="H19970" s="9"/>
      <c r="I19970" s="9"/>
      <c r="J19970" s="9"/>
      <c r="K19970" s="9"/>
      <c r="L19970" s="9"/>
      <c r="M19970" s="9"/>
      <c r="N19970" s="9"/>
      <c r="O19970" s="9"/>
      <c r="P19970" s="9"/>
      <c r="Q19970" s="9"/>
      <c r="R19970" s="9"/>
      <c r="S19970" s="9"/>
      <c r="T19970" s="9"/>
      <c r="U19970" s="9"/>
      <c r="V19970" s="9"/>
      <c r="W19970" s="9"/>
      <c r="X19970" s="9"/>
      <c r="Y19970" s="9"/>
      <c r="Z19970" s="9"/>
      <c r="AA19970" s="9"/>
      <c r="AB19970" s="9"/>
      <c r="AC19970" s="9"/>
      <c r="AD19970" s="9"/>
      <c r="AE19970" s="9"/>
      <c r="AF19970" s="9"/>
      <c r="AG19970" s="10"/>
    </row>
    <row r="19971" spans="1:33">
      <c r="A19971" s="9"/>
      <c r="B19971" s="9"/>
      <c r="C19971" s="9"/>
      <c r="D19971" s="9"/>
      <c r="E19971" s="9"/>
      <c r="F19971" s="9"/>
      <c r="G19971" s="9"/>
      <c r="H19971" s="9"/>
      <c r="I19971" s="9"/>
      <c r="J19971" s="9"/>
      <c r="K19971" s="9"/>
      <c r="L19971" s="9"/>
      <c r="M19971" s="9"/>
      <c r="N19971" s="9"/>
      <c r="O19971" s="9"/>
      <c r="P19971" s="9"/>
      <c r="Q19971" s="9"/>
      <c r="R19971" s="9"/>
      <c r="S19971" s="9"/>
      <c r="T19971" s="9"/>
      <c r="U19971" s="9"/>
      <c r="V19971" s="9"/>
      <c r="W19971" s="9"/>
      <c r="X19971" s="9"/>
      <c r="Y19971" s="9"/>
      <c r="Z19971" s="9"/>
      <c r="AA19971" s="9"/>
      <c r="AB19971" s="9"/>
      <c r="AC19971" s="9"/>
      <c r="AD19971" s="9"/>
      <c r="AE19971" s="9"/>
      <c r="AF19971" s="9"/>
      <c r="AG19971" s="10"/>
    </row>
    <row r="19972" spans="1:33">
      <c r="A19972" s="9"/>
      <c r="B19972" s="9"/>
      <c r="C19972" s="9"/>
      <c r="D19972" s="9"/>
      <c r="E19972" s="9"/>
      <c r="F19972" s="9"/>
      <c r="G19972" s="9"/>
      <c r="H19972" s="9"/>
      <c r="I19972" s="9"/>
      <c r="J19972" s="9"/>
      <c r="K19972" s="9"/>
      <c r="L19972" s="9"/>
      <c r="M19972" s="9"/>
      <c r="N19972" s="9"/>
      <c r="O19972" s="9"/>
      <c r="P19972" s="9"/>
      <c r="Q19972" s="9"/>
      <c r="R19972" s="9"/>
      <c r="S19972" s="9"/>
      <c r="T19972" s="9"/>
      <c r="U19972" s="9"/>
      <c r="V19972" s="9"/>
      <c r="W19972" s="9"/>
      <c r="X19972" s="9"/>
      <c r="Y19972" s="9"/>
      <c r="Z19972" s="9"/>
      <c r="AA19972" s="9"/>
      <c r="AB19972" s="9"/>
      <c r="AC19972" s="9"/>
      <c r="AD19972" s="9"/>
      <c r="AE19972" s="9"/>
      <c r="AF19972" s="9"/>
      <c r="AG19972" s="10"/>
    </row>
    <row r="19973" spans="1:33">
      <c r="A19973" s="9"/>
      <c r="B19973" s="9"/>
      <c r="C19973" s="9"/>
      <c r="D19973" s="9"/>
      <c r="E19973" s="9"/>
      <c r="F19973" s="9"/>
      <c r="G19973" s="9"/>
      <c r="H19973" s="9"/>
      <c r="I19973" s="9"/>
      <c r="J19973" s="9"/>
      <c r="K19973" s="9"/>
      <c r="L19973" s="9"/>
      <c r="M19973" s="9"/>
      <c r="N19973" s="9"/>
      <c r="O19973" s="9"/>
      <c r="P19973" s="9"/>
      <c r="Q19973" s="9"/>
      <c r="R19973" s="9"/>
      <c r="S19973" s="9"/>
      <c r="T19973" s="9"/>
      <c r="U19973" s="9"/>
      <c r="V19973" s="9"/>
      <c r="W19973" s="9"/>
      <c r="X19973" s="9"/>
      <c r="Y19973" s="9"/>
      <c r="Z19973" s="9"/>
      <c r="AA19973" s="9"/>
      <c r="AB19973" s="9"/>
      <c r="AC19973" s="9"/>
      <c r="AD19973" s="9"/>
      <c r="AE19973" s="9"/>
      <c r="AF19973" s="9"/>
      <c r="AG19973" s="10"/>
    </row>
    <row r="19974" spans="1:33">
      <c r="A19974" s="9"/>
      <c r="B19974" s="9"/>
      <c r="C19974" s="9"/>
      <c r="D19974" s="9"/>
      <c r="E19974" s="9"/>
      <c r="F19974" s="9"/>
      <c r="G19974" s="9"/>
      <c r="H19974" s="9"/>
      <c r="I19974" s="9"/>
      <c r="J19974" s="9"/>
      <c r="K19974" s="9"/>
      <c r="L19974" s="9"/>
      <c r="M19974" s="9"/>
      <c r="N19974" s="9"/>
      <c r="O19974" s="9"/>
      <c r="P19974" s="9"/>
      <c r="Q19974" s="9"/>
      <c r="R19974" s="9"/>
      <c r="S19974" s="9"/>
      <c r="T19974" s="9"/>
      <c r="U19974" s="9"/>
      <c r="V19974" s="9"/>
      <c r="W19974" s="9"/>
      <c r="X19974" s="9"/>
      <c r="Y19974" s="9"/>
      <c r="Z19974" s="9"/>
      <c r="AA19974" s="9"/>
      <c r="AB19974" s="9"/>
      <c r="AC19974" s="9"/>
      <c r="AD19974" s="9"/>
      <c r="AE19974" s="9"/>
      <c r="AF19974" s="9"/>
      <c r="AG19974" s="10"/>
    </row>
    <row r="19975" spans="1:33">
      <c r="A19975" s="9"/>
      <c r="B19975" s="9"/>
      <c r="C19975" s="9"/>
      <c r="D19975" s="9"/>
      <c r="E19975" s="9"/>
      <c r="F19975" s="9"/>
      <c r="G19975" s="9"/>
      <c r="H19975" s="9"/>
      <c r="I19975" s="9"/>
      <c r="J19975" s="9"/>
      <c r="K19975" s="9"/>
      <c r="L19975" s="9"/>
      <c r="M19975" s="9"/>
      <c r="N19975" s="9"/>
      <c r="O19975" s="9"/>
      <c r="P19975" s="9"/>
      <c r="Q19975" s="9"/>
      <c r="R19975" s="9"/>
      <c r="S19975" s="9"/>
      <c r="T19975" s="9"/>
      <c r="U19975" s="9"/>
      <c r="V19975" s="9"/>
      <c r="W19975" s="9"/>
      <c r="X19975" s="9"/>
      <c r="Y19975" s="9"/>
      <c r="Z19975" s="9"/>
      <c r="AA19975" s="9"/>
      <c r="AB19975" s="9"/>
      <c r="AC19975" s="9"/>
      <c r="AD19975" s="9"/>
      <c r="AE19975" s="9"/>
      <c r="AF19975" s="9"/>
      <c r="AG19975" s="10"/>
    </row>
    <row r="19976" spans="1:33">
      <c r="A19976" s="9"/>
      <c r="B19976" s="9"/>
      <c r="C19976" s="9"/>
      <c r="D19976" s="9"/>
      <c r="E19976" s="9"/>
      <c r="F19976" s="9"/>
      <c r="G19976" s="9"/>
      <c r="H19976" s="9"/>
      <c r="I19976" s="9"/>
      <c r="J19976" s="9"/>
      <c r="K19976" s="9"/>
      <c r="L19976" s="9"/>
      <c r="M19976" s="9"/>
      <c r="N19976" s="9"/>
      <c r="O19976" s="9"/>
      <c r="P19976" s="9"/>
      <c r="Q19976" s="9"/>
      <c r="R19976" s="9"/>
      <c r="S19976" s="9"/>
      <c r="T19976" s="9"/>
      <c r="U19976" s="9"/>
      <c r="V19976" s="9"/>
      <c r="W19976" s="9"/>
      <c r="X19976" s="9"/>
      <c r="Y19976" s="9"/>
      <c r="Z19976" s="9"/>
      <c r="AA19976" s="9"/>
      <c r="AB19976" s="9"/>
      <c r="AC19976" s="9"/>
      <c r="AD19976" s="9"/>
      <c r="AE19976" s="9"/>
      <c r="AF19976" s="9"/>
      <c r="AG19976" s="10"/>
    </row>
    <row r="19977" spans="1:33">
      <c r="A19977" s="9"/>
      <c r="B19977" s="9"/>
      <c r="C19977" s="9"/>
      <c r="D19977" s="9"/>
      <c r="E19977" s="9"/>
      <c r="F19977" s="9"/>
      <c r="G19977" s="9"/>
      <c r="H19977" s="9"/>
      <c r="I19977" s="9"/>
      <c r="J19977" s="9"/>
      <c r="K19977" s="9"/>
      <c r="L19977" s="9"/>
      <c r="M19977" s="9"/>
      <c r="N19977" s="9"/>
      <c r="O19977" s="9"/>
      <c r="P19977" s="9"/>
      <c r="Q19977" s="9"/>
      <c r="R19977" s="9"/>
      <c r="S19977" s="9"/>
      <c r="T19977" s="9"/>
      <c r="U19977" s="9"/>
      <c r="V19977" s="9"/>
      <c r="W19977" s="9"/>
      <c r="X19977" s="9"/>
      <c r="Y19977" s="9"/>
      <c r="Z19977" s="9"/>
      <c r="AA19977" s="9"/>
      <c r="AB19977" s="9"/>
      <c r="AC19977" s="9"/>
      <c r="AD19977" s="9"/>
      <c r="AE19977" s="9"/>
      <c r="AF19977" s="9"/>
      <c r="AG19977" s="10"/>
    </row>
    <row r="19978" spans="1:33">
      <c r="A19978" s="9"/>
      <c r="B19978" s="9"/>
      <c r="C19978" s="9"/>
      <c r="D19978" s="9"/>
      <c r="E19978" s="9"/>
      <c r="F19978" s="9"/>
      <c r="G19978" s="9"/>
      <c r="H19978" s="9"/>
      <c r="I19978" s="9"/>
      <c r="J19978" s="9"/>
      <c r="K19978" s="9"/>
      <c r="L19978" s="9"/>
      <c r="M19978" s="9"/>
      <c r="N19978" s="9"/>
      <c r="O19978" s="9"/>
      <c r="P19978" s="9"/>
      <c r="Q19978" s="9"/>
      <c r="R19978" s="9"/>
      <c r="S19978" s="9"/>
      <c r="T19978" s="9"/>
      <c r="U19978" s="9"/>
      <c r="V19978" s="9"/>
      <c r="W19978" s="9"/>
      <c r="X19978" s="9"/>
      <c r="Y19978" s="9"/>
      <c r="Z19978" s="9"/>
      <c r="AA19978" s="9"/>
      <c r="AB19978" s="9"/>
      <c r="AC19978" s="9"/>
      <c r="AD19978" s="9"/>
      <c r="AE19978" s="9"/>
      <c r="AF19978" s="9"/>
      <c r="AG19978" s="10"/>
    </row>
    <row r="19979" spans="1:33">
      <c r="A19979" s="9"/>
      <c r="B19979" s="9"/>
      <c r="C19979" s="9"/>
      <c r="D19979" s="9"/>
      <c r="E19979" s="9"/>
      <c r="F19979" s="9"/>
      <c r="G19979" s="9"/>
      <c r="H19979" s="9"/>
      <c r="I19979" s="9"/>
      <c r="J19979" s="9"/>
      <c r="K19979" s="9"/>
      <c r="L19979" s="9"/>
      <c r="M19979" s="9"/>
      <c r="N19979" s="9"/>
      <c r="O19979" s="9"/>
      <c r="P19979" s="9"/>
      <c r="Q19979" s="9"/>
      <c r="R19979" s="9"/>
      <c r="S19979" s="9"/>
      <c r="T19979" s="9"/>
      <c r="U19979" s="9"/>
      <c r="V19979" s="9"/>
      <c r="W19979" s="9"/>
      <c r="X19979" s="9"/>
      <c r="Y19979" s="9"/>
      <c r="Z19979" s="9"/>
      <c r="AA19979" s="9"/>
      <c r="AB19979" s="9"/>
      <c r="AC19979" s="9"/>
      <c r="AD19979" s="9"/>
      <c r="AE19979" s="9"/>
      <c r="AF19979" s="9"/>
      <c r="AG19979" s="10"/>
    </row>
    <row r="19980" spans="1:33">
      <c r="A19980" s="9"/>
      <c r="B19980" s="9"/>
      <c r="C19980" s="9"/>
      <c r="D19980" s="9"/>
      <c r="E19980" s="9"/>
      <c r="F19980" s="9"/>
      <c r="G19980" s="9"/>
      <c r="H19980" s="9"/>
      <c r="I19980" s="9"/>
      <c r="J19980" s="9"/>
      <c r="K19980" s="9"/>
      <c r="L19980" s="9"/>
      <c r="M19980" s="9"/>
      <c r="N19980" s="9"/>
      <c r="O19980" s="9"/>
      <c r="P19980" s="9"/>
      <c r="Q19980" s="9"/>
      <c r="R19980" s="9"/>
      <c r="S19980" s="9"/>
      <c r="T19980" s="9"/>
      <c r="U19980" s="9"/>
      <c r="V19980" s="9"/>
      <c r="W19980" s="9"/>
      <c r="X19980" s="9"/>
      <c r="Y19980" s="9"/>
      <c r="Z19980" s="9"/>
      <c r="AA19980" s="9"/>
      <c r="AB19980" s="9"/>
      <c r="AC19980" s="9"/>
      <c r="AD19980" s="9"/>
      <c r="AE19980" s="9"/>
      <c r="AF19980" s="9"/>
      <c r="AG19980" s="10"/>
    </row>
    <row r="19981" spans="1:33">
      <c r="A19981" s="9"/>
      <c r="B19981" s="9"/>
      <c r="C19981" s="9"/>
      <c r="D19981" s="9"/>
      <c r="E19981" s="9"/>
      <c r="F19981" s="9"/>
      <c r="G19981" s="9"/>
      <c r="H19981" s="9"/>
      <c r="I19981" s="9"/>
      <c r="J19981" s="9"/>
      <c r="K19981" s="9"/>
      <c r="L19981" s="9"/>
      <c r="M19981" s="9"/>
      <c r="N19981" s="9"/>
      <c r="O19981" s="9"/>
      <c r="P19981" s="9"/>
      <c r="Q19981" s="9"/>
      <c r="R19981" s="9"/>
      <c r="S19981" s="9"/>
      <c r="T19981" s="9"/>
      <c r="U19981" s="9"/>
      <c r="V19981" s="9"/>
      <c r="W19981" s="9"/>
      <c r="X19981" s="9"/>
      <c r="Y19981" s="9"/>
      <c r="Z19981" s="9"/>
      <c r="AA19981" s="9"/>
      <c r="AB19981" s="9"/>
      <c r="AC19981" s="9"/>
      <c r="AD19981" s="9"/>
      <c r="AE19981" s="9"/>
      <c r="AF19981" s="9"/>
      <c r="AG19981" s="10"/>
    </row>
    <row r="19982" spans="1:33">
      <c r="A19982" s="9"/>
      <c r="B19982" s="9"/>
      <c r="C19982" s="9"/>
      <c r="D19982" s="9"/>
      <c r="E19982" s="9"/>
      <c r="F19982" s="9"/>
      <c r="G19982" s="9"/>
      <c r="H19982" s="9"/>
      <c r="I19982" s="9"/>
      <c r="J19982" s="9"/>
      <c r="K19982" s="9"/>
      <c r="L19982" s="9"/>
      <c r="M19982" s="9"/>
      <c r="N19982" s="9"/>
      <c r="O19982" s="9"/>
      <c r="P19982" s="9"/>
      <c r="Q19982" s="9"/>
      <c r="R19982" s="9"/>
      <c r="S19982" s="9"/>
      <c r="T19982" s="9"/>
      <c r="U19982" s="9"/>
      <c r="V19982" s="9"/>
      <c r="W19982" s="9"/>
      <c r="X19982" s="9"/>
      <c r="Y19982" s="9"/>
      <c r="Z19982" s="9"/>
      <c r="AA19982" s="9"/>
      <c r="AB19982" s="9"/>
      <c r="AC19982" s="9"/>
      <c r="AD19982" s="9"/>
      <c r="AE19982" s="9"/>
      <c r="AF19982" s="9"/>
      <c r="AG19982" s="10"/>
    </row>
    <row r="19983" spans="1:33">
      <c r="A19983" s="9"/>
      <c r="B19983" s="9"/>
      <c r="C19983" s="9"/>
      <c r="D19983" s="9"/>
      <c r="E19983" s="9"/>
      <c r="F19983" s="9"/>
      <c r="G19983" s="9"/>
      <c r="H19983" s="9"/>
      <c r="I19983" s="9"/>
      <c r="J19983" s="9"/>
      <c r="K19983" s="9"/>
      <c r="L19983" s="9"/>
      <c r="M19983" s="9"/>
      <c r="N19983" s="9"/>
      <c r="O19983" s="9"/>
      <c r="P19983" s="9"/>
      <c r="Q19983" s="9"/>
      <c r="R19983" s="9"/>
      <c r="S19983" s="9"/>
      <c r="T19983" s="9"/>
      <c r="U19983" s="9"/>
      <c r="V19983" s="9"/>
      <c r="W19983" s="9"/>
      <c r="X19983" s="9"/>
      <c r="Y19983" s="9"/>
      <c r="Z19983" s="9"/>
      <c r="AA19983" s="9"/>
      <c r="AB19983" s="9"/>
      <c r="AC19983" s="9"/>
      <c r="AD19983" s="9"/>
      <c r="AE19983" s="9"/>
      <c r="AF19983" s="9"/>
      <c r="AG19983" s="10"/>
    </row>
    <row r="19984" spans="1:33">
      <c r="A19984" s="9"/>
      <c r="B19984" s="9"/>
      <c r="C19984" s="9"/>
      <c r="D19984" s="9"/>
      <c r="E19984" s="9"/>
      <c r="F19984" s="9"/>
      <c r="G19984" s="9"/>
      <c r="H19984" s="9"/>
      <c r="I19984" s="9"/>
      <c r="J19984" s="9"/>
      <c r="K19984" s="9"/>
      <c r="L19984" s="9"/>
      <c r="M19984" s="9"/>
      <c r="N19984" s="9"/>
      <c r="O19984" s="9"/>
      <c r="P19984" s="9"/>
      <c r="Q19984" s="9"/>
      <c r="R19984" s="9"/>
      <c r="S19984" s="9"/>
      <c r="T19984" s="9"/>
      <c r="U19984" s="9"/>
      <c r="V19984" s="9"/>
      <c r="W19984" s="9"/>
      <c r="X19984" s="9"/>
      <c r="Y19984" s="9"/>
      <c r="Z19984" s="9"/>
      <c r="AA19984" s="9"/>
      <c r="AB19984" s="9"/>
      <c r="AC19984" s="9"/>
      <c r="AD19984" s="9"/>
      <c r="AE19984" s="9"/>
      <c r="AF19984" s="9"/>
      <c r="AG19984" s="10"/>
    </row>
    <row r="19985" spans="1:33">
      <c r="A19985" s="9"/>
      <c r="B19985" s="9"/>
      <c r="C19985" s="9"/>
      <c r="D19985" s="9"/>
      <c r="E19985" s="9"/>
      <c r="F19985" s="9"/>
      <c r="G19985" s="9"/>
      <c r="H19985" s="9"/>
      <c r="I19985" s="9"/>
      <c r="J19985" s="9"/>
      <c r="K19985" s="9"/>
      <c r="L19985" s="9"/>
      <c r="M19985" s="9"/>
      <c r="N19985" s="9"/>
      <c r="O19985" s="9"/>
      <c r="P19985" s="9"/>
      <c r="Q19985" s="9"/>
      <c r="R19985" s="9"/>
      <c r="S19985" s="9"/>
      <c r="T19985" s="9"/>
      <c r="U19985" s="9"/>
      <c r="V19985" s="9"/>
      <c r="W19985" s="9"/>
      <c r="X19985" s="9"/>
      <c r="Y19985" s="9"/>
      <c r="Z19985" s="9"/>
      <c r="AA19985" s="9"/>
      <c r="AB19985" s="9"/>
      <c r="AC19985" s="9"/>
      <c r="AD19985" s="9"/>
      <c r="AE19985" s="9"/>
      <c r="AF19985" s="9"/>
      <c r="AG19985" s="10"/>
    </row>
    <row r="19986" spans="1:33">
      <c r="A19986" s="9"/>
      <c r="B19986" s="9"/>
      <c r="C19986" s="9"/>
      <c r="D19986" s="9"/>
      <c r="E19986" s="9"/>
      <c r="F19986" s="9"/>
      <c r="G19986" s="9"/>
      <c r="H19986" s="9"/>
      <c r="I19986" s="9"/>
      <c r="J19986" s="9"/>
      <c r="K19986" s="9"/>
      <c r="L19986" s="9"/>
      <c r="M19986" s="9"/>
      <c r="N19986" s="9"/>
      <c r="O19986" s="9"/>
      <c r="P19986" s="9"/>
      <c r="Q19986" s="9"/>
      <c r="R19986" s="9"/>
      <c r="S19986" s="9"/>
      <c r="T19986" s="9"/>
      <c r="U19986" s="9"/>
      <c r="V19986" s="9"/>
      <c r="W19986" s="9"/>
      <c r="X19986" s="9"/>
      <c r="Y19986" s="9"/>
      <c r="Z19986" s="9"/>
      <c r="AA19986" s="9"/>
      <c r="AB19986" s="9"/>
      <c r="AC19986" s="9"/>
      <c r="AD19986" s="9"/>
      <c r="AE19986" s="9"/>
      <c r="AF19986" s="9"/>
      <c r="AG19986" s="10"/>
    </row>
    <row r="19987" spans="1:33">
      <c r="A19987" s="9"/>
      <c r="B19987" s="9"/>
      <c r="C19987" s="9"/>
      <c r="D19987" s="9"/>
      <c r="E19987" s="9"/>
      <c r="F19987" s="9"/>
      <c r="G19987" s="9"/>
      <c r="H19987" s="9"/>
      <c r="I19987" s="9"/>
      <c r="J19987" s="9"/>
      <c r="K19987" s="9"/>
      <c r="L19987" s="9"/>
      <c r="M19987" s="9"/>
      <c r="N19987" s="9"/>
      <c r="O19987" s="9"/>
      <c r="P19987" s="9"/>
      <c r="Q19987" s="9"/>
      <c r="R19987" s="9"/>
      <c r="S19987" s="9"/>
      <c r="T19987" s="9"/>
      <c r="U19987" s="9"/>
      <c r="V19987" s="9"/>
      <c r="W19987" s="9"/>
      <c r="X19987" s="9"/>
      <c r="Y19987" s="9"/>
      <c r="Z19987" s="9"/>
      <c r="AA19987" s="9"/>
      <c r="AB19987" s="9"/>
      <c r="AC19987" s="9"/>
      <c r="AD19987" s="9"/>
      <c r="AE19987" s="9"/>
      <c r="AF19987" s="9"/>
      <c r="AG19987" s="10"/>
    </row>
    <row r="19988" spans="1:33">
      <c r="A19988" s="9"/>
      <c r="B19988" s="9"/>
      <c r="C19988" s="9"/>
      <c r="D19988" s="9"/>
      <c r="E19988" s="9"/>
      <c r="F19988" s="9"/>
      <c r="G19988" s="9"/>
      <c r="H19988" s="9"/>
      <c r="I19988" s="9"/>
      <c r="J19988" s="9"/>
      <c r="K19988" s="9"/>
      <c r="L19988" s="9"/>
      <c r="M19988" s="9"/>
      <c r="N19988" s="9"/>
      <c r="O19988" s="9"/>
      <c r="P19988" s="9"/>
      <c r="Q19988" s="9"/>
      <c r="R19988" s="9"/>
      <c r="S19988" s="9"/>
      <c r="T19988" s="9"/>
      <c r="U19988" s="9"/>
      <c r="V19988" s="9"/>
      <c r="W19988" s="9"/>
      <c r="X19988" s="9"/>
      <c r="Y19988" s="9"/>
      <c r="Z19988" s="9"/>
      <c r="AA19988" s="9"/>
      <c r="AB19988" s="9"/>
      <c r="AC19988" s="9"/>
      <c r="AD19988" s="9"/>
      <c r="AE19988" s="9"/>
      <c r="AF19988" s="9"/>
      <c r="AG19988" s="10"/>
    </row>
    <row r="19989" spans="1:33">
      <c r="A19989" s="9"/>
      <c r="B19989" s="9"/>
      <c r="C19989" s="9"/>
      <c r="D19989" s="9"/>
      <c r="E19989" s="9"/>
      <c r="F19989" s="9"/>
      <c r="G19989" s="9"/>
      <c r="H19989" s="9"/>
      <c r="I19989" s="9"/>
      <c r="J19989" s="9"/>
      <c r="K19989" s="9"/>
      <c r="L19989" s="9"/>
      <c r="M19989" s="9"/>
      <c r="N19989" s="9"/>
      <c r="O19989" s="9"/>
      <c r="P19989" s="9"/>
      <c r="Q19989" s="9"/>
      <c r="R19989" s="9"/>
      <c r="S19989" s="9"/>
      <c r="T19989" s="9"/>
      <c r="U19989" s="9"/>
      <c r="V19989" s="9"/>
      <c r="W19989" s="9"/>
      <c r="X19989" s="9"/>
      <c r="Y19989" s="9"/>
      <c r="Z19989" s="9"/>
      <c r="AA19989" s="9"/>
      <c r="AB19989" s="9"/>
      <c r="AC19989" s="9"/>
      <c r="AD19989" s="9"/>
      <c r="AE19989" s="9"/>
      <c r="AF19989" s="9"/>
      <c r="AG19989" s="10"/>
    </row>
    <row r="19990" spans="1:33">
      <c r="A19990" s="9"/>
      <c r="B19990" s="9"/>
      <c r="C19990" s="9"/>
      <c r="D19990" s="9"/>
      <c r="E19990" s="9"/>
      <c r="F19990" s="9"/>
      <c r="G19990" s="9"/>
      <c r="H19990" s="9"/>
      <c r="I19990" s="9"/>
      <c r="J19990" s="9"/>
      <c r="K19990" s="9"/>
      <c r="L19990" s="9"/>
      <c r="M19990" s="9"/>
      <c r="N19990" s="9"/>
      <c r="O19990" s="9"/>
      <c r="P19990" s="9"/>
      <c r="Q19990" s="9"/>
      <c r="R19990" s="9"/>
      <c r="S19990" s="9"/>
      <c r="T19990" s="9"/>
      <c r="U19990" s="9"/>
      <c r="V19990" s="9"/>
      <c r="W19990" s="9"/>
      <c r="X19990" s="9"/>
      <c r="Y19990" s="9"/>
      <c r="Z19990" s="9"/>
      <c r="AA19990" s="9"/>
      <c r="AB19990" s="9"/>
      <c r="AC19990" s="9"/>
      <c r="AD19990" s="9"/>
      <c r="AE19990" s="9"/>
      <c r="AF19990" s="9"/>
      <c r="AG19990" s="10"/>
    </row>
    <row r="19991" spans="1:33">
      <c r="A19991" s="9"/>
      <c r="B19991" s="9"/>
      <c r="C19991" s="9"/>
      <c r="D19991" s="9"/>
      <c r="E19991" s="9"/>
      <c r="F19991" s="9"/>
      <c r="G19991" s="9"/>
      <c r="H19991" s="9"/>
      <c r="I19991" s="9"/>
      <c r="J19991" s="9"/>
      <c r="K19991" s="9"/>
      <c r="L19991" s="9"/>
      <c r="M19991" s="9"/>
      <c r="N19991" s="9"/>
      <c r="O19991" s="9"/>
      <c r="P19991" s="9"/>
      <c r="Q19991" s="9"/>
      <c r="R19991" s="9"/>
      <c r="S19991" s="9"/>
      <c r="T19991" s="9"/>
      <c r="U19991" s="9"/>
      <c r="V19991" s="9"/>
      <c r="W19991" s="9"/>
      <c r="X19991" s="9"/>
      <c r="Y19991" s="9"/>
      <c r="Z19991" s="9"/>
      <c r="AA19991" s="9"/>
      <c r="AB19991" s="9"/>
      <c r="AC19991" s="9"/>
      <c r="AD19991" s="9"/>
      <c r="AE19991" s="9"/>
      <c r="AF19991" s="9"/>
      <c r="AG19991" s="10"/>
    </row>
    <row r="19992" spans="1:33">
      <c r="A19992" s="9"/>
      <c r="B19992" s="9"/>
      <c r="C19992" s="9"/>
      <c r="D19992" s="9"/>
      <c r="E19992" s="9"/>
      <c r="F19992" s="9"/>
      <c r="G19992" s="9"/>
      <c r="H19992" s="9"/>
      <c r="I19992" s="9"/>
      <c r="J19992" s="9"/>
      <c r="K19992" s="9"/>
      <c r="L19992" s="9"/>
      <c r="M19992" s="9"/>
      <c r="N19992" s="9"/>
      <c r="O19992" s="9"/>
      <c r="P19992" s="9"/>
      <c r="Q19992" s="9"/>
      <c r="R19992" s="9"/>
      <c r="S19992" s="9"/>
      <c r="T19992" s="9"/>
      <c r="U19992" s="9"/>
      <c r="V19992" s="9"/>
      <c r="W19992" s="9"/>
      <c r="X19992" s="9"/>
      <c r="Y19992" s="9"/>
      <c r="Z19992" s="9"/>
      <c r="AA19992" s="9"/>
      <c r="AB19992" s="9"/>
      <c r="AC19992" s="9"/>
      <c r="AD19992" s="9"/>
      <c r="AE19992" s="9"/>
      <c r="AF19992" s="9"/>
      <c r="AG19992" s="10"/>
    </row>
    <row r="19993" spans="1:33">
      <c r="A19993" s="9"/>
      <c r="B19993" s="9"/>
      <c r="C19993" s="9"/>
      <c r="D19993" s="9"/>
      <c r="E19993" s="9"/>
      <c r="F19993" s="9"/>
      <c r="G19993" s="9"/>
      <c r="H19993" s="9"/>
      <c r="I19993" s="9"/>
      <c r="J19993" s="9"/>
      <c r="K19993" s="9"/>
      <c r="L19993" s="9"/>
      <c r="M19993" s="9"/>
      <c r="N19993" s="9"/>
      <c r="O19993" s="9"/>
      <c r="P19993" s="9"/>
      <c r="Q19993" s="9"/>
      <c r="R19993" s="9"/>
      <c r="S19993" s="9"/>
      <c r="T19993" s="9"/>
      <c r="U19993" s="9"/>
      <c r="V19993" s="9"/>
      <c r="W19993" s="9"/>
      <c r="X19993" s="9"/>
      <c r="Y19993" s="9"/>
      <c r="Z19993" s="9"/>
      <c r="AA19993" s="9"/>
      <c r="AB19993" s="9"/>
      <c r="AC19993" s="9"/>
      <c r="AD19993" s="9"/>
      <c r="AE19993" s="9"/>
      <c r="AF19993" s="9"/>
      <c r="AG19993" s="10"/>
    </row>
    <row r="19994" spans="1:33">
      <c r="A19994" s="9"/>
      <c r="B19994" s="9"/>
      <c r="C19994" s="9"/>
      <c r="D19994" s="9"/>
      <c r="E19994" s="9"/>
      <c r="F19994" s="9"/>
      <c r="G19994" s="9"/>
      <c r="H19994" s="9"/>
      <c r="I19994" s="9"/>
      <c r="J19994" s="9"/>
      <c r="K19994" s="9"/>
      <c r="L19994" s="9"/>
      <c r="M19994" s="9"/>
      <c r="N19994" s="9"/>
      <c r="O19994" s="9"/>
      <c r="P19994" s="9"/>
      <c r="Q19994" s="9"/>
      <c r="R19994" s="9"/>
      <c r="S19994" s="9"/>
      <c r="T19994" s="9"/>
      <c r="U19994" s="9"/>
      <c r="V19994" s="9"/>
      <c r="W19994" s="9"/>
      <c r="X19994" s="9"/>
      <c r="Y19994" s="9"/>
      <c r="Z19994" s="9"/>
      <c r="AA19994" s="9"/>
      <c r="AB19994" s="9"/>
      <c r="AC19994" s="9"/>
      <c r="AD19994" s="9"/>
      <c r="AE19994" s="9"/>
      <c r="AF19994" s="9"/>
      <c r="AG19994" s="10"/>
    </row>
    <row r="19995" spans="1:33">
      <c r="A19995" s="9"/>
      <c r="B19995" s="9"/>
      <c r="C19995" s="9"/>
      <c r="D19995" s="9"/>
      <c r="E19995" s="9"/>
      <c r="F19995" s="9"/>
      <c r="G19995" s="9"/>
      <c r="H19995" s="9"/>
      <c r="I19995" s="9"/>
      <c r="J19995" s="9"/>
      <c r="K19995" s="9"/>
      <c r="L19995" s="9"/>
      <c r="M19995" s="9"/>
      <c r="N19995" s="9"/>
      <c r="O19995" s="9"/>
      <c r="P19995" s="9"/>
      <c r="Q19995" s="9"/>
      <c r="R19995" s="9"/>
      <c r="S19995" s="9"/>
      <c r="T19995" s="9"/>
      <c r="U19995" s="9"/>
      <c r="V19995" s="9"/>
      <c r="W19995" s="9"/>
      <c r="X19995" s="9"/>
      <c r="Y19995" s="9"/>
      <c r="Z19995" s="9"/>
      <c r="AA19995" s="9"/>
      <c r="AB19995" s="9"/>
      <c r="AC19995" s="9"/>
      <c r="AD19995" s="9"/>
      <c r="AE19995" s="9"/>
      <c r="AF19995" s="9"/>
      <c r="AG19995" s="10"/>
    </row>
    <row r="19996" spans="1:33">
      <c r="A19996" s="9"/>
      <c r="B19996" s="9"/>
      <c r="C19996" s="9"/>
      <c r="D19996" s="9"/>
      <c r="E19996" s="9"/>
      <c r="F19996" s="9"/>
      <c r="G19996" s="9"/>
      <c r="H19996" s="9"/>
      <c r="I19996" s="9"/>
      <c r="J19996" s="9"/>
      <c r="K19996" s="9"/>
      <c r="L19996" s="9"/>
      <c r="M19996" s="9"/>
      <c r="N19996" s="9"/>
      <c r="O19996" s="9"/>
      <c r="P19996" s="9"/>
      <c r="Q19996" s="9"/>
      <c r="R19996" s="9"/>
      <c r="S19996" s="9"/>
      <c r="T19996" s="9"/>
      <c r="U19996" s="9"/>
      <c r="V19996" s="9"/>
      <c r="W19996" s="9"/>
      <c r="X19996" s="9"/>
      <c r="Y19996" s="9"/>
      <c r="Z19996" s="9"/>
      <c r="AA19996" s="9"/>
      <c r="AB19996" s="9"/>
      <c r="AC19996" s="9"/>
      <c r="AD19996" s="9"/>
      <c r="AE19996" s="9"/>
      <c r="AF19996" s="9"/>
      <c r="AG19996" s="10"/>
    </row>
    <row r="19997" spans="1:33">
      <c r="A19997" s="9"/>
      <c r="B19997" s="9"/>
      <c r="C19997" s="9"/>
      <c r="D19997" s="9"/>
      <c r="E19997" s="9"/>
      <c r="F19997" s="9"/>
      <c r="G19997" s="9"/>
      <c r="H19997" s="9"/>
      <c r="I19997" s="9"/>
      <c r="J19997" s="9"/>
      <c r="K19997" s="9"/>
      <c r="L19997" s="9"/>
      <c r="M19997" s="9"/>
      <c r="N19997" s="9"/>
      <c r="O19997" s="9"/>
      <c r="P19997" s="9"/>
      <c r="Q19997" s="9"/>
      <c r="R19997" s="9"/>
      <c r="S19997" s="9"/>
      <c r="T19997" s="9"/>
      <c r="U19997" s="9"/>
      <c r="V19997" s="9"/>
      <c r="W19997" s="9"/>
      <c r="X19997" s="9"/>
      <c r="Y19997" s="9"/>
      <c r="Z19997" s="9"/>
      <c r="AA19997" s="9"/>
      <c r="AB19997" s="9"/>
      <c r="AC19997" s="9"/>
      <c r="AD19997" s="9"/>
      <c r="AE19997" s="9"/>
      <c r="AF19997" s="9"/>
      <c r="AG19997" s="10"/>
    </row>
    <row r="19998" spans="1:33">
      <c r="A19998" s="9"/>
      <c r="B19998" s="9"/>
      <c r="C19998" s="9"/>
      <c r="D19998" s="9"/>
      <c r="E19998" s="9"/>
      <c r="F19998" s="9"/>
      <c r="G19998" s="9"/>
      <c r="H19998" s="9"/>
      <c r="I19998" s="9"/>
      <c r="J19998" s="9"/>
      <c r="K19998" s="9"/>
      <c r="L19998" s="9"/>
      <c r="M19998" s="9"/>
      <c r="N19998" s="9"/>
      <c r="O19998" s="9"/>
      <c r="P19998" s="9"/>
      <c r="Q19998" s="9"/>
      <c r="R19998" s="9"/>
      <c r="S19998" s="9"/>
      <c r="T19998" s="9"/>
      <c r="U19998" s="9"/>
      <c r="V19998" s="9"/>
      <c r="W19998" s="9"/>
      <c r="X19998" s="9"/>
      <c r="Y19998" s="9"/>
      <c r="Z19998" s="9"/>
      <c r="AA19998" s="9"/>
      <c r="AB19998" s="9"/>
      <c r="AC19998" s="9"/>
      <c r="AD19998" s="9"/>
      <c r="AE19998" s="9"/>
      <c r="AF19998" s="9"/>
      <c r="AG19998" s="10"/>
    </row>
    <row r="19999" spans="1:33">
      <c r="A19999" s="9"/>
      <c r="B19999" s="9"/>
      <c r="C19999" s="9"/>
      <c r="D19999" s="9"/>
      <c r="E19999" s="9"/>
      <c r="F19999" s="9"/>
      <c r="G19999" s="9"/>
      <c r="H19999" s="9"/>
      <c r="I19999" s="9"/>
      <c r="J19999" s="9"/>
      <c r="K19999" s="9"/>
      <c r="L19999" s="9"/>
      <c r="M19999" s="9"/>
      <c r="N19999" s="9"/>
      <c r="O19999" s="9"/>
      <c r="P19999" s="9"/>
      <c r="Q19999" s="9"/>
      <c r="R19999" s="9"/>
      <c r="S19999" s="9"/>
      <c r="T19999" s="9"/>
      <c r="U19999" s="9"/>
      <c r="V19999" s="9"/>
      <c r="W19999" s="9"/>
      <c r="X19999" s="9"/>
      <c r="Y19999" s="9"/>
      <c r="Z19999" s="9"/>
      <c r="AA19999" s="9"/>
      <c r="AB19999" s="9"/>
      <c r="AC19999" s="9"/>
      <c r="AD19999" s="9"/>
      <c r="AE19999" s="9"/>
      <c r="AF19999" s="9"/>
      <c r="AG19999" s="10"/>
    </row>
    <row r="20000" spans="1:33">
      <c r="A20000" s="9"/>
      <c r="B20000" s="9"/>
      <c r="C20000" s="9"/>
      <c r="D20000" s="9"/>
      <c r="E20000" s="9"/>
      <c r="F20000" s="9"/>
      <c r="G20000" s="9"/>
      <c r="H20000" s="9"/>
      <c r="I20000" s="9"/>
      <c r="J20000" s="9"/>
      <c r="K20000" s="9"/>
      <c r="L20000" s="9"/>
      <c r="M20000" s="9"/>
      <c r="N20000" s="9"/>
      <c r="O20000" s="9"/>
      <c r="P20000" s="9"/>
      <c r="Q20000" s="9"/>
      <c r="R20000" s="9"/>
      <c r="S20000" s="9"/>
      <c r="T20000" s="9"/>
      <c r="U20000" s="9"/>
      <c r="V20000" s="9"/>
      <c r="W20000" s="9"/>
      <c r="X20000" s="9"/>
      <c r="Y20000" s="9"/>
      <c r="Z20000" s="9"/>
      <c r="AA20000" s="9"/>
      <c r="AB20000" s="9"/>
      <c r="AC20000" s="9"/>
      <c r="AD20000" s="9"/>
      <c r="AE20000" s="9"/>
      <c r="AF20000" s="9"/>
      <c r="AG20000" s="10"/>
    </row>
    <row r="20001" spans="1:33">
      <c r="A20001" s="9"/>
      <c r="B20001" s="9"/>
      <c r="C20001" s="9"/>
      <c r="D20001" s="9"/>
      <c r="E20001" s="9"/>
      <c r="F20001" s="9"/>
      <c r="G20001" s="9"/>
      <c r="H20001" s="9"/>
      <c r="I20001" s="9"/>
      <c r="J20001" s="9"/>
      <c r="K20001" s="9"/>
      <c r="L20001" s="9"/>
      <c r="M20001" s="9"/>
      <c r="N20001" s="9"/>
      <c r="O20001" s="9"/>
      <c r="P20001" s="9"/>
      <c r="Q20001" s="9"/>
      <c r="R20001" s="9"/>
      <c r="S20001" s="9"/>
      <c r="T20001" s="9"/>
      <c r="U20001" s="9"/>
      <c r="V20001" s="9"/>
      <c r="W20001" s="9"/>
      <c r="X20001" s="9"/>
      <c r="Y20001" s="9"/>
      <c r="Z20001" s="9"/>
      <c r="AA20001" s="9"/>
      <c r="AB20001" s="9"/>
      <c r="AC20001" s="9"/>
      <c r="AD20001" s="9"/>
      <c r="AE20001" s="9"/>
      <c r="AF20001" s="9"/>
      <c r="AG20001" s="10"/>
    </row>
    <row r="20002" spans="1:33">
      <c r="A20002" s="9"/>
      <c r="B20002" s="9"/>
      <c r="C20002" s="9"/>
      <c r="D20002" s="9"/>
      <c r="E20002" s="9"/>
      <c r="F20002" s="9"/>
      <c r="G20002" s="9"/>
      <c r="H20002" s="9"/>
      <c r="I20002" s="9"/>
      <c r="J20002" s="9"/>
      <c r="K20002" s="9"/>
      <c r="L20002" s="9"/>
      <c r="M20002" s="9"/>
      <c r="N20002" s="9"/>
      <c r="O20002" s="9"/>
      <c r="P20002" s="9"/>
      <c r="Q20002" s="9"/>
      <c r="R20002" s="9"/>
      <c r="S20002" s="9"/>
      <c r="T20002" s="9"/>
      <c r="U20002" s="9"/>
      <c r="V20002" s="9"/>
      <c r="W20002" s="9"/>
      <c r="X20002" s="9"/>
      <c r="Y20002" s="9"/>
      <c r="Z20002" s="9"/>
      <c r="AA20002" s="9"/>
      <c r="AB20002" s="9"/>
      <c r="AC20002" s="9"/>
      <c r="AD20002" s="9"/>
      <c r="AE20002" s="9"/>
      <c r="AF20002" s="9"/>
      <c r="AG20002" s="10"/>
    </row>
    <row r="20003" spans="1:33">
      <c r="A20003" s="9"/>
      <c r="B20003" s="9"/>
      <c r="C20003" s="9"/>
      <c r="D20003" s="9"/>
      <c r="E20003" s="9"/>
      <c r="F20003" s="9"/>
      <c r="G20003" s="9"/>
      <c r="H20003" s="9"/>
      <c r="I20003" s="9"/>
      <c r="J20003" s="9"/>
      <c r="K20003" s="9"/>
      <c r="L20003" s="9"/>
      <c r="M20003" s="9"/>
      <c r="N20003" s="9"/>
      <c r="O20003" s="9"/>
      <c r="P20003" s="9"/>
      <c r="Q20003" s="9"/>
      <c r="R20003" s="9"/>
      <c r="S20003" s="9"/>
      <c r="T20003" s="9"/>
      <c r="U20003" s="9"/>
      <c r="V20003" s="9"/>
      <c r="W20003" s="9"/>
      <c r="X20003" s="9"/>
      <c r="Y20003" s="9"/>
      <c r="Z20003" s="9"/>
      <c r="AA20003" s="9"/>
      <c r="AB20003" s="9"/>
      <c r="AC20003" s="9"/>
      <c r="AD20003" s="9"/>
      <c r="AE20003" s="9"/>
      <c r="AF20003" s="9"/>
      <c r="AG20003" s="10"/>
    </row>
    <row r="20004" spans="1:33">
      <c r="A20004" s="9"/>
      <c r="B20004" s="9"/>
      <c r="C20004" s="9"/>
      <c r="D20004" s="9"/>
      <c r="E20004" s="9"/>
      <c r="F20004" s="9"/>
      <c r="G20004" s="9"/>
      <c r="H20004" s="9"/>
      <c r="I20004" s="9"/>
      <c r="J20004" s="9"/>
      <c r="K20004" s="9"/>
      <c r="L20004" s="9"/>
      <c r="M20004" s="9"/>
      <c r="N20004" s="9"/>
      <c r="O20004" s="9"/>
      <c r="P20004" s="9"/>
      <c r="Q20004" s="9"/>
      <c r="R20004" s="9"/>
      <c r="S20004" s="9"/>
      <c r="T20004" s="9"/>
      <c r="U20004" s="9"/>
      <c r="V20004" s="9"/>
      <c r="W20004" s="9"/>
      <c r="X20004" s="9"/>
      <c r="Y20004" s="9"/>
      <c r="Z20004" s="9"/>
      <c r="AA20004" s="9"/>
      <c r="AB20004" s="9"/>
      <c r="AC20004" s="9"/>
      <c r="AD20004" s="9"/>
      <c r="AE20004" s="9"/>
      <c r="AF20004" s="9"/>
      <c r="AG20004" s="10"/>
    </row>
    <row r="20005" spans="1:33">
      <c r="A20005" s="9"/>
      <c r="B20005" s="9"/>
      <c r="C20005" s="9"/>
      <c r="D20005" s="9"/>
      <c r="E20005" s="9"/>
      <c r="F20005" s="9"/>
      <c r="G20005" s="9"/>
      <c r="H20005" s="9"/>
      <c r="I20005" s="9"/>
      <c r="J20005" s="9"/>
      <c r="K20005" s="9"/>
      <c r="L20005" s="9"/>
      <c r="M20005" s="9"/>
      <c r="N20005" s="9"/>
      <c r="O20005" s="9"/>
      <c r="P20005" s="9"/>
      <c r="Q20005" s="9"/>
      <c r="R20005" s="9"/>
      <c r="S20005" s="9"/>
      <c r="T20005" s="9"/>
      <c r="U20005" s="9"/>
      <c r="V20005" s="9"/>
      <c r="W20005" s="9"/>
      <c r="X20005" s="9"/>
      <c r="Y20005" s="9"/>
      <c r="Z20005" s="9"/>
      <c r="AA20005" s="9"/>
      <c r="AB20005" s="9"/>
      <c r="AC20005" s="9"/>
      <c r="AD20005" s="9"/>
      <c r="AE20005" s="9"/>
      <c r="AF20005" s="9"/>
      <c r="AG20005" s="10"/>
    </row>
    <row r="20006" spans="1:33">
      <c r="A20006" s="9"/>
      <c r="B20006" s="9"/>
      <c r="C20006" s="9"/>
      <c r="D20006" s="9"/>
      <c r="E20006" s="9"/>
      <c r="F20006" s="9"/>
      <c r="G20006" s="9"/>
      <c r="H20006" s="9"/>
      <c r="I20006" s="9"/>
      <c r="J20006" s="9"/>
      <c r="K20006" s="9"/>
      <c r="L20006" s="9"/>
      <c r="M20006" s="9"/>
      <c r="N20006" s="9"/>
      <c r="O20006" s="9"/>
      <c r="P20006" s="9"/>
      <c r="Q20006" s="9"/>
      <c r="R20006" s="9"/>
      <c r="S20006" s="9"/>
      <c r="T20006" s="9"/>
      <c r="U20006" s="9"/>
      <c r="V20006" s="9"/>
      <c r="W20006" s="9"/>
      <c r="X20006" s="9"/>
      <c r="Y20006" s="9"/>
      <c r="Z20006" s="9"/>
      <c r="AA20006" s="9"/>
      <c r="AB20006" s="9"/>
      <c r="AC20006" s="9"/>
      <c r="AD20006" s="9"/>
      <c r="AE20006" s="9"/>
      <c r="AF20006" s="9"/>
      <c r="AG20006" s="10"/>
    </row>
    <row r="20007" spans="1:33">
      <c r="A20007" s="9"/>
      <c r="B20007" s="9"/>
      <c r="C20007" s="9"/>
      <c r="D20007" s="9"/>
      <c r="E20007" s="9"/>
      <c r="F20007" s="9"/>
      <c r="G20007" s="9"/>
      <c r="H20007" s="9"/>
      <c r="I20007" s="9"/>
      <c r="J20007" s="9"/>
      <c r="K20007" s="9"/>
      <c r="L20007" s="9"/>
      <c r="M20007" s="9"/>
      <c r="N20007" s="9"/>
      <c r="O20007" s="9"/>
      <c r="P20007" s="9"/>
      <c r="Q20007" s="9"/>
      <c r="R20007" s="9"/>
      <c r="S20007" s="9"/>
      <c r="T20007" s="9"/>
      <c r="U20007" s="9"/>
      <c r="V20007" s="9"/>
      <c r="W20007" s="9"/>
      <c r="X20007" s="9"/>
      <c r="Y20007" s="9"/>
      <c r="Z20007" s="9"/>
      <c r="AA20007" s="9"/>
      <c r="AB20007" s="9"/>
      <c r="AC20007" s="9"/>
      <c r="AD20007" s="9"/>
      <c r="AE20007" s="9"/>
      <c r="AF20007" s="9"/>
      <c r="AG20007" s="10"/>
    </row>
    <row r="20008" spans="1:33">
      <c r="A20008" s="9"/>
      <c r="B20008" s="9"/>
      <c r="C20008" s="9"/>
      <c r="D20008" s="9"/>
      <c r="E20008" s="9"/>
      <c r="F20008" s="9"/>
      <c r="G20008" s="9"/>
      <c r="H20008" s="9"/>
      <c r="I20008" s="9"/>
      <c r="J20008" s="9"/>
      <c r="K20008" s="9"/>
      <c r="L20008" s="9"/>
      <c r="M20008" s="9"/>
      <c r="N20008" s="9"/>
      <c r="O20008" s="9"/>
      <c r="P20008" s="9"/>
      <c r="Q20008" s="9"/>
      <c r="R20008" s="9"/>
      <c r="S20008" s="9"/>
      <c r="T20008" s="9"/>
      <c r="U20008" s="9"/>
      <c r="V20008" s="9"/>
      <c r="W20008" s="9"/>
      <c r="X20008" s="9"/>
      <c r="Y20008" s="9"/>
      <c r="Z20008" s="9"/>
      <c r="AA20008" s="9"/>
      <c r="AB20008" s="9"/>
      <c r="AC20008" s="9"/>
      <c r="AD20008" s="9"/>
      <c r="AE20008" s="9"/>
      <c r="AF20008" s="9"/>
      <c r="AG20008" s="10"/>
    </row>
    <row r="20009" spans="1:33">
      <c r="A20009" s="9"/>
      <c r="B20009" s="9"/>
      <c r="C20009" s="9"/>
      <c r="D20009" s="9"/>
      <c r="E20009" s="9"/>
      <c r="F20009" s="9"/>
      <c r="G20009" s="9"/>
      <c r="H20009" s="9"/>
      <c r="I20009" s="9"/>
      <c r="J20009" s="9"/>
      <c r="K20009" s="9"/>
      <c r="L20009" s="9"/>
      <c r="M20009" s="9"/>
      <c r="N20009" s="9"/>
      <c r="O20009" s="9"/>
      <c r="P20009" s="9"/>
      <c r="Q20009" s="9"/>
      <c r="R20009" s="9"/>
      <c r="S20009" s="9"/>
      <c r="T20009" s="9"/>
      <c r="U20009" s="9"/>
      <c r="V20009" s="9"/>
      <c r="W20009" s="9"/>
      <c r="X20009" s="9"/>
      <c r="Y20009" s="9"/>
      <c r="Z20009" s="9"/>
      <c r="AA20009" s="9"/>
      <c r="AB20009" s="9"/>
      <c r="AC20009" s="9"/>
      <c r="AD20009" s="9"/>
      <c r="AE20009" s="9"/>
      <c r="AF20009" s="9"/>
      <c r="AG20009" s="10"/>
    </row>
    <row r="20010" spans="1:33">
      <c r="A20010" s="9"/>
      <c r="B20010" s="9"/>
      <c r="C20010" s="9"/>
      <c r="D20010" s="9"/>
      <c r="E20010" s="9"/>
      <c r="F20010" s="9"/>
      <c r="G20010" s="9"/>
      <c r="H20010" s="9"/>
      <c r="I20010" s="9"/>
      <c r="J20010" s="9"/>
      <c r="K20010" s="9"/>
      <c r="L20010" s="9"/>
      <c r="M20010" s="9"/>
      <c r="N20010" s="9"/>
      <c r="O20010" s="9"/>
      <c r="P20010" s="9"/>
      <c r="Q20010" s="9"/>
      <c r="R20010" s="9"/>
      <c r="S20010" s="9"/>
      <c r="T20010" s="9"/>
      <c r="U20010" s="9"/>
      <c r="V20010" s="9"/>
      <c r="W20010" s="9"/>
      <c r="X20010" s="9"/>
      <c r="Y20010" s="9"/>
      <c r="Z20010" s="9"/>
      <c r="AA20010" s="9"/>
      <c r="AB20010" s="9"/>
      <c r="AC20010" s="9"/>
      <c r="AD20010" s="9"/>
      <c r="AE20010" s="9"/>
      <c r="AF20010" s="9"/>
      <c r="AG20010" s="10"/>
    </row>
    <row r="20011" spans="1:33">
      <c r="A20011" s="9"/>
      <c r="B20011" s="9"/>
      <c r="C20011" s="9"/>
      <c r="D20011" s="9"/>
      <c r="E20011" s="9"/>
      <c r="F20011" s="9"/>
      <c r="G20011" s="9"/>
      <c r="H20011" s="9"/>
      <c r="I20011" s="9"/>
      <c r="J20011" s="9"/>
      <c r="K20011" s="9"/>
      <c r="L20011" s="9"/>
      <c r="M20011" s="9"/>
      <c r="N20011" s="9"/>
      <c r="O20011" s="9"/>
      <c r="P20011" s="9"/>
      <c r="Q20011" s="9"/>
      <c r="R20011" s="9"/>
      <c r="S20011" s="9"/>
      <c r="T20011" s="9"/>
      <c r="U20011" s="9"/>
      <c r="V20011" s="9"/>
      <c r="W20011" s="9"/>
      <c r="X20011" s="9"/>
      <c r="Y20011" s="9"/>
      <c r="Z20011" s="9"/>
      <c r="AA20011" s="9"/>
      <c r="AB20011" s="9"/>
      <c r="AC20011" s="9"/>
      <c r="AD20011" s="9"/>
      <c r="AE20011" s="9"/>
      <c r="AF20011" s="9"/>
      <c r="AG20011" s="10"/>
    </row>
    <row r="20012" spans="1:33">
      <c r="A20012" s="9"/>
      <c r="B20012" s="9"/>
      <c r="C20012" s="9"/>
      <c r="D20012" s="9"/>
      <c r="E20012" s="9"/>
      <c r="F20012" s="9"/>
      <c r="G20012" s="9"/>
      <c r="H20012" s="9"/>
      <c r="I20012" s="9"/>
      <c r="J20012" s="9"/>
      <c r="K20012" s="9"/>
      <c r="L20012" s="9"/>
      <c r="M20012" s="9"/>
      <c r="N20012" s="9"/>
      <c r="O20012" s="9"/>
      <c r="P20012" s="9"/>
      <c r="Q20012" s="9"/>
      <c r="R20012" s="9"/>
      <c r="S20012" s="9"/>
      <c r="T20012" s="9"/>
      <c r="U20012" s="9"/>
      <c r="V20012" s="9"/>
      <c r="W20012" s="9"/>
      <c r="X20012" s="9"/>
      <c r="Y20012" s="9"/>
      <c r="Z20012" s="9"/>
      <c r="AA20012" s="9"/>
      <c r="AB20012" s="9"/>
      <c r="AC20012" s="9"/>
      <c r="AD20012" s="9"/>
      <c r="AE20012" s="9"/>
      <c r="AF20012" s="9"/>
      <c r="AG20012" s="10"/>
    </row>
    <row r="20013" spans="1:33">
      <c r="A20013" s="9"/>
      <c r="B20013" s="9"/>
      <c r="C20013" s="9"/>
      <c r="D20013" s="9"/>
      <c r="E20013" s="9"/>
      <c r="F20013" s="9"/>
      <c r="G20013" s="9"/>
      <c r="H20013" s="9"/>
      <c r="I20013" s="9"/>
      <c r="J20013" s="9"/>
      <c r="K20013" s="9"/>
      <c r="L20013" s="9"/>
      <c r="M20013" s="9"/>
      <c r="N20013" s="9"/>
      <c r="O20013" s="9"/>
      <c r="P20013" s="9"/>
      <c r="Q20013" s="9"/>
      <c r="R20013" s="9"/>
      <c r="S20013" s="9"/>
      <c r="T20013" s="9"/>
      <c r="U20013" s="9"/>
      <c r="V20013" s="9"/>
      <c r="W20013" s="9"/>
      <c r="X20013" s="9"/>
      <c r="Y20013" s="9"/>
      <c r="Z20013" s="9"/>
      <c r="AA20013" s="9"/>
      <c r="AB20013" s="9"/>
      <c r="AC20013" s="9"/>
      <c r="AD20013" s="9"/>
      <c r="AE20013" s="9"/>
      <c r="AF20013" s="9"/>
      <c r="AG20013" s="10"/>
    </row>
    <row r="20014" spans="1:33">
      <c r="A20014" s="9"/>
      <c r="B20014" s="9"/>
      <c r="C20014" s="9"/>
      <c r="D20014" s="9"/>
      <c r="E20014" s="9"/>
      <c r="F20014" s="9"/>
      <c r="G20014" s="9"/>
      <c r="H20014" s="9"/>
      <c r="I20014" s="9"/>
      <c r="J20014" s="9"/>
      <c r="K20014" s="9"/>
      <c r="L20014" s="9"/>
      <c r="M20014" s="9"/>
      <c r="N20014" s="9"/>
      <c r="O20014" s="9"/>
      <c r="P20014" s="9"/>
      <c r="Q20014" s="9"/>
      <c r="R20014" s="9"/>
      <c r="S20014" s="9"/>
      <c r="T20014" s="9"/>
      <c r="U20014" s="9"/>
      <c r="V20014" s="9"/>
      <c r="W20014" s="9"/>
      <c r="X20014" s="9"/>
      <c r="Y20014" s="9"/>
      <c r="Z20014" s="9"/>
      <c r="AA20014" s="9"/>
      <c r="AB20014" s="9"/>
      <c r="AC20014" s="9"/>
      <c r="AD20014" s="9"/>
      <c r="AE20014" s="9"/>
      <c r="AF20014" s="9"/>
      <c r="AG20014" s="10"/>
    </row>
    <row r="20015" spans="1:33">
      <c r="A20015" s="9"/>
      <c r="B20015" s="9"/>
      <c r="C20015" s="9"/>
      <c r="D20015" s="9"/>
      <c r="E20015" s="9"/>
      <c r="F20015" s="9"/>
      <c r="G20015" s="9"/>
      <c r="H20015" s="9"/>
      <c r="I20015" s="9"/>
      <c r="J20015" s="9"/>
      <c r="K20015" s="9"/>
      <c r="L20015" s="9"/>
      <c r="M20015" s="9"/>
      <c r="N20015" s="9"/>
      <c r="O20015" s="9"/>
      <c r="P20015" s="9"/>
      <c r="Q20015" s="9"/>
      <c r="R20015" s="9"/>
      <c r="S20015" s="9"/>
      <c r="T20015" s="9"/>
      <c r="U20015" s="9"/>
      <c r="V20015" s="9"/>
      <c r="W20015" s="9"/>
      <c r="X20015" s="9"/>
      <c r="Y20015" s="9"/>
      <c r="Z20015" s="9"/>
      <c r="AA20015" s="9"/>
      <c r="AB20015" s="9"/>
      <c r="AC20015" s="9"/>
      <c r="AD20015" s="9"/>
      <c r="AE20015" s="9"/>
      <c r="AF20015" s="9"/>
      <c r="AG20015" s="10"/>
    </row>
    <row r="20016" spans="1:33">
      <c r="A20016" s="9"/>
      <c r="B20016" s="9"/>
      <c r="C20016" s="9"/>
      <c r="D20016" s="9"/>
      <c r="E20016" s="9"/>
      <c r="F20016" s="9"/>
      <c r="G20016" s="9"/>
      <c r="H20016" s="9"/>
      <c r="I20016" s="9"/>
      <c r="J20016" s="9"/>
      <c r="K20016" s="9"/>
      <c r="L20016" s="9"/>
      <c r="M20016" s="9"/>
      <c r="N20016" s="9"/>
      <c r="O20016" s="9"/>
      <c r="P20016" s="9"/>
      <c r="Q20016" s="9"/>
      <c r="R20016" s="9"/>
      <c r="S20016" s="9"/>
      <c r="T20016" s="9"/>
      <c r="U20016" s="9"/>
      <c r="V20016" s="9"/>
      <c r="W20016" s="9"/>
      <c r="X20016" s="9"/>
      <c r="Y20016" s="9"/>
      <c r="Z20016" s="9"/>
      <c r="AA20016" s="9"/>
      <c r="AB20016" s="9"/>
      <c r="AC20016" s="9"/>
      <c r="AD20016" s="9"/>
      <c r="AE20016" s="9"/>
      <c r="AF20016" s="9"/>
      <c r="AG20016" s="10"/>
    </row>
    <row r="20017" spans="1:33">
      <c r="A20017" s="9"/>
      <c r="B20017" s="9"/>
      <c r="C20017" s="9"/>
      <c r="D20017" s="9"/>
      <c r="E20017" s="9"/>
      <c r="F20017" s="9"/>
      <c r="G20017" s="9"/>
      <c r="H20017" s="9"/>
      <c r="I20017" s="9"/>
      <c r="J20017" s="9"/>
      <c r="K20017" s="9"/>
      <c r="L20017" s="9"/>
      <c r="M20017" s="9"/>
      <c r="N20017" s="9"/>
      <c r="O20017" s="9"/>
      <c r="P20017" s="9"/>
      <c r="Q20017" s="9"/>
      <c r="R20017" s="9"/>
      <c r="S20017" s="9"/>
      <c r="T20017" s="9"/>
      <c r="U20017" s="9"/>
      <c r="V20017" s="9"/>
      <c r="W20017" s="9"/>
      <c r="X20017" s="9"/>
      <c r="Y20017" s="9"/>
      <c r="Z20017" s="9"/>
      <c r="AA20017" s="9"/>
      <c r="AB20017" s="9"/>
      <c r="AC20017" s="9"/>
      <c r="AD20017" s="9"/>
      <c r="AE20017" s="9"/>
      <c r="AF20017" s="9"/>
      <c r="AG20017" s="10"/>
    </row>
    <row r="20018" spans="1:33">
      <c r="A20018" s="9"/>
      <c r="B20018" s="9"/>
      <c r="C20018" s="9"/>
      <c r="D20018" s="9"/>
      <c r="E20018" s="9"/>
      <c r="F20018" s="9"/>
      <c r="G20018" s="9"/>
      <c r="H20018" s="9"/>
      <c r="I20018" s="9"/>
      <c r="J20018" s="9"/>
      <c r="K20018" s="9"/>
      <c r="L20018" s="9"/>
      <c r="M20018" s="9"/>
      <c r="N20018" s="9"/>
      <c r="O20018" s="9"/>
      <c r="P20018" s="9"/>
      <c r="Q20018" s="9"/>
      <c r="R20018" s="9"/>
      <c r="S20018" s="9"/>
      <c r="T20018" s="9"/>
      <c r="U20018" s="9"/>
      <c r="V20018" s="9"/>
      <c r="W20018" s="9"/>
      <c r="X20018" s="9"/>
      <c r="Y20018" s="9"/>
      <c r="Z20018" s="9"/>
      <c r="AA20018" s="9"/>
      <c r="AB20018" s="9"/>
      <c r="AC20018" s="9"/>
      <c r="AD20018" s="9"/>
      <c r="AE20018" s="9"/>
      <c r="AF20018" s="9"/>
      <c r="AG20018" s="10"/>
    </row>
    <row r="20019" spans="1:33">
      <c r="A20019" s="9"/>
      <c r="B20019" s="9"/>
      <c r="C20019" s="9"/>
      <c r="D20019" s="9"/>
      <c r="E20019" s="9"/>
      <c r="F20019" s="9"/>
      <c r="G20019" s="9"/>
      <c r="H20019" s="9"/>
      <c r="I20019" s="9"/>
      <c r="J20019" s="9"/>
      <c r="K20019" s="9"/>
      <c r="L20019" s="9"/>
      <c r="M20019" s="9"/>
      <c r="N20019" s="9"/>
      <c r="O20019" s="9"/>
      <c r="P20019" s="9"/>
      <c r="Q20019" s="9"/>
      <c r="R20019" s="9"/>
      <c r="S20019" s="9"/>
      <c r="T20019" s="9"/>
      <c r="U20019" s="9"/>
      <c r="V20019" s="9"/>
      <c r="W20019" s="9"/>
      <c r="X20019" s="9"/>
      <c r="Y20019" s="9"/>
      <c r="Z20019" s="9"/>
      <c r="AA20019" s="9"/>
      <c r="AB20019" s="9"/>
      <c r="AC20019" s="9"/>
      <c r="AD20019" s="9"/>
      <c r="AE20019" s="9"/>
      <c r="AF20019" s="9"/>
      <c r="AG20019" s="10"/>
    </row>
    <row r="20020" spans="1:33">
      <c r="A20020" s="9"/>
      <c r="B20020" s="9"/>
      <c r="C20020" s="9"/>
      <c r="D20020" s="9"/>
      <c r="E20020" s="9"/>
      <c r="F20020" s="9"/>
      <c r="G20020" s="9"/>
      <c r="H20020" s="9"/>
      <c r="I20020" s="9"/>
      <c r="J20020" s="9"/>
      <c r="K20020" s="9"/>
      <c r="L20020" s="9"/>
      <c r="M20020" s="9"/>
      <c r="N20020" s="9"/>
      <c r="O20020" s="9"/>
      <c r="P20020" s="9"/>
      <c r="Q20020" s="9"/>
      <c r="R20020" s="9"/>
      <c r="S20020" s="9"/>
      <c r="T20020" s="9"/>
      <c r="U20020" s="9"/>
      <c r="V20020" s="9"/>
      <c r="W20020" s="9"/>
      <c r="X20020" s="9"/>
      <c r="Y20020" s="9"/>
      <c r="Z20020" s="9"/>
      <c r="AA20020" s="9"/>
      <c r="AB20020" s="9"/>
      <c r="AC20020" s="9"/>
      <c r="AD20020" s="9"/>
      <c r="AE20020" s="9"/>
      <c r="AF20020" s="9"/>
      <c r="AG20020" s="10"/>
    </row>
    <row r="20021" spans="1:33">
      <c r="A20021" s="9"/>
      <c r="B20021" s="9"/>
      <c r="C20021" s="9"/>
      <c r="D20021" s="9"/>
      <c r="E20021" s="9"/>
      <c r="F20021" s="9"/>
      <c r="G20021" s="9"/>
      <c r="H20021" s="9"/>
      <c r="I20021" s="9"/>
      <c r="J20021" s="9"/>
      <c r="K20021" s="9"/>
      <c r="L20021" s="9"/>
      <c r="M20021" s="9"/>
      <c r="N20021" s="9"/>
      <c r="O20021" s="9"/>
      <c r="P20021" s="9"/>
      <c r="Q20021" s="9"/>
      <c r="R20021" s="9"/>
      <c r="S20021" s="9"/>
      <c r="T20021" s="9"/>
      <c r="U20021" s="9"/>
      <c r="V20021" s="9"/>
      <c r="W20021" s="9"/>
      <c r="X20021" s="9"/>
      <c r="Y20021" s="9"/>
      <c r="Z20021" s="9"/>
      <c r="AA20021" s="9"/>
      <c r="AB20021" s="9"/>
      <c r="AC20021" s="9"/>
      <c r="AD20021" s="9"/>
      <c r="AE20021" s="9"/>
      <c r="AF20021" s="9"/>
      <c r="AG20021" s="10"/>
    </row>
    <row r="20022" spans="1:33">
      <c r="A20022" s="9"/>
      <c r="B20022" s="9"/>
      <c r="C20022" s="9"/>
      <c r="D20022" s="9"/>
      <c r="E20022" s="9"/>
      <c r="F20022" s="9"/>
      <c r="G20022" s="9"/>
      <c r="H20022" s="9"/>
      <c r="I20022" s="9"/>
      <c r="J20022" s="9"/>
      <c r="K20022" s="9"/>
      <c r="L20022" s="9"/>
      <c r="M20022" s="9"/>
      <c r="N20022" s="9"/>
      <c r="O20022" s="9"/>
      <c r="P20022" s="9"/>
      <c r="Q20022" s="9"/>
      <c r="R20022" s="9"/>
      <c r="S20022" s="9"/>
      <c r="T20022" s="9"/>
      <c r="U20022" s="9"/>
      <c r="V20022" s="9"/>
      <c r="W20022" s="9"/>
      <c r="X20022" s="9"/>
      <c r="Y20022" s="9"/>
      <c r="Z20022" s="9"/>
      <c r="AA20022" s="9"/>
      <c r="AB20022" s="9"/>
      <c r="AC20022" s="9"/>
      <c r="AD20022" s="9"/>
      <c r="AE20022" s="9"/>
      <c r="AF20022" s="9"/>
      <c r="AG20022" s="10"/>
    </row>
    <row r="20023" spans="1:33">
      <c r="A20023" s="9"/>
      <c r="B20023" s="9"/>
      <c r="C20023" s="9"/>
      <c r="D20023" s="9"/>
      <c r="E20023" s="9"/>
      <c r="F20023" s="9"/>
      <c r="G20023" s="9"/>
      <c r="H20023" s="9"/>
      <c r="I20023" s="9"/>
      <c r="J20023" s="9"/>
      <c r="K20023" s="9"/>
      <c r="L20023" s="9"/>
      <c r="M20023" s="9"/>
      <c r="N20023" s="9"/>
      <c r="O20023" s="9"/>
      <c r="P20023" s="9"/>
      <c r="Q20023" s="9"/>
      <c r="R20023" s="9"/>
      <c r="S20023" s="9"/>
      <c r="T20023" s="9"/>
      <c r="U20023" s="9"/>
      <c r="V20023" s="9"/>
      <c r="W20023" s="9"/>
      <c r="X20023" s="9"/>
      <c r="Y20023" s="9"/>
      <c r="Z20023" s="9"/>
      <c r="AA20023" s="9"/>
      <c r="AB20023" s="9"/>
      <c r="AC20023" s="9"/>
      <c r="AD20023" s="9"/>
      <c r="AE20023" s="9"/>
      <c r="AF20023" s="9"/>
      <c r="AG20023" s="10"/>
    </row>
    <row r="20024" spans="1:33">
      <c r="A20024" s="9"/>
      <c r="B20024" s="9"/>
      <c r="C20024" s="9"/>
      <c r="D20024" s="9"/>
      <c r="E20024" s="9"/>
      <c r="F20024" s="9"/>
      <c r="G20024" s="9"/>
      <c r="H20024" s="9"/>
      <c r="I20024" s="9"/>
      <c r="J20024" s="9"/>
      <c r="K20024" s="9"/>
      <c r="L20024" s="9"/>
      <c r="M20024" s="9"/>
      <c r="N20024" s="9"/>
      <c r="O20024" s="9"/>
      <c r="P20024" s="9"/>
      <c r="Q20024" s="9"/>
      <c r="R20024" s="9"/>
      <c r="S20024" s="9"/>
      <c r="T20024" s="9"/>
      <c r="U20024" s="9"/>
      <c r="V20024" s="9"/>
      <c r="W20024" s="9"/>
      <c r="X20024" s="9"/>
      <c r="Y20024" s="9"/>
      <c r="Z20024" s="9"/>
      <c r="AA20024" s="9"/>
      <c r="AB20024" s="9"/>
      <c r="AC20024" s="9"/>
      <c r="AD20024" s="9"/>
      <c r="AE20024" s="9"/>
      <c r="AF20024" s="9"/>
      <c r="AG20024" s="10"/>
    </row>
    <row r="20025" spans="1:33">
      <c r="A20025" s="9"/>
      <c r="B20025" s="9"/>
      <c r="C20025" s="9"/>
      <c r="D20025" s="9"/>
      <c r="E20025" s="9"/>
      <c r="F20025" s="9"/>
      <c r="G20025" s="9"/>
      <c r="H20025" s="9"/>
      <c r="I20025" s="9"/>
      <c r="J20025" s="9"/>
      <c r="K20025" s="9"/>
      <c r="L20025" s="9"/>
      <c r="M20025" s="9"/>
      <c r="N20025" s="9"/>
      <c r="O20025" s="9"/>
      <c r="P20025" s="9"/>
      <c r="Q20025" s="9"/>
      <c r="R20025" s="9"/>
      <c r="S20025" s="9"/>
      <c r="T20025" s="9"/>
      <c r="U20025" s="9"/>
      <c r="V20025" s="9"/>
      <c r="W20025" s="9"/>
      <c r="X20025" s="9"/>
      <c r="Y20025" s="9"/>
      <c r="Z20025" s="9"/>
      <c r="AA20025" s="9"/>
      <c r="AB20025" s="9"/>
      <c r="AC20025" s="9"/>
      <c r="AD20025" s="9"/>
      <c r="AE20025" s="9"/>
      <c r="AF20025" s="9"/>
      <c r="AG20025" s="10"/>
    </row>
    <row r="20026" spans="1:33">
      <c r="A20026" s="9"/>
      <c r="B20026" s="9"/>
      <c r="C20026" s="9"/>
      <c r="D20026" s="9"/>
      <c r="E20026" s="9"/>
      <c r="F20026" s="9"/>
      <c r="G20026" s="9"/>
      <c r="H20026" s="9"/>
      <c r="I20026" s="9"/>
      <c r="J20026" s="9"/>
      <c r="K20026" s="9"/>
      <c r="L20026" s="9"/>
      <c r="M20026" s="9"/>
      <c r="N20026" s="9"/>
      <c r="O20026" s="9"/>
      <c r="P20026" s="9"/>
      <c r="Q20026" s="9"/>
      <c r="R20026" s="9"/>
      <c r="S20026" s="9"/>
      <c r="T20026" s="9"/>
      <c r="U20026" s="9"/>
      <c r="V20026" s="9"/>
      <c r="W20026" s="9"/>
      <c r="X20026" s="9"/>
      <c r="Y20026" s="9"/>
      <c r="Z20026" s="9"/>
      <c r="AA20026" s="9"/>
      <c r="AB20026" s="9"/>
      <c r="AC20026" s="9"/>
      <c r="AD20026" s="9"/>
      <c r="AE20026" s="9"/>
      <c r="AF20026" s="9"/>
      <c r="AG20026" s="10"/>
    </row>
    <row r="20027" spans="1:33">
      <c r="A20027" s="9"/>
      <c r="B20027" s="9"/>
      <c r="C20027" s="9"/>
      <c r="D20027" s="9"/>
      <c r="E20027" s="9"/>
      <c r="F20027" s="9"/>
      <c r="G20027" s="9"/>
      <c r="H20027" s="9"/>
      <c r="I20027" s="9"/>
      <c r="J20027" s="9"/>
      <c r="K20027" s="9"/>
      <c r="L20027" s="9"/>
      <c r="M20027" s="9"/>
      <c r="N20027" s="9"/>
      <c r="O20027" s="9"/>
      <c r="P20027" s="9"/>
      <c r="Q20027" s="9"/>
      <c r="R20027" s="9"/>
      <c r="S20027" s="9"/>
      <c r="T20027" s="9"/>
      <c r="U20027" s="9"/>
      <c r="V20027" s="9"/>
      <c r="W20027" s="9"/>
      <c r="X20027" s="9"/>
      <c r="Y20027" s="9"/>
      <c r="Z20027" s="9"/>
      <c r="AA20027" s="9"/>
      <c r="AB20027" s="9"/>
      <c r="AC20027" s="9"/>
      <c r="AD20027" s="9"/>
      <c r="AE20027" s="9"/>
      <c r="AF20027" s="9"/>
      <c r="AG20027" s="10"/>
    </row>
    <row r="20028" spans="1:33">
      <c r="A20028" s="9"/>
      <c r="B20028" s="9"/>
      <c r="C20028" s="9"/>
      <c r="D20028" s="9"/>
      <c r="E20028" s="9"/>
      <c r="F20028" s="9"/>
      <c r="G20028" s="9"/>
      <c r="H20028" s="9"/>
      <c r="I20028" s="9"/>
      <c r="J20028" s="9"/>
      <c r="K20028" s="9"/>
      <c r="L20028" s="9"/>
      <c r="M20028" s="9"/>
      <c r="N20028" s="9"/>
      <c r="O20028" s="9"/>
      <c r="P20028" s="9"/>
      <c r="Q20028" s="9"/>
      <c r="R20028" s="9"/>
      <c r="S20028" s="9"/>
      <c r="T20028" s="9"/>
      <c r="U20028" s="9"/>
      <c r="V20028" s="9"/>
      <c r="W20028" s="9"/>
      <c r="X20028" s="9"/>
      <c r="Y20028" s="9"/>
      <c r="Z20028" s="9"/>
      <c r="AA20028" s="9"/>
      <c r="AB20028" s="9"/>
      <c r="AC20028" s="9"/>
      <c r="AD20028" s="9"/>
      <c r="AE20028" s="9"/>
      <c r="AF20028" s="9"/>
      <c r="AG20028" s="10"/>
    </row>
    <row r="20029" spans="1:33">
      <c r="A20029" s="9"/>
      <c r="B20029" s="9"/>
      <c r="C20029" s="9"/>
      <c r="D20029" s="9"/>
      <c r="E20029" s="9"/>
      <c r="F20029" s="9"/>
      <c r="G20029" s="9"/>
      <c r="H20029" s="9"/>
      <c r="I20029" s="9"/>
      <c r="J20029" s="9"/>
      <c r="K20029" s="9"/>
      <c r="L20029" s="9"/>
      <c r="M20029" s="9"/>
      <c r="N20029" s="9"/>
      <c r="O20029" s="9"/>
      <c r="P20029" s="9"/>
      <c r="Q20029" s="9"/>
      <c r="R20029" s="9"/>
      <c r="S20029" s="9"/>
      <c r="T20029" s="9"/>
      <c r="U20029" s="9"/>
      <c r="V20029" s="9"/>
      <c r="W20029" s="9"/>
      <c r="X20029" s="9"/>
      <c r="Y20029" s="9"/>
      <c r="Z20029" s="9"/>
      <c r="AA20029" s="9"/>
      <c r="AB20029" s="9"/>
      <c r="AC20029" s="9"/>
      <c r="AD20029" s="9"/>
      <c r="AE20029" s="9"/>
      <c r="AF20029" s="9"/>
      <c r="AG20029" s="10"/>
    </row>
    <row r="20030" spans="1:33">
      <c r="A20030" s="9"/>
      <c r="B20030" s="9"/>
      <c r="C20030" s="9"/>
      <c r="D20030" s="9"/>
      <c r="E20030" s="9"/>
      <c r="F20030" s="9"/>
      <c r="G20030" s="9"/>
      <c r="H20030" s="9"/>
      <c r="I20030" s="9"/>
      <c r="J20030" s="9"/>
      <c r="K20030" s="9"/>
      <c r="L20030" s="9"/>
      <c r="M20030" s="9"/>
      <c r="N20030" s="9"/>
      <c r="O20030" s="9"/>
      <c r="P20030" s="9"/>
      <c r="Q20030" s="9"/>
      <c r="R20030" s="9"/>
      <c r="S20030" s="9"/>
      <c r="T20030" s="9"/>
      <c r="U20030" s="9"/>
      <c r="V20030" s="9"/>
      <c r="W20030" s="9"/>
      <c r="X20030" s="9"/>
      <c r="Y20030" s="9"/>
      <c r="Z20030" s="9"/>
      <c r="AA20030" s="9"/>
      <c r="AB20030" s="9"/>
      <c r="AC20030" s="9"/>
      <c r="AD20030" s="9"/>
      <c r="AE20030" s="9"/>
      <c r="AF20030" s="9"/>
      <c r="AG20030" s="10"/>
    </row>
    <row r="20031" spans="1:33">
      <c r="A20031" s="9"/>
      <c r="B20031" s="9"/>
      <c r="C20031" s="9"/>
      <c r="D20031" s="9"/>
      <c r="E20031" s="9"/>
      <c r="F20031" s="9"/>
      <c r="G20031" s="9"/>
      <c r="H20031" s="9"/>
      <c r="I20031" s="9"/>
      <c r="J20031" s="9"/>
      <c r="K20031" s="9"/>
      <c r="L20031" s="9"/>
      <c r="M20031" s="9"/>
      <c r="N20031" s="9"/>
      <c r="O20031" s="9"/>
      <c r="P20031" s="9"/>
      <c r="Q20031" s="9"/>
      <c r="R20031" s="9"/>
      <c r="S20031" s="9"/>
      <c r="T20031" s="9"/>
      <c r="U20031" s="9"/>
      <c r="V20031" s="9"/>
      <c r="W20031" s="9"/>
      <c r="X20031" s="9"/>
      <c r="Y20031" s="9"/>
      <c r="Z20031" s="9"/>
      <c r="AA20031" s="9"/>
      <c r="AB20031" s="9"/>
      <c r="AC20031" s="9"/>
      <c r="AD20031" s="9"/>
      <c r="AE20031" s="9"/>
      <c r="AF20031" s="9"/>
      <c r="AG20031" s="10"/>
    </row>
    <row r="20032" spans="1:33">
      <c r="A20032" s="9"/>
      <c r="B20032" s="9"/>
      <c r="C20032" s="9"/>
      <c r="D20032" s="9"/>
      <c r="E20032" s="9"/>
      <c r="F20032" s="9"/>
      <c r="G20032" s="9"/>
      <c r="H20032" s="9"/>
      <c r="I20032" s="9"/>
      <c r="J20032" s="9"/>
      <c r="K20032" s="9"/>
      <c r="L20032" s="9"/>
      <c r="M20032" s="9"/>
      <c r="N20032" s="9"/>
      <c r="O20032" s="9"/>
      <c r="P20032" s="9"/>
      <c r="Q20032" s="9"/>
      <c r="R20032" s="9"/>
      <c r="S20032" s="9"/>
      <c r="T20032" s="9"/>
      <c r="U20032" s="9"/>
      <c r="V20032" s="9"/>
      <c r="W20032" s="9"/>
      <c r="X20032" s="9"/>
      <c r="Y20032" s="9"/>
      <c r="Z20032" s="9"/>
      <c r="AA20032" s="9"/>
      <c r="AB20032" s="9"/>
      <c r="AC20032" s="9"/>
      <c r="AD20032" s="9"/>
      <c r="AE20032" s="9"/>
      <c r="AF20032" s="9"/>
      <c r="AG20032" s="10"/>
    </row>
    <row r="20033" spans="1:33">
      <c r="A20033" s="9"/>
      <c r="B20033" s="9"/>
      <c r="C20033" s="9"/>
      <c r="D20033" s="9"/>
      <c r="E20033" s="9"/>
      <c r="F20033" s="9"/>
      <c r="G20033" s="9"/>
      <c r="H20033" s="9"/>
      <c r="I20033" s="9"/>
      <c r="J20033" s="9"/>
      <c r="K20033" s="9"/>
      <c r="L20033" s="9"/>
      <c r="M20033" s="9"/>
      <c r="N20033" s="9"/>
      <c r="O20033" s="9"/>
      <c r="P20033" s="9"/>
      <c r="Q20033" s="9"/>
      <c r="R20033" s="9"/>
      <c r="S20033" s="9"/>
      <c r="T20033" s="9"/>
      <c r="U20033" s="9"/>
      <c r="V20033" s="9"/>
      <c r="W20033" s="9"/>
      <c r="X20033" s="9"/>
      <c r="Y20033" s="9"/>
      <c r="Z20033" s="9"/>
      <c r="AA20033" s="9"/>
      <c r="AB20033" s="9"/>
      <c r="AC20033" s="9"/>
      <c r="AD20033" s="9"/>
      <c r="AE20033" s="9"/>
      <c r="AF20033" s="9"/>
      <c r="AG20033" s="10"/>
    </row>
    <row r="20034" spans="1:33">
      <c r="A20034" s="9"/>
      <c r="B20034" s="9"/>
      <c r="C20034" s="9"/>
      <c r="D20034" s="9"/>
      <c r="E20034" s="9"/>
      <c r="F20034" s="9"/>
      <c r="G20034" s="9"/>
      <c r="H20034" s="9"/>
      <c r="I20034" s="9"/>
      <c r="J20034" s="9"/>
      <c r="K20034" s="9"/>
      <c r="L20034" s="9"/>
      <c r="M20034" s="9"/>
      <c r="N20034" s="9"/>
      <c r="O20034" s="9"/>
      <c r="P20034" s="9"/>
      <c r="Q20034" s="9"/>
      <c r="R20034" s="9"/>
      <c r="S20034" s="9"/>
      <c r="T20034" s="9"/>
      <c r="U20034" s="9"/>
      <c r="V20034" s="9"/>
      <c r="W20034" s="9"/>
      <c r="X20034" s="9"/>
      <c r="Y20034" s="9"/>
      <c r="Z20034" s="9"/>
      <c r="AA20034" s="9"/>
      <c r="AB20034" s="9"/>
      <c r="AC20034" s="9"/>
      <c r="AD20034" s="9"/>
      <c r="AE20034" s="9"/>
      <c r="AF20034" s="9"/>
      <c r="AG20034" s="10"/>
    </row>
    <row r="20035" spans="1:33">
      <c r="A20035" s="9"/>
      <c r="B20035" s="9"/>
      <c r="C20035" s="9"/>
      <c r="D20035" s="9"/>
      <c r="E20035" s="9"/>
      <c r="F20035" s="9"/>
      <c r="G20035" s="9"/>
      <c r="H20035" s="9"/>
      <c r="I20035" s="9"/>
      <c r="J20035" s="9"/>
      <c r="K20035" s="9"/>
      <c r="L20035" s="9"/>
      <c r="M20035" s="9"/>
      <c r="N20035" s="9"/>
      <c r="O20035" s="9"/>
      <c r="P20035" s="9"/>
      <c r="Q20035" s="9"/>
      <c r="R20035" s="9"/>
      <c r="S20035" s="9"/>
      <c r="T20035" s="9"/>
      <c r="U20035" s="9"/>
      <c r="V20035" s="9"/>
      <c r="W20035" s="9"/>
      <c r="X20035" s="9"/>
      <c r="Y20035" s="9"/>
      <c r="Z20035" s="9"/>
      <c r="AA20035" s="9"/>
      <c r="AB20035" s="9"/>
      <c r="AC20035" s="9"/>
      <c r="AD20035" s="9"/>
      <c r="AE20035" s="9"/>
      <c r="AF20035" s="9"/>
      <c r="AG20035" s="10"/>
    </row>
    <row r="20036" spans="1:33">
      <c r="A20036" s="9"/>
      <c r="B20036" s="9"/>
      <c r="C20036" s="9"/>
      <c r="D20036" s="9"/>
      <c r="E20036" s="9"/>
      <c r="F20036" s="9"/>
      <c r="G20036" s="9"/>
      <c r="H20036" s="9"/>
      <c r="I20036" s="9"/>
      <c r="J20036" s="9"/>
      <c r="K20036" s="9"/>
      <c r="L20036" s="9"/>
      <c r="M20036" s="9"/>
      <c r="N20036" s="9"/>
      <c r="O20036" s="9"/>
      <c r="P20036" s="9"/>
      <c r="Q20036" s="9"/>
      <c r="R20036" s="9"/>
      <c r="S20036" s="9"/>
      <c r="T20036" s="9"/>
      <c r="U20036" s="9"/>
      <c r="V20036" s="9"/>
      <c r="W20036" s="9"/>
      <c r="X20036" s="9"/>
      <c r="Y20036" s="9"/>
      <c r="Z20036" s="9"/>
      <c r="AA20036" s="9"/>
      <c r="AB20036" s="9"/>
      <c r="AC20036" s="9"/>
      <c r="AD20036" s="9"/>
      <c r="AE20036" s="9"/>
      <c r="AF20036" s="9"/>
      <c r="AG20036" s="10"/>
    </row>
    <row r="20037" spans="1:33">
      <c r="A20037" s="9"/>
      <c r="B20037" s="9"/>
      <c r="C20037" s="9"/>
      <c r="D20037" s="9"/>
      <c r="E20037" s="9"/>
      <c r="F20037" s="9"/>
      <c r="G20037" s="9"/>
      <c r="H20037" s="9"/>
      <c r="I20037" s="9"/>
      <c r="J20037" s="9"/>
      <c r="K20037" s="9"/>
      <c r="L20037" s="9"/>
      <c r="M20037" s="9"/>
      <c r="N20037" s="9"/>
      <c r="O20037" s="9"/>
      <c r="P20037" s="9"/>
      <c r="Q20037" s="9"/>
      <c r="R20037" s="9"/>
      <c r="S20037" s="9"/>
      <c r="T20037" s="9"/>
      <c r="U20037" s="9"/>
      <c r="V20037" s="9"/>
      <c r="W20037" s="9"/>
      <c r="X20037" s="9"/>
      <c r="Y20037" s="9"/>
      <c r="Z20037" s="9"/>
      <c r="AA20037" s="9"/>
      <c r="AB20037" s="9"/>
      <c r="AC20037" s="9"/>
      <c r="AD20037" s="9"/>
      <c r="AE20037" s="9"/>
      <c r="AF20037" s="9"/>
      <c r="AG20037" s="10"/>
    </row>
    <row r="20038" spans="1:33">
      <c r="A20038" s="9"/>
      <c r="B20038" s="9"/>
      <c r="C20038" s="9"/>
      <c r="D20038" s="9"/>
      <c r="E20038" s="9"/>
      <c r="F20038" s="9"/>
      <c r="G20038" s="9"/>
      <c r="H20038" s="9"/>
      <c r="I20038" s="9"/>
      <c r="J20038" s="9"/>
      <c r="K20038" s="9"/>
      <c r="L20038" s="9"/>
      <c r="M20038" s="9"/>
      <c r="N20038" s="9"/>
      <c r="O20038" s="9"/>
      <c r="P20038" s="9"/>
      <c r="Q20038" s="9"/>
      <c r="R20038" s="9"/>
      <c r="S20038" s="9"/>
      <c r="T20038" s="9"/>
      <c r="U20038" s="9"/>
      <c r="V20038" s="9"/>
      <c r="W20038" s="9"/>
      <c r="X20038" s="9"/>
      <c r="Y20038" s="9"/>
      <c r="Z20038" s="9"/>
      <c r="AA20038" s="9"/>
      <c r="AB20038" s="9"/>
      <c r="AC20038" s="9"/>
      <c r="AD20038" s="9"/>
      <c r="AE20038" s="9"/>
      <c r="AF20038" s="9"/>
      <c r="AG20038" s="10"/>
    </row>
    <row r="20039" spans="1:33">
      <c r="A20039" s="9"/>
      <c r="B20039" s="9"/>
      <c r="C20039" s="9"/>
      <c r="D20039" s="9"/>
      <c r="E20039" s="9"/>
      <c r="F20039" s="9"/>
      <c r="G20039" s="9"/>
      <c r="H20039" s="9"/>
      <c r="I20039" s="9"/>
      <c r="J20039" s="9"/>
      <c r="K20039" s="9"/>
      <c r="L20039" s="9"/>
      <c r="M20039" s="9"/>
      <c r="N20039" s="9"/>
      <c r="O20039" s="9"/>
      <c r="P20039" s="9"/>
      <c r="Q20039" s="9"/>
      <c r="R20039" s="9"/>
      <c r="S20039" s="9"/>
      <c r="T20039" s="9"/>
      <c r="U20039" s="9"/>
      <c r="V20039" s="9"/>
      <c r="W20039" s="9"/>
      <c r="X20039" s="9"/>
      <c r="Y20039" s="9"/>
      <c r="Z20039" s="9"/>
      <c r="AA20039" s="9"/>
      <c r="AB20039" s="9"/>
      <c r="AC20039" s="9"/>
      <c r="AD20039" s="9"/>
      <c r="AE20039" s="9"/>
      <c r="AF20039" s="9"/>
      <c r="AG20039" s="10"/>
    </row>
    <row r="20040" spans="1:33">
      <c r="A20040" s="9"/>
      <c r="B20040" s="9"/>
      <c r="C20040" s="9"/>
      <c r="D20040" s="9"/>
      <c r="E20040" s="9"/>
      <c r="F20040" s="9"/>
      <c r="G20040" s="9"/>
      <c r="H20040" s="9"/>
      <c r="I20040" s="9"/>
      <c r="J20040" s="9"/>
      <c r="K20040" s="9"/>
      <c r="L20040" s="9"/>
      <c r="M20040" s="9"/>
      <c r="N20040" s="9"/>
      <c r="O20040" s="9"/>
      <c r="P20040" s="9"/>
      <c r="Q20040" s="9"/>
      <c r="R20040" s="9"/>
      <c r="S20040" s="9"/>
      <c r="T20040" s="9"/>
      <c r="U20040" s="9"/>
      <c r="V20040" s="9"/>
      <c r="W20040" s="9"/>
      <c r="X20040" s="9"/>
      <c r="Y20040" s="9"/>
      <c r="Z20040" s="9"/>
      <c r="AA20040" s="9"/>
      <c r="AB20040" s="9"/>
      <c r="AC20040" s="9"/>
      <c r="AD20040" s="9"/>
      <c r="AE20040" s="9"/>
      <c r="AF20040" s="9"/>
      <c r="AG20040" s="10"/>
    </row>
    <row r="20041" spans="1:33">
      <c r="A20041" s="9"/>
      <c r="B20041" s="9"/>
      <c r="C20041" s="9"/>
      <c r="D20041" s="9"/>
      <c r="E20041" s="9"/>
      <c r="F20041" s="9"/>
      <c r="G20041" s="9"/>
      <c r="H20041" s="9"/>
      <c r="I20041" s="9"/>
      <c r="J20041" s="9"/>
      <c r="K20041" s="9"/>
      <c r="L20041" s="9"/>
      <c r="M20041" s="9"/>
      <c r="N20041" s="9"/>
      <c r="O20041" s="9"/>
      <c r="P20041" s="9"/>
      <c r="Q20041" s="9"/>
      <c r="R20041" s="9"/>
      <c r="S20041" s="9"/>
      <c r="T20041" s="9"/>
      <c r="U20041" s="9"/>
      <c r="V20041" s="9"/>
      <c r="W20041" s="9"/>
      <c r="X20041" s="9"/>
      <c r="Y20041" s="9"/>
      <c r="Z20041" s="9"/>
      <c r="AA20041" s="9"/>
      <c r="AB20041" s="9"/>
      <c r="AC20041" s="9"/>
      <c r="AD20041" s="9"/>
      <c r="AE20041" s="9"/>
      <c r="AF20041" s="9"/>
      <c r="AG20041" s="10"/>
    </row>
    <row r="20042" spans="1:33">
      <c r="A20042" s="9"/>
      <c r="B20042" s="9"/>
      <c r="C20042" s="9"/>
      <c r="D20042" s="9"/>
      <c r="E20042" s="9"/>
      <c r="F20042" s="9"/>
      <c r="G20042" s="9"/>
      <c r="H20042" s="9"/>
      <c r="I20042" s="9"/>
      <c r="J20042" s="9"/>
      <c r="K20042" s="9"/>
      <c r="L20042" s="9"/>
      <c r="M20042" s="9"/>
      <c r="N20042" s="9"/>
      <c r="O20042" s="9"/>
      <c r="P20042" s="9"/>
      <c r="Q20042" s="9"/>
      <c r="R20042" s="9"/>
      <c r="S20042" s="9"/>
      <c r="T20042" s="9"/>
      <c r="U20042" s="9"/>
      <c r="V20042" s="9"/>
      <c r="W20042" s="9"/>
      <c r="X20042" s="9"/>
      <c r="Y20042" s="9"/>
      <c r="Z20042" s="9"/>
      <c r="AA20042" s="9"/>
      <c r="AB20042" s="9"/>
      <c r="AC20042" s="9"/>
      <c r="AD20042" s="9"/>
      <c r="AE20042" s="9"/>
      <c r="AF20042" s="9"/>
      <c r="AG20042" s="10"/>
    </row>
    <row r="20043" spans="1:33">
      <c r="A20043" s="9"/>
      <c r="B20043" s="9"/>
      <c r="C20043" s="9"/>
      <c r="D20043" s="9"/>
      <c r="E20043" s="9"/>
      <c r="F20043" s="9"/>
      <c r="G20043" s="9"/>
      <c r="H20043" s="9"/>
      <c r="I20043" s="9"/>
      <c r="J20043" s="9"/>
      <c r="K20043" s="9"/>
      <c r="L20043" s="9"/>
      <c r="M20043" s="9"/>
      <c r="N20043" s="9"/>
      <c r="O20043" s="9"/>
      <c r="P20043" s="9"/>
      <c r="Q20043" s="9"/>
      <c r="R20043" s="9"/>
      <c r="S20043" s="9"/>
      <c r="T20043" s="9"/>
      <c r="U20043" s="9"/>
      <c r="V20043" s="9"/>
      <c r="W20043" s="9"/>
      <c r="X20043" s="9"/>
      <c r="Y20043" s="9"/>
      <c r="Z20043" s="9"/>
      <c r="AA20043" s="9"/>
      <c r="AB20043" s="9"/>
      <c r="AC20043" s="9"/>
      <c r="AD20043" s="9"/>
      <c r="AE20043" s="9"/>
      <c r="AF20043" s="9"/>
      <c r="AG20043" s="10"/>
    </row>
    <row r="20044" spans="1:33">
      <c r="A20044" s="9"/>
      <c r="B20044" s="9"/>
      <c r="C20044" s="9"/>
      <c r="D20044" s="9"/>
      <c r="E20044" s="9"/>
      <c r="F20044" s="9"/>
      <c r="G20044" s="9"/>
      <c r="H20044" s="9"/>
      <c r="I20044" s="9"/>
      <c r="J20044" s="9"/>
      <c r="K20044" s="9"/>
      <c r="L20044" s="9"/>
      <c r="M20044" s="9"/>
      <c r="N20044" s="9"/>
      <c r="O20044" s="9"/>
      <c r="P20044" s="9"/>
      <c r="Q20044" s="9"/>
      <c r="R20044" s="9"/>
      <c r="S20044" s="9"/>
      <c r="T20044" s="9"/>
      <c r="U20044" s="9"/>
      <c r="V20044" s="9"/>
      <c r="W20044" s="9"/>
      <c r="X20044" s="9"/>
      <c r="Y20044" s="9"/>
      <c r="Z20044" s="9"/>
      <c r="AA20044" s="9"/>
      <c r="AB20044" s="9"/>
      <c r="AC20044" s="9"/>
      <c r="AD20044" s="9"/>
      <c r="AE20044" s="9"/>
      <c r="AF20044" s="9"/>
      <c r="AG20044" s="10"/>
    </row>
    <row r="20045" spans="1:33">
      <c r="A20045" s="9"/>
      <c r="B20045" s="9"/>
      <c r="C20045" s="9"/>
      <c r="D20045" s="9"/>
      <c r="E20045" s="9"/>
      <c r="F20045" s="9"/>
      <c r="G20045" s="9"/>
      <c r="H20045" s="9"/>
      <c r="I20045" s="9"/>
      <c r="J20045" s="9"/>
      <c r="K20045" s="9"/>
      <c r="L20045" s="9"/>
      <c r="M20045" s="9"/>
      <c r="N20045" s="9"/>
      <c r="O20045" s="9"/>
      <c r="P20045" s="9"/>
      <c r="Q20045" s="9"/>
      <c r="R20045" s="9"/>
      <c r="S20045" s="9"/>
      <c r="T20045" s="9"/>
      <c r="U20045" s="9"/>
      <c r="V20045" s="9"/>
      <c r="W20045" s="9"/>
      <c r="X20045" s="9"/>
      <c r="Y20045" s="9"/>
      <c r="Z20045" s="9"/>
      <c r="AA20045" s="9"/>
      <c r="AB20045" s="9"/>
      <c r="AC20045" s="9"/>
      <c r="AD20045" s="9"/>
      <c r="AE20045" s="9"/>
      <c r="AF20045" s="9"/>
      <c r="AG20045" s="10"/>
    </row>
    <row r="20046" spans="1:33">
      <c r="A20046" s="9"/>
      <c r="B20046" s="9"/>
      <c r="C20046" s="9"/>
      <c r="D20046" s="9"/>
      <c r="E20046" s="9"/>
      <c r="F20046" s="9"/>
      <c r="G20046" s="9"/>
      <c r="H20046" s="9"/>
      <c r="I20046" s="9"/>
      <c r="J20046" s="9"/>
      <c r="K20046" s="9"/>
      <c r="L20046" s="9"/>
      <c r="M20046" s="9"/>
      <c r="N20046" s="9"/>
      <c r="O20046" s="9"/>
      <c r="P20046" s="9"/>
      <c r="Q20046" s="9"/>
      <c r="R20046" s="9"/>
      <c r="S20046" s="9"/>
      <c r="T20046" s="9"/>
      <c r="U20046" s="9"/>
      <c r="V20046" s="9"/>
      <c r="W20046" s="9"/>
      <c r="X20046" s="9"/>
      <c r="Y20046" s="9"/>
      <c r="Z20046" s="9"/>
      <c r="AA20046" s="9"/>
      <c r="AB20046" s="9"/>
      <c r="AC20046" s="9"/>
      <c r="AD20046" s="9"/>
      <c r="AE20046" s="9"/>
      <c r="AF20046" s="9"/>
      <c r="AG20046" s="10"/>
    </row>
    <row r="20047" spans="1:33">
      <c r="A20047" s="9"/>
      <c r="B20047" s="9"/>
      <c r="C20047" s="9"/>
      <c r="D20047" s="9"/>
      <c r="E20047" s="9"/>
      <c r="F20047" s="9"/>
      <c r="G20047" s="9"/>
      <c r="H20047" s="9"/>
      <c r="I20047" s="9"/>
      <c r="J20047" s="9"/>
      <c r="K20047" s="9"/>
      <c r="L20047" s="9"/>
      <c r="M20047" s="9"/>
      <c r="N20047" s="9"/>
      <c r="O20047" s="9"/>
      <c r="P20047" s="9"/>
      <c r="Q20047" s="9"/>
      <c r="R20047" s="9"/>
      <c r="S20047" s="9"/>
      <c r="T20047" s="9"/>
      <c r="U20047" s="9"/>
      <c r="V20047" s="9"/>
      <c r="W20047" s="9"/>
      <c r="X20047" s="9"/>
      <c r="Y20047" s="9"/>
      <c r="Z20047" s="9"/>
      <c r="AA20047" s="9"/>
      <c r="AB20047" s="9"/>
      <c r="AC20047" s="9"/>
      <c r="AD20047" s="9"/>
      <c r="AE20047" s="9"/>
      <c r="AF20047" s="9"/>
      <c r="AG20047" s="10"/>
    </row>
    <row r="20048" spans="1:33">
      <c r="A20048" s="9"/>
      <c r="B20048" s="9"/>
      <c r="C20048" s="9"/>
      <c r="D20048" s="9"/>
      <c r="E20048" s="9"/>
      <c r="F20048" s="9"/>
      <c r="G20048" s="9"/>
      <c r="H20048" s="9"/>
      <c r="I20048" s="9"/>
      <c r="J20048" s="9"/>
      <c r="K20048" s="9"/>
      <c r="L20048" s="9"/>
      <c r="M20048" s="9"/>
      <c r="N20048" s="9"/>
      <c r="O20048" s="9"/>
      <c r="P20048" s="9"/>
      <c r="Q20048" s="9"/>
      <c r="R20048" s="9"/>
      <c r="S20048" s="9"/>
      <c r="T20048" s="9"/>
      <c r="U20048" s="9"/>
      <c r="V20048" s="9"/>
      <c r="W20048" s="9"/>
      <c r="X20048" s="9"/>
      <c r="Y20048" s="9"/>
      <c r="Z20048" s="9"/>
      <c r="AA20048" s="9"/>
      <c r="AB20048" s="9"/>
      <c r="AC20048" s="9"/>
      <c r="AD20048" s="9"/>
      <c r="AE20048" s="9"/>
      <c r="AF20048" s="9"/>
      <c r="AG20048" s="10"/>
    </row>
    <row r="20049" spans="1:33">
      <c r="A20049" s="9"/>
      <c r="B20049" s="9"/>
      <c r="C20049" s="9"/>
      <c r="D20049" s="9"/>
      <c r="E20049" s="9"/>
      <c r="F20049" s="9"/>
      <c r="G20049" s="9"/>
      <c r="H20049" s="9"/>
      <c r="I20049" s="9"/>
      <c r="J20049" s="9"/>
      <c r="K20049" s="9"/>
      <c r="L20049" s="9"/>
      <c r="M20049" s="9"/>
      <c r="N20049" s="9"/>
      <c r="O20049" s="9"/>
      <c r="P20049" s="9"/>
      <c r="Q20049" s="9"/>
      <c r="R20049" s="9"/>
      <c r="S20049" s="9"/>
      <c r="T20049" s="9"/>
      <c r="U20049" s="9"/>
      <c r="V20049" s="9"/>
      <c r="W20049" s="9"/>
      <c r="X20049" s="9"/>
      <c r="Y20049" s="9"/>
      <c r="Z20049" s="9"/>
      <c r="AA20049" s="9"/>
      <c r="AB20049" s="9"/>
      <c r="AC20049" s="9"/>
      <c r="AD20049" s="9"/>
      <c r="AE20049" s="9"/>
      <c r="AF20049" s="9"/>
      <c r="AG20049" s="10"/>
    </row>
    <row r="20050" spans="1:33">
      <c r="A20050" s="9"/>
      <c r="B20050" s="9"/>
      <c r="C20050" s="9"/>
      <c r="D20050" s="9"/>
      <c r="E20050" s="9"/>
      <c r="F20050" s="9"/>
      <c r="G20050" s="9"/>
      <c r="H20050" s="9"/>
      <c r="I20050" s="9"/>
      <c r="J20050" s="9"/>
      <c r="K20050" s="9"/>
      <c r="L20050" s="9"/>
      <c r="M20050" s="9"/>
      <c r="N20050" s="9"/>
      <c r="O20050" s="9"/>
      <c r="P20050" s="9"/>
      <c r="Q20050" s="9"/>
      <c r="R20050" s="9"/>
      <c r="S20050" s="9"/>
      <c r="T20050" s="9"/>
      <c r="U20050" s="9"/>
      <c r="V20050" s="9"/>
      <c r="W20050" s="9"/>
      <c r="X20050" s="9"/>
      <c r="Y20050" s="9"/>
      <c r="Z20050" s="9"/>
      <c r="AA20050" s="9"/>
      <c r="AB20050" s="9"/>
      <c r="AC20050" s="9"/>
      <c r="AD20050" s="9"/>
      <c r="AE20050" s="9"/>
      <c r="AF20050" s="9"/>
      <c r="AG20050" s="10"/>
    </row>
    <row r="20051" spans="1:33">
      <c r="A20051" s="9"/>
      <c r="B20051" s="9"/>
      <c r="C20051" s="9"/>
      <c r="D20051" s="9"/>
      <c r="E20051" s="9"/>
      <c r="F20051" s="9"/>
      <c r="G20051" s="9"/>
      <c r="H20051" s="9"/>
      <c r="I20051" s="9"/>
      <c r="J20051" s="9"/>
      <c r="K20051" s="9"/>
      <c r="L20051" s="9"/>
      <c r="M20051" s="9"/>
      <c r="N20051" s="9"/>
      <c r="O20051" s="9"/>
      <c r="P20051" s="9"/>
      <c r="Q20051" s="9"/>
      <c r="R20051" s="9"/>
      <c r="S20051" s="9"/>
      <c r="T20051" s="9"/>
      <c r="U20051" s="9"/>
      <c r="V20051" s="9"/>
      <c r="W20051" s="9"/>
      <c r="X20051" s="9"/>
      <c r="Y20051" s="9"/>
      <c r="Z20051" s="9"/>
      <c r="AA20051" s="9"/>
      <c r="AB20051" s="9"/>
      <c r="AC20051" s="9"/>
      <c r="AD20051" s="9"/>
      <c r="AE20051" s="9"/>
      <c r="AF20051" s="9"/>
      <c r="AG20051" s="10"/>
    </row>
    <row r="20052" spans="1:33">
      <c r="A20052" s="9"/>
      <c r="B20052" s="9"/>
      <c r="C20052" s="9"/>
      <c r="D20052" s="9"/>
      <c r="E20052" s="9"/>
      <c r="F20052" s="9"/>
      <c r="G20052" s="9"/>
      <c r="H20052" s="9"/>
      <c r="I20052" s="9"/>
      <c r="J20052" s="9"/>
      <c r="K20052" s="9"/>
      <c r="L20052" s="9"/>
      <c r="M20052" s="9"/>
      <c r="N20052" s="9"/>
      <c r="O20052" s="9"/>
      <c r="P20052" s="9"/>
      <c r="Q20052" s="9"/>
      <c r="R20052" s="9"/>
      <c r="S20052" s="9"/>
      <c r="T20052" s="9"/>
      <c r="U20052" s="9"/>
      <c r="V20052" s="9"/>
      <c r="W20052" s="9"/>
      <c r="X20052" s="9"/>
      <c r="Y20052" s="9"/>
      <c r="Z20052" s="9"/>
      <c r="AA20052" s="9"/>
      <c r="AB20052" s="9"/>
      <c r="AC20052" s="9"/>
      <c r="AD20052" s="9"/>
      <c r="AE20052" s="9"/>
      <c r="AF20052" s="9"/>
      <c r="AG20052" s="10"/>
    </row>
    <row r="20053" spans="1:33">
      <c r="A20053" s="9"/>
      <c r="B20053" s="9"/>
      <c r="C20053" s="9"/>
      <c r="D20053" s="9"/>
      <c r="E20053" s="9"/>
      <c r="F20053" s="9"/>
      <c r="G20053" s="9"/>
      <c r="H20053" s="9"/>
      <c r="I20053" s="9"/>
      <c r="J20053" s="9"/>
      <c r="K20053" s="9"/>
      <c r="L20053" s="9"/>
      <c r="M20053" s="9"/>
      <c r="N20053" s="9"/>
      <c r="O20053" s="9"/>
      <c r="P20053" s="9"/>
      <c r="Q20053" s="9"/>
      <c r="R20053" s="9"/>
      <c r="S20053" s="9"/>
      <c r="T20053" s="9"/>
      <c r="U20053" s="9"/>
      <c r="V20053" s="9"/>
      <c r="W20053" s="9"/>
      <c r="X20053" s="9"/>
      <c r="Y20053" s="9"/>
      <c r="Z20053" s="9"/>
      <c r="AA20053" s="9"/>
      <c r="AB20053" s="9"/>
      <c r="AC20053" s="9"/>
      <c r="AD20053" s="9"/>
      <c r="AE20053" s="9"/>
      <c r="AF20053" s="9"/>
      <c r="AG20053" s="10"/>
    </row>
    <row r="20054" spans="1:33">
      <c r="A20054" s="9"/>
      <c r="B20054" s="9"/>
      <c r="C20054" s="9"/>
      <c r="D20054" s="9"/>
      <c r="E20054" s="9"/>
      <c r="F20054" s="9"/>
      <c r="G20054" s="9"/>
      <c r="H20054" s="9"/>
      <c r="I20054" s="9"/>
      <c r="J20054" s="9"/>
      <c r="K20054" s="9"/>
      <c r="L20054" s="9"/>
      <c r="M20054" s="9"/>
      <c r="N20054" s="9"/>
      <c r="O20054" s="9"/>
      <c r="P20054" s="9"/>
      <c r="Q20054" s="9"/>
      <c r="R20054" s="9"/>
      <c r="S20054" s="9"/>
      <c r="T20054" s="9"/>
      <c r="U20054" s="9"/>
      <c r="V20054" s="9"/>
      <c r="W20054" s="9"/>
      <c r="X20054" s="9"/>
      <c r="Y20054" s="9"/>
      <c r="Z20054" s="9"/>
      <c r="AA20054" s="9"/>
      <c r="AB20054" s="9"/>
      <c r="AC20054" s="9"/>
      <c r="AD20054" s="9"/>
      <c r="AE20054" s="9"/>
      <c r="AF20054" s="9"/>
      <c r="AG20054" s="10"/>
    </row>
    <row r="20055" spans="1:33">
      <c r="A20055" s="9"/>
      <c r="B20055" s="9"/>
      <c r="C20055" s="9"/>
      <c r="D20055" s="9"/>
      <c r="E20055" s="9"/>
      <c r="F20055" s="9"/>
      <c r="G20055" s="9"/>
      <c r="H20055" s="9"/>
      <c r="I20055" s="9"/>
      <c r="J20055" s="9"/>
      <c r="K20055" s="9"/>
      <c r="L20055" s="9"/>
      <c r="M20055" s="9"/>
      <c r="N20055" s="9"/>
      <c r="O20055" s="9"/>
      <c r="P20055" s="9"/>
      <c r="Q20055" s="9"/>
      <c r="R20055" s="9"/>
      <c r="S20055" s="9"/>
      <c r="T20055" s="9"/>
      <c r="U20055" s="9"/>
      <c r="V20055" s="9"/>
      <c r="W20055" s="9"/>
      <c r="X20055" s="9"/>
      <c r="Y20055" s="9"/>
      <c r="Z20055" s="9"/>
      <c r="AA20055" s="9"/>
      <c r="AB20055" s="9"/>
      <c r="AC20055" s="9"/>
      <c r="AD20055" s="9"/>
      <c r="AE20055" s="9"/>
      <c r="AF20055" s="9"/>
      <c r="AG20055" s="10"/>
    </row>
    <row r="20056" spans="1:33">
      <c r="A20056" s="9"/>
      <c r="B20056" s="9"/>
      <c r="C20056" s="9"/>
      <c r="D20056" s="9"/>
      <c r="E20056" s="9"/>
      <c r="F20056" s="9"/>
      <c r="G20056" s="9"/>
      <c r="H20056" s="9"/>
      <c r="I20056" s="9"/>
      <c r="J20056" s="9"/>
      <c r="K20056" s="9"/>
      <c r="L20056" s="9"/>
      <c r="M20056" s="9"/>
      <c r="N20056" s="9"/>
      <c r="O20056" s="9"/>
      <c r="P20056" s="9"/>
      <c r="Q20056" s="9"/>
      <c r="R20056" s="9"/>
      <c r="S20056" s="9"/>
      <c r="T20056" s="9"/>
      <c r="U20056" s="9"/>
      <c r="V20056" s="9"/>
      <c r="W20056" s="9"/>
      <c r="X20056" s="9"/>
      <c r="Y20056" s="9"/>
      <c r="Z20056" s="9"/>
      <c r="AA20056" s="9"/>
      <c r="AB20056" s="9"/>
      <c r="AC20056" s="9"/>
      <c r="AD20056" s="9"/>
      <c r="AE20056" s="9"/>
      <c r="AF20056" s="9"/>
      <c r="AG20056" s="10"/>
    </row>
    <row r="20057" spans="1:33">
      <c r="A20057" s="9"/>
      <c r="B20057" s="9"/>
      <c r="C20057" s="9"/>
      <c r="D20057" s="9"/>
      <c r="E20057" s="9"/>
      <c r="F20057" s="9"/>
      <c r="G20057" s="9"/>
      <c r="H20057" s="9"/>
      <c r="I20057" s="9"/>
      <c r="J20057" s="9"/>
      <c r="K20057" s="9"/>
      <c r="L20057" s="9"/>
      <c r="M20057" s="9"/>
      <c r="N20057" s="9"/>
      <c r="O20057" s="9"/>
      <c r="P20057" s="9"/>
      <c r="Q20057" s="9"/>
      <c r="R20057" s="9"/>
      <c r="S20057" s="9"/>
      <c r="T20057" s="9"/>
      <c r="U20057" s="9"/>
      <c r="V20057" s="9"/>
      <c r="W20057" s="9"/>
      <c r="X20057" s="9"/>
      <c r="Y20057" s="9"/>
      <c r="Z20057" s="9"/>
      <c r="AA20057" s="9"/>
      <c r="AB20057" s="9"/>
      <c r="AC20057" s="9"/>
      <c r="AD20057" s="9"/>
      <c r="AE20057" s="9"/>
      <c r="AF20057" s="9"/>
      <c r="AG20057" s="10"/>
    </row>
    <row r="20058" spans="1:33">
      <c r="A20058" s="9"/>
      <c r="B20058" s="9"/>
      <c r="C20058" s="9"/>
      <c r="D20058" s="9"/>
      <c r="E20058" s="9"/>
      <c r="F20058" s="9"/>
      <c r="G20058" s="9"/>
      <c r="H20058" s="9"/>
      <c r="I20058" s="9"/>
      <c r="J20058" s="9"/>
      <c r="K20058" s="9"/>
      <c r="L20058" s="9"/>
      <c r="M20058" s="9"/>
      <c r="N20058" s="9"/>
      <c r="O20058" s="9"/>
      <c r="P20058" s="9"/>
      <c r="Q20058" s="9"/>
      <c r="R20058" s="9"/>
      <c r="S20058" s="9"/>
      <c r="T20058" s="9"/>
      <c r="U20058" s="9"/>
      <c r="V20058" s="9"/>
      <c r="W20058" s="9"/>
      <c r="X20058" s="9"/>
      <c r="Y20058" s="9"/>
      <c r="Z20058" s="9"/>
      <c r="AA20058" s="9"/>
      <c r="AB20058" s="9"/>
      <c r="AC20058" s="9"/>
      <c r="AD20058" s="9"/>
      <c r="AE20058" s="9"/>
      <c r="AF20058" s="9"/>
      <c r="AG20058" s="10"/>
    </row>
    <row r="20059" spans="1:33">
      <c r="A20059" s="9"/>
      <c r="B20059" s="9"/>
      <c r="C20059" s="9"/>
      <c r="D20059" s="9"/>
      <c r="E20059" s="9"/>
      <c r="F20059" s="9"/>
      <c r="G20059" s="9"/>
      <c r="H20059" s="9"/>
      <c r="I20059" s="9"/>
      <c r="J20059" s="9"/>
      <c r="K20059" s="9"/>
      <c r="L20059" s="9"/>
      <c r="M20059" s="9"/>
      <c r="N20059" s="9"/>
      <c r="O20059" s="9"/>
      <c r="P20059" s="9"/>
      <c r="Q20059" s="9"/>
      <c r="R20059" s="9"/>
      <c r="S20059" s="9"/>
      <c r="T20059" s="9"/>
      <c r="U20059" s="9"/>
      <c r="V20059" s="9"/>
      <c r="W20059" s="9"/>
      <c r="X20059" s="9"/>
      <c r="Y20059" s="9"/>
      <c r="Z20059" s="9"/>
      <c r="AA20059" s="9"/>
      <c r="AB20059" s="9"/>
      <c r="AC20059" s="9"/>
      <c r="AD20059" s="9"/>
      <c r="AE20059" s="9"/>
      <c r="AF20059" s="9"/>
      <c r="AG20059" s="10"/>
    </row>
    <row r="20060" spans="1:33">
      <c r="A20060" s="9"/>
      <c r="B20060" s="9"/>
      <c r="C20060" s="9"/>
      <c r="D20060" s="9"/>
      <c r="E20060" s="9"/>
      <c r="F20060" s="9"/>
      <c r="G20060" s="9"/>
      <c r="H20060" s="9"/>
      <c r="I20060" s="9"/>
      <c r="J20060" s="9"/>
      <c r="K20060" s="9"/>
      <c r="L20060" s="9"/>
      <c r="M20060" s="9"/>
      <c r="N20060" s="9"/>
      <c r="O20060" s="9"/>
      <c r="P20060" s="9"/>
      <c r="Q20060" s="9"/>
      <c r="R20060" s="9"/>
      <c r="S20060" s="9"/>
      <c r="T20060" s="9"/>
      <c r="U20060" s="9"/>
      <c r="V20060" s="9"/>
      <c r="W20060" s="9"/>
      <c r="X20060" s="9"/>
      <c r="Y20060" s="9"/>
      <c r="Z20060" s="9"/>
      <c r="AA20060" s="9"/>
      <c r="AB20060" s="9"/>
      <c r="AC20060" s="9"/>
      <c r="AD20060" s="9"/>
      <c r="AE20060" s="9"/>
      <c r="AF20060" s="9"/>
      <c r="AG20060" s="10"/>
    </row>
    <row r="20061" spans="1:33">
      <c r="A20061" s="9"/>
      <c r="B20061" s="9"/>
      <c r="C20061" s="9"/>
      <c r="D20061" s="9"/>
      <c r="E20061" s="9"/>
      <c r="F20061" s="9"/>
      <c r="G20061" s="9"/>
      <c r="H20061" s="9"/>
      <c r="I20061" s="9"/>
      <c r="J20061" s="9"/>
      <c r="K20061" s="9"/>
      <c r="L20061" s="9"/>
      <c r="M20061" s="9"/>
      <c r="N20061" s="9"/>
      <c r="O20061" s="9"/>
      <c r="P20061" s="9"/>
      <c r="Q20061" s="9"/>
      <c r="R20061" s="9"/>
      <c r="S20061" s="9"/>
      <c r="T20061" s="9"/>
      <c r="U20061" s="9"/>
      <c r="V20061" s="9"/>
      <c r="W20061" s="9"/>
      <c r="X20061" s="9"/>
      <c r="Y20061" s="9"/>
      <c r="Z20061" s="9"/>
      <c r="AA20061" s="9"/>
      <c r="AB20061" s="9"/>
      <c r="AC20061" s="9"/>
      <c r="AD20061" s="9"/>
      <c r="AE20061" s="9"/>
      <c r="AF20061" s="9"/>
      <c r="AG20061" s="10"/>
    </row>
    <row r="20062" spans="1:33">
      <c r="A20062" s="9"/>
      <c r="B20062" s="9"/>
      <c r="C20062" s="9"/>
      <c r="D20062" s="9"/>
      <c r="E20062" s="9"/>
      <c r="F20062" s="9"/>
      <c r="G20062" s="9"/>
      <c r="H20062" s="9"/>
      <c r="I20062" s="9"/>
      <c r="J20062" s="9"/>
      <c r="K20062" s="9"/>
      <c r="L20062" s="9"/>
      <c r="M20062" s="9"/>
      <c r="N20062" s="9"/>
      <c r="O20062" s="9"/>
      <c r="P20062" s="9"/>
      <c r="Q20062" s="9"/>
      <c r="R20062" s="9"/>
      <c r="S20062" s="9"/>
      <c r="T20062" s="9"/>
      <c r="U20062" s="9"/>
      <c r="V20062" s="9"/>
      <c r="W20062" s="9"/>
      <c r="X20062" s="9"/>
      <c r="Y20062" s="9"/>
      <c r="Z20062" s="9"/>
      <c r="AA20062" s="9"/>
      <c r="AB20062" s="9"/>
      <c r="AC20062" s="9"/>
      <c r="AD20062" s="9"/>
      <c r="AE20062" s="9"/>
      <c r="AF20062" s="9"/>
      <c r="AG20062" s="10"/>
    </row>
    <row r="20063" spans="1:33">
      <c r="A20063" s="9"/>
      <c r="B20063" s="9"/>
      <c r="C20063" s="9"/>
      <c r="D20063" s="9"/>
      <c r="E20063" s="9"/>
      <c r="F20063" s="9"/>
      <c r="G20063" s="9"/>
      <c r="H20063" s="9"/>
      <c r="I20063" s="9"/>
      <c r="J20063" s="9"/>
      <c r="K20063" s="9"/>
      <c r="L20063" s="9"/>
      <c r="M20063" s="9"/>
      <c r="N20063" s="9"/>
      <c r="O20063" s="9"/>
      <c r="P20063" s="9"/>
      <c r="Q20063" s="9"/>
      <c r="R20063" s="9"/>
      <c r="S20063" s="9"/>
      <c r="T20063" s="9"/>
      <c r="U20063" s="9"/>
      <c r="V20063" s="9"/>
      <c r="W20063" s="9"/>
      <c r="X20063" s="9"/>
      <c r="Y20063" s="9"/>
      <c r="Z20063" s="9"/>
      <c r="AA20063" s="9"/>
      <c r="AB20063" s="9"/>
      <c r="AC20063" s="9"/>
      <c r="AD20063" s="9"/>
      <c r="AE20063" s="9"/>
      <c r="AF20063" s="9"/>
      <c r="AG20063" s="10"/>
    </row>
    <row r="20064" spans="1:33">
      <c r="A20064" s="9"/>
      <c r="B20064" s="9"/>
      <c r="C20064" s="9"/>
      <c r="D20064" s="9"/>
      <c r="E20064" s="9"/>
      <c r="F20064" s="9"/>
      <c r="G20064" s="9"/>
      <c r="H20064" s="9"/>
      <c r="I20064" s="9"/>
      <c r="J20064" s="9"/>
      <c r="K20064" s="9"/>
      <c r="L20064" s="9"/>
      <c r="M20064" s="9"/>
      <c r="N20064" s="9"/>
      <c r="O20064" s="9"/>
      <c r="P20064" s="9"/>
      <c r="Q20064" s="9"/>
      <c r="R20064" s="9"/>
      <c r="S20064" s="9"/>
      <c r="T20064" s="9"/>
      <c r="U20064" s="9"/>
      <c r="V20064" s="9"/>
      <c r="W20064" s="9"/>
      <c r="X20064" s="9"/>
      <c r="Y20064" s="9"/>
      <c r="Z20064" s="9"/>
      <c r="AA20064" s="9"/>
      <c r="AB20064" s="9"/>
      <c r="AC20064" s="9"/>
      <c r="AD20064" s="9"/>
      <c r="AE20064" s="9"/>
      <c r="AF20064" s="9"/>
      <c r="AG20064" s="10"/>
    </row>
    <row r="20065" spans="1:33">
      <c r="A20065" s="9"/>
      <c r="B20065" s="9"/>
      <c r="C20065" s="9"/>
      <c r="D20065" s="9"/>
      <c r="E20065" s="9"/>
      <c r="F20065" s="9"/>
      <c r="G20065" s="9"/>
      <c r="H20065" s="9"/>
      <c r="I20065" s="9"/>
      <c r="J20065" s="9"/>
      <c r="K20065" s="9"/>
      <c r="L20065" s="9"/>
      <c r="M20065" s="9"/>
      <c r="N20065" s="9"/>
      <c r="O20065" s="9"/>
      <c r="P20065" s="9"/>
      <c r="Q20065" s="9"/>
      <c r="R20065" s="9"/>
      <c r="S20065" s="9"/>
      <c r="T20065" s="9"/>
      <c r="U20065" s="9"/>
      <c r="V20065" s="9"/>
      <c r="W20065" s="9"/>
      <c r="X20065" s="9"/>
      <c r="Y20065" s="9"/>
      <c r="Z20065" s="9"/>
      <c r="AA20065" s="9"/>
      <c r="AB20065" s="9"/>
      <c r="AC20065" s="9"/>
      <c r="AD20065" s="9"/>
      <c r="AE20065" s="9"/>
      <c r="AF20065" s="9"/>
      <c r="AG20065" s="10"/>
    </row>
    <row r="20066" spans="1:33">
      <c r="A20066" s="9"/>
      <c r="B20066" s="9"/>
      <c r="C20066" s="9"/>
      <c r="D20066" s="9"/>
      <c r="E20066" s="9"/>
      <c r="F20066" s="9"/>
      <c r="G20066" s="9"/>
      <c r="H20066" s="9"/>
      <c r="I20066" s="9"/>
      <c r="J20066" s="9"/>
      <c r="K20066" s="9"/>
      <c r="L20066" s="9"/>
      <c r="M20066" s="9"/>
      <c r="N20066" s="9"/>
      <c r="O20066" s="9"/>
      <c r="P20066" s="9"/>
      <c r="Q20066" s="9"/>
      <c r="R20066" s="9"/>
      <c r="S20066" s="9"/>
      <c r="T20066" s="9"/>
      <c r="U20066" s="9"/>
      <c r="V20066" s="9"/>
      <c r="W20066" s="9"/>
      <c r="X20066" s="9"/>
      <c r="Y20066" s="9"/>
      <c r="Z20066" s="9"/>
      <c r="AA20066" s="9"/>
      <c r="AB20066" s="9"/>
      <c r="AC20066" s="9"/>
      <c r="AD20066" s="9"/>
      <c r="AE20066" s="9"/>
      <c r="AF20066" s="9"/>
      <c r="AG20066" s="10"/>
    </row>
    <row r="20067" spans="1:33">
      <c r="A20067" s="9"/>
      <c r="B20067" s="9"/>
      <c r="C20067" s="9"/>
      <c r="D20067" s="9"/>
      <c r="E20067" s="9"/>
      <c r="F20067" s="9"/>
      <c r="G20067" s="9"/>
      <c r="H20067" s="9"/>
      <c r="I20067" s="9"/>
      <c r="J20067" s="9"/>
      <c r="K20067" s="9"/>
      <c r="L20067" s="9"/>
      <c r="M20067" s="9"/>
      <c r="N20067" s="9"/>
      <c r="O20067" s="9"/>
      <c r="P20067" s="9"/>
      <c r="Q20067" s="9"/>
      <c r="R20067" s="9"/>
      <c r="S20067" s="9"/>
      <c r="T20067" s="9"/>
      <c r="U20067" s="9"/>
      <c r="V20067" s="9"/>
      <c r="W20067" s="9"/>
      <c r="X20067" s="9"/>
      <c r="Y20067" s="9"/>
      <c r="Z20067" s="9"/>
      <c r="AA20067" s="9"/>
      <c r="AB20067" s="9"/>
      <c r="AC20067" s="9"/>
      <c r="AD20067" s="9"/>
      <c r="AE20067" s="9"/>
      <c r="AF20067" s="9"/>
      <c r="AG20067" s="10"/>
    </row>
    <row r="20068" spans="1:33">
      <c r="A20068" s="9"/>
      <c r="B20068" s="9"/>
      <c r="C20068" s="9"/>
      <c r="D20068" s="9"/>
      <c r="E20068" s="9"/>
      <c r="F20068" s="9"/>
      <c r="G20068" s="9"/>
      <c r="H20068" s="9"/>
      <c r="I20068" s="9"/>
      <c r="J20068" s="9"/>
      <c r="K20068" s="9"/>
      <c r="L20068" s="9"/>
      <c r="M20068" s="9"/>
      <c r="N20068" s="9"/>
      <c r="O20068" s="9"/>
      <c r="P20068" s="9"/>
      <c r="Q20068" s="9"/>
      <c r="R20068" s="9"/>
      <c r="S20068" s="9"/>
      <c r="T20068" s="9"/>
      <c r="U20068" s="9"/>
      <c r="V20068" s="9"/>
      <c r="W20068" s="9"/>
      <c r="X20068" s="9"/>
      <c r="Y20068" s="9"/>
      <c r="Z20068" s="9"/>
      <c r="AA20068" s="9"/>
      <c r="AB20068" s="9"/>
      <c r="AC20068" s="9"/>
      <c r="AD20068" s="9"/>
      <c r="AE20068" s="9"/>
      <c r="AF20068" s="9"/>
      <c r="AG20068" s="10"/>
    </row>
    <row r="20069" spans="1:33">
      <c r="A20069" s="9"/>
      <c r="B20069" s="9"/>
      <c r="C20069" s="9"/>
      <c r="D20069" s="9"/>
      <c r="E20069" s="9"/>
      <c r="F20069" s="9"/>
      <c r="G20069" s="9"/>
      <c r="H20069" s="9"/>
      <c r="I20069" s="9"/>
      <c r="J20069" s="9"/>
      <c r="K20069" s="9"/>
      <c r="L20069" s="9"/>
      <c r="M20069" s="9"/>
      <c r="N20069" s="9"/>
      <c r="O20069" s="9"/>
      <c r="P20069" s="9"/>
      <c r="Q20069" s="9"/>
      <c r="R20069" s="9"/>
      <c r="S20069" s="9"/>
      <c r="T20069" s="9"/>
      <c r="U20069" s="9"/>
      <c r="V20069" s="9"/>
      <c r="W20069" s="9"/>
      <c r="X20069" s="9"/>
      <c r="Y20069" s="9"/>
      <c r="Z20069" s="9"/>
      <c r="AA20069" s="9"/>
      <c r="AB20069" s="9"/>
      <c r="AC20069" s="9"/>
      <c r="AD20069" s="9"/>
      <c r="AE20069" s="9"/>
      <c r="AF20069" s="9"/>
      <c r="AG20069" s="10"/>
    </row>
    <row r="20070" spans="1:33">
      <c r="A20070" s="9"/>
      <c r="B20070" s="9"/>
      <c r="C20070" s="9"/>
      <c r="D20070" s="9"/>
      <c r="E20070" s="9"/>
      <c r="F20070" s="9"/>
      <c r="G20070" s="9"/>
      <c r="H20070" s="9"/>
      <c r="I20070" s="9"/>
      <c r="J20070" s="9"/>
      <c r="K20070" s="9"/>
      <c r="L20070" s="9"/>
      <c r="M20070" s="9"/>
      <c r="N20070" s="9"/>
      <c r="O20070" s="9"/>
      <c r="P20070" s="9"/>
      <c r="Q20070" s="9"/>
      <c r="R20070" s="9"/>
      <c r="S20070" s="9"/>
      <c r="T20070" s="9"/>
      <c r="U20070" s="9"/>
      <c r="V20070" s="9"/>
      <c r="W20070" s="9"/>
      <c r="X20070" s="9"/>
      <c r="Y20070" s="9"/>
      <c r="Z20070" s="9"/>
      <c r="AA20070" s="9"/>
      <c r="AB20070" s="9"/>
      <c r="AC20070" s="9"/>
      <c r="AD20070" s="9"/>
      <c r="AE20070" s="9"/>
      <c r="AF20070" s="9"/>
      <c r="AG20070" s="10"/>
    </row>
    <row r="20071" spans="1:33">
      <c r="A20071" s="9"/>
      <c r="B20071" s="9"/>
      <c r="C20071" s="9"/>
      <c r="D20071" s="9"/>
      <c r="E20071" s="9"/>
      <c r="F20071" s="9"/>
      <c r="G20071" s="9"/>
      <c r="H20071" s="9"/>
      <c r="I20071" s="9"/>
      <c r="J20071" s="9"/>
      <c r="K20071" s="9"/>
      <c r="L20071" s="9"/>
      <c r="M20071" s="9"/>
      <c r="N20071" s="9"/>
      <c r="O20071" s="9"/>
      <c r="P20071" s="9"/>
      <c r="Q20071" s="9"/>
      <c r="R20071" s="9"/>
      <c r="S20071" s="9"/>
      <c r="T20071" s="9"/>
      <c r="U20071" s="9"/>
      <c r="V20071" s="9"/>
      <c r="W20071" s="9"/>
      <c r="X20071" s="9"/>
      <c r="Y20071" s="9"/>
      <c r="Z20071" s="9"/>
      <c r="AA20071" s="9"/>
      <c r="AB20071" s="9"/>
      <c r="AC20071" s="9"/>
      <c r="AD20071" s="9"/>
      <c r="AE20071" s="9"/>
      <c r="AF20071" s="9"/>
      <c r="AG20071" s="10"/>
    </row>
    <row r="20072" spans="1:33">
      <c r="A20072" s="9"/>
      <c r="B20072" s="9"/>
      <c r="C20072" s="9"/>
      <c r="D20072" s="9"/>
      <c r="E20072" s="9"/>
      <c r="F20072" s="9"/>
      <c r="G20072" s="9"/>
      <c r="H20072" s="9"/>
      <c r="I20072" s="9"/>
      <c r="J20072" s="9"/>
      <c r="K20072" s="9"/>
      <c r="L20072" s="9"/>
      <c r="M20072" s="9"/>
      <c r="N20072" s="9"/>
      <c r="O20072" s="9"/>
      <c r="P20072" s="9"/>
      <c r="Q20072" s="9"/>
      <c r="R20072" s="9"/>
      <c r="S20072" s="9"/>
      <c r="T20072" s="9"/>
      <c r="U20072" s="9"/>
      <c r="V20072" s="9"/>
      <c r="W20072" s="9"/>
      <c r="X20072" s="9"/>
      <c r="Y20072" s="9"/>
      <c r="Z20072" s="9"/>
      <c r="AA20072" s="9"/>
      <c r="AB20072" s="9"/>
      <c r="AC20072" s="9"/>
      <c r="AD20072" s="9"/>
      <c r="AE20072" s="9"/>
      <c r="AF20072" s="9"/>
      <c r="AG20072" s="10"/>
    </row>
    <row r="20073" spans="1:33">
      <c r="A20073" s="9"/>
      <c r="B20073" s="9"/>
      <c r="C20073" s="9"/>
      <c r="D20073" s="9"/>
      <c r="E20073" s="9"/>
      <c r="F20073" s="9"/>
      <c r="G20073" s="9"/>
      <c r="H20073" s="9"/>
      <c r="I20073" s="9"/>
      <c r="J20073" s="9"/>
      <c r="K20073" s="9"/>
      <c r="L20073" s="9"/>
      <c r="M20073" s="9"/>
      <c r="N20073" s="9"/>
      <c r="O20073" s="9"/>
      <c r="P20073" s="9"/>
      <c r="Q20073" s="9"/>
      <c r="R20073" s="9"/>
      <c r="S20073" s="9"/>
      <c r="T20073" s="9"/>
      <c r="U20073" s="9"/>
      <c r="V20073" s="9"/>
      <c r="W20073" s="9"/>
      <c r="X20073" s="9"/>
      <c r="Y20073" s="9"/>
      <c r="Z20073" s="9"/>
      <c r="AA20073" s="9"/>
      <c r="AB20073" s="9"/>
      <c r="AC20073" s="9"/>
      <c r="AD20073" s="9"/>
      <c r="AE20073" s="9"/>
      <c r="AF20073" s="9"/>
      <c r="AG20073" s="10"/>
    </row>
    <row r="20074" spans="1:33">
      <c r="A20074" s="9"/>
      <c r="B20074" s="9"/>
      <c r="C20074" s="9"/>
      <c r="D20074" s="9"/>
      <c r="E20074" s="9"/>
      <c r="F20074" s="9"/>
      <c r="G20074" s="9"/>
      <c r="H20074" s="9"/>
      <c r="I20074" s="9"/>
      <c r="J20074" s="9"/>
      <c r="K20074" s="9"/>
      <c r="L20074" s="9"/>
      <c r="M20074" s="9"/>
      <c r="N20074" s="9"/>
      <c r="O20074" s="9"/>
      <c r="P20074" s="9"/>
      <c r="Q20074" s="9"/>
      <c r="R20074" s="9"/>
      <c r="S20074" s="9"/>
      <c r="T20074" s="9"/>
      <c r="U20074" s="9"/>
      <c r="V20074" s="9"/>
      <c r="W20074" s="9"/>
      <c r="X20074" s="9"/>
      <c r="Y20074" s="9"/>
      <c r="Z20074" s="9"/>
      <c r="AA20074" s="9"/>
      <c r="AB20074" s="9"/>
      <c r="AC20074" s="9"/>
      <c r="AD20074" s="9"/>
      <c r="AE20074" s="9"/>
      <c r="AF20074" s="9"/>
      <c r="AG20074" s="10"/>
    </row>
    <row r="20075" spans="1:33">
      <c r="A20075" s="9"/>
      <c r="B20075" s="9"/>
      <c r="C20075" s="9"/>
      <c r="D20075" s="9"/>
      <c r="E20075" s="9"/>
      <c r="F20075" s="9"/>
      <c r="G20075" s="9"/>
      <c r="H20075" s="9"/>
      <c r="I20075" s="9"/>
      <c r="J20075" s="9"/>
      <c r="K20075" s="9"/>
      <c r="L20075" s="9"/>
      <c r="M20075" s="9"/>
      <c r="N20075" s="9"/>
      <c r="O20075" s="9"/>
      <c r="P20075" s="9"/>
      <c r="Q20075" s="9"/>
      <c r="R20075" s="9"/>
      <c r="S20075" s="9"/>
      <c r="T20075" s="9"/>
      <c r="U20075" s="9"/>
      <c r="V20075" s="9"/>
      <c r="W20075" s="9"/>
      <c r="X20075" s="9"/>
      <c r="Y20075" s="9"/>
      <c r="Z20075" s="9"/>
      <c r="AA20075" s="9"/>
      <c r="AB20075" s="9"/>
      <c r="AC20075" s="9"/>
      <c r="AD20075" s="9"/>
      <c r="AE20075" s="9"/>
      <c r="AF20075" s="9"/>
      <c r="AG20075" s="10"/>
    </row>
    <row r="20076" spans="1:33">
      <c r="A20076" s="9"/>
      <c r="B20076" s="9"/>
      <c r="C20076" s="9"/>
      <c r="D20076" s="9"/>
      <c r="E20076" s="9"/>
      <c r="F20076" s="9"/>
      <c r="G20076" s="9"/>
      <c r="H20076" s="9"/>
      <c r="I20076" s="9"/>
      <c r="J20076" s="9"/>
      <c r="K20076" s="9"/>
      <c r="L20076" s="9"/>
      <c r="M20076" s="9"/>
      <c r="N20076" s="9"/>
      <c r="O20076" s="9"/>
      <c r="P20076" s="9"/>
      <c r="Q20076" s="9"/>
      <c r="R20076" s="9"/>
      <c r="S20076" s="9"/>
      <c r="T20076" s="9"/>
      <c r="U20076" s="9"/>
      <c r="V20076" s="9"/>
      <c r="W20076" s="9"/>
      <c r="X20076" s="9"/>
      <c r="Y20076" s="9"/>
      <c r="Z20076" s="9"/>
      <c r="AA20076" s="9"/>
      <c r="AB20076" s="9"/>
      <c r="AC20076" s="9"/>
      <c r="AD20076" s="9"/>
      <c r="AE20076" s="9"/>
      <c r="AF20076" s="9"/>
      <c r="AG20076" s="10"/>
    </row>
    <row r="20077" spans="1:33">
      <c r="A20077" s="9"/>
      <c r="B20077" s="9"/>
      <c r="C20077" s="9"/>
      <c r="D20077" s="9"/>
      <c r="E20077" s="9"/>
      <c r="F20077" s="9"/>
      <c r="G20077" s="9"/>
      <c r="H20077" s="9"/>
      <c r="I20077" s="9"/>
      <c r="J20077" s="9"/>
      <c r="K20077" s="9"/>
      <c r="L20077" s="9"/>
      <c r="M20077" s="9"/>
      <c r="N20077" s="9"/>
      <c r="O20077" s="9"/>
      <c r="P20077" s="9"/>
      <c r="Q20077" s="9"/>
      <c r="R20077" s="9"/>
      <c r="S20077" s="9"/>
      <c r="T20077" s="9"/>
      <c r="U20077" s="9"/>
      <c r="V20077" s="9"/>
      <c r="W20077" s="9"/>
      <c r="X20077" s="9"/>
      <c r="Y20077" s="9"/>
      <c r="Z20077" s="9"/>
      <c r="AA20077" s="9"/>
      <c r="AB20077" s="9"/>
      <c r="AC20077" s="9"/>
      <c r="AD20077" s="9"/>
      <c r="AE20077" s="9"/>
      <c r="AF20077" s="9"/>
      <c r="AG20077" s="10"/>
    </row>
    <row r="20078" spans="1:33">
      <c r="A20078" s="9"/>
      <c r="B20078" s="9"/>
      <c r="C20078" s="9"/>
      <c r="D20078" s="9"/>
      <c r="E20078" s="9"/>
      <c r="F20078" s="9"/>
      <c r="G20078" s="9"/>
      <c r="H20078" s="9"/>
      <c r="I20078" s="9"/>
      <c r="J20078" s="9"/>
      <c r="K20078" s="9"/>
      <c r="L20078" s="9"/>
      <c r="M20078" s="9"/>
      <c r="N20078" s="9"/>
      <c r="O20078" s="9"/>
      <c r="P20078" s="9"/>
      <c r="Q20078" s="9"/>
      <c r="R20078" s="9"/>
      <c r="S20078" s="9"/>
      <c r="T20078" s="9"/>
      <c r="U20078" s="9"/>
      <c r="V20078" s="9"/>
      <c r="W20078" s="9"/>
      <c r="X20078" s="9"/>
      <c r="Y20078" s="9"/>
      <c r="Z20078" s="9"/>
      <c r="AA20078" s="9"/>
      <c r="AB20078" s="9"/>
      <c r="AC20078" s="9"/>
      <c r="AD20078" s="9"/>
      <c r="AE20078" s="9"/>
      <c r="AF20078" s="9"/>
      <c r="AG20078" s="10"/>
    </row>
    <row r="20079" spans="1:33">
      <c r="A20079" s="9"/>
      <c r="B20079" s="9"/>
      <c r="C20079" s="9"/>
      <c r="D20079" s="9"/>
      <c r="E20079" s="9"/>
      <c r="F20079" s="9"/>
      <c r="G20079" s="9"/>
      <c r="H20079" s="9"/>
      <c r="I20079" s="9"/>
      <c r="J20079" s="9"/>
      <c r="K20079" s="9"/>
      <c r="L20079" s="9"/>
      <c r="M20079" s="9"/>
      <c r="N20079" s="9"/>
      <c r="O20079" s="9"/>
      <c r="P20079" s="9"/>
      <c r="Q20079" s="9"/>
      <c r="R20079" s="9"/>
      <c r="S20079" s="9"/>
      <c r="T20079" s="9"/>
      <c r="U20079" s="9"/>
      <c r="V20079" s="9"/>
      <c r="W20079" s="9"/>
      <c r="X20079" s="9"/>
      <c r="Y20079" s="9"/>
      <c r="Z20079" s="9"/>
      <c r="AA20079" s="9"/>
      <c r="AB20079" s="9"/>
      <c r="AC20079" s="9"/>
      <c r="AD20079" s="9"/>
      <c r="AE20079" s="9"/>
      <c r="AF20079" s="9"/>
      <c r="AG20079" s="10"/>
    </row>
    <row r="20080" spans="1:33">
      <c r="A20080" s="9"/>
      <c r="B20080" s="9"/>
      <c r="C20080" s="9"/>
      <c r="D20080" s="9"/>
      <c r="E20080" s="9"/>
      <c r="F20080" s="9"/>
      <c r="G20080" s="9"/>
      <c r="H20080" s="9"/>
      <c r="I20080" s="9"/>
      <c r="J20080" s="9"/>
      <c r="K20080" s="9"/>
      <c r="L20080" s="9"/>
      <c r="M20080" s="9"/>
      <c r="N20080" s="9"/>
      <c r="O20080" s="9"/>
      <c r="P20080" s="9"/>
      <c r="Q20080" s="9"/>
      <c r="R20080" s="9"/>
      <c r="S20080" s="9"/>
      <c r="T20080" s="9"/>
      <c r="U20080" s="9"/>
      <c r="V20080" s="9"/>
      <c r="W20080" s="9"/>
      <c r="X20080" s="9"/>
      <c r="Y20080" s="9"/>
      <c r="Z20080" s="9"/>
      <c r="AA20080" s="9"/>
      <c r="AB20080" s="9"/>
      <c r="AC20080" s="9"/>
      <c r="AD20080" s="9"/>
      <c r="AE20080" s="9"/>
      <c r="AF20080" s="9"/>
      <c r="AG20080" s="10"/>
    </row>
    <row r="20081" spans="1:33">
      <c r="A20081" s="9"/>
      <c r="B20081" s="9"/>
      <c r="C20081" s="9"/>
      <c r="D20081" s="9"/>
      <c r="E20081" s="9"/>
      <c r="F20081" s="9"/>
      <c r="G20081" s="9"/>
      <c r="H20081" s="9"/>
      <c r="I20081" s="9"/>
      <c r="J20081" s="9"/>
      <c r="K20081" s="9"/>
      <c r="L20081" s="9"/>
      <c r="M20081" s="9"/>
      <c r="N20081" s="9"/>
      <c r="O20081" s="9"/>
      <c r="P20081" s="9"/>
      <c r="Q20081" s="9"/>
      <c r="R20081" s="9"/>
      <c r="S20081" s="9"/>
      <c r="T20081" s="9"/>
      <c r="U20081" s="9"/>
      <c r="V20081" s="9"/>
      <c r="W20081" s="9"/>
      <c r="X20081" s="9"/>
      <c r="Y20081" s="9"/>
      <c r="Z20081" s="9"/>
      <c r="AA20081" s="9"/>
      <c r="AB20081" s="9"/>
      <c r="AC20081" s="9"/>
      <c r="AD20081" s="9"/>
      <c r="AE20081" s="9"/>
      <c r="AF20081" s="9"/>
      <c r="AG20081" s="10"/>
    </row>
    <row r="20082" spans="1:33">
      <c r="A20082" s="9"/>
      <c r="B20082" s="9"/>
      <c r="C20082" s="9"/>
      <c r="D20082" s="9"/>
      <c r="E20082" s="9"/>
      <c r="F20082" s="9"/>
      <c r="G20082" s="9"/>
      <c r="H20082" s="9"/>
      <c r="I20082" s="9"/>
      <c r="J20082" s="9"/>
      <c r="K20082" s="9"/>
      <c r="L20082" s="9"/>
      <c r="M20082" s="9"/>
      <c r="N20082" s="9"/>
      <c r="O20082" s="9"/>
      <c r="P20082" s="9"/>
      <c r="Q20082" s="9"/>
      <c r="R20082" s="9"/>
      <c r="S20082" s="9"/>
      <c r="T20082" s="9"/>
      <c r="U20082" s="9"/>
      <c r="V20082" s="9"/>
      <c r="W20082" s="9"/>
      <c r="X20082" s="9"/>
      <c r="Y20082" s="9"/>
      <c r="Z20082" s="9"/>
      <c r="AA20082" s="9"/>
      <c r="AB20082" s="9"/>
      <c r="AC20082" s="9"/>
      <c r="AD20082" s="9"/>
      <c r="AE20082" s="9"/>
      <c r="AF20082" s="9"/>
      <c r="AG20082" s="10"/>
    </row>
    <row r="20083" spans="1:33">
      <c r="A20083" s="9"/>
      <c r="B20083" s="9"/>
      <c r="C20083" s="9"/>
      <c r="D20083" s="9"/>
      <c r="E20083" s="9"/>
      <c r="F20083" s="9"/>
      <c r="G20083" s="9"/>
      <c r="H20083" s="9"/>
      <c r="I20083" s="9"/>
      <c r="J20083" s="9"/>
      <c r="K20083" s="9"/>
      <c r="L20083" s="9"/>
      <c r="M20083" s="9"/>
      <c r="N20083" s="9"/>
      <c r="O20083" s="9"/>
      <c r="P20083" s="9"/>
      <c r="Q20083" s="9"/>
      <c r="R20083" s="9"/>
      <c r="S20083" s="9"/>
      <c r="T20083" s="9"/>
      <c r="U20083" s="9"/>
      <c r="V20083" s="9"/>
      <c r="W20083" s="9"/>
      <c r="X20083" s="9"/>
      <c r="Y20083" s="9"/>
      <c r="Z20083" s="9"/>
      <c r="AA20083" s="9"/>
      <c r="AB20083" s="9"/>
      <c r="AC20083" s="9"/>
      <c r="AD20083" s="9"/>
      <c r="AE20083" s="9"/>
      <c r="AF20083" s="9"/>
      <c r="AG20083" s="10"/>
    </row>
    <row r="20084" spans="1:33">
      <c r="A20084" s="9"/>
      <c r="B20084" s="9"/>
      <c r="C20084" s="9"/>
      <c r="D20084" s="9"/>
      <c r="E20084" s="9"/>
      <c r="F20084" s="9"/>
      <c r="G20084" s="9"/>
      <c r="H20084" s="9"/>
      <c r="I20084" s="9"/>
      <c r="J20084" s="9"/>
      <c r="K20084" s="9"/>
      <c r="L20084" s="9"/>
      <c r="M20084" s="9"/>
      <c r="N20084" s="9"/>
      <c r="O20084" s="9"/>
      <c r="P20084" s="9"/>
      <c r="Q20084" s="9"/>
      <c r="R20084" s="9"/>
      <c r="S20084" s="9"/>
      <c r="T20084" s="9"/>
      <c r="U20084" s="9"/>
      <c r="V20084" s="9"/>
      <c r="W20084" s="9"/>
      <c r="X20084" s="9"/>
      <c r="Y20084" s="9"/>
      <c r="Z20084" s="9"/>
      <c r="AA20084" s="9"/>
      <c r="AB20084" s="9"/>
      <c r="AC20084" s="9"/>
      <c r="AD20084" s="9"/>
      <c r="AE20084" s="9"/>
      <c r="AF20084" s="9"/>
      <c r="AG20084" s="10"/>
    </row>
    <row r="20085" spans="1:33">
      <c r="A20085" s="9"/>
      <c r="B20085" s="9"/>
      <c r="C20085" s="9"/>
      <c r="D20085" s="9"/>
      <c r="E20085" s="9"/>
      <c r="F20085" s="9"/>
      <c r="G20085" s="9"/>
      <c r="H20085" s="9"/>
      <c r="I20085" s="9"/>
      <c r="J20085" s="9"/>
      <c r="K20085" s="9"/>
      <c r="L20085" s="9"/>
      <c r="M20085" s="9"/>
      <c r="N20085" s="9"/>
      <c r="O20085" s="9"/>
      <c r="P20085" s="9"/>
      <c r="Q20085" s="9"/>
      <c r="R20085" s="9"/>
      <c r="S20085" s="9"/>
      <c r="T20085" s="9"/>
      <c r="U20085" s="9"/>
      <c r="V20085" s="9"/>
      <c r="W20085" s="9"/>
      <c r="X20085" s="9"/>
      <c r="Y20085" s="9"/>
      <c r="Z20085" s="9"/>
      <c r="AA20085" s="9"/>
      <c r="AB20085" s="9"/>
      <c r="AC20085" s="9"/>
      <c r="AD20085" s="9"/>
      <c r="AE20085" s="9"/>
      <c r="AF20085" s="9"/>
      <c r="AG20085" s="10"/>
    </row>
    <row r="20086" spans="1:33">
      <c r="A20086" s="9"/>
      <c r="B20086" s="9"/>
      <c r="C20086" s="9"/>
      <c r="D20086" s="9"/>
      <c r="E20086" s="9"/>
      <c r="F20086" s="9"/>
      <c r="G20086" s="9"/>
      <c r="H20086" s="9"/>
      <c r="I20086" s="9"/>
      <c r="J20086" s="9"/>
      <c r="K20086" s="9"/>
      <c r="L20086" s="9"/>
      <c r="M20086" s="9"/>
      <c r="N20086" s="9"/>
      <c r="O20086" s="9"/>
      <c r="P20086" s="9"/>
      <c r="Q20086" s="9"/>
      <c r="R20086" s="9"/>
      <c r="S20086" s="9"/>
      <c r="T20086" s="9"/>
      <c r="U20086" s="9"/>
      <c r="V20086" s="9"/>
      <c r="W20086" s="9"/>
      <c r="X20086" s="9"/>
      <c r="Y20086" s="9"/>
      <c r="Z20086" s="9"/>
      <c r="AA20086" s="9"/>
      <c r="AB20086" s="9"/>
      <c r="AC20086" s="9"/>
      <c r="AD20086" s="9"/>
      <c r="AE20086" s="9"/>
      <c r="AF20086" s="9"/>
      <c r="AG20086" s="10"/>
    </row>
    <row r="20087" spans="1:33">
      <c r="A20087" s="9"/>
      <c r="B20087" s="9"/>
      <c r="C20087" s="9"/>
      <c r="D20087" s="9"/>
      <c r="E20087" s="9"/>
      <c r="F20087" s="9"/>
      <c r="G20087" s="9"/>
      <c r="H20087" s="9"/>
      <c r="I20087" s="9"/>
      <c r="J20087" s="9"/>
      <c r="K20087" s="9"/>
      <c r="L20087" s="9"/>
      <c r="M20087" s="9"/>
      <c r="N20087" s="9"/>
      <c r="O20087" s="9"/>
      <c r="P20087" s="9"/>
      <c r="Q20087" s="9"/>
      <c r="R20087" s="9"/>
      <c r="S20087" s="9"/>
      <c r="T20087" s="9"/>
      <c r="U20087" s="9"/>
      <c r="V20087" s="9"/>
      <c r="W20087" s="9"/>
      <c r="X20087" s="9"/>
      <c r="Y20087" s="9"/>
      <c r="Z20087" s="9"/>
      <c r="AA20087" s="9"/>
      <c r="AB20087" s="9"/>
      <c r="AC20087" s="9"/>
      <c r="AD20087" s="9"/>
      <c r="AE20087" s="9"/>
      <c r="AF20087" s="9"/>
      <c r="AG20087" s="10"/>
    </row>
    <row r="20088" spans="1:33">
      <c r="A20088" s="9"/>
      <c r="B20088" s="9"/>
      <c r="C20088" s="9"/>
      <c r="D20088" s="9"/>
      <c r="E20088" s="9"/>
      <c r="F20088" s="9"/>
      <c r="G20088" s="9"/>
      <c r="H20088" s="9"/>
      <c r="I20088" s="9"/>
      <c r="J20088" s="9"/>
      <c r="K20088" s="9"/>
      <c r="L20088" s="9"/>
      <c r="M20088" s="9"/>
      <c r="N20088" s="9"/>
      <c r="O20088" s="9"/>
      <c r="P20088" s="9"/>
      <c r="Q20088" s="9"/>
      <c r="R20088" s="9"/>
      <c r="S20088" s="9"/>
      <c r="T20088" s="9"/>
      <c r="U20088" s="9"/>
      <c r="V20088" s="9"/>
      <c r="W20088" s="9"/>
      <c r="X20088" s="9"/>
      <c r="Y20088" s="9"/>
      <c r="Z20088" s="9"/>
      <c r="AA20088" s="9"/>
      <c r="AB20088" s="9"/>
      <c r="AC20088" s="9"/>
      <c r="AD20088" s="9"/>
      <c r="AE20088" s="9"/>
      <c r="AF20088" s="9"/>
      <c r="AG20088" s="10"/>
    </row>
    <row r="20089" spans="1:33">
      <c r="A20089" s="9"/>
      <c r="B20089" s="9"/>
      <c r="C20089" s="9"/>
      <c r="D20089" s="9"/>
      <c r="E20089" s="9"/>
      <c r="F20089" s="9"/>
      <c r="G20089" s="9"/>
      <c r="H20089" s="9"/>
      <c r="I20089" s="9"/>
      <c r="J20089" s="9"/>
      <c r="K20089" s="9"/>
      <c r="L20089" s="9"/>
      <c r="M20089" s="9"/>
      <c r="N20089" s="9"/>
      <c r="O20089" s="9"/>
      <c r="P20089" s="9"/>
      <c r="Q20089" s="9"/>
      <c r="R20089" s="9"/>
      <c r="S20089" s="9"/>
      <c r="T20089" s="9"/>
      <c r="U20089" s="9"/>
      <c r="V20089" s="9"/>
      <c r="W20089" s="9"/>
      <c r="X20089" s="9"/>
      <c r="Y20089" s="9"/>
      <c r="Z20089" s="9"/>
      <c r="AA20089" s="9"/>
      <c r="AB20089" s="9"/>
      <c r="AC20089" s="9"/>
      <c r="AD20089" s="9"/>
      <c r="AE20089" s="9"/>
      <c r="AF20089" s="9"/>
      <c r="AG20089" s="10"/>
    </row>
    <row r="20090" spans="1:33">
      <c r="A20090" s="9"/>
      <c r="B20090" s="9"/>
      <c r="C20090" s="9"/>
      <c r="D20090" s="9"/>
      <c r="E20090" s="9"/>
      <c r="F20090" s="9"/>
      <c r="G20090" s="9"/>
      <c r="H20090" s="9"/>
      <c r="I20090" s="9"/>
      <c r="J20090" s="9"/>
      <c r="K20090" s="9"/>
      <c r="L20090" s="9"/>
      <c r="M20090" s="9"/>
      <c r="N20090" s="9"/>
      <c r="O20090" s="9"/>
      <c r="P20090" s="9"/>
      <c r="Q20090" s="9"/>
      <c r="R20090" s="9"/>
      <c r="S20090" s="9"/>
      <c r="T20090" s="9"/>
      <c r="U20090" s="9"/>
      <c r="V20090" s="9"/>
      <c r="W20090" s="9"/>
      <c r="X20090" s="9"/>
      <c r="Y20090" s="9"/>
      <c r="Z20090" s="9"/>
      <c r="AA20090" s="9"/>
      <c r="AB20090" s="9"/>
      <c r="AC20090" s="9"/>
      <c r="AD20090" s="9"/>
      <c r="AE20090" s="9"/>
      <c r="AF20090" s="9"/>
      <c r="AG20090" s="10"/>
    </row>
    <row r="20091" spans="1:33">
      <c r="A20091" s="9"/>
      <c r="B20091" s="9"/>
      <c r="C20091" s="9"/>
      <c r="D20091" s="9"/>
      <c r="E20091" s="9"/>
      <c r="F20091" s="9"/>
      <c r="G20091" s="9"/>
      <c r="H20091" s="9"/>
      <c r="I20091" s="9"/>
      <c r="J20091" s="9"/>
      <c r="K20091" s="9"/>
      <c r="L20091" s="9"/>
      <c r="M20091" s="9"/>
      <c r="N20091" s="9"/>
      <c r="O20091" s="9"/>
      <c r="P20091" s="9"/>
      <c r="Q20091" s="9"/>
      <c r="R20091" s="9"/>
      <c r="S20091" s="9"/>
      <c r="T20091" s="9"/>
      <c r="U20091" s="9"/>
      <c r="V20091" s="9"/>
      <c r="W20091" s="9"/>
      <c r="X20091" s="9"/>
      <c r="Y20091" s="9"/>
      <c r="Z20091" s="9"/>
      <c r="AA20091" s="9"/>
      <c r="AB20091" s="9"/>
      <c r="AC20091" s="9"/>
      <c r="AD20091" s="9"/>
      <c r="AE20091" s="9"/>
      <c r="AF20091" s="9"/>
      <c r="AG20091" s="10"/>
    </row>
    <row r="20092" spans="1:33">
      <c r="A20092" s="9"/>
      <c r="B20092" s="9"/>
      <c r="C20092" s="9"/>
      <c r="D20092" s="9"/>
      <c r="E20092" s="9"/>
      <c r="F20092" s="9"/>
      <c r="G20092" s="9"/>
      <c r="H20092" s="9"/>
      <c r="I20092" s="9"/>
      <c r="J20092" s="9"/>
      <c r="K20092" s="9"/>
      <c r="L20092" s="9"/>
      <c r="M20092" s="9"/>
      <c r="N20092" s="9"/>
      <c r="O20092" s="9"/>
      <c r="P20092" s="9"/>
      <c r="Q20092" s="9"/>
      <c r="R20092" s="9"/>
      <c r="S20092" s="9"/>
      <c r="T20092" s="9"/>
      <c r="U20092" s="9"/>
      <c r="V20092" s="9"/>
      <c r="W20092" s="9"/>
      <c r="X20092" s="9"/>
      <c r="Y20092" s="9"/>
      <c r="Z20092" s="9"/>
      <c r="AA20092" s="9"/>
      <c r="AB20092" s="9"/>
      <c r="AC20092" s="9"/>
      <c r="AD20092" s="9"/>
      <c r="AE20092" s="9"/>
      <c r="AF20092" s="9"/>
      <c r="AG20092" s="10"/>
    </row>
    <row r="20093" spans="1:33">
      <c r="A20093" s="9"/>
      <c r="B20093" s="9"/>
      <c r="C20093" s="9"/>
      <c r="D20093" s="9"/>
      <c r="E20093" s="9"/>
      <c r="F20093" s="9"/>
      <c r="G20093" s="9"/>
      <c r="H20093" s="9"/>
      <c r="I20093" s="9"/>
      <c r="J20093" s="9"/>
      <c r="K20093" s="9"/>
      <c r="L20093" s="9"/>
      <c r="M20093" s="9"/>
      <c r="N20093" s="9"/>
      <c r="O20093" s="9"/>
      <c r="P20093" s="9"/>
      <c r="Q20093" s="9"/>
      <c r="R20093" s="9"/>
      <c r="S20093" s="9"/>
      <c r="T20093" s="9"/>
      <c r="U20093" s="9"/>
      <c r="V20093" s="9"/>
      <c r="W20093" s="9"/>
      <c r="X20093" s="9"/>
      <c r="Y20093" s="9"/>
      <c r="Z20093" s="9"/>
      <c r="AA20093" s="9"/>
      <c r="AB20093" s="9"/>
      <c r="AC20093" s="9"/>
      <c r="AD20093" s="9"/>
      <c r="AE20093" s="9"/>
      <c r="AF20093" s="9"/>
      <c r="AG20093" s="10"/>
    </row>
    <row r="20094" spans="1:33">
      <c r="A20094" s="9"/>
      <c r="B20094" s="9"/>
      <c r="C20094" s="9"/>
      <c r="D20094" s="9"/>
      <c r="E20094" s="9"/>
      <c r="F20094" s="9"/>
      <c r="G20094" s="9"/>
      <c r="H20094" s="9"/>
      <c r="I20094" s="9"/>
      <c r="J20094" s="9"/>
      <c r="K20094" s="9"/>
      <c r="L20094" s="9"/>
      <c r="M20094" s="9"/>
      <c r="N20094" s="9"/>
      <c r="O20094" s="9"/>
      <c r="P20094" s="9"/>
      <c r="Q20094" s="9"/>
      <c r="R20094" s="9"/>
      <c r="S20094" s="9"/>
      <c r="T20094" s="9"/>
      <c r="U20094" s="9"/>
      <c r="V20094" s="9"/>
      <c r="W20094" s="9"/>
      <c r="X20094" s="9"/>
      <c r="Y20094" s="9"/>
      <c r="Z20094" s="9"/>
      <c r="AA20094" s="9"/>
      <c r="AB20094" s="9"/>
      <c r="AC20094" s="9"/>
      <c r="AD20094" s="9"/>
      <c r="AE20094" s="9"/>
      <c r="AF20094" s="9"/>
      <c r="AG20094" s="10"/>
    </row>
    <row r="20095" spans="1:33">
      <c r="A20095" s="9"/>
      <c r="B20095" s="9"/>
      <c r="C20095" s="9"/>
      <c r="D20095" s="9"/>
      <c r="E20095" s="9"/>
      <c r="F20095" s="9"/>
      <c r="G20095" s="9"/>
      <c r="H20095" s="9"/>
      <c r="I20095" s="9"/>
      <c r="J20095" s="9"/>
      <c r="K20095" s="9"/>
      <c r="L20095" s="9"/>
      <c r="M20095" s="9"/>
      <c r="N20095" s="9"/>
      <c r="O20095" s="9"/>
      <c r="P20095" s="9"/>
      <c r="Q20095" s="9"/>
      <c r="R20095" s="9"/>
      <c r="S20095" s="9"/>
      <c r="T20095" s="9"/>
      <c r="U20095" s="9"/>
      <c r="V20095" s="9"/>
      <c r="W20095" s="9"/>
      <c r="X20095" s="9"/>
      <c r="Y20095" s="9"/>
      <c r="Z20095" s="9"/>
      <c r="AA20095" s="9"/>
      <c r="AB20095" s="9"/>
      <c r="AC20095" s="9"/>
      <c r="AD20095" s="9"/>
      <c r="AE20095" s="9"/>
      <c r="AF20095" s="9"/>
      <c r="AG20095" s="10"/>
    </row>
    <row r="20096" spans="1:33">
      <c r="A20096" s="9"/>
      <c r="B20096" s="9"/>
      <c r="C20096" s="9"/>
      <c r="D20096" s="9"/>
      <c r="E20096" s="9"/>
      <c r="F20096" s="9"/>
      <c r="G20096" s="9"/>
      <c r="H20096" s="9"/>
      <c r="I20096" s="9"/>
      <c r="J20096" s="9"/>
      <c r="K20096" s="9"/>
      <c r="L20096" s="9"/>
      <c r="M20096" s="9"/>
      <c r="N20096" s="9"/>
      <c r="O20096" s="9"/>
      <c r="P20096" s="9"/>
      <c r="Q20096" s="9"/>
      <c r="R20096" s="9"/>
      <c r="S20096" s="9"/>
      <c r="T20096" s="9"/>
      <c r="U20096" s="9"/>
      <c r="V20096" s="9"/>
      <c r="W20096" s="9"/>
      <c r="X20096" s="9"/>
      <c r="Y20096" s="9"/>
      <c r="Z20096" s="9"/>
      <c r="AA20096" s="9"/>
      <c r="AB20096" s="9"/>
      <c r="AC20096" s="9"/>
      <c r="AD20096" s="9"/>
      <c r="AE20096" s="9"/>
      <c r="AF20096" s="9"/>
      <c r="AG20096" s="10"/>
    </row>
    <row r="20097" spans="1:33">
      <c r="A20097" s="9"/>
      <c r="B20097" s="9"/>
      <c r="C20097" s="9"/>
      <c r="D20097" s="9"/>
      <c r="E20097" s="9"/>
      <c r="F20097" s="9"/>
      <c r="G20097" s="9"/>
      <c r="H20097" s="9"/>
      <c r="I20097" s="9"/>
      <c r="J20097" s="9"/>
      <c r="K20097" s="9"/>
      <c r="L20097" s="9"/>
      <c r="M20097" s="9"/>
      <c r="N20097" s="9"/>
      <c r="O20097" s="9"/>
      <c r="P20097" s="9"/>
      <c r="Q20097" s="9"/>
      <c r="R20097" s="9"/>
      <c r="S20097" s="9"/>
      <c r="T20097" s="9"/>
      <c r="U20097" s="9"/>
      <c r="V20097" s="9"/>
      <c r="W20097" s="9"/>
      <c r="X20097" s="9"/>
      <c r="Y20097" s="9"/>
      <c r="Z20097" s="9"/>
      <c r="AA20097" s="9"/>
      <c r="AB20097" s="9"/>
      <c r="AC20097" s="9"/>
      <c r="AD20097" s="9"/>
      <c r="AE20097" s="9"/>
      <c r="AF20097" s="9"/>
      <c r="AG20097" s="10"/>
    </row>
    <row r="20098" spans="1:33">
      <c r="A20098" s="9"/>
      <c r="B20098" s="9"/>
      <c r="C20098" s="9"/>
      <c r="D20098" s="9"/>
      <c r="E20098" s="9"/>
      <c r="F20098" s="9"/>
      <c r="G20098" s="9"/>
      <c r="H20098" s="9"/>
      <c r="I20098" s="9"/>
      <c r="J20098" s="9"/>
      <c r="K20098" s="9"/>
      <c r="L20098" s="9"/>
      <c r="M20098" s="9"/>
      <c r="N20098" s="9"/>
      <c r="O20098" s="9"/>
      <c r="P20098" s="9"/>
      <c r="Q20098" s="9"/>
      <c r="R20098" s="9"/>
      <c r="S20098" s="9"/>
      <c r="T20098" s="9"/>
      <c r="U20098" s="9"/>
      <c r="V20098" s="9"/>
      <c r="W20098" s="9"/>
      <c r="X20098" s="9"/>
      <c r="Y20098" s="9"/>
      <c r="Z20098" s="9"/>
      <c r="AA20098" s="9"/>
      <c r="AB20098" s="9"/>
      <c r="AC20098" s="9"/>
      <c r="AD20098" s="9"/>
      <c r="AE20098" s="9"/>
      <c r="AF20098" s="9"/>
      <c r="AG20098" s="10"/>
    </row>
    <row r="20099" spans="1:33">
      <c r="A20099" s="9"/>
      <c r="B20099" s="9"/>
      <c r="C20099" s="9"/>
      <c r="D20099" s="9"/>
      <c r="E20099" s="9"/>
      <c r="F20099" s="9"/>
      <c r="G20099" s="9"/>
      <c r="H20099" s="9"/>
      <c r="I20099" s="9"/>
      <c r="J20099" s="9"/>
      <c r="K20099" s="9"/>
      <c r="L20099" s="9"/>
      <c r="M20099" s="9"/>
      <c r="N20099" s="9"/>
      <c r="O20099" s="9"/>
      <c r="P20099" s="9"/>
      <c r="Q20099" s="9"/>
      <c r="R20099" s="9"/>
      <c r="S20099" s="9"/>
      <c r="T20099" s="9"/>
      <c r="U20099" s="9"/>
      <c r="V20099" s="9"/>
      <c r="W20099" s="9"/>
      <c r="X20099" s="9"/>
      <c r="Y20099" s="9"/>
      <c r="Z20099" s="9"/>
      <c r="AA20099" s="9"/>
      <c r="AB20099" s="9"/>
      <c r="AC20099" s="9"/>
      <c r="AD20099" s="9"/>
      <c r="AE20099" s="9"/>
      <c r="AF20099" s="9"/>
      <c r="AG20099" s="10"/>
    </row>
    <row r="20100" spans="1:33">
      <c r="A20100" s="9"/>
      <c r="B20100" s="9"/>
      <c r="C20100" s="9"/>
      <c r="D20100" s="9"/>
      <c r="E20100" s="9"/>
      <c r="F20100" s="9"/>
      <c r="G20100" s="9"/>
      <c r="H20100" s="9"/>
      <c r="I20100" s="9"/>
      <c r="J20100" s="9"/>
      <c r="K20100" s="9"/>
      <c r="L20100" s="9"/>
      <c r="M20100" s="9"/>
      <c r="N20100" s="9"/>
      <c r="O20100" s="9"/>
      <c r="P20100" s="9"/>
      <c r="Q20100" s="9"/>
      <c r="R20100" s="9"/>
      <c r="S20100" s="9"/>
      <c r="T20100" s="9"/>
      <c r="U20100" s="9"/>
      <c r="V20100" s="9"/>
      <c r="W20100" s="9"/>
      <c r="X20100" s="9"/>
      <c r="Y20100" s="9"/>
      <c r="Z20100" s="9"/>
      <c r="AA20100" s="9"/>
      <c r="AB20100" s="9"/>
      <c r="AC20100" s="9"/>
      <c r="AD20100" s="9"/>
      <c r="AE20100" s="9"/>
      <c r="AF20100" s="9"/>
      <c r="AG20100" s="10"/>
    </row>
    <row r="20101" spans="1:33">
      <c r="A20101" s="9"/>
      <c r="B20101" s="9"/>
      <c r="C20101" s="9"/>
      <c r="D20101" s="9"/>
      <c r="E20101" s="9"/>
      <c r="F20101" s="9"/>
      <c r="G20101" s="9"/>
      <c r="H20101" s="9"/>
      <c r="I20101" s="9"/>
      <c r="J20101" s="9"/>
      <c r="K20101" s="9"/>
      <c r="L20101" s="9"/>
      <c r="M20101" s="9"/>
      <c r="N20101" s="9"/>
      <c r="O20101" s="9"/>
      <c r="P20101" s="9"/>
      <c r="Q20101" s="9"/>
      <c r="R20101" s="9"/>
      <c r="S20101" s="9"/>
      <c r="T20101" s="9"/>
      <c r="U20101" s="9"/>
      <c r="V20101" s="9"/>
      <c r="W20101" s="9"/>
      <c r="X20101" s="9"/>
      <c r="Y20101" s="9"/>
      <c r="Z20101" s="9"/>
      <c r="AA20101" s="9"/>
      <c r="AB20101" s="9"/>
      <c r="AC20101" s="9"/>
      <c r="AD20101" s="9"/>
      <c r="AE20101" s="9"/>
      <c r="AF20101" s="9"/>
      <c r="AG20101" s="10"/>
    </row>
    <row r="20102" spans="1:33">
      <c r="A20102" s="9"/>
      <c r="B20102" s="9"/>
      <c r="C20102" s="9"/>
      <c r="D20102" s="9"/>
      <c r="E20102" s="9"/>
      <c r="F20102" s="9"/>
      <c r="G20102" s="9"/>
      <c r="H20102" s="9"/>
      <c r="I20102" s="9"/>
      <c r="J20102" s="9"/>
      <c r="K20102" s="9"/>
      <c r="L20102" s="9"/>
      <c r="M20102" s="9"/>
      <c r="N20102" s="9"/>
      <c r="O20102" s="9"/>
      <c r="P20102" s="9"/>
      <c r="Q20102" s="9"/>
      <c r="R20102" s="9"/>
      <c r="S20102" s="9"/>
      <c r="T20102" s="9"/>
      <c r="U20102" s="9"/>
      <c r="V20102" s="9"/>
      <c r="W20102" s="9"/>
      <c r="X20102" s="9"/>
      <c r="Y20102" s="9"/>
      <c r="Z20102" s="9"/>
      <c r="AA20102" s="9"/>
      <c r="AB20102" s="9"/>
      <c r="AC20102" s="9"/>
      <c r="AD20102" s="9"/>
      <c r="AE20102" s="9"/>
      <c r="AF20102" s="9"/>
      <c r="AG20102" s="10"/>
    </row>
    <row r="20103" spans="1:33">
      <c r="A20103" s="9"/>
      <c r="B20103" s="9"/>
      <c r="C20103" s="9"/>
      <c r="D20103" s="9"/>
      <c r="E20103" s="9"/>
      <c r="F20103" s="9"/>
      <c r="G20103" s="9"/>
      <c r="H20103" s="9"/>
      <c r="I20103" s="9"/>
      <c r="J20103" s="9"/>
      <c r="K20103" s="9"/>
      <c r="L20103" s="9"/>
      <c r="M20103" s="9"/>
      <c r="N20103" s="9"/>
      <c r="O20103" s="9"/>
      <c r="P20103" s="9"/>
      <c r="Q20103" s="9"/>
      <c r="R20103" s="9"/>
      <c r="S20103" s="9"/>
      <c r="T20103" s="9"/>
      <c r="U20103" s="9"/>
      <c r="V20103" s="9"/>
      <c r="W20103" s="9"/>
      <c r="X20103" s="9"/>
      <c r="Y20103" s="9"/>
      <c r="Z20103" s="9"/>
      <c r="AA20103" s="9"/>
      <c r="AB20103" s="9"/>
      <c r="AC20103" s="9"/>
      <c r="AD20103" s="9"/>
      <c r="AE20103" s="9"/>
      <c r="AF20103" s="9"/>
      <c r="AG20103" s="10"/>
    </row>
    <row r="20104" spans="1:33">
      <c r="A20104" s="9"/>
      <c r="B20104" s="9"/>
      <c r="C20104" s="9"/>
      <c r="D20104" s="9"/>
      <c r="E20104" s="9"/>
      <c r="F20104" s="9"/>
      <c r="G20104" s="9"/>
      <c r="H20104" s="9"/>
      <c r="I20104" s="9"/>
      <c r="J20104" s="9"/>
      <c r="K20104" s="9"/>
      <c r="L20104" s="9"/>
      <c r="M20104" s="9"/>
      <c r="N20104" s="9"/>
      <c r="O20104" s="9"/>
      <c r="P20104" s="9"/>
      <c r="Q20104" s="9"/>
      <c r="R20104" s="9"/>
      <c r="S20104" s="9"/>
      <c r="T20104" s="9"/>
      <c r="U20104" s="9"/>
      <c r="V20104" s="9"/>
      <c r="W20104" s="9"/>
      <c r="X20104" s="9"/>
      <c r="Y20104" s="9"/>
      <c r="Z20104" s="9"/>
      <c r="AA20104" s="9"/>
      <c r="AB20104" s="9"/>
      <c r="AC20104" s="9"/>
      <c r="AD20104" s="9"/>
      <c r="AE20104" s="9"/>
      <c r="AF20104" s="9"/>
      <c r="AG20104" s="10"/>
    </row>
    <row r="20105" spans="1:33">
      <c r="A20105" s="9"/>
      <c r="B20105" s="9"/>
      <c r="C20105" s="9"/>
      <c r="D20105" s="9"/>
      <c r="E20105" s="9"/>
      <c r="F20105" s="9"/>
      <c r="G20105" s="9"/>
      <c r="H20105" s="9"/>
      <c r="I20105" s="9"/>
      <c r="J20105" s="9"/>
      <c r="K20105" s="9"/>
      <c r="L20105" s="9"/>
      <c r="M20105" s="9"/>
      <c r="N20105" s="9"/>
      <c r="O20105" s="9"/>
      <c r="P20105" s="9"/>
      <c r="Q20105" s="9"/>
      <c r="R20105" s="9"/>
      <c r="S20105" s="9"/>
      <c r="T20105" s="9"/>
      <c r="U20105" s="9"/>
      <c r="V20105" s="9"/>
      <c r="W20105" s="9"/>
      <c r="X20105" s="9"/>
      <c r="Y20105" s="9"/>
      <c r="Z20105" s="9"/>
      <c r="AA20105" s="9"/>
      <c r="AB20105" s="9"/>
      <c r="AC20105" s="9"/>
      <c r="AD20105" s="9"/>
      <c r="AE20105" s="9"/>
      <c r="AF20105" s="9"/>
      <c r="AG20105" s="10"/>
    </row>
    <row r="20106" spans="1:33">
      <c r="A20106" s="9"/>
      <c r="B20106" s="9"/>
      <c r="C20106" s="9"/>
      <c r="D20106" s="9"/>
      <c r="E20106" s="9"/>
      <c r="F20106" s="9"/>
      <c r="G20106" s="9"/>
      <c r="H20106" s="9"/>
      <c r="I20106" s="9"/>
      <c r="J20106" s="9"/>
      <c r="K20106" s="9"/>
      <c r="L20106" s="9"/>
      <c r="M20106" s="9"/>
      <c r="N20106" s="9"/>
      <c r="O20106" s="9"/>
      <c r="P20106" s="9"/>
      <c r="Q20106" s="9"/>
      <c r="R20106" s="9"/>
      <c r="S20106" s="9"/>
      <c r="T20106" s="9"/>
      <c r="U20106" s="9"/>
      <c r="V20106" s="9"/>
      <c r="W20106" s="9"/>
      <c r="X20106" s="9"/>
      <c r="Y20106" s="9"/>
      <c r="Z20106" s="9"/>
      <c r="AA20106" s="9"/>
      <c r="AB20106" s="9"/>
      <c r="AC20106" s="9"/>
      <c r="AD20106" s="9"/>
      <c r="AE20106" s="9"/>
      <c r="AF20106" s="9"/>
      <c r="AG20106" s="10"/>
    </row>
    <row r="20107" spans="1:33">
      <c r="A20107" s="9"/>
      <c r="B20107" s="9"/>
      <c r="C20107" s="9"/>
      <c r="D20107" s="9"/>
      <c r="E20107" s="9"/>
      <c r="F20107" s="9"/>
      <c r="G20107" s="9"/>
      <c r="H20107" s="9"/>
      <c r="I20107" s="9"/>
      <c r="J20107" s="9"/>
      <c r="K20107" s="9"/>
      <c r="L20107" s="9"/>
      <c r="M20107" s="9"/>
      <c r="N20107" s="9"/>
      <c r="O20107" s="9"/>
      <c r="P20107" s="9"/>
      <c r="Q20107" s="9"/>
      <c r="R20107" s="9"/>
      <c r="S20107" s="9"/>
      <c r="T20107" s="9"/>
      <c r="U20107" s="9"/>
      <c r="V20107" s="9"/>
      <c r="W20107" s="9"/>
      <c r="X20107" s="9"/>
      <c r="Y20107" s="9"/>
      <c r="Z20107" s="9"/>
      <c r="AA20107" s="9"/>
      <c r="AB20107" s="9"/>
      <c r="AC20107" s="9"/>
      <c r="AD20107" s="9"/>
      <c r="AE20107" s="9"/>
      <c r="AF20107" s="9"/>
      <c r="AG20107" s="10"/>
    </row>
    <row r="20108" spans="1:33">
      <c r="A20108" s="9"/>
      <c r="B20108" s="9"/>
      <c r="C20108" s="9"/>
      <c r="D20108" s="9"/>
      <c r="E20108" s="9"/>
      <c r="F20108" s="9"/>
      <c r="G20108" s="9"/>
      <c r="H20108" s="9"/>
      <c r="I20108" s="9"/>
      <c r="J20108" s="9"/>
      <c r="K20108" s="9"/>
      <c r="L20108" s="9"/>
      <c r="M20108" s="9"/>
      <c r="N20108" s="9"/>
      <c r="O20108" s="9"/>
      <c r="P20108" s="9"/>
      <c r="Q20108" s="9"/>
      <c r="R20108" s="9"/>
      <c r="S20108" s="9"/>
      <c r="T20108" s="9"/>
      <c r="U20108" s="9"/>
      <c r="V20108" s="9"/>
      <c r="W20108" s="9"/>
      <c r="X20108" s="9"/>
      <c r="Y20108" s="9"/>
      <c r="Z20108" s="9"/>
      <c r="AA20108" s="9"/>
      <c r="AB20108" s="9"/>
      <c r="AC20108" s="9"/>
      <c r="AD20108" s="9"/>
      <c r="AE20108" s="9"/>
      <c r="AF20108" s="9"/>
      <c r="AG20108" s="10"/>
    </row>
    <row r="20109" spans="1:33">
      <c r="A20109" s="9"/>
      <c r="B20109" s="9"/>
      <c r="C20109" s="9"/>
      <c r="D20109" s="9"/>
      <c r="E20109" s="9"/>
      <c r="F20109" s="9"/>
      <c r="G20109" s="9"/>
      <c r="H20109" s="9"/>
      <c r="I20109" s="9"/>
      <c r="J20109" s="9"/>
      <c r="K20109" s="9"/>
      <c r="L20109" s="9"/>
      <c r="M20109" s="9"/>
      <c r="N20109" s="9"/>
      <c r="O20109" s="9"/>
      <c r="P20109" s="9"/>
      <c r="Q20109" s="9"/>
      <c r="R20109" s="9"/>
      <c r="S20109" s="9"/>
      <c r="T20109" s="9"/>
      <c r="U20109" s="9"/>
      <c r="V20109" s="9"/>
      <c r="W20109" s="9"/>
      <c r="X20109" s="9"/>
      <c r="Y20109" s="9"/>
      <c r="Z20109" s="9"/>
      <c r="AA20109" s="9"/>
      <c r="AB20109" s="9"/>
      <c r="AC20109" s="9"/>
      <c r="AD20109" s="9"/>
      <c r="AE20109" s="9"/>
      <c r="AF20109" s="9"/>
      <c r="AG20109" s="10"/>
    </row>
    <row r="20110" spans="1:33">
      <c r="A20110" s="9"/>
      <c r="B20110" s="9"/>
      <c r="C20110" s="9"/>
      <c r="D20110" s="9"/>
      <c r="E20110" s="9"/>
      <c r="F20110" s="9"/>
      <c r="G20110" s="9"/>
      <c r="H20110" s="9"/>
      <c r="I20110" s="9"/>
      <c r="J20110" s="9"/>
      <c r="K20110" s="9"/>
      <c r="L20110" s="9"/>
      <c r="M20110" s="9"/>
      <c r="N20110" s="9"/>
      <c r="O20110" s="9"/>
      <c r="P20110" s="9"/>
      <c r="Q20110" s="9"/>
      <c r="R20110" s="9"/>
      <c r="S20110" s="9"/>
      <c r="T20110" s="9"/>
      <c r="U20110" s="9"/>
      <c r="V20110" s="9"/>
      <c r="W20110" s="9"/>
      <c r="X20110" s="9"/>
      <c r="Y20110" s="9"/>
      <c r="Z20110" s="9"/>
      <c r="AA20110" s="9"/>
      <c r="AB20110" s="9"/>
      <c r="AC20110" s="9"/>
      <c r="AD20110" s="9"/>
      <c r="AE20110" s="9"/>
      <c r="AF20110" s="9"/>
      <c r="AG20110" s="10"/>
    </row>
    <row r="20111" spans="1:33">
      <c r="A20111" s="9"/>
      <c r="B20111" s="9"/>
      <c r="C20111" s="9"/>
      <c r="D20111" s="9"/>
      <c r="E20111" s="9"/>
      <c r="F20111" s="9"/>
      <c r="G20111" s="9"/>
      <c r="H20111" s="9"/>
      <c r="I20111" s="9"/>
      <c r="J20111" s="9"/>
      <c r="K20111" s="9"/>
      <c r="L20111" s="9"/>
      <c r="M20111" s="9"/>
      <c r="N20111" s="9"/>
      <c r="O20111" s="9"/>
      <c r="P20111" s="9"/>
      <c r="Q20111" s="9"/>
      <c r="R20111" s="9"/>
      <c r="S20111" s="9"/>
      <c r="T20111" s="9"/>
      <c r="U20111" s="9"/>
      <c r="V20111" s="9"/>
      <c r="W20111" s="9"/>
      <c r="X20111" s="9"/>
      <c r="Y20111" s="9"/>
      <c r="Z20111" s="9"/>
      <c r="AA20111" s="9"/>
      <c r="AB20111" s="9"/>
      <c r="AC20111" s="9"/>
      <c r="AD20111" s="9"/>
      <c r="AE20111" s="9"/>
      <c r="AF20111" s="9"/>
      <c r="AG20111" s="10"/>
    </row>
    <row r="20112" spans="1:33">
      <c r="A20112" s="9"/>
      <c r="B20112" s="9"/>
      <c r="C20112" s="9"/>
      <c r="D20112" s="9"/>
      <c r="E20112" s="9"/>
      <c r="F20112" s="9"/>
      <c r="G20112" s="9"/>
      <c r="H20112" s="9"/>
      <c r="I20112" s="9"/>
      <c r="J20112" s="9"/>
      <c r="K20112" s="9"/>
      <c r="L20112" s="9"/>
      <c r="M20112" s="9"/>
      <c r="N20112" s="9"/>
      <c r="O20112" s="9"/>
      <c r="P20112" s="9"/>
      <c r="Q20112" s="9"/>
      <c r="R20112" s="9"/>
      <c r="S20112" s="9"/>
      <c r="T20112" s="9"/>
      <c r="U20112" s="9"/>
      <c r="V20112" s="9"/>
      <c r="W20112" s="9"/>
      <c r="X20112" s="9"/>
      <c r="Y20112" s="9"/>
      <c r="Z20112" s="9"/>
      <c r="AA20112" s="9"/>
      <c r="AB20112" s="9"/>
      <c r="AC20112" s="9"/>
      <c r="AD20112" s="9"/>
      <c r="AE20112" s="9"/>
      <c r="AF20112" s="9"/>
      <c r="AG20112" s="10"/>
    </row>
    <row r="20113" spans="1:33">
      <c r="A20113" s="9"/>
      <c r="B20113" s="9"/>
      <c r="C20113" s="9"/>
      <c r="D20113" s="9"/>
      <c r="E20113" s="9"/>
      <c r="F20113" s="9"/>
      <c r="G20113" s="9"/>
      <c r="H20113" s="9"/>
      <c r="I20113" s="9"/>
      <c r="J20113" s="9"/>
      <c r="K20113" s="9"/>
      <c r="L20113" s="9"/>
      <c r="M20113" s="9"/>
      <c r="N20113" s="9"/>
      <c r="O20113" s="9"/>
      <c r="P20113" s="9"/>
      <c r="Q20113" s="9"/>
      <c r="R20113" s="9"/>
      <c r="S20113" s="9"/>
      <c r="T20113" s="9"/>
      <c r="U20113" s="9"/>
      <c r="V20113" s="9"/>
      <c r="W20113" s="9"/>
      <c r="X20113" s="9"/>
      <c r="Y20113" s="9"/>
      <c r="Z20113" s="9"/>
      <c r="AA20113" s="9"/>
      <c r="AB20113" s="9"/>
      <c r="AC20113" s="9"/>
      <c r="AD20113" s="9"/>
      <c r="AE20113" s="9"/>
      <c r="AF20113" s="9"/>
      <c r="AG20113" s="10"/>
    </row>
    <row r="20114" spans="1:33">
      <c r="A20114" s="9"/>
      <c r="B20114" s="9"/>
      <c r="C20114" s="9"/>
      <c r="D20114" s="9"/>
      <c r="E20114" s="9"/>
      <c r="F20114" s="9"/>
      <c r="G20114" s="9"/>
      <c r="H20114" s="9"/>
      <c r="I20114" s="9"/>
      <c r="J20114" s="9"/>
      <c r="K20114" s="9"/>
      <c r="L20114" s="9"/>
      <c r="M20114" s="9"/>
      <c r="N20114" s="9"/>
      <c r="O20114" s="9"/>
      <c r="P20114" s="9"/>
      <c r="Q20114" s="9"/>
      <c r="R20114" s="9"/>
      <c r="S20114" s="9"/>
      <c r="T20114" s="9"/>
      <c r="U20114" s="9"/>
      <c r="V20114" s="9"/>
      <c r="W20114" s="9"/>
      <c r="X20114" s="9"/>
      <c r="Y20114" s="9"/>
      <c r="Z20114" s="9"/>
      <c r="AA20114" s="9"/>
      <c r="AB20114" s="9"/>
      <c r="AC20114" s="9"/>
      <c r="AD20114" s="9"/>
      <c r="AE20114" s="9"/>
      <c r="AF20114" s="9"/>
      <c r="AG20114" s="10"/>
    </row>
    <row r="20115" spans="1:33">
      <c r="A20115" s="9"/>
      <c r="B20115" s="9"/>
      <c r="C20115" s="9"/>
      <c r="D20115" s="9"/>
      <c r="E20115" s="9"/>
      <c r="F20115" s="9"/>
      <c r="G20115" s="9"/>
      <c r="H20115" s="9"/>
      <c r="I20115" s="9"/>
      <c r="J20115" s="9"/>
      <c r="K20115" s="9"/>
      <c r="L20115" s="9"/>
      <c r="M20115" s="9"/>
      <c r="N20115" s="9"/>
      <c r="O20115" s="9"/>
      <c r="P20115" s="9"/>
      <c r="Q20115" s="9"/>
      <c r="R20115" s="9"/>
      <c r="S20115" s="9"/>
      <c r="T20115" s="9"/>
      <c r="U20115" s="9"/>
      <c r="V20115" s="9"/>
      <c r="W20115" s="9"/>
      <c r="X20115" s="9"/>
      <c r="Y20115" s="9"/>
      <c r="Z20115" s="9"/>
      <c r="AA20115" s="9"/>
      <c r="AB20115" s="9"/>
      <c r="AC20115" s="9"/>
      <c r="AD20115" s="9"/>
      <c r="AE20115" s="9"/>
      <c r="AF20115" s="9"/>
      <c r="AG20115" s="10"/>
    </row>
    <row r="20116" spans="1:33">
      <c r="A20116" s="9"/>
      <c r="B20116" s="9"/>
      <c r="C20116" s="9"/>
      <c r="D20116" s="9"/>
      <c r="E20116" s="9"/>
      <c r="F20116" s="9"/>
      <c r="G20116" s="9"/>
      <c r="H20116" s="9"/>
      <c r="I20116" s="9"/>
      <c r="J20116" s="9"/>
      <c r="K20116" s="9"/>
      <c r="L20116" s="9"/>
      <c r="M20116" s="9"/>
      <c r="N20116" s="9"/>
      <c r="O20116" s="9"/>
      <c r="P20116" s="9"/>
      <c r="Q20116" s="9"/>
      <c r="R20116" s="9"/>
      <c r="S20116" s="9"/>
      <c r="T20116" s="9"/>
      <c r="U20116" s="9"/>
      <c r="V20116" s="9"/>
      <c r="W20116" s="9"/>
      <c r="X20116" s="9"/>
      <c r="Y20116" s="9"/>
      <c r="Z20116" s="9"/>
      <c r="AA20116" s="9"/>
      <c r="AB20116" s="9"/>
      <c r="AC20116" s="9"/>
      <c r="AD20116" s="9"/>
      <c r="AE20116" s="9"/>
      <c r="AF20116" s="9"/>
      <c r="AG20116" s="10"/>
    </row>
    <row r="20117" spans="1:33">
      <c r="A20117" s="9"/>
      <c r="B20117" s="9"/>
      <c r="C20117" s="9"/>
      <c r="D20117" s="9"/>
      <c r="E20117" s="9"/>
      <c r="F20117" s="9"/>
      <c r="G20117" s="9"/>
      <c r="H20117" s="9"/>
      <c r="I20117" s="9"/>
      <c r="J20117" s="9"/>
      <c r="K20117" s="9"/>
      <c r="L20117" s="9"/>
      <c r="M20117" s="9"/>
      <c r="N20117" s="9"/>
      <c r="O20117" s="9"/>
      <c r="P20117" s="9"/>
      <c r="Q20117" s="9"/>
      <c r="R20117" s="9"/>
      <c r="S20117" s="9"/>
      <c r="T20117" s="9"/>
      <c r="U20117" s="9"/>
      <c r="V20117" s="9"/>
      <c r="W20117" s="9"/>
      <c r="X20117" s="9"/>
      <c r="Y20117" s="9"/>
      <c r="Z20117" s="9"/>
      <c r="AA20117" s="9"/>
      <c r="AB20117" s="9"/>
      <c r="AC20117" s="9"/>
      <c r="AD20117" s="9"/>
      <c r="AE20117" s="9"/>
      <c r="AF20117" s="9"/>
      <c r="AG20117" s="10"/>
    </row>
    <row r="20118" spans="1:33">
      <c r="A20118" s="9"/>
      <c r="B20118" s="9"/>
      <c r="C20118" s="9"/>
      <c r="D20118" s="9"/>
      <c r="E20118" s="9"/>
      <c r="F20118" s="9"/>
      <c r="G20118" s="9"/>
      <c r="H20118" s="9"/>
      <c r="I20118" s="9"/>
      <c r="J20118" s="9"/>
      <c r="K20118" s="9"/>
      <c r="L20118" s="9"/>
      <c r="M20118" s="9"/>
      <c r="N20118" s="9"/>
      <c r="O20118" s="9"/>
      <c r="P20118" s="9"/>
      <c r="Q20118" s="9"/>
      <c r="R20118" s="9"/>
      <c r="S20118" s="9"/>
      <c r="T20118" s="9"/>
      <c r="U20118" s="9"/>
      <c r="V20118" s="9"/>
      <c r="W20118" s="9"/>
      <c r="X20118" s="9"/>
      <c r="Y20118" s="9"/>
      <c r="Z20118" s="9"/>
      <c r="AA20118" s="9"/>
      <c r="AB20118" s="9"/>
      <c r="AC20118" s="9"/>
      <c r="AD20118" s="9"/>
      <c r="AE20118" s="9"/>
      <c r="AF20118" s="9"/>
      <c r="AG20118" s="10"/>
    </row>
    <row r="20119" spans="1:33">
      <c r="A20119" s="9"/>
      <c r="B20119" s="9"/>
      <c r="C20119" s="9"/>
      <c r="D20119" s="9"/>
      <c r="E20119" s="9"/>
      <c r="F20119" s="9"/>
      <c r="G20119" s="9"/>
      <c r="H20119" s="9"/>
      <c r="I20119" s="9"/>
      <c r="J20119" s="9"/>
      <c r="K20119" s="9"/>
      <c r="L20119" s="9"/>
      <c r="M20119" s="9"/>
      <c r="N20119" s="9"/>
      <c r="O20119" s="9"/>
      <c r="P20119" s="9"/>
      <c r="Q20119" s="9"/>
      <c r="R20119" s="9"/>
      <c r="S20119" s="9"/>
      <c r="T20119" s="9"/>
      <c r="U20119" s="9"/>
      <c r="V20119" s="9"/>
      <c r="W20119" s="9"/>
      <c r="X20119" s="9"/>
      <c r="Y20119" s="9"/>
      <c r="Z20119" s="9"/>
      <c r="AA20119" s="9"/>
      <c r="AB20119" s="9"/>
      <c r="AC20119" s="9"/>
      <c r="AD20119" s="9"/>
      <c r="AE20119" s="9"/>
      <c r="AF20119" s="9"/>
      <c r="AG20119" s="10"/>
    </row>
    <row r="20120" spans="1:33">
      <c r="A20120" s="9"/>
      <c r="B20120" s="9"/>
      <c r="C20120" s="9"/>
      <c r="D20120" s="9"/>
      <c r="E20120" s="9"/>
      <c r="F20120" s="9"/>
      <c r="G20120" s="9"/>
      <c r="H20120" s="9"/>
      <c r="I20120" s="9"/>
      <c r="J20120" s="9"/>
      <c r="K20120" s="9"/>
      <c r="L20120" s="9"/>
      <c r="M20120" s="9"/>
      <c r="N20120" s="9"/>
      <c r="O20120" s="9"/>
      <c r="P20120" s="9"/>
      <c r="Q20120" s="9"/>
      <c r="R20120" s="9"/>
      <c r="S20120" s="9"/>
      <c r="T20120" s="9"/>
      <c r="U20120" s="9"/>
      <c r="V20120" s="9"/>
      <c r="W20120" s="9"/>
      <c r="X20120" s="9"/>
      <c r="Y20120" s="9"/>
      <c r="Z20120" s="9"/>
      <c r="AA20120" s="9"/>
      <c r="AB20120" s="9"/>
      <c r="AC20120" s="9"/>
      <c r="AD20120" s="9"/>
      <c r="AE20120" s="9"/>
      <c r="AF20120" s="9"/>
      <c r="AG20120" s="10"/>
    </row>
    <row r="20121" spans="1:33">
      <c r="A20121" s="9"/>
      <c r="B20121" s="9"/>
      <c r="C20121" s="9"/>
      <c r="D20121" s="9"/>
      <c r="E20121" s="9"/>
      <c r="F20121" s="9"/>
      <c r="G20121" s="9"/>
      <c r="H20121" s="9"/>
      <c r="I20121" s="9"/>
      <c r="J20121" s="9"/>
      <c r="K20121" s="9"/>
      <c r="L20121" s="9"/>
      <c r="M20121" s="9"/>
      <c r="N20121" s="9"/>
      <c r="O20121" s="9"/>
      <c r="P20121" s="9"/>
      <c r="Q20121" s="9"/>
      <c r="R20121" s="9"/>
      <c r="S20121" s="9"/>
      <c r="T20121" s="9"/>
      <c r="U20121" s="9"/>
      <c r="V20121" s="9"/>
      <c r="W20121" s="9"/>
      <c r="X20121" s="9"/>
      <c r="Y20121" s="9"/>
      <c r="Z20121" s="9"/>
      <c r="AA20121" s="9"/>
      <c r="AB20121" s="9"/>
      <c r="AC20121" s="9"/>
      <c r="AD20121" s="9"/>
      <c r="AE20121" s="9"/>
      <c r="AF20121" s="9"/>
      <c r="AG20121" s="10"/>
    </row>
    <row r="20122" spans="1:33">
      <c r="A20122" s="9"/>
      <c r="B20122" s="9"/>
      <c r="C20122" s="9"/>
      <c r="D20122" s="9"/>
      <c r="E20122" s="9"/>
      <c r="F20122" s="9"/>
      <c r="G20122" s="9"/>
      <c r="H20122" s="9"/>
      <c r="I20122" s="9"/>
      <c r="J20122" s="9"/>
      <c r="K20122" s="9"/>
      <c r="L20122" s="9"/>
      <c r="M20122" s="9"/>
      <c r="N20122" s="9"/>
      <c r="O20122" s="9"/>
      <c r="P20122" s="9"/>
      <c r="Q20122" s="9"/>
      <c r="R20122" s="9"/>
      <c r="S20122" s="9"/>
      <c r="T20122" s="9"/>
      <c r="U20122" s="9"/>
      <c r="V20122" s="9"/>
      <c r="W20122" s="9"/>
      <c r="X20122" s="9"/>
      <c r="Y20122" s="9"/>
      <c r="Z20122" s="9"/>
      <c r="AA20122" s="9"/>
      <c r="AB20122" s="9"/>
      <c r="AC20122" s="9"/>
      <c r="AD20122" s="9"/>
      <c r="AE20122" s="9"/>
      <c r="AF20122" s="9"/>
      <c r="AG20122" s="10"/>
    </row>
    <row r="20123" spans="1:33">
      <c r="A20123" s="9"/>
      <c r="B20123" s="9"/>
      <c r="C20123" s="9"/>
      <c r="D20123" s="9"/>
      <c r="E20123" s="9"/>
      <c r="F20123" s="9"/>
      <c r="G20123" s="9"/>
      <c r="H20123" s="9"/>
      <c r="I20123" s="9"/>
      <c r="J20123" s="9"/>
      <c r="K20123" s="9"/>
      <c r="L20123" s="9"/>
      <c r="M20123" s="9"/>
      <c r="N20123" s="9"/>
      <c r="O20123" s="9"/>
      <c r="P20123" s="9"/>
      <c r="Q20123" s="9"/>
      <c r="R20123" s="9"/>
      <c r="S20123" s="9"/>
      <c r="T20123" s="9"/>
      <c r="U20123" s="9"/>
      <c r="V20123" s="9"/>
      <c r="W20123" s="9"/>
      <c r="X20123" s="9"/>
      <c r="Y20123" s="9"/>
      <c r="Z20123" s="9"/>
      <c r="AA20123" s="9"/>
      <c r="AB20123" s="9"/>
      <c r="AC20123" s="9"/>
      <c r="AD20123" s="9"/>
      <c r="AE20123" s="9"/>
      <c r="AF20123" s="9"/>
      <c r="AG20123" s="10"/>
    </row>
    <row r="20124" spans="1:33">
      <c r="A20124" s="9"/>
      <c r="B20124" s="9"/>
      <c r="C20124" s="9"/>
      <c r="D20124" s="9"/>
      <c r="E20124" s="9"/>
      <c r="F20124" s="9"/>
      <c r="G20124" s="9"/>
      <c r="H20124" s="9"/>
      <c r="I20124" s="9"/>
      <c r="J20124" s="9"/>
      <c r="K20124" s="9"/>
      <c r="L20124" s="9"/>
      <c r="M20124" s="9"/>
      <c r="N20124" s="9"/>
      <c r="O20124" s="9"/>
      <c r="P20124" s="9"/>
      <c r="Q20124" s="9"/>
      <c r="R20124" s="9"/>
      <c r="S20124" s="9"/>
      <c r="T20124" s="9"/>
      <c r="U20124" s="9"/>
      <c r="V20124" s="9"/>
      <c r="W20124" s="9"/>
      <c r="X20124" s="9"/>
      <c r="Y20124" s="9"/>
      <c r="Z20124" s="9"/>
      <c r="AA20124" s="9"/>
      <c r="AB20124" s="9"/>
      <c r="AC20124" s="9"/>
      <c r="AD20124" s="9"/>
      <c r="AE20124" s="9"/>
      <c r="AF20124" s="9"/>
      <c r="AG20124" s="10"/>
    </row>
    <row r="20125" spans="1:33">
      <c r="A20125" s="9"/>
      <c r="B20125" s="9"/>
      <c r="C20125" s="9"/>
      <c r="D20125" s="9"/>
      <c r="E20125" s="9"/>
      <c r="F20125" s="9"/>
      <c r="G20125" s="9"/>
      <c r="H20125" s="9"/>
      <c r="I20125" s="9"/>
      <c r="J20125" s="9"/>
      <c r="K20125" s="9"/>
      <c r="L20125" s="9"/>
      <c r="M20125" s="9"/>
      <c r="N20125" s="9"/>
      <c r="O20125" s="9"/>
      <c r="P20125" s="9"/>
      <c r="Q20125" s="9"/>
      <c r="R20125" s="9"/>
      <c r="S20125" s="9"/>
      <c r="T20125" s="9"/>
      <c r="U20125" s="9"/>
      <c r="V20125" s="9"/>
      <c r="W20125" s="9"/>
      <c r="X20125" s="9"/>
      <c r="Y20125" s="9"/>
      <c r="Z20125" s="9"/>
      <c r="AA20125" s="9"/>
      <c r="AB20125" s="9"/>
      <c r="AC20125" s="9"/>
      <c r="AD20125" s="9"/>
      <c r="AE20125" s="9"/>
      <c r="AF20125" s="9"/>
      <c r="AG20125" s="10"/>
    </row>
    <row r="20126" spans="1:33">
      <c r="A20126" s="9"/>
      <c r="B20126" s="9"/>
      <c r="C20126" s="9"/>
      <c r="D20126" s="9"/>
      <c r="E20126" s="9"/>
      <c r="F20126" s="9"/>
      <c r="G20126" s="9"/>
      <c r="H20126" s="9"/>
      <c r="I20126" s="9"/>
      <c r="J20126" s="9"/>
      <c r="K20126" s="9"/>
      <c r="L20126" s="9"/>
      <c r="M20126" s="9"/>
      <c r="N20126" s="9"/>
      <c r="O20126" s="9"/>
      <c r="P20126" s="9"/>
      <c r="Q20126" s="9"/>
      <c r="R20126" s="9"/>
      <c r="S20126" s="9"/>
      <c r="T20126" s="9"/>
      <c r="U20126" s="9"/>
      <c r="V20126" s="9"/>
      <c r="W20126" s="9"/>
      <c r="X20126" s="9"/>
      <c r="Y20126" s="9"/>
      <c r="Z20126" s="9"/>
      <c r="AA20126" s="9"/>
      <c r="AB20126" s="9"/>
      <c r="AC20126" s="9"/>
      <c r="AD20126" s="9"/>
      <c r="AE20126" s="9"/>
      <c r="AF20126" s="9"/>
      <c r="AG20126" s="10"/>
    </row>
    <row r="20127" spans="1:33">
      <c r="A20127" s="9"/>
      <c r="B20127" s="9"/>
      <c r="C20127" s="9"/>
      <c r="D20127" s="9"/>
      <c r="E20127" s="9"/>
      <c r="F20127" s="9"/>
      <c r="G20127" s="9"/>
      <c r="H20127" s="9"/>
      <c r="I20127" s="9"/>
      <c r="J20127" s="9"/>
      <c r="K20127" s="9"/>
      <c r="L20127" s="9"/>
      <c r="M20127" s="9"/>
      <c r="N20127" s="9"/>
      <c r="O20127" s="9"/>
      <c r="P20127" s="9"/>
      <c r="Q20127" s="9"/>
      <c r="R20127" s="9"/>
      <c r="S20127" s="9"/>
      <c r="T20127" s="9"/>
      <c r="U20127" s="9"/>
      <c r="V20127" s="9"/>
      <c r="W20127" s="9"/>
      <c r="X20127" s="9"/>
      <c r="Y20127" s="9"/>
      <c r="Z20127" s="9"/>
      <c r="AA20127" s="9"/>
      <c r="AB20127" s="9"/>
      <c r="AC20127" s="9"/>
      <c r="AD20127" s="9"/>
      <c r="AE20127" s="9"/>
      <c r="AF20127" s="9"/>
      <c r="AG20127" s="10"/>
    </row>
    <row r="20128" spans="1:33">
      <c r="A20128" s="9"/>
      <c r="B20128" s="9"/>
      <c r="C20128" s="9"/>
      <c r="D20128" s="9"/>
      <c r="E20128" s="9"/>
      <c r="F20128" s="9"/>
      <c r="G20128" s="9"/>
      <c r="H20128" s="9"/>
      <c r="I20128" s="9"/>
      <c r="J20128" s="9"/>
      <c r="K20128" s="9"/>
      <c r="L20128" s="9"/>
      <c r="M20128" s="9"/>
      <c r="N20128" s="9"/>
      <c r="O20128" s="9"/>
      <c r="P20128" s="9"/>
      <c r="Q20128" s="9"/>
      <c r="R20128" s="9"/>
      <c r="S20128" s="9"/>
      <c r="T20128" s="9"/>
      <c r="U20128" s="9"/>
      <c r="V20128" s="9"/>
      <c r="W20128" s="9"/>
      <c r="X20128" s="9"/>
      <c r="Y20128" s="9"/>
      <c r="Z20128" s="9"/>
      <c r="AA20128" s="9"/>
      <c r="AB20128" s="9"/>
      <c r="AC20128" s="9"/>
      <c r="AD20128" s="9"/>
      <c r="AE20128" s="9"/>
      <c r="AF20128" s="9"/>
      <c r="AG20128" s="10"/>
    </row>
    <row r="20129" spans="1:33">
      <c r="A20129" s="9"/>
      <c r="B20129" s="9"/>
      <c r="C20129" s="9"/>
      <c r="D20129" s="9"/>
      <c r="E20129" s="9"/>
      <c r="F20129" s="9"/>
      <c r="G20129" s="9"/>
      <c r="H20129" s="9"/>
      <c r="I20129" s="9"/>
      <c r="J20129" s="9"/>
      <c r="K20129" s="9"/>
      <c r="L20129" s="9"/>
      <c r="M20129" s="9"/>
      <c r="N20129" s="9"/>
      <c r="O20129" s="9"/>
      <c r="P20129" s="9"/>
      <c r="Q20129" s="9"/>
      <c r="R20129" s="9"/>
      <c r="S20129" s="9"/>
      <c r="T20129" s="9"/>
      <c r="U20129" s="9"/>
      <c r="V20129" s="9"/>
      <c r="W20129" s="9"/>
      <c r="X20129" s="9"/>
      <c r="Y20129" s="9"/>
      <c r="Z20129" s="9"/>
      <c r="AA20129" s="9"/>
      <c r="AB20129" s="9"/>
      <c r="AC20129" s="9"/>
      <c r="AD20129" s="9"/>
      <c r="AE20129" s="9"/>
      <c r="AF20129" s="9"/>
      <c r="AG20129" s="10"/>
    </row>
    <row r="20130" spans="1:33">
      <c r="A20130" s="9"/>
      <c r="B20130" s="9"/>
      <c r="C20130" s="9"/>
      <c r="D20130" s="9"/>
      <c r="E20130" s="9"/>
      <c r="F20130" s="9"/>
      <c r="G20130" s="9"/>
      <c r="H20130" s="9"/>
      <c r="I20130" s="9"/>
      <c r="J20130" s="9"/>
      <c r="K20130" s="9"/>
      <c r="L20130" s="9"/>
      <c r="M20130" s="9"/>
      <c r="N20130" s="9"/>
      <c r="O20130" s="9"/>
      <c r="P20130" s="9"/>
      <c r="Q20130" s="9"/>
      <c r="R20130" s="9"/>
      <c r="S20130" s="9"/>
      <c r="T20130" s="9"/>
      <c r="U20130" s="9"/>
      <c r="V20130" s="9"/>
      <c r="W20130" s="9"/>
      <c r="X20130" s="9"/>
      <c r="Y20130" s="9"/>
      <c r="Z20130" s="9"/>
      <c r="AA20130" s="9"/>
      <c r="AB20130" s="9"/>
      <c r="AC20130" s="9"/>
      <c r="AD20130" s="9"/>
      <c r="AE20130" s="9"/>
      <c r="AF20130" s="9"/>
      <c r="AG20130" s="10"/>
    </row>
    <row r="20131" spans="1:33">
      <c r="A20131" s="9"/>
      <c r="B20131" s="9"/>
      <c r="C20131" s="9"/>
      <c r="D20131" s="9"/>
      <c r="E20131" s="9"/>
      <c r="F20131" s="9"/>
      <c r="G20131" s="9"/>
      <c r="H20131" s="9"/>
      <c r="I20131" s="9"/>
      <c r="J20131" s="9"/>
      <c r="K20131" s="9"/>
      <c r="L20131" s="9"/>
      <c r="M20131" s="9"/>
      <c r="N20131" s="9"/>
      <c r="O20131" s="9"/>
      <c r="P20131" s="9"/>
      <c r="Q20131" s="9"/>
      <c r="R20131" s="9"/>
      <c r="S20131" s="9"/>
      <c r="T20131" s="9"/>
      <c r="U20131" s="9"/>
      <c r="V20131" s="9"/>
      <c r="W20131" s="9"/>
      <c r="X20131" s="9"/>
      <c r="Y20131" s="9"/>
      <c r="Z20131" s="9"/>
      <c r="AA20131" s="9"/>
      <c r="AB20131" s="9"/>
      <c r="AC20131" s="9"/>
      <c r="AD20131" s="9"/>
      <c r="AE20131" s="9"/>
      <c r="AF20131" s="9"/>
      <c r="AG20131" s="10"/>
    </row>
    <row r="20132" spans="1:33">
      <c r="A20132" s="9"/>
      <c r="B20132" s="9"/>
      <c r="C20132" s="9"/>
      <c r="D20132" s="9"/>
      <c r="E20132" s="9"/>
      <c r="F20132" s="9"/>
      <c r="G20132" s="9"/>
      <c r="H20132" s="9"/>
      <c r="I20132" s="9"/>
      <c r="J20132" s="9"/>
      <c r="K20132" s="9"/>
      <c r="L20132" s="9"/>
      <c r="M20132" s="9"/>
      <c r="N20132" s="9"/>
      <c r="O20132" s="9"/>
      <c r="P20132" s="9"/>
      <c r="Q20132" s="9"/>
      <c r="R20132" s="9"/>
      <c r="S20132" s="9"/>
      <c r="T20132" s="9"/>
      <c r="U20132" s="9"/>
      <c r="V20132" s="9"/>
      <c r="W20132" s="9"/>
      <c r="X20132" s="9"/>
      <c r="Y20132" s="9"/>
      <c r="Z20132" s="9"/>
      <c r="AA20132" s="9"/>
      <c r="AB20132" s="9"/>
      <c r="AC20132" s="9"/>
      <c r="AD20132" s="9"/>
      <c r="AE20132" s="9"/>
      <c r="AF20132" s="9"/>
      <c r="AG20132" s="10"/>
    </row>
    <row r="20133" spans="1:33">
      <c r="A20133" s="9"/>
      <c r="B20133" s="9"/>
      <c r="C20133" s="9"/>
      <c r="D20133" s="9"/>
      <c r="E20133" s="9"/>
      <c r="F20133" s="9"/>
      <c r="G20133" s="9"/>
      <c r="H20133" s="9"/>
      <c r="I20133" s="9"/>
      <c r="J20133" s="9"/>
      <c r="K20133" s="9"/>
      <c r="L20133" s="9"/>
      <c r="M20133" s="9"/>
      <c r="N20133" s="9"/>
      <c r="O20133" s="9"/>
      <c r="P20133" s="9"/>
      <c r="Q20133" s="9"/>
      <c r="R20133" s="9"/>
      <c r="S20133" s="9"/>
      <c r="T20133" s="9"/>
      <c r="U20133" s="9"/>
      <c r="V20133" s="9"/>
      <c r="W20133" s="9"/>
      <c r="X20133" s="9"/>
      <c r="Y20133" s="9"/>
      <c r="Z20133" s="9"/>
      <c r="AA20133" s="9"/>
      <c r="AB20133" s="9"/>
      <c r="AC20133" s="9"/>
      <c r="AD20133" s="9"/>
      <c r="AE20133" s="9"/>
      <c r="AF20133" s="9"/>
      <c r="AG20133" s="10"/>
    </row>
    <row r="20134" spans="1:33">
      <c r="A20134" s="9"/>
      <c r="B20134" s="9"/>
      <c r="C20134" s="9"/>
      <c r="D20134" s="9"/>
      <c r="E20134" s="9"/>
      <c r="F20134" s="9"/>
      <c r="G20134" s="9"/>
      <c r="H20134" s="9"/>
      <c r="I20134" s="9"/>
      <c r="J20134" s="9"/>
      <c r="K20134" s="9"/>
      <c r="L20134" s="9"/>
      <c r="M20134" s="9"/>
      <c r="N20134" s="9"/>
      <c r="O20134" s="9"/>
      <c r="P20134" s="9"/>
      <c r="Q20134" s="9"/>
      <c r="R20134" s="9"/>
      <c r="S20134" s="9"/>
      <c r="T20134" s="9"/>
      <c r="U20134" s="9"/>
      <c r="V20134" s="9"/>
      <c r="W20134" s="9"/>
      <c r="X20134" s="9"/>
      <c r="Y20134" s="9"/>
      <c r="Z20134" s="9"/>
      <c r="AA20134" s="9"/>
      <c r="AB20134" s="9"/>
      <c r="AC20134" s="9"/>
      <c r="AD20134" s="9"/>
      <c r="AE20134" s="9"/>
      <c r="AF20134" s="9"/>
      <c r="AG20134" s="10"/>
    </row>
    <row r="20135" spans="1:33">
      <c r="A20135" s="9"/>
      <c r="B20135" s="9"/>
      <c r="C20135" s="9"/>
      <c r="D20135" s="9"/>
      <c r="E20135" s="9"/>
      <c r="F20135" s="9"/>
      <c r="G20135" s="9"/>
      <c r="H20135" s="9"/>
      <c r="I20135" s="9"/>
      <c r="J20135" s="9"/>
      <c r="K20135" s="9"/>
      <c r="L20135" s="9"/>
      <c r="M20135" s="9"/>
      <c r="N20135" s="9"/>
      <c r="O20135" s="9"/>
      <c r="P20135" s="9"/>
      <c r="Q20135" s="9"/>
      <c r="R20135" s="9"/>
      <c r="S20135" s="9"/>
      <c r="T20135" s="9"/>
      <c r="U20135" s="9"/>
      <c r="V20135" s="9"/>
      <c r="W20135" s="9"/>
      <c r="X20135" s="9"/>
      <c r="Y20135" s="9"/>
      <c r="Z20135" s="9"/>
      <c r="AA20135" s="9"/>
      <c r="AB20135" s="9"/>
      <c r="AC20135" s="9"/>
      <c r="AD20135" s="9"/>
      <c r="AE20135" s="9"/>
      <c r="AF20135" s="9"/>
      <c r="AG20135" s="10"/>
    </row>
    <row r="20136" spans="1:33">
      <c r="A20136" s="9"/>
      <c r="B20136" s="9"/>
      <c r="C20136" s="9"/>
      <c r="D20136" s="9"/>
      <c r="E20136" s="9"/>
      <c r="F20136" s="9"/>
      <c r="G20136" s="9"/>
      <c r="H20136" s="9"/>
      <c r="I20136" s="9"/>
      <c r="J20136" s="9"/>
      <c r="K20136" s="9"/>
      <c r="L20136" s="9"/>
      <c r="M20136" s="9"/>
      <c r="N20136" s="9"/>
      <c r="O20136" s="9"/>
      <c r="P20136" s="9"/>
      <c r="Q20136" s="9"/>
      <c r="R20136" s="9"/>
      <c r="S20136" s="9"/>
      <c r="T20136" s="9"/>
      <c r="U20136" s="9"/>
      <c r="V20136" s="9"/>
      <c r="W20136" s="9"/>
      <c r="X20136" s="9"/>
      <c r="Y20136" s="9"/>
      <c r="Z20136" s="9"/>
      <c r="AA20136" s="9"/>
      <c r="AB20136" s="9"/>
      <c r="AC20136" s="9"/>
      <c r="AD20136" s="9"/>
      <c r="AE20136" s="9"/>
      <c r="AF20136" s="9"/>
      <c r="AG20136" s="10"/>
    </row>
    <row r="20137" spans="1:33">
      <c r="A20137" s="9"/>
      <c r="B20137" s="9"/>
      <c r="C20137" s="9"/>
      <c r="D20137" s="9"/>
      <c r="E20137" s="9"/>
      <c r="F20137" s="9"/>
      <c r="G20137" s="9"/>
      <c r="H20137" s="9"/>
      <c r="I20137" s="9"/>
      <c r="J20137" s="9"/>
      <c r="K20137" s="9"/>
      <c r="L20137" s="9"/>
      <c r="M20137" s="9"/>
      <c r="N20137" s="9"/>
      <c r="O20137" s="9"/>
      <c r="P20137" s="9"/>
      <c r="Q20137" s="9"/>
      <c r="R20137" s="9"/>
      <c r="S20137" s="9"/>
      <c r="T20137" s="9"/>
      <c r="U20137" s="9"/>
      <c r="V20137" s="9"/>
      <c r="W20137" s="9"/>
      <c r="X20137" s="9"/>
      <c r="Y20137" s="9"/>
      <c r="Z20137" s="9"/>
      <c r="AA20137" s="9"/>
      <c r="AB20137" s="9"/>
      <c r="AC20137" s="9"/>
      <c r="AD20137" s="9"/>
      <c r="AE20137" s="9"/>
      <c r="AF20137" s="9"/>
      <c r="AG20137" s="10"/>
    </row>
    <row r="20138" spans="1:33">
      <c r="A20138" s="9"/>
      <c r="B20138" s="9"/>
      <c r="C20138" s="9"/>
      <c r="D20138" s="9"/>
      <c r="E20138" s="9"/>
      <c r="F20138" s="9"/>
      <c r="G20138" s="9"/>
      <c r="H20138" s="9"/>
      <c r="I20138" s="9"/>
      <c r="J20138" s="9"/>
      <c r="K20138" s="9"/>
      <c r="L20138" s="9"/>
      <c r="M20138" s="9"/>
      <c r="N20138" s="9"/>
      <c r="O20138" s="9"/>
      <c r="P20138" s="9"/>
      <c r="Q20138" s="9"/>
      <c r="R20138" s="9"/>
      <c r="S20138" s="9"/>
      <c r="T20138" s="9"/>
      <c r="U20138" s="9"/>
      <c r="V20138" s="9"/>
      <c r="W20138" s="9"/>
      <c r="X20138" s="9"/>
      <c r="Y20138" s="9"/>
      <c r="Z20138" s="9"/>
      <c r="AA20138" s="9"/>
      <c r="AB20138" s="9"/>
      <c r="AC20138" s="9"/>
      <c r="AD20138" s="9"/>
      <c r="AE20138" s="9"/>
      <c r="AF20138" s="9"/>
      <c r="AG20138" s="10"/>
    </row>
    <row r="20139" spans="1:33">
      <c r="A20139" s="9"/>
      <c r="B20139" s="9"/>
      <c r="C20139" s="9"/>
      <c r="D20139" s="9"/>
      <c r="E20139" s="9"/>
      <c r="F20139" s="9"/>
      <c r="G20139" s="9"/>
      <c r="H20139" s="9"/>
      <c r="I20139" s="9"/>
      <c r="J20139" s="9"/>
      <c r="K20139" s="9"/>
      <c r="L20139" s="9"/>
      <c r="M20139" s="9"/>
      <c r="N20139" s="9"/>
      <c r="O20139" s="9"/>
      <c r="P20139" s="9"/>
      <c r="Q20139" s="9"/>
      <c r="R20139" s="9"/>
      <c r="S20139" s="9"/>
      <c r="T20139" s="9"/>
      <c r="U20139" s="9"/>
      <c r="V20139" s="9"/>
      <c r="W20139" s="9"/>
      <c r="X20139" s="9"/>
      <c r="Y20139" s="9"/>
      <c r="Z20139" s="9"/>
      <c r="AA20139" s="9"/>
      <c r="AB20139" s="9"/>
      <c r="AC20139" s="9"/>
      <c r="AD20139" s="9"/>
      <c r="AE20139" s="9"/>
      <c r="AF20139" s="9"/>
      <c r="AG20139" s="10"/>
    </row>
    <row r="20140" spans="1:33">
      <c r="A20140" s="9"/>
      <c r="B20140" s="9"/>
      <c r="C20140" s="9"/>
      <c r="D20140" s="9"/>
      <c r="E20140" s="9"/>
      <c r="F20140" s="9"/>
      <c r="G20140" s="9"/>
      <c r="H20140" s="9"/>
      <c r="I20140" s="9"/>
      <c r="J20140" s="9"/>
      <c r="K20140" s="9"/>
      <c r="L20140" s="9"/>
      <c r="M20140" s="9"/>
      <c r="N20140" s="9"/>
      <c r="O20140" s="9"/>
      <c r="P20140" s="9"/>
      <c r="Q20140" s="9"/>
      <c r="R20140" s="9"/>
      <c r="S20140" s="9"/>
      <c r="T20140" s="9"/>
      <c r="U20140" s="9"/>
      <c r="V20140" s="9"/>
      <c r="W20140" s="9"/>
      <c r="X20140" s="9"/>
      <c r="Y20140" s="9"/>
      <c r="Z20140" s="9"/>
      <c r="AA20140" s="9"/>
      <c r="AB20140" s="9"/>
      <c r="AC20140" s="9"/>
      <c r="AD20140" s="9"/>
      <c r="AE20140" s="9"/>
      <c r="AF20140" s="9"/>
      <c r="AG20140" s="10"/>
    </row>
    <row r="20141" spans="1:33">
      <c r="A20141" s="9"/>
      <c r="B20141" s="9"/>
      <c r="C20141" s="9"/>
      <c r="D20141" s="9"/>
      <c r="E20141" s="9"/>
      <c r="F20141" s="9"/>
      <c r="G20141" s="9"/>
      <c r="H20141" s="9"/>
      <c r="I20141" s="9"/>
      <c r="J20141" s="9"/>
      <c r="K20141" s="9"/>
      <c r="L20141" s="9"/>
      <c r="M20141" s="9"/>
      <c r="N20141" s="9"/>
      <c r="O20141" s="9"/>
      <c r="P20141" s="9"/>
      <c r="Q20141" s="9"/>
      <c r="R20141" s="9"/>
      <c r="S20141" s="9"/>
      <c r="T20141" s="9"/>
      <c r="U20141" s="9"/>
      <c r="V20141" s="9"/>
      <c r="W20141" s="9"/>
      <c r="X20141" s="9"/>
      <c r="Y20141" s="9"/>
      <c r="Z20141" s="9"/>
      <c r="AA20141" s="9"/>
      <c r="AB20141" s="9"/>
      <c r="AC20141" s="9"/>
      <c r="AD20141" s="9"/>
      <c r="AE20141" s="9"/>
      <c r="AF20141" s="9"/>
      <c r="AG20141" s="10"/>
    </row>
    <row r="20142" spans="1:33">
      <c r="A20142" s="9"/>
      <c r="B20142" s="9"/>
      <c r="C20142" s="9"/>
      <c r="D20142" s="9"/>
      <c r="E20142" s="9"/>
      <c r="F20142" s="9"/>
      <c r="G20142" s="9"/>
      <c r="H20142" s="9"/>
      <c r="I20142" s="9"/>
      <c r="J20142" s="9"/>
      <c r="K20142" s="9"/>
      <c r="L20142" s="9"/>
      <c r="M20142" s="9"/>
      <c r="N20142" s="9"/>
      <c r="O20142" s="9"/>
      <c r="P20142" s="9"/>
      <c r="Q20142" s="9"/>
      <c r="R20142" s="9"/>
      <c r="S20142" s="9"/>
      <c r="T20142" s="9"/>
      <c r="U20142" s="9"/>
      <c r="V20142" s="9"/>
      <c r="W20142" s="9"/>
      <c r="X20142" s="9"/>
      <c r="Y20142" s="9"/>
      <c r="Z20142" s="9"/>
      <c r="AA20142" s="9"/>
      <c r="AB20142" s="9"/>
      <c r="AC20142" s="9"/>
      <c r="AD20142" s="9"/>
      <c r="AE20142" s="9"/>
      <c r="AF20142" s="9"/>
      <c r="AG20142" s="10"/>
    </row>
    <row r="20143" spans="1:33">
      <c r="A20143" s="9"/>
      <c r="B20143" s="9"/>
      <c r="C20143" s="9"/>
      <c r="D20143" s="9"/>
      <c r="E20143" s="9"/>
      <c r="F20143" s="9"/>
      <c r="G20143" s="9"/>
      <c r="H20143" s="9"/>
      <c r="I20143" s="9"/>
      <c r="J20143" s="9"/>
      <c r="K20143" s="9"/>
      <c r="L20143" s="9"/>
      <c r="M20143" s="9"/>
      <c r="N20143" s="9"/>
      <c r="O20143" s="9"/>
      <c r="P20143" s="9"/>
      <c r="Q20143" s="9"/>
      <c r="R20143" s="9"/>
      <c r="S20143" s="9"/>
      <c r="T20143" s="9"/>
      <c r="U20143" s="9"/>
      <c r="V20143" s="9"/>
      <c r="W20143" s="9"/>
      <c r="X20143" s="9"/>
      <c r="Y20143" s="9"/>
      <c r="Z20143" s="9"/>
      <c r="AA20143" s="9"/>
      <c r="AB20143" s="9"/>
      <c r="AC20143" s="9"/>
      <c r="AD20143" s="9"/>
      <c r="AE20143" s="9"/>
      <c r="AF20143" s="9"/>
      <c r="AG20143" s="10"/>
    </row>
    <row r="20144" spans="1:33">
      <c r="A20144" s="9"/>
      <c r="B20144" s="9"/>
      <c r="C20144" s="9"/>
      <c r="D20144" s="9"/>
      <c r="E20144" s="9"/>
      <c r="F20144" s="9"/>
      <c r="G20144" s="9"/>
      <c r="H20144" s="9"/>
      <c r="I20144" s="9"/>
      <c r="J20144" s="9"/>
      <c r="K20144" s="9"/>
      <c r="L20144" s="9"/>
      <c r="M20144" s="9"/>
      <c r="N20144" s="9"/>
      <c r="O20144" s="9"/>
      <c r="P20144" s="9"/>
      <c r="Q20144" s="9"/>
      <c r="R20144" s="9"/>
      <c r="S20144" s="9"/>
      <c r="T20144" s="9"/>
      <c r="U20144" s="9"/>
      <c r="V20144" s="9"/>
      <c r="W20144" s="9"/>
      <c r="X20144" s="9"/>
      <c r="Y20144" s="9"/>
      <c r="Z20144" s="9"/>
      <c r="AA20144" s="9"/>
      <c r="AB20144" s="9"/>
      <c r="AC20144" s="9"/>
      <c r="AD20144" s="9"/>
      <c r="AE20144" s="9"/>
      <c r="AF20144" s="9"/>
      <c r="AG20144" s="10"/>
    </row>
    <row r="20145" spans="1:33">
      <c r="A20145" s="9"/>
      <c r="B20145" s="9"/>
      <c r="C20145" s="9"/>
      <c r="D20145" s="9"/>
      <c r="E20145" s="9"/>
      <c r="F20145" s="9"/>
      <c r="G20145" s="9"/>
      <c r="H20145" s="9"/>
      <c r="I20145" s="9"/>
      <c r="J20145" s="9"/>
      <c r="K20145" s="9"/>
      <c r="L20145" s="9"/>
      <c r="M20145" s="9"/>
      <c r="N20145" s="9"/>
      <c r="O20145" s="9"/>
      <c r="P20145" s="9"/>
      <c r="Q20145" s="9"/>
      <c r="R20145" s="9"/>
      <c r="S20145" s="9"/>
      <c r="T20145" s="9"/>
      <c r="U20145" s="9"/>
      <c r="V20145" s="9"/>
      <c r="W20145" s="9"/>
      <c r="X20145" s="9"/>
      <c r="Y20145" s="9"/>
      <c r="Z20145" s="9"/>
      <c r="AA20145" s="9"/>
      <c r="AB20145" s="9"/>
      <c r="AC20145" s="9"/>
      <c r="AD20145" s="9"/>
      <c r="AE20145" s="9"/>
      <c r="AF20145" s="9"/>
      <c r="AG20145" s="10"/>
    </row>
    <row r="20146" spans="1:33">
      <c r="A20146" s="9"/>
      <c r="B20146" s="9"/>
      <c r="C20146" s="9"/>
      <c r="D20146" s="9"/>
      <c r="E20146" s="9"/>
      <c r="F20146" s="9"/>
      <c r="G20146" s="9"/>
      <c r="H20146" s="9"/>
      <c r="I20146" s="9"/>
      <c r="J20146" s="9"/>
      <c r="K20146" s="9"/>
      <c r="L20146" s="9"/>
      <c r="M20146" s="9"/>
      <c r="N20146" s="9"/>
      <c r="O20146" s="9"/>
      <c r="P20146" s="9"/>
      <c r="Q20146" s="9"/>
      <c r="R20146" s="9"/>
      <c r="S20146" s="9"/>
      <c r="T20146" s="9"/>
      <c r="U20146" s="9"/>
      <c r="V20146" s="9"/>
      <c r="W20146" s="9"/>
      <c r="X20146" s="9"/>
      <c r="Y20146" s="9"/>
      <c r="Z20146" s="9"/>
      <c r="AA20146" s="9"/>
      <c r="AB20146" s="9"/>
      <c r="AC20146" s="9"/>
      <c r="AD20146" s="9"/>
      <c r="AE20146" s="9"/>
      <c r="AF20146" s="9"/>
      <c r="AG20146" s="10"/>
    </row>
    <row r="20147" spans="1:33">
      <c r="A20147" s="9"/>
      <c r="B20147" s="9"/>
      <c r="C20147" s="9"/>
      <c r="D20147" s="9"/>
      <c r="E20147" s="9"/>
      <c r="F20147" s="9"/>
      <c r="G20147" s="9"/>
      <c r="H20147" s="9"/>
      <c r="I20147" s="9"/>
      <c r="J20147" s="9"/>
      <c r="K20147" s="9"/>
      <c r="L20147" s="9"/>
      <c r="M20147" s="9"/>
      <c r="N20147" s="9"/>
      <c r="O20147" s="9"/>
      <c r="P20147" s="9"/>
      <c r="Q20147" s="9"/>
      <c r="R20147" s="9"/>
      <c r="S20147" s="9"/>
      <c r="T20147" s="9"/>
      <c r="U20147" s="9"/>
      <c r="V20147" s="9"/>
      <c r="W20147" s="9"/>
      <c r="X20147" s="9"/>
      <c r="Y20147" s="9"/>
      <c r="Z20147" s="9"/>
      <c r="AA20147" s="9"/>
      <c r="AB20147" s="9"/>
      <c r="AC20147" s="9"/>
      <c r="AD20147" s="9"/>
      <c r="AE20147" s="9"/>
      <c r="AF20147" s="9"/>
      <c r="AG20147" s="10"/>
    </row>
    <row r="20148" spans="1:33">
      <c r="A20148" s="9"/>
      <c r="B20148" s="9"/>
      <c r="C20148" s="9"/>
      <c r="D20148" s="9"/>
      <c r="E20148" s="9"/>
      <c r="F20148" s="9"/>
      <c r="G20148" s="9"/>
      <c r="H20148" s="9"/>
      <c r="I20148" s="9"/>
      <c r="J20148" s="9"/>
      <c r="K20148" s="9"/>
      <c r="L20148" s="9"/>
      <c r="M20148" s="9"/>
      <c r="N20148" s="9"/>
      <c r="O20148" s="9"/>
      <c r="P20148" s="9"/>
      <c r="Q20148" s="9"/>
      <c r="R20148" s="9"/>
      <c r="S20148" s="9"/>
      <c r="T20148" s="9"/>
      <c r="U20148" s="9"/>
      <c r="V20148" s="9"/>
      <c r="W20148" s="9"/>
      <c r="X20148" s="9"/>
      <c r="Y20148" s="9"/>
      <c r="Z20148" s="9"/>
      <c r="AA20148" s="9"/>
      <c r="AB20148" s="9"/>
      <c r="AC20148" s="9"/>
      <c r="AD20148" s="9"/>
      <c r="AE20148" s="9"/>
      <c r="AF20148" s="9"/>
      <c r="AG20148" s="10"/>
    </row>
    <row r="20149" spans="1:33">
      <c r="A20149" s="9"/>
      <c r="B20149" s="9"/>
      <c r="C20149" s="9"/>
      <c r="D20149" s="9"/>
      <c r="E20149" s="9"/>
      <c r="F20149" s="9"/>
      <c r="G20149" s="9"/>
      <c r="H20149" s="9"/>
      <c r="I20149" s="9"/>
      <c r="J20149" s="9"/>
      <c r="K20149" s="9"/>
      <c r="L20149" s="9"/>
      <c r="M20149" s="9"/>
      <c r="N20149" s="9"/>
      <c r="O20149" s="9"/>
      <c r="P20149" s="9"/>
      <c r="Q20149" s="9"/>
      <c r="R20149" s="9"/>
      <c r="S20149" s="9"/>
      <c r="T20149" s="9"/>
      <c r="U20149" s="9"/>
      <c r="V20149" s="9"/>
      <c r="W20149" s="9"/>
      <c r="X20149" s="9"/>
      <c r="Y20149" s="9"/>
      <c r="Z20149" s="9"/>
      <c r="AA20149" s="9"/>
      <c r="AB20149" s="9"/>
      <c r="AC20149" s="9"/>
      <c r="AD20149" s="9"/>
      <c r="AE20149" s="9"/>
      <c r="AF20149" s="9"/>
      <c r="AG20149" s="10"/>
    </row>
    <row r="20150" spans="1:33">
      <c r="A20150" s="9"/>
      <c r="B20150" s="9"/>
      <c r="C20150" s="9"/>
      <c r="D20150" s="9"/>
      <c r="E20150" s="9"/>
      <c r="F20150" s="9"/>
      <c r="G20150" s="9"/>
      <c r="H20150" s="9"/>
      <c r="I20150" s="9"/>
      <c r="J20150" s="9"/>
      <c r="K20150" s="9"/>
      <c r="L20150" s="9"/>
      <c r="M20150" s="9"/>
      <c r="N20150" s="9"/>
      <c r="O20150" s="9"/>
      <c r="P20150" s="9"/>
      <c r="Q20150" s="9"/>
      <c r="R20150" s="9"/>
      <c r="S20150" s="9"/>
      <c r="T20150" s="9"/>
      <c r="U20150" s="9"/>
      <c r="V20150" s="9"/>
      <c r="W20150" s="9"/>
      <c r="X20150" s="9"/>
      <c r="Y20150" s="9"/>
      <c r="Z20150" s="9"/>
      <c r="AA20150" s="9"/>
      <c r="AB20150" s="9"/>
      <c r="AC20150" s="9"/>
      <c r="AD20150" s="9"/>
      <c r="AE20150" s="9"/>
      <c r="AF20150" s="9"/>
      <c r="AG20150" s="10"/>
    </row>
    <row r="20151" spans="1:33">
      <c r="A20151" s="9"/>
      <c r="B20151" s="9"/>
      <c r="C20151" s="9"/>
      <c r="D20151" s="9"/>
      <c r="E20151" s="9"/>
      <c r="F20151" s="9"/>
      <c r="G20151" s="9"/>
      <c r="H20151" s="9"/>
      <c r="I20151" s="9"/>
      <c r="J20151" s="9"/>
      <c r="K20151" s="9"/>
      <c r="L20151" s="9"/>
      <c r="M20151" s="9"/>
      <c r="N20151" s="9"/>
      <c r="O20151" s="9"/>
      <c r="P20151" s="9"/>
      <c r="Q20151" s="9"/>
      <c r="R20151" s="9"/>
      <c r="S20151" s="9"/>
      <c r="T20151" s="9"/>
      <c r="U20151" s="9"/>
      <c r="V20151" s="9"/>
      <c r="W20151" s="9"/>
      <c r="X20151" s="9"/>
      <c r="Y20151" s="9"/>
      <c r="Z20151" s="9"/>
      <c r="AA20151" s="9"/>
      <c r="AB20151" s="9"/>
      <c r="AC20151" s="9"/>
      <c r="AD20151" s="9"/>
      <c r="AE20151" s="9"/>
      <c r="AF20151" s="9"/>
      <c r="AG20151" s="10"/>
    </row>
    <row r="20152" spans="1:33">
      <c r="A20152" s="9"/>
      <c r="B20152" s="9"/>
      <c r="C20152" s="9"/>
      <c r="D20152" s="9"/>
      <c r="E20152" s="9"/>
      <c r="F20152" s="9"/>
      <c r="G20152" s="9"/>
      <c r="H20152" s="9"/>
      <c r="I20152" s="9"/>
      <c r="J20152" s="9"/>
      <c r="K20152" s="9"/>
      <c r="L20152" s="9"/>
      <c r="M20152" s="9"/>
      <c r="N20152" s="9"/>
      <c r="O20152" s="9"/>
      <c r="P20152" s="9"/>
      <c r="Q20152" s="9"/>
      <c r="R20152" s="9"/>
      <c r="S20152" s="9"/>
      <c r="T20152" s="9"/>
      <c r="U20152" s="9"/>
      <c r="V20152" s="9"/>
      <c r="W20152" s="9"/>
      <c r="X20152" s="9"/>
      <c r="Y20152" s="9"/>
      <c r="Z20152" s="9"/>
      <c r="AA20152" s="9"/>
      <c r="AB20152" s="9"/>
      <c r="AC20152" s="9"/>
      <c r="AD20152" s="9"/>
      <c r="AE20152" s="9"/>
      <c r="AF20152" s="9"/>
      <c r="AG20152" s="10"/>
    </row>
    <row r="20153" spans="1:33">
      <c r="A20153" s="9"/>
      <c r="B20153" s="9"/>
      <c r="C20153" s="9"/>
      <c r="D20153" s="9"/>
      <c r="E20153" s="9"/>
      <c r="F20153" s="9"/>
      <c r="G20153" s="9"/>
      <c r="H20153" s="9"/>
      <c r="I20153" s="9"/>
      <c r="J20153" s="9"/>
      <c r="K20153" s="9"/>
      <c r="L20153" s="9"/>
      <c r="M20153" s="9"/>
      <c r="N20153" s="9"/>
      <c r="O20153" s="9"/>
      <c r="P20153" s="9"/>
      <c r="Q20153" s="9"/>
      <c r="R20153" s="9"/>
      <c r="S20153" s="9"/>
      <c r="T20153" s="9"/>
      <c r="U20153" s="9"/>
      <c r="V20153" s="9"/>
      <c r="W20153" s="9"/>
      <c r="X20153" s="9"/>
      <c r="Y20153" s="9"/>
      <c r="Z20153" s="9"/>
      <c r="AA20153" s="9"/>
      <c r="AB20153" s="9"/>
      <c r="AC20153" s="9"/>
      <c r="AD20153" s="9"/>
      <c r="AE20153" s="9"/>
      <c r="AF20153" s="9"/>
      <c r="AG20153" s="10"/>
    </row>
    <row r="20154" spans="1:33">
      <c r="A20154" s="9"/>
      <c r="B20154" s="9"/>
      <c r="C20154" s="9"/>
      <c r="D20154" s="9"/>
      <c r="E20154" s="9"/>
      <c r="F20154" s="9"/>
      <c r="G20154" s="9"/>
      <c r="H20154" s="9"/>
      <c r="I20154" s="9"/>
      <c r="J20154" s="9"/>
      <c r="K20154" s="9"/>
      <c r="L20154" s="9"/>
      <c r="M20154" s="9"/>
      <c r="N20154" s="9"/>
      <c r="O20154" s="9"/>
      <c r="P20154" s="9"/>
      <c r="Q20154" s="9"/>
      <c r="R20154" s="9"/>
      <c r="S20154" s="9"/>
      <c r="T20154" s="9"/>
      <c r="U20154" s="9"/>
      <c r="V20154" s="9"/>
      <c r="W20154" s="9"/>
      <c r="X20154" s="9"/>
      <c r="Y20154" s="9"/>
      <c r="Z20154" s="9"/>
      <c r="AA20154" s="9"/>
      <c r="AB20154" s="9"/>
      <c r="AC20154" s="9"/>
      <c r="AD20154" s="9"/>
      <c r="AE20154" s="9"/>
      <c r="AF20154" s="9"/>
      <c r="AG20154" s="10"/>
    </row>
    <row r="20155" spans="1:33">
      <c r="A20155" s="9"/>
      <c r="B20155" s="9"/>
      <c r="C20155" s="9"/>
      <c r="D20155" s="9"/>
      <c r="E20155" s="9"/>
      <c r="F20155" s="9"/>
      <c r="G20155" s="9"/>
      <c r="H20155" s="9"/>
      <c r="I20155" s="9"/>
      <c r="J20155" s="9"/>
      <c r="K20155" s="9"/>
      <c r="L20155" s="9"/>
      <c r="M20155" s="9"/>
      <c r="N20155" s="9"/>
      <c r="O20155" s="9"/>
      <c r="P20155" s="9"/>
      <c r="Q20155" s="9"/>
      <c r="R20155" s="9"/>
      <c r="S20155" s="9"/>
      <c r="T20155" s="9"/>
      <c r="U20155" s="9"/>
      <c r="V20155" s="9"/>
      <c r="W20155" s="9"/>
      <c r="X20155" s="9"/>
      <c r="Y20155" s="9"/>
      <c r="Z20155" s="9"/>
      <c r="AA20155" s="9"/>
      <c r="AB20155" s="9"/>
      <c r="AC20155" s="9"/>
      <c r="AD20155" s="9"/>
      <c r="AE20155" s="9"/>
      <c r="AF20155" s="9"/>
      <c r="AG20155" s="10"/>
    </row>
    <row r="20156" spans="1:33">
      <c r="A20156" s="9"/>
      <c r="B20156" s="9"/>
      <c r="C20156" s="9"/>
      <c r="D20156" s="9"/>
      <c r="E20156" s="9"/>
      <c r="F20156" s="9"/>
      <c r="G20156" s="9"/>
      <c r="H20156" s="9"/>
      <c r="I20156" s="9"/>
      <c r="J20156" s="9"/>
      <c r="K20156" s="9"/>
      <c r="L20156" s="9"/>
      <c r="M20156" s="9"/>
      <c r="N20156" s="9"/>
      <c r="O20156" s="9"/>
      <c r="P20156" s="9"/>
      <c r="Q20156" s="9"/>
      <c r="R20156" s="9"/>
      <c r="S20156" s="9"/>
      <c r="T20156" s="9"/>
      <c r="U20156" s="9"/>
      <c r="V20156" s="9"/>
      <c r="W20156" s="9"/>
      <c r="X20156" s="9"/>
      <c r="Y20156" s="9"/>
      <c r="Z20156" s="9"/>
      <c r="AA20156" s="9"/>
      <c r="AB20156" s="9"/>
      <c r="AC20156" s="9"/>
      <c r="AD20156" s="9"/>
      <c r="AE20156" s="9"/>
      <c r="AF20156" s="9"/>
      <c r="AG20156" s="10"/>
    </row>
    <row r="20157" spans="1:33">
      <c r="A20157" s="9"/>
      <c r="B20157" s="9"/>
      <c r="C20157" s="9"/>
      <c r="D20157" s="9"/>
      <c r="E20157" s="9"/>
      <c r="F20157" s="9"/>
      <c r="G20157" s="9"/>
      <c r="H20157" s="9"/>
      <c r="I20157" s="9"/>
      <c r="J20157" s="9"/>
      <c r="K20157" s="9"/>
      <c r="L20157" s="9"/>
      <c r="M20157" s="9"/>
      <c r="N20157" s="9"/>
      <c r="O20157" s="9"/>
      <c r="P20157" s="9"/>
      <c r="Q20157" s="9"/>
      <c r="R20157" s="9"/>
      <c r="S20157" s="9"/>
      <c r="T20157" s="9"/>
      <c r="U20157" s="9"/>
      <c r="V20157" s="9"/>
      <c r="W20157" s="9"/>
      <c r="X20157" s="9"/>
      <c r="Y20157" s="9"/>
      <c r="Z20157" s="9"/>
      <c r="AA20157" s="9"/>
      <c r="AB20157" s="9"/>
      <c r="AC20157" s="9"/>
      <c r="AD20157" s="9"/>
      <c r="AE20157" s="9"/>
      <c r="AF20157" s="9"/>
      <c r="AG20157" s="10"/>
    </row>
    <row r="20158" spans="1:33">
      <c r="A20158" s="9"/>
      <c r="B20158" s="9"/>
      <c r="C20158" s="9"/>
      <c r="D20158" s="9"/>
      <c r="E20158" s="9"/>
      <c r="F20158" s="9"/>
      <c r="G20158" s="9"/>
      <c r="H20158" s="9"/>
      <c r="I20158" s="9"/>
      <c r="J20158" s="9"/>
      <c r="K20158" s="9"/>
      <c r="L20158" s="9"/>
      <c r="M20158" s="9"/>
      <c r="N20158" s="9"/>
      <c r="O20158" s="9"/>
      <c r="P20158" s="9"/>
      <c r="Q20158" s="9"/>
      <c r="R20158" s="9"/>
      <c r="S20158" s="9"/>
      <c r="T20158" s="9"/>
      <c r="U20158" s="9"/>
      <c r="V20158" s="9"/>
      <c r="W20158" s="9"/>
      <c r="X20158" s="9"/>
      <c r="Y20158" s="9"/>
      <c r="Z20158" s="9"/>
      <c r="AA20158" s="9"/>
      <c r="AB20158" s="9"/>
      <c r="AC20158" s="9"/>
      <c r="AD20158" s="9"/>
      <c r="AE20158" s="9"/>
      <c r="AF20158" s="9"/>
      <c r="AG20158" s="10"/>
    </row>
    <row r="20159" spans="1:33">
      <c r="A20159" s="9"/>
      <c r="B20159" s="9"/>
      <c r="C20159" s="9"/>
      <c r="D20159" s="9"/>
      <c r="E20159" s="9"/>
      <c r="F20159" s="9"/>
      <c r="G20159" s="9"/>
      <c r="H20159" s="9"/>
      <c r="I20159" s="9"/>
      <c r="J20159" s="9"/>
      <c r="K20159" s="9"/>
      <c r="L20159" s="9"/>
      <c r="M20159" s="9"/>
      <c r="N20159" s="9"/>
      <c r="O20159" s="9"/>
      <c r="P20159" s="9"/>
      <c r="Q20159" s="9"/>
      <c r="R20159" s="9"/>
      <c r="S20159" s="9"/>
      <c r="T20159" s="9"/>
      <c r="U20159" s="9"/>
      <c r="V20159" s="9"/>
      <c r="W20159" s="9"/>
      <c r="X20159" s="9"/>
      <c r="Y20159" s="9"/>
      <c r="Z20159" s="9"/>
      <c r="AA20159" s="9"/>
      <c r="AB20159" s="9"/>
      <c r="AC20159" s="9"/>
      <c r="AD20159" s="9"/>
      <c r="AE20159" s="9"/>
      <c r="AF20159" s="9"/>
      <c r="AG20159" s="10"/>
    </row>
    <row r="20160" spans="1:33">
      <c r="A20160" s="9"/>
      <c r="B20160" s="9"/>
      <c r="C20160" s="9"/>
      <c r="D20160" s="9"/>
      <c r="E20160" s="9"/>
      <c r="F20160" s="9"/>
      <c r="G20160" s="9"/>
      <c r="H20160" s="9"/>
      <c r="I20160" s="9"/>
      <c r="J20160" s="9"/>
      <c r="K20160" s="9"/>
      <c r="L20160" s="9"/>
      <c r="M20160" s="9"/>
      <c r="N20160" s="9"/>
      <c r="O20160" s="9"/>
      <c r="P20160" s="9"/>
      <c r="Q20160" s="9"/>
      <c r="R20160" s="9"/>
      <c r="S20160" s="9"/>
      <c r="T20160" s="9"/>
      <c r="U20160" s="9"/>
      <c r="V20160" s="9"/>
      <c r="W20160" s="9"/>
      <c r="X20160" s="9"/>
      <c r="Y20160" s="9"/>
      <c r="Z20160" s="9"/>
      <c r="AA20160" s="9"/>
      <c r="AB20160" s="9"/>
      <c r="AC20160" s="9"/>
      <c r="AD20160" s="9"/>
      <c r="AE20160" s="9"/>
      <c r="AF20160" s="9"/>
      <c r="AG20160" s="10"/>
    </row>
    <row r="20161" spans="1:33">
      <c r="A20161" s="9"/>
      <c r="B20161" s="9"/>
      <c r="C20161" s="9"/>
      <c r="D20161" s="9"/>
      <c r="E20161" s="9"/>
      <c r="F20161" s="9"/>
      <c r="G20161" s="9"/>
      <c r="H20161" s="9"/>
      <c r="I20161" s="9"/>
      <c r="J20161" s="9"/>
      <c r="K20161" s="9"/>
      <c r="L20161" s="9"/>
      <c r="M20161" s="9"/>
      <c r="N20161" s="9"/>
      <c r="O20161" s="9"/>
      <c r="P20161" s="9"/>
      <c r="Q20161" s="9"/>
      <c r="R20161" s="9"/>
      <c r="S20161" s="9"/>
      <c r="T20161" s="9"/>
      <c r="U20161" s="9"/>
      <c r="V20161" s="9"/>
      <c r="W20161" s="9"/>
      <c r="X20161" s="9"/>
      <c r="Y20161" s="9"/>
      <c r="Z20161" s="9"/>
      <c r="AA20161" s="9"/>
      <c r="AB20161" s="9"/>
      <c r="AC20161" s="9"/>
      <c r="AD20161" s="9"/>
      <c r="AE20161" s="9"/>
      <c r="AF20161" s="9"/>
      <c r="AG20161" s="10"/>
    </row>
    <row r="20162" spans="1:33">
      <c r="A20162" s="9"/>
      <c r="B20162" s="9"/>
      <c r="C20162" s="9"/>
      <c r="D20162" s="9"/>
      <c r="E20162" s="9"/>
      <c r="F20162" s="9"/>
      <c r="G20162" s="9"/>
      <c r="H20162" s="9"/>
      <c r="I20162" s="9"/>
      <c r="J20162" s="9"/>
      <c r="K20162" s="9"/>
      <c r="L20162" s="9"/>
      <c r="M20162" s="9"/>
      <c r="N20162" s="9"/>
      <c r="O20162" s="9"/>
      <c r="P20162" s="9"/>
      <c r="Q20162" s="9"/>
      <c r="R20162" s="9"/>
      <c r="S20162" s="9"/>
      <c r="T20162" s="9"/>
      <c r="U20162" s="9"/>
      <c r="V20162" s="9"/>
      <c r="W20162" s="9"/>
      <c r="X20162" s="9"/>
      <c r="Y20162" s="9"/>
      <c r="Z20162" s="9"/>
      <c r="AA20162" s="9"/>
      <c r="AB20162" s="9"/>
      <c r="AC20162" s="9"/>
      <c r="AD20162" s="9"/>
      <c r="AE20162" s="9"/>
      <c r="AF20162" s="9"/>
      <c r="AG20162" s="10"/>
    </row>
    <row r="20163" spans="1:33">
      <c r="A20163" s="9"/>
      <c r="B20163" s="9"/>
      <c r="C20163" s="9"/>
      <c r="D20163" s="9"/>
      <c r="E20163" s="9"/>
      <c r="F20163" s="9"/>
      <c r="G20163" s="9"/>
      <c r="H20163" s="9"/>
      <c r="I20163" s="9"/>
      <c r="J20163" s="9"/>
      <c r="K20163" s="9"/>
      <c r="L20163" s="9"/>
      <c r="M20163" s="9"/>
      <c r="N20163" s="9"/>
      <c r="O20163" s="9"/>
      <c r="P20163" s="9"/>
      <c r="Q20163" s="9"/>
      <c r="R20163" s="9"/>
      <c r="S20163" s="9"/>
      <c r="T20163" s="9"/>
      <c r="U20163" s="9"/>
      <c r="V20163" s="9"/>
      <c r="W20163" s="9"/>
      <c r="X20163" s="9"/>
      <c r="Y20163" s="9"/>
      <c r="Z20163" s="9"/>
      <c r="AA20163" s="9"/>
      <c r="AB20163" s="9"/>
      <c r="AC20163" s="9"/>
      <c r="AD20163" s="9"/>
      <c r="AE20163" s="9"/>
      <c r="AF20163" s="9"/>
      <c r="AG20163" s="10"/>
    </row>
    <row r="20164" spans="1:33">
      <c r="A20164" s="9"/>
      <c r="B20164" s="9"/>
      <c r="C20164" s="9"/>
      <c r="D20164" s="9"/>
      <c r="E20164" s="9"/>
      <c r="F20164" s="9"/>
      <c r="G20164" s="9"/>
      <c r="H20164" s="9"/>
      <c r="I20164" s="9"/>
      <c r="J20164" s="9"/>
      <c r="K20164" s="9"/>
      <c r="L20164" s="9"/>
      <c r="M20164" s="9"/>
      <c r="N20164" s="9"/>
      <c r="O20164" s="9"/>
      <c r="P20164" s="9"/>
      <c r="Q20164" s="9"/>
      <c r="R20164" s="9"/>
      <c r="S20164" s="9"/>
      <c r="T20164" s="9"/>
      <c r="U20164" s="9"/>
      <c r="V20164" s="9"/>
      <c r="W20164" s="9"/>
      <c r="X20164" s="9"/>
      <c r="Y20164" s="9"/>
      <c r="Z20164" s="9"/>
      <c r="AA20164" s="9"/>
      <c r="AB20164" s="9"/>
      <c r="AC20164" s="9"/>
      <c r="AD20164" s="9"/>
      <c r="AE20164" s="9"/>
      <c r="AF20164" s="9"/>
      <c r="AG20164" s="10"/>
    </row>
    <row r="20165" spans="1:33">
      <c r="A20165" s="9"/>
      <c r="B20165" s="9"/>
      <c r="C20165" s="9"/>
      <c r="D20165" s="9"/>
      <c r="E20165" s="9"/>
      <c r="F20165" s="9"/>
      <c r="G20165" s="9"/>
      <c r="H20165" s="9"/>
      <c r="I20165" s="9"/>
      <c r="J20165" s="9"/>
      <c r="K20165" s="9"/>
      <c r="L20165" s="9"/>
      <c r="M20165" s="9"/>
      <c r="N20165" s="9"/>
      <c r="O20165" s="9"/>
      <c r="P20165" s="9"/>
      <c r="Q20165" s="9"/>
      <c r="R20165" s="9"/>
      <c r="S20165" s="9"/>
      <c r="T20165" s="9"/>
      <c r="U20165" s="9"/>
      <c r="V20165" s="9"/>
      <c r="W20165" s="9"/>
      <c r="X20165" s="9"/>
      <c r="Y20165" s="9"/>
      <c r="Z20165" s="9"/>
      <c r="AA20165" s="9"/>
      <c r="AB20165" s="9"/>
      <c r="AC20165" s="9"/>
      <c r="AD20165" s="9"/>
      <c r="AE20165" s="9"/>
      <c r="AF20165" s="9"/>
      <c r="AG20165" s="10"/>
    </row>
    <row r="20166" spans="1:33">
      <c r="A20166" s="9"/>
      <c r="B20166" s="9"/>
      <c r="C20166" s="9"/>
      <c r="D20166" s="9"/>
      <c r="E20166" s="9"/>
      <c r="F20166" s="9"/>
      <c r="G20166" s="9"/>
      <c r="H20166" s="9"/>
      <c r="I20166" s="9"/>
      <c r="J20166" s="9"/>
      <c r="K20166" s="9"/>
      <c r="L20166" s="9"/>
      <c r="M20166" s="9"/>
      <c r="N20166" s="9"/>
      <c r="O20166" s="9"/>
      <c r="P20166" s="9"/>
      <c r="Q20166" s="9"/>
      <c r="R20166" s="9"/>
      <c r="S20166" s="9"/>
      <c r="T20166" s="9"/>
      <c r="U20166" s="9"/>
      <c r="V20166" s="9"/>
      <c r="W20166" s="9"/>
      <c r="X20166" s="9"/>
      <c r="Y20166" s="9"/>
      <c r="Z20166" s="9"/>
      <c r="AA20166" s="9"/>
      <c r="AB20166" s="9"/>
      <c r="AC20166" s="9"/>
      <c r="AD20166" s="9"/>
      <c r="AE20166" s="9"/>
      <c r="AF20166" s="9"/>
      <c r="AG20166" s="10"/>
    </row>
    <row r="20167" spans="1:33">
      <c r="A20167" s="9"/>
      <c r="B20167" s="9"/>
      <c r="C20167" s="9"/>
      <c r="D20167" s="9"/>
      <c r="E20167" s="9"/>
      <c r="F20167" s="9"/>
      <c r="G20167" s="9"/>
      <c r="H20167" s="9"/>
      <c r="I20167" s="9"/>
      <c r="J20167" s="9"/>
      <c r="K20167" s="9"/>
      <c r="L20167" s="9"/>
      <c r="M20167" s="9"/>
      <c r="N20167" s="9"/>
      <c r="O20167" s="9"/>
      <c r="P20167" s="9"/>
      <c r="Q20167" s="9"/>
      <c r="R20167" s="9"/>
      <c r="S20167" s="9"/>
      <c r="T20167" s="9"/>
      <c r="U20167" s="9"/>
      <c r="V20167" s="9"/>
      <c r="W20167" s="9"/>
      <c r="X20167" s="9"/>
      <c r="Y20167" s="9"/>
      <c r="Z20167" s="9"/>
      <c r="AA20167" s="9"/>
      <c r="AB20167" s="9"/>
      <c r="AC20167" s="9"/>
      <c r="AD20167" s="9"/>
      <c r="AE20167" s="9"/>
      <c r="AF20167" s="9"/>
      <c r="AG20167" s="10"/>
    </row>
    <row r="20168" spans="1:33">
      <c r="A20168" s="9"/>
      <c r="B20168" s="9"/>
      <c r="C20168" s="9"/>
      <c r="D20168" s="9"/>
      <c r="E20168" s="9"/>
      <c r="F20168" s="9"/>
      <c r="G20168" s="9"/>
      <c r="H20168" s="9"/>
      <c r="I20168" s="9"/>
      <c r="J20168" s="9"/>
      <c r="K20168" s="9"/>
      <c r="L20168" s="9"/>
      <c r="M20168" s="9"/>
      <c r="N20168" s="9"/>
      <c r="O20168" s="9"/>
      <c r="P20168" s="9"/>
      <c r="Q20168" s="9"/>
      <c r="R20168" s="9"/>
      <c r="S20168" s="9"/>
      <c r="T20168" s="9"/>
      <c r="U20168" s="9"/>
      <c r="V20168" s="9"/>
      <c r="W20168" s="9"/>
      <c r="X20168" s="9"/>
      <c r="Y20168" s="9"/>
      <c r="Z20168" s="9"/>
      <c r="AA20168" s="9"/>
      <c r="AB20168" s="9"/>
      <c r="AC20168" s="9"/>
      <c r="AD20168" s="9"/>
      <c r="AE20168" s="9"/>
      <c r="AF20168" s="9"/>
      <c r="AG20168" s="10"/>
    </row>
    <row r="20169" spans="1:33">
      <c r="A20169" s="9"/>
      <c r="B20169" s="9"/>
      <c r="C20169" s="9"/>
      <c r="D20169" s="9"/>
      <c r="E20169" s="9"/>
      <c r="F20169" s="9"/>
      <c r="G20169" s="9"/>
      <c r="H20169" s="9"/>
      <c r="I20169" s="9"/>
      <c r="J20169" s="9"/>
      <c r="K20169" s="9"/>
      <c r="L20169" s="9"/>
      <c r="M20169" s="9"/>
      <c r="N20169" s="9"/>
      <c r="O20169" s="9"/>
      <c r="P20169" s="9"/>
      <c r="Q20169" s="9"/>
      <c r="R20169" s="9"/>
      <c r="S20169" s="9"/>
      <c r="T20169" s="9"/>
      <c r="U20169" s="9"/>
      <c r="V20169" s="9"/>
      <c r="W20169" s="9"/>
      <c r="X20169" s="9"/>
      <c r="Y20169" s="9"/>
      <c r="Z20169" s="9"/>
      <c r="AA20169" s="9"/>
      <c r="AB20169" s="9"/>
      <c r="AC20169" s="9"/>
      <c r="AD20169" s="9"/>
      <c r="AE20169" s="9"/>
      <c r="AF20169" s="9"/>
      <c r="AG20169" s="10"/>
    </row>
    <row r="20170" spans="1:33">
      <c r="A20170" s="9"/>
      <c r="B20170" s="9"/>
      <c r="C20170" s="9"/>
      <c r="D20170" s="9"/>
      <c r="E20170" s="9"/>
      <c r="F20170" s="9"/>
      <c r="G20170" s="9"/>
      <c r="H20170" s="9"/>
      <c r="I20170" s="9"/>
      <c r="J20170" s="9"/>
      <c r="K20170" s="9"/>
      <c r="L20170" s="9"/>
      <c r="M20170" s="9"/>
      <c r="N20170" s="9"/>
      <c r="O20170" s="9"/>
      <c r="P20170" s="9"/>
      <c r="Q20170" s="9"/>
      <c r="R20170" s="9"/>
      <c r="S20170" s="9"/>
      <c r="T20170" s="9"/>
      <c r="U20170" s="9"/>
      <c r="V20170" s="9"/>
      <c r="W20170" s="9"/>
      <c r="X20170" s="9"/>
      <c r="Y20170" s="9"/>
      <c r="Z20170" s="9"/>
      <c r="AA20170" s="9"/>
      <c r="AB20170" s="9"/>
      <c r="AC20170" s="9"/>
      <c r="AD20170" s="9"/>
      <c r="AE20170" s="9"/>
      <c r="AF20170" s="9"/>
      <c r="AG20170" s="10"/>
    </row>
    <row r="20171" spans="1:33">
      <c r="A20171" s="9"/>
      <c r="B20171" s="9"/>
      <c r="C20171" s="9"/>
      <c r="D20171" s="9"/>
      <c r="E20171" s="9"/>
      <c r="F20171" s="9"/>
      <c r="G20171" s="9"/>
      <c r="H20171" s="9"/>
      <c r="I20171" s="9"/>
      <c r="J20171" s="9"/>
      <c r="K20171" s="9"/>
      <c r="L20171" s="9"/>
      <c r="M20171" s="9"/>
      <c r="N20171" s="9"/>
      <c r="O20171" s="9"/>
      <c r="P20171" s="9"/>
      <c r="Q20171" s="9"/>
      <c r="R20171" s="9"/>
      <c r="S20171" s="9"/>
      <c r="T20171" s="9"/>
      <c r="U20171" s="9"/>
      <c r="V20171" s="9"/>
      <c r="W20171" s="9"/>
      <c r="X20171" s="9"/>
      <c r="Y20171" s="9"/>
      <c r="Z20171" s="9"/>
      <c r="AA20171" s="9"/>
      <c r="AB20171" s="9"/>
      <c r="AC20171" s="9"/>
      <c r="AD20171" s="9"/>
      <c r="AE20171" s="9"/>
      <c r="AF20171" s="9"/>
      <c r="AG20171" s="10"/>
    </row>
    <row r="20172" spans="1:33">
      <c r="A20172" s="9"/>
      <c r="B20172" s="9"/>
      <c r="C20172" s="9"/>
      <c r="D20172" s="9"/>
      <c r="E20172" s="9"/>
      <c r="F20172" s="9"/>
      <c r="G20172" s="9"/>
      <c r="H20172" s="9"/>
      <c r="I20172" s="9"/>
      <c r="J20172" s="9"/>
      <c r="K20172" s="9"/>
      <c r="L20172" s="9"/>
      <c r="M20172" s="9"/>
      <c r="N20172" s="9"/>
      <c r="O20172" s="9"/>
      <c r="P20172" s="9"/>
      <c r="Q20172" s="9"/>
      <c r="R20172" s="9"/>
      <c r="S20172" s="9"/>
      <c r="T20172" s="9"/>
      <c r="U20172" s="9"/>
      <c r="V20172" s="9"/>
      <c r="W20172" s="9"/>
      <c r="X20172" s="9"/>
      <c r="Y20172" s="9"/>
      <c r="Z20172" s="9"/>
      <c r="AA20172" s="9"/>
      <c r="AB20172" s="9"/>
      <c r="AC20172" s="9"/>
      <c r="AD20172" s="9"/>
      <c r="AE20172" s="9"/>
      <c r="AF20172" s="9"/>
      <c r="AG20172" s="10"/>
    </row>
    <row r="20173" spans="1:33">
      <c r="A20173" s="9"/>
      <c r="B20173" s="9"/>
      <c r="C20173" s="9"/>
      <c r="D20173" s="9"/>
      <c r="E20173" s="9"/>
      <c r="F20173" s="9"/>
      <c r="G20173" s="9"/>
      <c r="H20173" s="9"/>
      <c r="I20173" s="9"/>
      <c r="J20173" s="9"/>
      <c r="K20173" s="9"/>
      <c r="L20173" s="9"/>
      <c r="M20173" s="9"/>
      <c r="N20173" s="9"/>
      <c r="O20173" s="9"/>
      <c r="P20173" s="9"/>
      <c r="Q20173" s="9"/>
      <c r="R20173" s="9"/>
      <c r="S20173" s="9"/>
      <c r="T20173" s="9"/>
      <c r="U20173" s="9"/>
      <c r="V20173" s="9"/>
      <c r="W20173" s="9"/>
      <c r="X20173" s="9"/>
      <c r="Y20173" s="9"/>
      <c r="Z20173" s="9"/>
      <c r="AA20173" s="9"/>
      <c r="AB20173" s="9"/>
      <c r="AC20173" s="9"/>
      <c r="AD20173" s="9"/>
      <c r="AE20173" s="9"/>
      <c r="AF20173" s="9"/>
      <c r="AG20173" s="10"/>
    </row>
    <row r="20174" spans="1:33">
      <c r="A20174" s="9"/>
      <c r="B20174" s="9"/>
      <c r="C20174" s="9"/>
      <c r="D20174" s="9"/>
      <c r="E20174" s="9"/>
      <c r="F20174" s="9"/>
      <c r="G20174" s="9"/>
      <c r="H20174" s="9"/>
      <c r="I20174" s="9"/>
      <c r="J20174" s="9"/>
      <c r="K20174" s="9"/>
      <c r="L20174" s="9"/>
      <c r="M20174" s="9"/>
      <c r="N20174" s="9"/>
      <c r="O20174" s="9"/>
      <c r="P20174" s="9"/>
      <c r="Q20174" s="9"/>
      <c r="R20174" s="9"/>
      <c r="S20174" s="9"/>
      <c r="T20174" s="9"/>
      <c r="U20174" s="9"/>
      <c r="V20174" s="9"/>
      <c r="W20174" s="9"/>
      <c r="X20174" s="9"/>
      <c r="Y20174" s="9"/>
      <c r="Z20174" s="9"/>
      <c r="AA20174" s="9"/>
      <c r="AB20174" s="9"/>
      <c r="AC20174" s="9"/>
      <c r="AD20174" s="9"/>
      <c r="AE20174" s="9"/>
      <c r="AF20174" s="9"/>
      <c r="AG20174" s="10"/>
    </row>
    <row r="20175" spans="1:33">
      <c r="A20175" s="9"/>
      <c r="B20175" s="9"/>
      <c r="C20175" s="9"/>
      <c r="D20175" s="9"/>
      <c r="E20175" s="9"/>
      <c r="F20175" s="9"/>
      <c r="G20175" s="9"/>
      <c r="H20175" s="9"/>
      <c r="I20175" s="9"/>
      <c r="J20175" s="9"/>
      <c r="K20175" s="9"/>
      <c r="L20175" s="9"/>
      <c r="M20175" s="9"/>
      <c r="N20175" s="9"/>
      <c r="O20175" s="9"/>
      <c r="P20175" s="9"/>
      <c r="Q20175" s="9"/>
      <c r="R20175" s="9"/>
      <c r="S20175" s="9"/>
      <c r="T20175" s="9"/>
      <c r="U20175" s="9"/>
      <c r="V20175" s="9"/>
      <c r="W20175" s="9"/>
      <c r="X20175" s="9"/>
      <c r="Y20175" s="9"/>
      <c r="Z20175" s="9"/>
      <c r="AA20175" s="9"/>
      <c r="AB20175" s="9"/>
      <c r="AC20175" s="9"/>
      <c r="AD20175" s="9"/>
      <c r="AE20175" s="9"/>
      <c r="AF20175" s="9"/>
      <c r="AG20175" s="10"/>
    </row>
    <row r="20176" spans="1:33">
      <c r="A20176" s="9"/>
      <c r="B20176" s="9"/>
      <c r="C20176" s="9"/>
      <c r="D20176" s="9"/>
      <c r="E20176" s="9"/>
      <c r="F20176" s="9"/>
      <c r="G20176" s="9"/>
      <c r="H20176" s="9"/>
      <c r="I20176" s="9"/>
      <c r="J20176" s="9"/>
      <c r="K20176" s="9"/>
      <c r="L20176" s="9"/>
      <c r="M20176" s="9"/>
      <c r="N20176" s="9"/>
      <c r="O20176" s="9"/>
      <c r="P20176" s="9"/>
      <c r="Q20176" s="9"/>
      <c r="R20176" s="9"/>
      <c r="S20176" s="9"/>
      <c r="T20176" s="9"/>
      <c r="U20176" s="9"/>
      <c r="V20176" s="9"/>
      <c r="W20176" s="9"/>
      <c r="X20176" s="9"/>
      <c r="Y20176" s="9"/>
      <c r="Z20176" s="9"/>
      <c r="AA20176" s="9"/>
      <c r="AB20176" s="9"/>
      <c r="AC20176" s="9"/>
      <c r="AD20176" s="9"/>
      <c r="AE20176" s="9"/>
      <c r="AF20176" s="9"/>
      <c r="AG20176" s="10"/>
    </row>
    <row r="20177" spans="1:33">
      <c r="A20177" s="9"/>
      <c r="B20177" s="9"/>
      <c r="C20177" s="9"/>
      <c r="D20177" s="9"/>
      <c r="E20177" s="9"/>
      <c r="F20177" s="9"/>
      <c r="G20177" s="9"/>
      <c r="H20177" s="9"/>
      <c r="I20177" s="9"/>
      <c r="J20177" s="9"/>
      <c r="K20177" s="9"/>
      <c r="L20177" s="9"/>
      <c r="M20177" s="9"/>
      <c r="N20177" s="9"/>
      <c r="O20177" s="9"/>
      <c r="P20177" s="9"/>
      <c r="Q20177" s="9"/>
      <c r="R20177" s="9"/>
      <c r="S20177" s="9"/>
      <c r="T20177" s="9"/>
      <c r="U20177" s="9"/>
      <c r="V20177" s="9"/>
      <c r="W20177" s="9"/>
      <c r="X20177" s="9"/>
      <c r="Y20177" s="9"/>
      <c r="Z20177" s="9"/>
      <c r="AA20177" s="9"/>
      <c r="AB20177" s="9"/>
      <c r="AC20177" s="9"/>
      <c r="AD20177" s="9"/>
      <c r="AE20177" s="9"/>
      <c r="AF20177" s="9"/>
      <c r="AG20177" s="10"/>
    </row>
    <row r="20178" spans="1:33">
      <c r="A20178" s="9"/>
      <c r="B20178" s="9"/>
      <c r="C20178" s="9"/>
      <c r="D20178" s="9"/>
      <c r="E20178" s="9"/>
      <c r="F20178" s="9"/>
      <c r="G20178" s="9"/>
      <c r="H20178" s="9"/>
      <c r="I20178" s="9"/>
      <c r="J20178" s="9"/>
      <c r="K20178" s="9"/>
      <c r="L20178" s="9"/>
      <c r="M20178" s="9"/>
      <c r="N20178" s="9"/>
      <c r="O20178" s="9"/>
      <c r="P20178" s="9"/>
      <c r="Q20178" s="9"/>
      <c r="R20178" s="9"/>
      <c r="S20178" s="9"/>
      <c r="T20178" s="9"/>
      <c r="U20178" s="9"/>
      <c r="V20178" s="9"/>
      <c r="W20178" s="9"/>
      <c r="X20178" s="9"/>
      <c r="Y20178" s="9"/>
      <c r="Z20178" s="9"/>
      <c r="AA20178" s="9"/>
      <c r="AB20178" s="9"/>
      <c r="AC20178" s="9"/>
      <c r="AD20178" s="9"/>
      <c r="AE20178" s="9"/>
      <c r="AF20178" s="9"/>
      <c r="AG20178" s="10"/>
    </row>
    <row r="20179" spans="1:33">
      <c r="A20179" s="9"/>
      <c r="B20179" s="9"/>
      <c r="C20179" s="9"/>
      <c r="D20179" s="9"/>
      <c r="E20179" s="9"/>
      <c r="F20179" s="9"/>
      <c r="G20179" s="9"/>
      <c r="H20179" s="9"/>
      <c r="I20179" s="9"/>
      <c r="J20179" s="9"/>
      <c r="K20179" s="9"/>
      <c r="L20179" s="9"/>
      <c r="M20179" s="9"/>
      <c r="N20179" s="9"/>
      <c r="O20179" s="9"/>
      <c r="P20179" s="9"/>
      <c r="Q20179" s="9"/>
      <c r="R20179" s="9"/>
      <c r="S20179" s="9"/>
      <c r="T20179" s="9"/>
      <c r="U20179" s="9"/>
      <c r="V20179" s="9"/>
      <c r="W20179" s="9"/>
      <c r="X20179" s="9"/>
      <c r="Y20179" s="9"/>
      <c r="Z20179" s="9"/>
      <c r="AA20179" s="9"/>
      <c r="AB20179" s="9"/>
      <c r="AC20179" s="9"/>
      <c r="AD20179" s="9"/>
      <c r="AE20179" s="9"/>
      <c r="AF20179" s="9"/>
      <c r="AG20179" s="10"/>
    </row>
    <row r="20180" spans="1:33">
      <c r="A20180" s="9"/>
      <c r="B20180" s="9"/>
      <c r="C20180" s="9"/>
      <c r="D20180" s="9"/>
      <c r="E20180" s="9"/>
      <c r="F20180" s="9"/>
      <c r="G20180" s="9"/>
      <c r="H20180" s="9"/>
      <c r="I20180" s="9"/>
      <c r="J20180" s="9"/>
      <c r="K20180" s="9"/>
      <c r="L20180" s="9"/>
      <c r="M20180" s="9"/>
      <c r="N20180" s="9"/>
      <c r="O20180" s="9"/>
      <c r="P20180" s="9"/>
      <c r="Q20180" s="9"/>
      <c r="R20180" s="9"/>
      <c r="S20180" s="9"/>
      <c r="T20180" s="9"/>
      <c r="U20180" s="9"/>
      <c r="V20180" s="9"/>
      <c r="W20180" s="9"/>
      <c r="X20180" s="9"/>
      <c r="Y20180" s="9"/>
      <c r="Z20180" s="9"/>
      <c r="AA20180" s="9"/>
      <c r="AB20180" s="9"/>
      <c r="AC20180" s="9"/>
      <c r="AD20180" s="9"/>
      <c r="AE20180" s="9"/>
      <c r="AF20180" s="9"/>
      <c r="AG20180" s="10"/>
    </row>
    <row r="20181" spans="1:33">
      <c r="A20181" s="9"/>
      <c r="B20181" s="9"/>
      <c r="C20181" s="9"/>
      <c r="D20181" s="9"/>
      <c r="E20181" s="9"/>
      <c r="F20181" s="9"/>
      <c r="G20181" s="9"/>
      <c r="H20181" s="9"/>
      <c r="I20181" s="9"/>
      <c r="J20181" s="9"/>
      <c r="K20181" s="9"/>
      <c r="L20181" s="9"/>
      <c r="M20181" s="9"/>
      <c r="N20181" s="9"/>
      <c r="O20181" s="9"/>
      <c r="P20181" s="9"/>
      <c r="Q20181" s="9"/>
      <c r="R20181" s="9"/>
      <c r="S20181" s="9"/>
      <c r="T20181" s="9"/>
      <c r="U20181" s="9"/>
      <c r="V20181" s="9"/>
      <c r="W20181" s="9"/>
      <c r="X20181" s="9"/>
      <c r="Y20181" s="9"/>
      <c r="Z20181" s="9"/>
      <c r="AA20181" s="9"/>
      <c r="AB20181" s="9"/>
      <c r="AC20181" s="9"/>
      <c r="AD20181" s="9"/>
      <c r="AE20181" s="9"/>
      <c r="AF20181" s="9"/>
      <c r="AG20181" s="10"/>
    </row>
    <row r="20182" spans="1:33">
      <c r="A20182" s="9"/>
      <c r="B20182" s="9"/>
      <c r="C20182" s="9"/>
      <c r="D20182" s="9"/>
      <c r="E20182" s="9"/>
      <c r="F20182" s="9"/>
      <c r="G20182" s="9"/>
      <c r="H20182" s="9"/>
      <c r="I20182" s="9"/>
      <c r="J20182" s="9"/>
      <c r="K20182" s="9"/>
      <c r="L20182" s="9"/>
      <c r="M20182" s="9"/>
      <c r="N20182" s="9"/>
      <c r="O20182" s="9"/>
      <c r="P20182" s="9"/>
      <c r="Q20182" s="9"/>
      <c r="R20182" s="9"/>
      <c r="S20182" s="9"/>
      <c r="T20182" s="9"/>
      <c r="U20182" s="9"/>
      <c r="V20182" s="9"/>
      <c r="W20182" s="9"/>
      <c r="X20182" s="9"/>
      <c r="Y20182" s="9"/>
      <c r="Z20182" s="9"/>
      <c r="AA20182" s="9"/>
      <c r="AB20182" s="9"/>
      <c r="AC20182" s="9"/>
      <c r="AD20182" s="9"/>
      <c r="AE20182" s="9"/>
      <c r="AF20182" s="9"/>
      <c r="AG20182" s="10"/>
    </row>
    <row r="20183" spans="1:33">
      <c r="A20183" s="9"/>
      <c r="B20183" s="9"/>
      <c r="C20183" s="9"/>
      <c r="D20183" s="9"/>
      <c r="E20183" s="9"/>
      <c r="F20183" s="9"/>
      <c r="G20183" s="9"/>
      <c r="H20183" s="9"/>
      <c r="I20183" s="9"/>
      <c r="J20183" s="9"/>
      <c r="K20183" s="9"/>
      <c r="L20183" s="9"/>
      <c r="M20183" s="9"/>
      <c r="N20183" s="9"/>
      <c r="O20183" s="9"/>
      <c r="P20183" s="9"/>
      <c r="Q20183" s="9"/>
      <c r="R20183" s="9"/>
      <c r="S20183" s="9"/>
      <c r="T20183" s="9"/>
      <c r="U20183" s="9"/>
      <c r="V20183" s="9"/>
      <c r="W20183" s="9"/>
      <c r="X20183" s="9"/>
      <c r="Y20183" s="9"/>
      <c r="Z20183" s="9"/>
      <c r="AA20183" s="9"/>
      <c r="AB20183" s="9"/>
      <c r="AC20183" s="9"/>
      <c r="AD20183" s="9"/>
      <c r="AE20183" s="9"/>
      <c r="AF20183" s="9"/>
      <c r="AG20183" s="10"/>
    </row>
    <row r="20184" spans="1:33">
      <c r="A20184" s="9"/>
      <c r="B20184" s="9"/>
      <c r="C20184" s="9"/>
      <c r="D20184" s="9"/>
      <c r="E20184" s="9"/>
      <c r="F20184" s="9"/>
      <c r="G20184" s="9"/>
      <c r="H20184" s="9"/>
      <c r="I20184" s="9"/>
      <c r="J20184" s="9"/>
      <c r="K20184" s="9"/>
      <c r="L20184" s="9"/>
      <c r="M20184" s="9"/>
      <c r="N20184" s="9"/>
      <c r="O20184" s="9"/>
      <c r="P20184" s="9"/>
      <c r="Q20184" s="9"/>
      <c r="R20184" s="9"/>
      <c r="S20184" s="9"/>
      <c r="T20184" s="9"/>
      <c r="U20184" s="9"/>
      <c r="V20184" s="9"/>
      <c r="W20184" s="9"/>
      <c r="X20184" s="9"/>
      <c r="Y20184" s="9"/>
      <c r="Z20184" s="9"/>
      <c r="AA20184" s="9"/>
      <c r="AB20184" s="9"/>
      <c r="AC20184" s="9"/>
      <c r="AD20184" s="9"/>
      <c r="AE20184" s="9"/>
      <c r="AF20184" s="9"/>
      <c r="AG20184" s="10"/>
    </row>
    <row r="20185" spans="1:33">
      <c r="A20185" s="9"/>
      <c r="B20185" s="9"/>
      <c r="C20185" s="9"/>
      <c r="D20185" s="9"/>
      <c r="E20185" s="9"/>
      <c r="F20185" s="9"/>
      <c r="G20185" s="9"/>
      <c r="H20185" s="9"/>
      <c r="I20185" s="9"/>
      <c r="J20185" s="9"/>
      <c r="K20185" s="9"/>
      <c r="L20185" s="9"/>
      <c r="M20185" s="9"/>
      <c r="N20185" s="9"/>
      <c r="O20185" s="9"/>
      <c r="P20185" s="9"/>
      <c r="Q20185" s="9"/>
      <c r="R20185" s="9"/>
      <c r="S20185" s="9"/>
      <c r="T20185" s="9"/>
      <c r="U20185" s="9"/>
      <c r="V20185" s="9"/>
      <c r="W20185" s="9"/>
      <c r="X20185" s="9"/>
      <c r="Y20185" s="9"/>
      <c r="Z20185" s="9"/>
      <c r="AA20185" s="9"/>
      <c r="AB20185" s="9"/>
      <c r="AC20185" s="9"/>
      <c r="AD20185" s="9"/>
      <c r="AE20185" s="9"/>
      <c r="AF20185" s="9"/>
      <c r="AG20185" s="10"/>
    </row>
    <row r="20186" spans="1:33">
      <c r="A20186" s="9"/>
      <c r="B20186" s="9"/>
      <c r="C20186" s="9"/>
      <c r="D20186" s="9"/>
      <c r="E20186" s="9"/>
      <c r="F20186" s="9"/>
      <c r="G20186" s="9"/>
      <c r="H20186" s="9"/>
      <c r="I20186" s="9"/>
      <c r="J20186" s="9"/>
      <c r="K20186" s="9"/>
      <c r="L20186" s="9"/>
      <c r="M20186" s="9"/>
      <c r="N20186" s="9"/>
      <c r="O20186" s="9"/>
      <c r="P20186" s="9"/>
      <c r="Q20186" s="9"/>
      <c r="R20186" s="9"/>
      <c r="S20186" s="9"/>
      <c r="T20186" s="9"/>
      <c r="U20186" s="9"/>
      <c r="V20186" s="9"/>
      <c r="W20186" s="9"/>
      <c r="X20186" s="9"/>
      <c r="Y20186" s="9"/>
      <c r="Z20186" s="9"/>
      <c r="AA20186" s="9"/>
      <c r="AB20186" s="9"/>
      <c r="AC20186" s="9"/>
      <c r="AD20186" s="9"/>
      <c r="AE20186" s="9"/>
      <c r="AF20186" s="9"/>
      <c r="AG20186" s="10"/>
    </row>
    <row r="20187" spans="1:33">
      <c r="A20187" s="9"/>
      <c r="B20187" s="9"/>
      <c r="C20187" s="9"/>
      <c r="D20187" s="9"/>
      <c r="E20187" s="9"/>
      <c r="F20187" s="9"/>
      <c r="G20187" s="9"/>
      <c r="H20187" s="9"/>
      <c r="I20187" s="9"/>
      <c r="J20187" s="9"/>
      <c r="K20187" s="9"/>
      <c r="L20187" s="9"/>
      <c r="M20187" s="9"/>
      <c r="N20187" s="9"/>
      <c r="O20187" s="9"/>
      <c r="P20187" s="9"/>
      <c r="Q20187" s="9"/>
      <c r="R20187" s="9"/>
      <c r="S20187" s="9"/>
      <c r="T20187" s="9"/>
      <c r="U20187" s="9"/>
      <c r="V20187" s="9"/>
      <c r="W20187" s="9"/>
      <c r="X20187" s="9"/>
      <c r="Y20187" s="9"/>
      <c r="Z20187" s="9"/>
      <c r="AA20187" s="9"/>
      <c r="AB20187" s="9"/>
      <c r="AC20187" s="9"/>
      <c r="AD20187" s="9"/>
      <c r="AE20187" s="9"/>
      <c r="AF20187" s="9"/>
      <c r="AG20187" s="10"/>
    </row>
    <row r="20188" spans="1:33">
      <c r="A20188" s="9"/>
      <c r="B20188" s="9"/>
      <c r="C20188" s="9"/>
      <c r="D20188" s="9"/>
      <c r="E20188" s="9"/>
      <c r="F20188" s="9"/>
      <c r="G20188" s="9"/>
      <c r="H20188" s="9"/>
      <c r="I20188" s="9"/>
      <c r="J20188" s="9"/>
      <c r="K20188" s="9"/>
      <c r="L20188" s="9"/>
      <c r="M20188" s="9"/>
      <c r="N20188" s="9"/>
      <c r="O20188" s="9"/>
      <c r="P20188" s="9"/>
      <c r="Q20188" s="9"/>
      <c r="R20188" s="9"/>
      <c r="S20188" s="9"/>
      <c r="T20188" s="9"/>
      <c r="U20188" s="9"/>
      <c r="V20188" s="9"/>
      <c r="W20188" s="9"/>
      <c r="X20188" s="9"/>
      <c r="Y20188" s="9"/>
      <c r="Z20188" s="9"/>
      <c r="AA20188" s="9"/>
      <c r="AB20188" s="9"/>
      <c r="AC20188" s="9"/>
      <c r="AD20188" s="9"/>
      <c r="AE20188" s="9"/>
      <c r="AF20188" s="9"/>
      <c r="AG20188" s="10"/>
    </row>
    <row r="20189" spans="1:33">
      <c r="A20189" s="9"/>
      <c r="B20189" s="9"/>
      <c r="C20189" s="9"/>
      <c r="D20189" s="9"/>
      <c r="E20189" s="9"/>
      <c r="F20189" s="9"/>
      <c r="G20189" s="9"/>
      <c r="H20189" s="9"/>
      <c r="I20189" s="9"/>
      <c r="J20189" s="9"/>
      <c r="K20189" s="9"/>
      <c r="L20189" s="9"/>
      <c r="M20189" s="9"/>
      <c r="N20189" s="9"/>
      <c r="O20189" s="9"/>
      <c r="P20189" s="9"/>
      <c r="Q20189" s="9"/>
      <c r="R20189" s="9"/>
      <c r="S20189" s="9"/>
      <c r="T20189" s="9"/>
      <c r="U20189" s="9"/>
      <c r="V20189" s="9"/>
      <c r="W20189" s="9"/>
      <c r="X20189" s="9"/>
      <c r="Y20189" s="9"/>
      <c r="Z20189" s="9"/>
      <c r="AA20189" s="9"/>
      <c r="AB20189" s="9"/>
      <c r="AC20189" s="9"/>
      <c r="AD20189" s="9"/>
      <c r="AE20189" s="9"/>
      <c r="AF20189" s="9"/>
      <c r="AG20189" s="10"/>
    </row>
    <row r="20190" spans="1:33">
      <c r="A20190" s="9"/>
      <c r="B20190" s="9"/>
      <c r="C20190" s="9"/>
      <c r="D20190" s="9"/>
      <c r="E20190" s="9"/>
      <c r="F20190" s="9"/>
      <c r="G20190" s="9"/>
      <c r="H20190" s="9"/>
      <c r="I20190" s="9"/>
      <c r="J20190" s="9"/>
      <c r="K20190" s="9"/>
      <c r="L20190" s="9"/>
      <c r="M20190" s="9"/>
      <c r="N20190" s="9"/>
      <c r="O20190" s="9"/>
      <c r="P20190" s="9"/>
      <c r="Q20190" s="9"/>
      <c r="R20190" s="9"/>
      <c r="S20190" s="9"/>
      <c r="T20190" s="9"/>
      <c r="U20190" s="9"/>
      <c r="V20190" s="9"/>
      <c r="W20190" s="9"/>
      <c r="X20190" s="9"/>
      <c r="Y20190" s="9"/>
      <c r="Z20190" s="9"/>
      <c r="AA20190" s="9"/>
      <c r="AB20190" s="9"/>
      <c r="AC20190" s="9"/>
      <c r="AD20190" s="9"/>
      <c r="AE20190" s="9"/>
      <c r="AF20190" s="9"/>
      <c r="AG20190" s="10"/>
    </row>
    <row r="20191" spans="1:33">
      <c r="A20191" s="9"/>
      <c r="B20191" s="9"/>
      <c r="C20191" s="9"/>
      <c r="D20191" s="9"/>
      <c r="E20191" s="9"/>
      <c r="F20191" s="9"/>
      <c r="G20191" s="9"/>
      <c r="H20191" s="9"/>
      <c r="I20191" s="9"/>
      <c r="J20191" s="9"/>
      <c r="K20191" s="9"/>
      <c r="L20191" s="9"/>
      <c r="M20191" s="9"/>
      <c r="N20191" s="9"/>
      <c r="O20191" s="9"/>
      <c r="P20191" s="9"/>
      <c r="Q20191" s="9"/>
      <c r="R20191" s="9"/>
      <c r="S20191" s="9"/>
      <c r="T20191" s="9"/>
      <c r="U20191" s="9"/>
      <c r="V20191" s="9"/>
      <c r="W20191" s="9"/>
      <c r="X20191" s="9"/>
      <c r="Y20191" s="9"/>
      <c r="Z20191" s="9"/>
      <c r="AA20191" s="9"/>
      <c r="AB20191" s="9"/>
      <c r="AC20191" s="9"/>
      <c r="AD20191" s="9"/>
      <c r="AE20191" s="9"/>
      <c r="AF20191" s="9"/>
      <c r="AG20191" s="10"/>
    </row>
    <row r="20192" spans="1:33">
      <c r="A20192" s="9"/>
      <c r="B20192" s="9"/>
      <c r="C20192" s="9"/>
      <c r="D20192" s="9"/>
      <c r="E20192" s="9"/>
      <c r="F20192" s="9"/>
      <c r="G20192" s="9"/>
      <c r="H20192" s="9"/>
      <c r="I20192" s="9"/>
      <c r="J20192" s="9"/>
      <c r="K20192" s="9"/>
      <c r="L20192" s="9"/>
      <c r="M20192" s="9"/>
      <c r="N20192" s="9"/>
      <c r="O20192" s="9"/>
      <c r="P20192" s="9"/>
      <c r="Q20192" s="9"/>
      <c r="R20192" s="9"/>
      <c r="S20192" s="9"/>
      <c r="T20192" s="9"/>
      <c r="U20192" s="9"/>
      <c r="V20192" s="9"/>
      <c r="W20192" s="9"/>
      <c r="X20192" s="9"/>
      <c r="Y20192" s="9"/>
      <c r="Z20192" s="9"/>
      <c r="AA20192" s="9"/>
      <c r="AB20192" s="9"/>
      <c r="AC20192" s="9"/>
      <c r="AD20192" s="9"/>
      <c r="AE20192" s="9"/>
      <c r="AF20192" s="9"/>
      <c r="AG20192" s="10"/>
    </row>
    <row r="20193" spans="1:33">
      <c r="A20193" s="9"/>
      <c r="B20193" s="9"/>
      <c r="C20193" s="9"/>
      <c r="D20193" s="9"/>
      <c r="E20193" s="9"/>
      <c r="F20193" s="9"/>
      <c r="G20193" s="9"/>
      <c r="H20193" s="9"/>
      <c r="I20193" s="9"/>
      <c r="J20193" s="9"/>
      <c r="K20193" s="9"/>
      <c r="L20193" s="9"/>
      <c r="M20193" s="9"/>
      <c r="N20193" s="9"/>
      <c r="O20193" s="9"/>
      <c r="P20193" s="9"/>
      <c r="Q20193" s="9"/>
      <c r="R20193" s="9"/>
      <c r="S20193" s="9"/>
      <c r="T20193" s="9"/>
      <c r="U20193" s="9"/>
      <c r="V20193" s="9"/>
      <c r="W20193" s="9"/>
      <c r="X20193" s="9"/>
      <c r="Y20193" s="9"/>
      <c r="Z20193" s="9"/>
      <c r="AA20193" s="9"/>
      <c r="AB20193" s="9"/>
      <c r="AC20193" s="9"/>
      <c r="AD20193" s="9"/>
      <c r="AE20193" s="9"/>
      <c r="AF20193" s="9"/>
      <c r="AG20193" s="10"/>
    </row>
    <row r="20194" spans="1:33">
      <c r="A20194" s="9"/>
      <c r="B20194" s="9"/>
      <c r="C20194" s="9"/>
      <c r="D20194" s="9"/>
      <c r="E20194" s="9"/>
      <c r="F20194" s="9"/>
      <c r="G20194" s="9"/>
      <c r="H20194" s="9"/>
      <c r="I20194" s="9"/>
      <c r="J20194" s="9"/>
      <c r="K20194" s="9"/>
      <c r="L20194" s="9"/>
      <c r="M20194" s="9"/>
      <c r="N20194" s="9"/>
      <c r="O20194" s="9"/>
      <c r="P20194" s="9"/>
      <c r="Q20194" s="9"/>
      <c r="R20194" s="9"/>
      <c r="S20194" s="9"/>
      <c r="T20194" s="9"/>
      <c r="U20194" s="9"/>
      <c r="V20194" s="9"/>
      <c r="W20194" s="9"/>
      <c r="X20194" s="9"/>
      <c r="Y20194" s="9"/>
      <c r="Z20194" s="9"/>
      <c r="AA20194" s="9"/>
      <c r="AB20194" s="9"/>
      <c r="AC20194" s="9"/>
      <c r="AD20194" s="9"/>
      <c r="AE20194" s="9"/>
      <c r="AF20194" s="9"/>
      <c r="AG20194" s="10"/>
    </row>
    <row r="20195" spans="1:33">
      <c r="A20195" s="9"/>
      <c r="B20195" s="9"/>
      <c r="C20195" s="9"/>
      <c r="D20195" s="9"/>
      <c r="E20195" s="9"/>
      <c r="F20195" s="9"/>
      <c r="G20195" s="9"/>
      <c r="H20195" s="9"/>
      <c r="I20195" s="9"/>
      <c r="J20195" s="9"/>
      <c r="K20195" s="9"/>
      <c r="L20195" s="9"/>
      <c r="M20195" s="9"/>
      <c r="N20195" s="9"/>
      <c r="O20195" s="9"/>
      <c r="P20195" s="9"/>
      <c r="Q20195" s="9"/>
      <c r="R20195" s="9"/>
      <c r="S20195" s="9"/>
      <c r="T20195" s="9"/>
      <c r="U20195" s="9"/>
      <c r="V20195" s="9"/>
      <c r="W20195" s="9"/>
      <c r="X20195" s="9"/>
      <c r="Y20195" s="9"/>
      <c r="Z20195" s="9"/>
      <c r="AA20195" s="9"/>
      <c r="AB20195" s="9"/>
      <c r="AC20195" s="9"/>
      <c r="AD20195" s="9"/>
      <c r="AE20195" s="9"/>
      <c r="AF20195" s="9"/>
      <c r="AG20195" s="10"/>
    </row>
    <row r="20196" spans="1:33">
      <c r="A20196" s="9"/>
      <c r="B20196" s="9"/>
      <c r="C20196" s="9"/>
      <c r="D20196" s="9"/>
      <c r="E20196" s="9"/>
      <c r="F20196" s="9"/>
      <c r="G20196" s="9"/>
      <c r="H20196" s="9"/>
      <c r="I20196" s="9"/>
      <c r="J20196" s="9"/>
      <c r="K20196" s="9"/>
      <c r="L20196" s="9"/>
      <c r="M20196" s="9"/>
      <c r="N20196" s="9"/>
      <c r="O20196" s="9"/>
      <c r="P20196" s="9"/>
      <c r="Q20196" s="9"/>
      <c r="R20196" s="9"/>
      <c r="S20196" s="9"/>
      <c r="T20196" s="9"/>
      <c r="U20196" s="9"/>
      <c r="V20196" s="9"/>
      <c r="W20196" s="9"/>
      <c r="X20196" s="9"/>
      <c r="Y20196" s="9"/>
      <c r="Z20196" s="9"/>
      <c r="AA20196" s="9"/>
      <c r="AB20196" s="9"/>
      <c r="AC20196" s="9"/>
      <c r="AD20196" s="9"/>
      <c r="AE20196" s="9"/>
      <c r="AF20196" s="9"/>
      <c r="AG20196" s="10"/>
    </row>
    <row r="20197" spans="1:33">
      <c r="A20197" s="9"/>
      <c r="B20197" s="9"/>
      <c r="C20197" s="9"/>
      <c r="D20197" s="9"/>
      <c r="E20197" s="9"/>
      <c r="F20197" s="9"/>
      <c r="G20197" s="9"/>
      <c r="H20197" s="9"/>
      <c r="I20197" s="9"/>
      <c r="J20197" s="9"/>
      <c r="K20197" s="9"/>
      <c r="L20197" s="9"/>
      <c r="M20197" s="9"/>
      <c r="N20197" s="9"/>
      <c r="O20197" s="9"/>
      <c r="P20197" s="9"/>
      <c r="Q20197" s="9"/>
      <c r="R20197" s="9"/>
      <c r="S20197" s="9"/>
      <c r="T20197" s="9"/>
      <c r="U20197" s="9"/>
      <c r="V20197" s="9"/>
      <c r="W20197" s="9"/>
      <c r="X20197" s="9"/>
      <c r="Y20197" s="9"/>
      <c r="Z20197" s="9"/>
      <c r="AA20197" s="9"/>
      <c r="AB20197" s="9"/>
      <c r="AC20197" s="9"/>
      <c r="AD20197" s="9"/>
      <c r="AE20197" s="9"/>
      <c r="AF20197" s="9"/>
      <c r="AG20197" s="10"/>
    </row>
    <row r="20198" spans="1:33">
      <c r="A20198" s="9"/>
      <c r="B20198" s="9"/>
      <c r="C20198" s="9"/>
      <c r="D20198" s="9"/>
      <c r="E20198" s="9"/>
      <c r="F20198" s="9"/>
      <c r="G20198" s="9"/>
      <c r="H20198" s="9"/>
      <c r="I20198" s="9"/>
      <c r="J20198" s="9"/>
      <c r="K20198" s="9"/>
      <c r="L20198" s="9"/>
      <c r="M20198" s="9"/>
      <c r="N20198" s="9"/>
      <c r="O20198" s="9"/>
      <c r="P20198" s="9"/>
      <c r="Q20198" s="9"/>
      <c r="R20198" s="9"/>
      <c r="S20198" s="9"/>
      <c r="T20198" s="9"/>
      <c r="U20198" s="9"/>
      <c r="V20198" s="9"/>
      <c r="W20198" s="9"/>
      <c r="X20198" s="9"/>
      <c r="Y20198" s="9"/>
      <c r="Z20198" s="9"/>
      <c r="AA20198" s="9"/>
      <c r="AB20198" s="9"/>
      <c r="AC20198" s="9"/>
      <c r="AD20198" s="9"/>
      <c r="AE20198" s="9"/>
      <c r="AF20198" s="9"/>
      <c r="AG20198" s="10"/>
    </row>
    <row r="20199" spans="1:33">
      <c r="A20199" s="9"/>
      <c r="B20199" s="9"/>
      <c r="C20199" s="9"/>
      <c r="D20199" s="9"/>
      <c r="E20199" s="9"/>
      <c r="F20199" s="9"/>
      <c r="G20199" s="9"/>
      <c r="H20199" s="9"/>
      <c r="I20199" s="9"/>
      <c r="J20199" s="9"/>
      <c r="K20199" s="9"/>
      <c r="L20199" s="9"/>
      <c r="M20199" s="9"/>
      <c r="N20199" s="9"/>
      <c r="O20199" s="9"/>
      <c r="P20199" s="9"/>
      <c r="Q20199" s="9"/>
      <c r="R20199" s="9"/>
      <c r="S20199" s="9"/>
      <c r="T20199" s="9"/>
      <c r="U20199" s="9"/>
      <c r="V20199" s="9"/>
      <c r="W20199" s="9"/>
      <c r="X20199" s="9"/>
      <c r="Y20199" s="9"/>
      <c r="Z20199" s="9"/>
      <c r="AA20199" s="9"/>
      <c r="AB20199" s="9"/>
      <c r="AC20199" s="9"/>
      <c r="AD20199" s="9"/>
      <c r="AE20199" s="9"/>
      <c r="AF20199" s="9"/>
      <c r="AG20199" s="10"/>
    </row>
    <row r="20200" spans="1:33">
      <c r="A20200" s="9"/>
      <c r="B20200" s="9"/>
      <c r="C20200" s="9"/>
      <c r="D20200" s="9"/>
      <c r="E20200" s="9"/>
      <c r="F20200" s="9"/>
      <c r="G20200" s="9"/>
      <c r="H20200" s="9"/>
      <c r="I20200" s="9"/>
      <c r="J20200" s="9"/>
      <c r="K20200" s="9"/>
      <c r="L20200" s="9"/>
      <c r="M20200" s="9"/>
      <c r="N20200" s="9"/>
      <c r="O20200" s="9"/>
      <c r="P20200" s="9"/>
      <c r="Q20200" s="9"/>
      <c r="R20200" s="9"/>
      <c r="S20200" s="9"/>
      <c r="T20200" s="9"/>
      <c r="U20200" s="9"/>
      <c r="V20200" s="9"/>
      <c r="W20200" s="9"/>
      <c r="X20200" s="9"/>
      <c r="Y20200" s="9"/>
      <c r="Z20200" s="9"/>
      <c r="AA20200" s="9"/>
      <c r="AB20200" s="9"/>
      <c r="AC20200" s="9"/>
      <c r="AD20200" s="9"/>
      <c r="AE20200" s="9"/>
      <c r="AF20200" s="9"/>
      <c r="AG20200" s="10"/>
    </row>
    <row r="20201" spans="1:33">
      <c r="A20201" s="9"/>
      <c r="B20201" s="9"/>
      <c r="C20201" s="9"/>
      <c r="D20201" s="9"/>
      <c r="E20201" s="9"/>
      <c r="F20201" s="9"/>
      <c r="G20201" s="9"/>
      <c r="H20201" s="9"/>
      <c r="I20201" s="9"/>
      <c r="J20201" s="9"/>
      <c r="K20201" s="9"/>
      <c r="L20201" s="9"/>
      <c r="M20201" s="9"/>
      <c r="N20201" s="9"/>
      <c r="O20201" s="9"/>
      <c r="P20201" s="9"/>
      <c r="Q20201" s="9"/>
      <c r="R20201" s="9"/>
      <c r="S20201" s="9"/>
      <c r="T20201" s="9"/>
      <c r="U20201" s="9"/>
      <c r="V20201" s="9"/>
      <c r="W20201" s="9"/>
      <c r="X20201" s="9"/>
      <c r="Y20201" s="9"/>
      <c r="Z20201" s="9"/>
      <c r="AA20201" s="9"/>
      <c r="AB20201" s="9"/>
      <c r="AC20201" s="9"/>
      <c r="AD20201" s="9"/>
      <c r="AE20201" s="9"/>
      <c r="AF20201" s="9"/>
      <c r="AG20201" s="10"/>
    </row>
    <row r="20202" spans="1:33">
      <c r="A20202" s="9"/>
      <c r="B20202" s="9"/>
      <c r="C20202" s="9"/>
      <c r="D20202" s="9"/>
      <c r="E20202" s="9"/>
      <c r="F20202" s="9"/>
      <c r="G20202" s="9"/>
      <c r="H20202" s="9"/>
      <c r="I20202" s="9"/>
      <c r="J20202" s="9"/>
      <c r="K20202" s="9"/>
      <c r="L20202" s="9"/>
      <c r="M20202" s="9"/>
      <c r="N20202" s="9"/>
      <c r="O20202" s="9"/>
      <c r="P20202" s="9"/>
      <c r="Q20202" s="9"/>
      <c r="R20202" s="9"/>
      <c r="S20202" s="9"/>
      <c r="T20202" s="9"/>
      <c r="U20202" s="9"/>
      <c r="V20202" s="9"/>
      <c r="W20202" s="9"/>
      <c r="X20202" s="9"/>
      <c r="Y20202" s="9"/>
      <c r="Z20202" s="9"/>
      <c r="AA20202" s="9"/>
      <c r="AB20202" s="9"/>
      <c r="AC20202" s="9"/>
      <c r="AD20202" s="9"/>
      <c r="AE20202" s="9"/>
      <c r="AF20202" s="9"/>
      <c r="AG20202" s="10"/>
    </row>
    <row r="20203" spans="1:33">
      <c r="A20203" s="9"/>
      <c r="B20203" s="9"/>
      <c r="C20203" s="9"/>
      <c r="D20203" s="9"/>
      <c r="E20203" s="9"/>
      <c r="F20203" s="9"/>
      <c r="G20203" s="9"/>
      <c r="H20203" s="9"/>
      <c r="I20203" s="9"/>
      <c r="J20203" s="9"/>
      <c r="K20203" s="9"/>
      <c r="L20203" s="9"/>
      <c r="M20203" s="9"/>
      <c r="N20203" s="9"/>
      <c r="O20203" s="9"/>
      <c r="P20203" s="9"/>
      <c r="Q20203" s="9"/>
      <c r="R20203" s="9"/>
      <c r="S20203" s="9"/>
      <c r="T20203" s="9"/>
      <c r="U20203" s="9"/>
      <c r="V20203" s="9"/>
      <c r="W20203" s="9"/>
      <c r="X20203" s="9"/>
      <c r="Y20203" s="9"/>
      <c r="Z20203" s="9"/>
      <c r="AA20203" s="9"/>
      <c r="AB20203" s="9"/>
      <c r="AC20203" s="9"/>
      <c r="AD20203" s="9"/>
      <c r="AE20203" s="9"/>
      <c r="AF20203" s="9"/>
      <c r="AG20203" s="10"/>
    </row>
    <row r="20204" spans="1:33">
      <c r="A20204" s="9"/>
      <c r="B20204" s="9"/>
      <c r="C20204" s="9"/>
      <c r="D20204" s="9"/>
      <c r="E20204" s="9"/>
      <c r="F20204" s="9"/>
      <c r="G20204" s="9"/>
      <c r="H20204" s="9"/>
      <c r="I20204" s="9"/>
      <c r="J20204" s="9"/>
      <c r="K20204" s="9"/>
      <c r="L20204" s="9"/>
      <c r="M20204" s="9"/>
      <c r="N20204" s="9"/>
      <c r="O20204" s="9"/>
      <c r="P20204" s="9"/>
      <c r="Q20204" s="9"/>
      <c r="R20204" s="9"/>
      <c r="S20204" s="9"/>
      <c r="T20204" s="9"/>
      <c r="U20204" s="9"/>
      <c r="V20204" s="9"/>
      <c r="W20204" s="9"/>
      <c r="X20204" s="9"/>
      <c r="Y20204" s="9"/>
      <c r="Z20204" s="9"/>
      <c r="AA20204" s="9"/>
      <c r="AB20204" s="9"/>
      <c r="AC20204" s="9"/>
      <c r="AD20204" s="9"/>
      <c r="AE20204" s="9"/>
      <c r="AF20204" s="9"/>
      <c r="AG20204" s="10"/>
    </row>
    <row r="20205" spans="1:33">
      <c r="A20205" s="9"/>
      <c r="B20205" s="9"/>
      <c r="C20205" s="9"/>
      <c r="D20205" s="9"/>
      <c r="E20205" s="9"/>
      <c r="F20205" s="9"/>
      <c r="G20205" s="9"/>
      <c r="H20205" s="9"/>
      <c r="I20205" s="9"/>
      <c r="J20205" s="9"/>
      <c r="K20205" s="9"/>
      <c r="L20205" s="9"/>
      <c r="M20205" s="9"/>
      <c r="N20205" s="9"/>
      <c r="O20205" s="9"/>
      <c r="P20205" s="9"/>
      <c r="Q20205" s="9"/>
      <c r="R20205" s="9"/>
      <c r="S20205" s="9"/>
      <c r="T20205" s="9"/>
      <c r="U20205" s="9"/>
      <c r="V20205" s="9"/>
      <c r="W20205" s="9"/>
      <c r="X20205" s="9"/>
      <c r="Y20205" s="9"/>
      <c r="Z20205" s="9"/>
      <c r="AA20205" s="9"/>
      <c r="AB20205" s="9"/>
      <c r="AC20205" s="9"/>
      <c r="AD20205" s="9"/>
      <c r="AE20205" s="9"/>
      <c r="AF20205" s="9"/>
      <c r="AG20205" s="10"/>
    </row>
    <row r="20206" spans="1:33">
      <c r="A20206" s="9"/>
      <c r="B20206" s="9"/>
      <c r="C20206" s="9"/>
      <c r="D20206" s="9"/>
      <c r="E20206" s="9"/>
      <c r="F20206" s="9"/>
      <c r="G20206" s="9"/>
      <c r="H20206" s="9"/>
      <c r="I20206" s="9"/>
      <c r="J20206" s="9"/>
      <c r="K20206" s="9"/>
      <c r="L20206" s="9"/>
      <c r="M20206" s="9"/>
      <c r="N20206" s="9"/>
      <c r="O20206" s="9"/>
      <c r="P20206" s="9"/>
      <c r="Q20206" s="9"/>
      <c r="R20206" s="9"/>
      <c r="S20206" s="9"/>
      <c r="T20206" s="9"/>
      <c r="U20206" s="9"/>
      <c r="V20206" s="9"/>
      <c r="W20206" s="9"/>
      <c r="X20206" s="9"/>
      <c r="Y20206" s="9"/>
      <c r="Z20206" s="9"/>
      <c r="AA20206" s="9"/>
      <c r="AB20206" s="9"/>
      <c r="AC20206" s="9"/>
      <c r="AD20206" s="9"/>
      <c r="AE20206" s="9"/>
      <c r="AF20206" s="9"/>
      <c r="AG20206" s="10"/>
    </row>
    <row r="20207" spans="1:33">
      <c r="A20207" s="9"/>
      <c r="B20207" s="9"/>
      <c r="C20207" s="9"/>
      <c r="D20207" s="9"/>
      <c r="E20207" s="9"/>
      <c r="F20207" s="9"/>
      <c r="G20207" s="9"/>
      <c r="H20207" s="9"/>
      <c r="I20207" s="9"/>
      <c r="J20207" s="9"/>
      <c r="K20207" s="9"/>
      <c r="L20207" s="9"/>
      <c r="M20207" s="9"/>
      <c r="N20207" s="9"/>
      <c r="O20207" s="9"/>
      <c r="P20207" s="9"/>
      <c r="Q20207" s="9"/>
      <c r="R20207" s="9"/>
      <c r="S20207" s="9"/>
      <c r="T20207" s="9"/>
      <c r="U20207" s="9"/>
      <c r="V20207" s="9"/>
      <c r="W20207" s="9"/>
      <c r="X20207" s="9"/>
      <c r="Y20207" s="9"/>
      <c r="Z20207" s="9"/>
      <c r="AA20207" s="9"/>
      <c r="AB20207" s="9"/>
      <c r="AC20207" s="9"/>
      <c r="AD20207" s="9"/>
      <c r="AE20207" s="9"/>
      <c r="AF20207" s="9"/>
      <c r="AG20207" s="10"/>
    </row>
    <row r="20208" spans="1:33">
      <c r="A20208" s="9"/>
      <c r="B20208" s="9"/>
      <c r="C20208" s="9"/>
      <c r="D20208" s="9"/>
      <c r="E20208" s="9"/>
      <c r="F20208" s="9"/>
      <c r="G20208" s="9"/>
      <c r="H20208" s="9"/>
      <c r="I20208" s="9"/>
      <c r="J20208" s="9"/>
      <c r="K20208" s="9"/>
      <c r="L20208" s="9"/>
      <c r="M20208" s="9"/>
      <c r="N20208" s="9"/>
      <c r="O20208" s="9"/>
      <c r="P20208" s="9"/>
      <c r="Q20208" s="9"/>
      <c r="R20208" s="9"/>
      <c r="S20208" s="9"/>
      <c r="T20208" s="9"/>
      <c r="U20208" s="9"/>
      <c r="V20208" s="9"/>
      <c r="W20208" s="9"/>
      <c r="X20208" s="9"/>
      <c r="Y20208" s="9"/>
      <c r="Z20208" s="9"/>
      <c r="AA20208" s="9"/>
      <c r="AB20208" s="9"/>
      <c r="AC20208" s="9"/>
      <c r="AD20208" s="9"/>
      <c r="AE20208" s="9"/>
      <c r="AF20208" s="9"/>
      <c r="AG20208" s="10"/>
    </row>
    <row r="20209" spans="1:33">
      <c r="A20209" s="9"/>
      <c r="B20209" s="9"/>
      <c r="C20209" s="9"/>
      <c r="D20209" s="9"/>
      <c r="E20209" s="9"/>
      <c r="F20209" s="9"/>
      <c r="G20209" s="9"/>
      <c r="H20209" s="9"/>
      <c r="I20209" s="9"/>
      <c r="J20209" s="9"/>
      <c r="K20209" s="9"/>
      <c r="L20209" s="9"/>
      <c r="M20209" s="9"/>
      <c r="N20209" s="9"/>
      <c r="O20209" s="9"/>
      <c r="P20209" s="9"/>
      <c r="Q20209" s="9"/>
      <c r="R20209" s="9"/>
      <c r="S20209" s="9"/>
      <c r="T20209" s="9"/>
      <c r="U20209" s="9"/>
      <c r="V20209" s="9"/>
      <c r="W20209" s="9"/>
      <c r="X20209" s="9"/>
      <c r="Y20209" s="9"/>
      <c r="Z20209" s="9"/>
      <c r="AA20209" s="9"/>
      <c r="AB20209" s="9"/>
      <c r="AC20209" s="9"/>
      <c r="AD20209" s="9"/>
      <c r="AE20209" s="9"/>
      <c r="AF20209" s="9"/>
      <c r="AG20209" s="10"/>
    </row>
    <row r="20210" spans="1:33">
      <c r="A20210" s="9"/>
      <c r="B20210" s="9"/>
      <c r="C20210" s="9"/>
      <c r="D20210" s="9"/>
      <c r="E20210" s="9"/>
      <c r="F20210" s="9"/>
      <c r="G20210" s="9"/>
      <c r="H20210" s="9"/>
      <c r="I20210" s="9"/>
      <c r="J20210" s="9"/>
      <c r="K20210" s="9"/>
      <c r="L20210" s="9"/>
      <c r="M20210" s="9"/>
      <c r="N20210" s="9"/>
      <c r="O20210" s="9"/>
      <c r="P20210" s="9"/>
      <c r="Q20210" s="9"/>
      <c r="R20210" s="9"/>
      <c r="S20210" s="9"/>
      <c r="T20210" s="9"/>
      <c r="U20210" s="9"/>
      <c r="V20210" s="9"/>
      <c r="W20210" s="9"/>
      <c r="X20210" s="9"/>
      <c r="Y20210" s="9"/>
      <c r="Z20210" s="9"/>
      <c r="AA20210" s="9"/>
      <c r="AB20210" s="9"/>
      <c r="AC20210" s="9"/>
      <c r="AD20210" s="9"/>
      <c r="AE20210" s="9"/>
      <c r="AF20210" s="9"/>
      <c r="AG20210" s="10"/>
    </row>
    <row r="20211" spans="1:33">
      <c r="A20211" s="9"/>
      <c r="B20211" s="9"/>
      <c r="C20211" s="9"/>
      <c r="D20211" s="9"/>
      <c r="E20211" s="9"/>
      <c r="F20211" s="9"/>
      <c r="G20211" s="9"/>
      <c r="H20211" s="9"/>
      <c r="I20211" s="9"/>
      <c r="J20211" s="9"/>
      <c r="K20211" s="9"/>
      <c r="L20211" s="9"/>
      <c r="M20211" s="9"/>
      <c r="N20211" s="9"/>
      <c r="O20211" s="9"/>
      <c r="P20211" s="9"/>
      <c r="Q20211" s="9"/>
      <c r="R20211" s="9"/>
      <c r="S20211" s="9"/>
      <c r="T20211" s="9"/>
      <c r="U20211" s="9"/>
      <c r="V20211" s="9"/>
      <c r="W20211" s="9"/>
      <c r="X20211" s="9"/>
      <c r="Y20211" s="9"/>
      <c r="Z20211" s="9"/>
      <c r="AA20211" s="9"/>
      <c r="AB20211" s="9"/>
      <c r="AC20211" s="9"/>
      <c r="AD20211" s="9"/>
      <c r="AE20211" s="9"/>
      <c r="AF20211" s="9"/>
      <c r="AG20211" s="10"/>
    </row>
    <row r="20212" spans="1:33">
      <c r="A20212" s="9"/>
      <c r="B20212" s="9"/>
      <c r="C20212" s="9"/>
      <c r="D20212" s="9"/>
      <c r="E20212" s="9"/>
      <c r="F20212" s="9"/>
      <c r="G20212" s="9"/>
      <c r="H20212" s="9"/>
      <c r="I20212" s="9"/>
      <c r="J20212" s="9"/>
      <c r="K20212" s="9"/>
      <c r="L20212" s="9"/>
      <c r="M20212" s="9"/>
      <c r="N20212" s="9"/>
      <c r="O20212" s="9"/>
      <c r="P20212" s="9"/>
      <c r="Q20212" s="9"/>
      <c r="R20212" s="9"/>
      <c r="S20212" s="9"/>
      <c r="T20212" s="9"/>
      <c r="U20212" s="9"/>
      <c r="V20212" s="9"/>
      <c r="W20212" s="9"/>
      <c r="X20212" s="9"/>
      <c r="Y20212" s="9"/>
      <c r="Z20212" s="9"/>
      <c r="AA20212" s="9"/>
      <c r="AB20212" s="9"/>
      <c r="AC20212" s="9"/>
      <c r="AD20212" s="9"/>
      <c r="AE20212" s="9"/>
      <c r="AF20212" s="9"/>
      <c r="AG20212" s="10"/>
    </row>
    <row r="20213" spans="1:33">
      <c r="A20213" s="9"/>
      <c r="B20213" s="9"/>
      <c r="C20213" s="9"/>
      <c r="D20213" s="9"/>
      <c r="E20213" s="9"/>
      <c r="F20213" s="9"/>
      <c r="G20213" s="9"/>
      <c r="H20213" s="9"/>
      <c r="I20213" s="9"/>
      <c r="J20213" s="9"/>
      <c r="K20213" s="9"/>
      <c r="L20213" s="9"/>
      <c r="M20213" s="9"/>
      <c r="N20213" s="9"/>
      <c r="O20213" s="9"/>
      <c r="P20213" s="9"/>
      <c r="Q20213" s="9"/>
      <c r="R20213" s="9"/>
      <c r="S20213" s="9"/>
      <c r="T20213" s="9"/>
      <c r="U20213" s="9"/>
      <c r="V20213" s="9"/>
      <c r="W20213" s="9"/>
      <c r="X20213" s="9"/>
      <c r="Y20213" s="9"/>
      <c r="Z20213" s="9"/>
      <c r="AA20213" s="9"/>
      <c r="AB20213" s="9"/>
      <c r="AC20213" s="9"/>
      <c r="AD20213" s="9"/>
      <c r="AE20213" s="9"/>
      <c r="AF20213" s="9"/>
      <c r="AG20213" s="10"/>
    </row>
    <row r="20214" spans="1:33">
      <c r="A20214" s="9"/>
      <c r="B20214" s="9"/>
      <c r="C20214" s="9"/>
      <c r="D20214" s="9"/>
      <c r="E20214" s="9"/>
      <c r="F20214" s="9"/>
      <c r="G20214" s="9"/>
      <c r="H20214" s="9"/>
      <c r="I20214" s="9"/>
      <c r="J20214" s="9"/>
      <c r="K20214" s="9"/>
      <c r="L20214" s="9"/>
      <c r="M20214" s="9"/>
      <c r="N20214" s="9"/>
      <c r="O20214" s="9"/>
      <c r="P20214" s="9"/>
      <c r="Q20214" s="9"/>
      <c r="R20214" s="9"/>
      <c r="S20214" s="9"/>
      <c r="T20214" s="9"/>
      <c r="U20214" s="9"/>
      <c r="V20214" s="9"/>
      <c r="W20214" s="9"/>
      <c r="X20214" s="9"/>
      <c r="Y20214" s="9"/>
      <c r="Z20214" s="9"/>
      <c r="AA20214" s="9"/>
      <c r="AB20214" s="9"/>
      <c r="AC20214" s="9"/>
      <c r="AD20214" s="9"/>
      <c r="AE20214" s="9"/>
      <c r="AF20214" s="9"/>
      <c r="AG20214" s="10"/>
    </row>
    <row r="20215" spans="1:33">
      <c r="A20215" s="9"/>
      <c r="B20215" s="9"/>
      <c r="C20215" s="9"/>
      <c r="D20215" s="9"/>
      <c r="E20215" s="9"/>
      <c r="F20215" s="9"/>
      <c r="G20215" s="9"/>
      <c r="H20215" s="9"/>
      <c r="I20215" s="9"/>
      <c r="J20215" s="9"/>
      <c r="K20215" s="9"/>
      <c r="L20215" s="9"/>
      <c r="M20215" s="9"/>
      <c r="N20215" s="9"/>
      <c r="O20215" s="9"/>
      <c r="P20215" s="9"/>
      <c r="Q20215" s="9"/>
      <c r="R20215" s="9"/>
      <c r="S20215" s="9"/>
      <c r="T20215" s="9"/>
      <c r="U20215" s="9"/>
      <c r="V20215" s="9"/>
      <c r="W20215" s="9"/>
      <c r="X20215" s="9"/>
      <c r="Y20215" s="9"/>
      <c r="Z20215" s="9"/>
      <c r="AA20215" s="9"/>
      <c r="AB20215" s="9"/>
      <c r="AC20215" s="9"/>
      <c r="AD20215" s="9"/>
      <c r="AE20215" s="9"/>
      <c r="AF20215" s="9"/>
      <c r="AG20215" s="10"/>
    </row>
    <row r="20216" spans="1:33">
      <c r="A20216" s="9"/>
      <c r="B20216" s="9"/>
      <c r="C20216" s="9"/>
      <c r="D20216" s="9"/>
      <c r="E20216" s="9"/>
      <c r="F20216" s="9"/>
      <c r="G20216" s="9"/>
      <c r="H20216" s="9"/>
      <c r="I20216" s="9"/>
      <c r="J20216" s="9"/>
      <c r="K20216" s="9"/>
      <c r="L20216" s="9"/>
      <c r="M20216" s="9"/>
      <c r="N20216" s="9"/>
      <c r="O20216" s="9"/>
      <c r="P20216" s="9"/>
      <c r="Q20216" s="9"/>
      <c r="R20216" s="9"/>
      <c r="S20216" s="9"/>
      <c r="T20216" s="9"/>
      <c r="U20216" s="9"/>
      <c r="V20216" s="9"/>
      <c r="W20216" s="9"/>
      <c r="X20216" s="9"/>
      <c r="Y20216" s="9"/>
      <c r="Z20216" s="9"/>
      <c r="AA20216" s="9"/>
      <c r="AB20216" s="9"/>
      <c r="AC20216" s="9"/>
      <c r="AD20216" s="9"/>
      <c r="AE20216" s="9"/>
      <c r="AF20216" s="9"/>
      <c r="AG20216" s="10"/>
    </row>
    <row r="20217" spans="1:33">
      <c r="A20217" s="9"/>
      <c r="B20217" s="9"/>
      <c r="C20217" s="9"/>
      <c r="D20217" s="9"/>
      <c r="E20217" s="9"/>
      <c r="F20217" s="9"/>
      <c r="G20217" s="9"/>
      <c r="H20217" s="9"/>
      <c r="I20217" s="9"/>
      <c r="J20217" s="9"/>
      <c r="K20217" s="9"/>
      <c r="L20217" s="9"/>
      <c r="M20217" s="9"/>
      <c r="N20217" s="9"/>
      <c r="O20217" s="9"/>
      <c r="P20217" s="9"/>
      <c r="Q20217" s="9"/>
      <c r="R20217" s="9"/>
      <c r="S20217" s="9"/>
      <c r="T20217" s="9"/>
      <c r="U20217" s="9"/>
      <c r="V20217" s="9"/>
      <c r="W20217" s="9"/>
      <c r="X20217" s="9"/>
      <c r="Y20217" s="9"/>
      <c r="Z20217" s="9"/>
      <c r="AA20217" s="9"/>
      <c r="AB20217" s="9"/>
      <c r="AC20217" s="9"/>
      <c r="AD20217" s="9"/>
      <c r="AE20217" s="9"/>
      <c r="AF20217" s="9"/>
      <c r="AG20217" s="10"/>
    </row>
    <row r="20218" spans="1:33">
      <c r="A20218" s="9"/>
      <c r="B20218" s="9"/>
      <c r="C20218" s="9"/>
      <c r="D20218" s="9"/>
      <c r="E20218" s="9"/>
      <c r="F20218" s="9"/>
      <c r="G20218" s="9"/>
      <c r="H20218" s="9"/>
      <c r="I20218" s="9"/>
      <c r="J20218" s="9"/>
      <c r="K20218" s="9"/>
      <c r="L20218" s="9"/>
      <c r="M20218" s="9"/>
      <c r="N20218" s="9"/>
      <c r="O20218" s="9"/>
      <c r="P20218" s="9"/>
      <c r="Q20218" s="9"/>
      <c r="R20218" s="9"/>
      <c r="S20218" s="9"/>
      <c r="T20218" s="9"/>
      <c r="U20218" s="9"/>
      <c r="V20218" s="9"/>
      <c r="W20218" s="9"/>
      <c r="X20218" s="9"/>
      <c r="Y20218" s="9"/>
      <c r="Z20218" s="9"/>
      <c r="AA20218" s="9"/>
      <c r="AB20218" s="9"/>
      <c r="AC20218" s="9"/>
      <c r="AD20218" s="9"/>
      <c r="AE20218" s="9"/>
      <c r="AF20218" s="9"/>
      <c r="AG20218" s="10"/>
    </row>
    <row r="20219" spans="1:33">
      <c r="A20219" s="9"/>
      <c r="B20219" s="9"/>
      <c r="C20219" s="9"/>
      <c r="D20219" s="9"/>
      <c r="E20219" s="9"/>
      <c r="F20219" s="9"/>
      <c r="G20219" s="9"/>
      <c r="H20219" s="9"/>
      <c r="I20219" s="9"/>
      <c r="J20219" s="9"/>
      <c r="K20219" s="9"/>
      <c r="L20219" s="9"/>
      <c r="M20219" s="9"/>
      <c r="N20219" s="9"/>
      <c r="O20219" s="9"/>
      <c r="P20219" s="9"/>
      <c r="Q20219" s="9"/>
      <c r="R20219" s="9"/>
      <c r="S20219" s="9"/>
      <c r="T20219" s="9"/>
      <c r="U20219" s="9"/>
      <c r="V20219" s="9"/>
      <c r="W20219" s="9"/>
      <c r="X20219" s="9"/>
      <c r="Y20219" s="9"/>
      <c r="Z20219" s="9"/>
      <c r="AA20219" s="9"/>
      <c r="AB20219" s="9"/>
      <c r="AC20219" s="9"/>
      <c r="AD20219" s="9"/>
      <c r="AE20219" s="9"/>
      <c r="AF20219" s="9"/>
      <c r="AG20219" s="10"/>
    </row>
    <row r="20220" spans="1:33">
      <c r="A20220" s="9"/>
      <c r="B20220" s="9"/>
      <c r="C20220" s="9"/>
      <c r="D20220" s="9"/>
      <c r="E20220" s="9"/>
      <c r="F20220" s="9"/>
      <c r="G20220" s="9"/>
      <c r="H20220" s="9"/>
      <c r="I20220" s="9"/>
      <c r="J20220" s="9"/>
      <c r="K20220" s="9"/>
      <c r="L20220" s="9"/>
      <c r="M20220" s="9"/>
      <c r="N20220" s="9"/>
      <c r="O20220" s="9"/>
      <c r="P20220" s="9"/>
      <c r="Q20220" s="9"/>
      <c r="R20220" s="9"/>
      <c r="S20220" s="9"/>
      <c r="T20220" s="9"/>
      <c r="U20220" s="9"/>
      <c r="V20220" s="9"/>
      <c r="W20220" s="9"/>
      <c r="X20220" s="9"/>
      <c r="Y20220" s="9"/>
      <c r="Z20220" s="9"/>
      <c r="AA20220" s="9"/>
      <c r="AB20220" s="9"/>
      <c r="AC20220" s="9"/>
      <c r="AD20220" s="9"/>
      <c r="AE20220" s="9"/>
      <c r="AF20220" s="9"/>
      <c r="AG20220" s="10"/>
    </row>
    <row r="20221" spans="1:33">
      <c r="A20221" s="9"/>
      <c r="B20221" s="9"/>
      <c r="C20221" s="9"/>
      <c r="D20221" s="9"/>
      <c r="E20221" s="9"/>
      <c r="F20221" s="9"/>
      <c r="G20221" s="9"/>
      <c r="H20221" s="9"/>
      <c r="I20221" s="9"/>
      <c r="J20221" s="9"/>
      <c r="K20221" s="9"/>
      <c r="L20221" s="9"/>
      <c r="M20221" s="9"/>
      <c r="N20221" s="9"/>
      <c r="O20221" s="9"/>
      <c r="P20221" s="9"/>
      <c r="Q20221" s="9"/>
      <c r="R20221" s="9"/>
      <c r="S20221" s="9"/>
      <c r="T20221" s="9"/>
      <c r="U20221" s="9"/>
      <c r="V20221" s="9"/>
      <c r="W20221" s="9"/>
      <c r="X20221" s="9"/>
      <c r="Y20221" s="9"/>
      <c r="Z20221" s="9"/>
      <c r="AA20221" s="9"/>
      <c r="AB20221" s="9"/>
      <c r="AC20221" s="9"/>
      <c r="AD20221" s="9"/>
      <c r="AE20221" s="9"/>
      <c r="AF20221" s="9"/>
      <c r="AG20221" s="10"/>
    </row>
    <row r="20222" spans="1:33">
      <c r="A20222" s="9"/>
      <c r="B20222" s="9"/>
      <c r="C20222" s="9"/>
      <c r="D20222" s="9"/>
      <c r="E20222" s="9"/>
      <c r="F20222" s="9"/>
      <c r="G20222" s="9"/>
      <c r="H20222" s="9"/>
      <c r="I20222" s="9"/>
      <c r="J20222" s="9"/>
      <c r="K20222" s="9"/>
      <c r="L20222" s="9"/>
      <c r="M20222" s="9"/>
      <c r="N20222" s="9"/>
      <c r="O20222" s="9"/>
      <c r="P20222" s="9"/>
      <c r="Q20222" s="9"/>
      <c r="R20222" s="9"/>
      <c r="S20222" s="9"/>
      <c r="T20222" s="9"/>
      <c r="U20222" s="9"/>
      <c r="V20222" s="9"/>
      <c r="W20222" s="9"/>
      <c r="X20222" s="9"/>
      <c r="Y20222" s="9"/>
      <c r="Z20222" s="9"/>
      <c r="AA20222" s="9"/>
      <c r="AB20222" s="9"/>
      <c r="AC20222" s="9"/>
      <c r="AD20222" s="9"/>
      <c r="AE20222" s="9"/>
      <c r="AF20222" s="9"/>
      <c r="AG20222" s="10"/>
    </row>
    <row r="20223" spans="1:33">
      <c r="A20223" s="9"/>
      <c r="B20223" s="9"/>
      <c r="C20223" s="9"/>
      <c r="D20223" s="9"/>
      <c r="E20223" s="9"/>
      <c r="F20223" s="9"/>
      <c r="G20223" s="9"/>
      <c r="H20223" s="9"/>
      <c r="I20223" s="9"/>
      <c r="J20223" s="9"/>
      <c r="K20223" s="9"/>
      <c r="L20223" s="9"/>
      <c r="M20223" s="9"/>
      <c r="N20223" s="9"/>
      <c r="O20223" s="9"/>
      <c r="P20223" s="9"/>
      <c r="Q20223" s="9"/>
      <c r="R20223" s="9"/>
      <c r="S20223" s="9"/>
      <c r="T20223" s="9"/>
      <c r="U20223" s="9"/>
      <c r="V20223" s="9"/>
      <c r="W20223" s="9"/>
      <c r="X20223" s="9"/>
      <c r="Y20223" s="9"/>
      <c r="Z20223" s="9"/>
      <c r="AA20223" s="9"/>
      <c r="AB20223" s="9"/>
      <c r="AC20223" s="9"/>
      <c r="AD20223" s="9"/>
      <c r="AE20223" s="9"/>
      <c r="AF20223" s="9"/>
      <c r="AG20223" s="10"/>
    </row>
    <row r="20224" spans="1:33">
      <c r="A20224" s="9"/>
      <c r="B20224" s="9"/>
      <c r="C20224" s="9"/>
      <c r="D20224" s="9"/>
      <c r="E20224" s="9"/>
      <c r="F20224" s="9"/>
      <c r="G20224" s="9"/>
      <c r="H20224" s="9"/>
      <c r="I20224" s="9"/>
      <c r="J20224" s="9"/>
      <c r="K20224" s="9"/>
      <c r="L20224" s="9"/>
      <c r="M20224" s="9"/>
      <c r="N20224" s="9"/>
      <c r="O20224" s="9"/>
      <c r="P20224" s="9"/>
      <c r="Q20224" s="9"/>
      <c r="R20224" s="9"/>
      <c r="S20224" s="9"/>
      <c r="T20224" s="9"/>
      <c r="U20224" s="9"/>
      <c r="V20224" s="9"/>
      <c r="W20224" s="9"/>
      <c r="X20224" s="9"/>
      <c r="Y20224" s="9"/>
      <c r="Z20224" s="9"/>
      <c r="AA20224" s="9"/>
      <c r="AB20224" s="9"/>
      <c r="AC20224" s="9"/>
      <c r="AD20224" s="9"/>
      <c r="AE20224" s="9"/>
      <c r="AF20224" s="9"/>
      <c r="AG20224" s="10"/>
    </row>
    <row r="20225" spans="1:33">
      <c r="A20225" s="9"/>
      <c r="B20225" s="9"/>
      <c r="C20225" s="9"/>
      <c r="D20225" s="9"/>
      <c r="E20225" s="9"/>
      <c r="F20225" s="9"/>
      <c r="G20225" s="9"/>
      <c r="H20225" s="9"/>
      <c r="I20225" s="9"/>
      <c r="J20225" s="9"/>
      <c r="K20225" s="9"/>
      <c r="L20225" s="9"/>
      <c r="M20225" s="9"/>
      <c r="N20225" s="9"/>
      <c r="O20225" s="9"/>
      <c r="P20225" s="9"/>
      <c r="Q20225" s="9"/>
      <c r="R20225" s="9"/>
      <c r="S20225" s="9"/>
      <c r="T20225" s="9"/>
      <c r="U20225" s="9"/>
      <c r="V20225" s="9"/>
      <c r="W20225" s="9"/>
      <c r="X20225" s="9"/>
      <c r="Y20225" s="9"/>
      <c r="Z20225" s="9"/>
      <c r="AA20225" s="9"/>
      <c r="AB20225" s="9"/>
      <c r="AC20225" s="9"/>
      <c r="AD20225" s="9"/>
      <c r="AE20225" s="9"/>
      <c r="AF20225" s="9"/>
      <c r="AG20225" s="10"/>
    </row>
    <row r="20226" spans="1:33">
      <c r="A20226" s="9"/>
      <c r="B20226" s="9"/>
      <c r="C20226" s="9"/>
      <c r="D20226" s="9"/>
      <c r="E20226" s="9"/>
      <c r="F20226" s="9"/>
      <c r="G20226" s="9"/>
      <c r="H20226" s="9"/>
      <c r="I20226" s="9"/>
      <c r="J20226" s="9"/>
      <c r="K20226" s="9"/>
      <c r="L20226" s="9"/>
      <c r="M20226" s="9"/>
      <c r="N20226" s="9"/>
      <c r="O20226" s="9"/>
      <c r="P20226" s="9"/>
      <c r="Q20226" s="9"/>
      <c r="R20226" s="9"/>
      <c r="S20226" s="9"/>
      <c r="T20226" s="9"/>
      <c r="U20226" s="9"/>
      <c r="V20226" s="9"/>
      <c r="W20226" s="9"/>
      <c r="X20226" s="9"/>
      <c r="Y20226" s="9"/>
      <c r="Z20226" s="9"/>
      <c r="AA20226" s="9"/>
      <c r="AB20226" s="9"/>
      <c r="AC20226" s="9"/>
      <c r="AD20226" s="9"/>
      <c r="AE20226" s="9"/>
      <c r="AF20226" s="9"/>
      <c r="AG20226" s="10"/>
    </row>
    <row r="20227" spans="1:33">
      <c r="A20227" s="9"/>
      <c r="B20227" s="9"/>
      <c r="C20227" s="9"/>
      <c r="D20227" s="9"/>
      <c r="E20227" s="9"/>
      <c r="F20227" s="9"/>
      <c r="G20227" s="9"/>
      <c r="H20227" s="9"/>
      <c r="I20227" s="9"/>
      <c r="J20227" s="9"/>
      <c r="K20227" s="9"/>
      <c r="L20227" s="9"/>
      <c r="M20227" s="9"/>
      <c r="N20227" s="9"/>
      <c r="O20227" s="9"/>
      <c r="P20227" s="9"/>
      <c r="Q20227" s="9"/>
      <c r="R20227" s="9"/>
      <c r="S20227" s="9"/>
      <c r="T20227" s="9"/>
      <c r="U20227" s="9"/>
      <c r="V20227" s="9"/>
      <c r="W20227" s="9"/>
      <c r="X20227" s="9"/>
      <c r="Y20227" s="9"/>
      <c r="Z20227" s="9"/>
      <c r="AA20227" s="9"/>
      <c r="AB20227" s="9"/>
      <c r="AC20227" s="9"/>
      <c r="AD20227" s="9"/>
      <c r="AE20227" s="9"/>
      <c r="AF20227" s="9"/>
      <c r="AG20227" s="10"/>
    </row>
    <row r="20228" spans="1:33">
      <c r="A20228" s="9"/>
      <c r="B20228" s="9"/>
      <c r="C20228" s="9"/>
      <c r="D20228" s="9"/>
      <c r="E20228" s="9"/>
      <c r="F20228" s="9"/>
      <c r="G20228" s="9"/>
      <c r="H20228" s="9"/>
      <c r="I20228" s="9"/>
      <c r="J20228" s="9"/>
      <c r="K20228" s="9"/>
      <c r="L20228" s="9"/>
      <c r="M20228" s="9"/>
      <c r="N20228" s="9"/>
      <c r="O20228" s="9"/>
      <c r="P20228" s="9"/>
      <c r="Q20228" s="9"/>
      <c r="R20228" s="9"/>
      <c r="S20228" s="9"/>
      <c r="T20228" s="9"/>
      <c r="U20228" s="9"/>
      <c r="V20228" s="9"/>
      <c r="W20228" s="9"/>
      <c r="X20228" s="9"/>
      <c r="Y20228" s="9"/>
      <c r="Z20228" s="9"/>
      <c r="AA20228" s="9"/>
      <c r="AB20228" s="9"/>
      <c r="AC20228" s="9"/>
      <c r="AD20228" s="9"/>
      <c r="AE20228" s="9"/>
      <c r="AF20228" s="9"/>
      <c r="AG20228" s="10"/>
    </row>
    <row r="20229" spans="1:33">
      <c r="A20229" s="9"/>
      <c r="B20229" s="9"/>
      <c r="C20229" s="9"/>
      <c r="D20229" s="9"/>
      <c r="E20229" s="9"/>
      <c r="F20229" s="9"/>
      <c r="G20229" s="9"/>
      <c r="H20229" s="9"/>
      <c r="I20229" s="9"/>
      <c r="J20229" s="9"/>
      <c r="K20229" s="9"/>
      <c r="L20229" s="9"/>
      <c r="M20229" s="9"/>
      <c r="N20229" s="9"/>
      <c r="O20229" s="9"/>
      <c r="P20229" s="9"/>
      <c r="Q20229" s="9"/>
      <c r="R20229" s="9"/>
      <c r="S20229" s="9"/>
      <c r="T20229" s="9"/>
      <c r="U20229" s="9"/>
      <c r="V20229" s="9"/>
      <c r="W20229" s="9"/>
      <c r="X20229" s="9"/>
      <c r="Y20229" s="9"/>
      <c r="Z20229" s="9"/>
      <c r="AA20229" s="9"/>
      <c r="AB20229" s="9"/>
      <c r="AC20229" s="9"/>
      <c r="AD20229" s="9"/>
      <c r="AE20229" s="9"/>
      <c r="AF20229" s="9"/>
      <c r="AG20229" s="10"/>
    </row>
    <row r="20230" spans="1:33">
      <c r="A20230" s="9"/>
      <c r="B20230" s="9"/>
      <c r="C20230" s="9"/>
      <c r="D20230" s="9"/>
      <c r="E20230" s="9"/>
      <c r="F20230" s="9"/>
      <c r="G20230" s="9"/>
      <c r="H20230" s="9"/>
      <c r="I20230" s="9"/>
      <c r="J20230" s="9"/>
      <c r="K20230" s="9"/>
      <c r="L20230" s="9"/>
      <c r="M20230" s="9"/>
      <c r="N20230" s="9"/>
      <c r="O20230" s="9"/>
      <c r="P20230" s="9"/>
      <c r="Q20230" s="9"/>
      <c r="R20230" s="9"/>
      <c r="S20230" s="9"/>
      <c r="T20230" s="9"/>
      <c r="U20230" s="9"/>
      <c r="V20230" s="9"/>
      <c r="W20230" s="9"/>
      <c r="X20230" s="9"/>
      <c r="Y20230" s="9"/>
      <c r="Z20230" s="9"/>
      <c r="AA20230" s="9"/>
      <c r="AB20230" s="9"/>
      <c r="AC20230" s="9"/>
      <c r="AD20230" s="9"/>
      <c r="AE20230" s="9"/>
      <c r="AF20230" s="9"/>
      <c r="AG20230" s="10"/>
    </row>
    <row r="20231" spans="1:33">
      <c r="A20231" s="9"/>
      <c r="B20231" s="9"/>
      <c r="C20231" s="9"/>
      <c r="D20231" s="9"/>
      <c r="E20231" s="9"/>
      <c r="F20231" s="9"/>
      <c r="G20231" s="9"/>
      <c r="H20231" s="9"/>
      <c r="I20231" s="9"/>
      <c r="J20231" s="9"/>
      <c r="K20231" s="9"/>
      <c r="L20231" s="9"/>
      <c r="M20231" s="9"/>
      <c r="N20231" s="9"/>
      <c r="O20231" s="9"/>
      <c r="P20231" s="9"/>
      <c r="Q20231" s="9"/>
      <c r="R20231" s="9"/>
      <c r="S20231" s="9"/>
      <c r="T20231" s="9"/>
      <c r="U20231" s="9"/>
      <c r="V20231" s="9"/>
      <c r="W20231" s="9"/>
      <c r="X20231" s="9"/>
      <c r="Y20231" s="9"/>
      <c r="Z20231" s="9"/>
      <c r="AA20231" s="9"/>
      <c r="AB20231" s="9"/>
      <c r="AC20231" s="9"/>
      <c r="AD20231" s="9"/>
      <c r="AE20231" s="9"/>
      <c r="AF20231" s="9"/>
      <c r="AG20231" s="10"/>
    </row>
    <row r="20232" spans="1:33">
      <c r="A20232" s="9"/>
      <c r="B20232" s="9"/>
      <c r="C20232" s="9"/>
      <c r="D20232" s="9"/>
      <c r="E20232" s="9"/>
      <c r="F20232" s="9"/>
      <c r="G20232" s="9"/>
      <c r="H20232" s="9"/>
      <c r="I20232" s="9"/>
      <c r="J20232" s="9"/>
      <c r="K20232" s="9"/>
      <c r="L20232" s="9"/>
      <c r="M20232" s="9"/>
      <c r="N20232" s="9"/>
      <c r="O20232" s="9"/>
      <c r="P20232" s="9"/>
      <c r="Q20232" s="9"/>
      <c r="R20232" s="9"/>
      <c r="S20232" s="9"/>
      <c r="T20232" s="9"/>
      <c r="U20232" s="9"/>
      <c r="V20232" s="9"/>
      <c r="W20232" s="9"/>
      <c r="X20232" s="9"/>
      <c r="Y20232" s="9"/>
      <c r="Z20232" s="9"/>
      <c r="AA20232" s="9"/>
      <c r="AB20232" s="9"/>
      <c r="AC20232" s="9"/>
      <c r="AD20232" s="9"/>
      <c r="AE20232" s="9"/>
      <c r="AF20232" s="9"/>
      <c r="AG20232" s="10"/>
    </row>
    <row r="20233" spans="1:33">
      <c r="A20233" s="9"/>
      <c r="B20233" s="9"/>
      <c r="C20233" s="9"/>
      <c r="D20233" s="9"/>
      <c r="E20233" s="9"/>
      <c r="F20233" s="9"/>
      <c r="G20233" s="9"/>
      <c r="H20233" s="9"/>
      <c r="I20233" s="9"/>
      <c r="J20233" s="9"/>
      <c r="K20233" s="9"/>
      <c r="L20233" s="9"/>
      <c r="M20233" s="9"/>
      <c r="N20233" s="9"/>
      <c r="O20233" s="9"/>
      <c r="P20233" s="9"/>
      <c r="Q20233" s="9"/>
      <c r="R20233" s="9"/>
      <c r="S20233" s="9"/>
      <c r="T20233" s="9"/>
      <c r="U20233" s="9"/>
      <c r="V20233" s="9"/>
      <c r="W20233" s="9"/>
      <c r="X20233" s="9"/>
      <c r="Y20233" s="9"/>
      <c r="Z20233" s="9"/>
      <c r="AA20233" s="9"/>
      <c r="AB20233" s="9"/>
      <c r="AC20233" s="9"/>
      <c r="AD20233" s="9"/>
      <c r="AE20233" s="9"/>
      <c r="AF20233" s="9"/>
      <c r="AG20233" s="10"/>
    </row>
    <row r="20234" spans="1:33">
      <c r="A20234" s="9"/>
      <c r="B20234" s="9"/>
      <c r="C20234" s="9"/>
      <c r="D20234" s="9"/>
      <c r="E20234" s="9"/>
      <c r="F20234" s="9"/>
      <c r="G20234" s="9"/>
      <c r="H20234" s="9"/>
      <c r="I20234" s="9"/>
      <c r="J20234" s="9"/>
      <c r="K20234" s="9"/>
      <c r="L20234" s="9"/>
      <c r="M20234" s="9"/>
      <c r="N20234" s="9"/>
      <c r="O20234" s="9"/>
      <c r="P20234" s="9"/>
      <c r="Q20234" s="9"/>
      <c r="R20234" s="9"/>
      <c r="S20234" s="9"/>
      <c r="T20234" s="9"/>
      <c r="U20234" s="9"/>
      <c r="V20234" s="9"/>
      <c r="W20234" s="9"/>
      <c r="X20234" s="9"/>
      <c r="Y20234" s="9"/>
      <c r="Z20234" s="9"/>
      <c r="AA20234" s="9"/>
      <c r="AB20234" s="9"/>
      <c r="AC20234" s="9"/>
      <c r="AD20234" s="9"/>
      <c r="AE20234" s="9"/>
      <c r="AF20234" s="9"/>
      <c r="AG20234" s="10"/>
    </row>
    <row r="20235" spans="1:33">
      <c r="A20235" s="9"/>
      <c r="B20235" s="9"/>
      <c r="C20235" s="9"/>
      <c r="D20235" s="9"/>
      <c r="E20235" s="9"/>
      <c r="F20235" s="9"/>
      <c r="G20235" s="9"/>
      <c r="H20235" s="9"/>
      <c r="I20235" s="9"/>
      <c r="J20235" s="9"/>
      <c r="K20235" s="9"/>
      <c r="L20235" s="9"/>
      <c r="M20235" s="9"/>
      <c r="N20235" s="9"/>
      <c r="O20235" s="9"/>
      <c r="P20235" s="9"/>
      <c r="Q20235" s="9"/>
      <c r="R20235" s="9"/>
      <c r="S20235" s="9"/>
      <c r="T20235" s="9"/>
      <c r="U20235" s="9"/>
      <c r="V20235" s="9"/>
      <c r="W20235" s="9"/>
      <c r="X20235" s="9"/>
      <c r="Y20235" s="9"/>
      <c r="Z20235" s="9"/>
      <c r="AA20235" s="9"/>
      <c r="AB20235" s="9"/>
      <c r="AC20235" s="9"/>
      <c r="AD20235" s="9"/>
      <c r="AE20235" s="9"/>
      <c r="AF20235" s="9"/>
      <c r="AG20235" s="10"/>
    </row>
    <row r="20236" spans="1:33">
      <c r="A20236" s="9"/>
      <c r="B20236" s="9"/>
      <c r="C20236" s="9"/>
      <c r="D20236" s="9"/>
      <c r="E20236" s="9"/>
      <c r="F20236" s="9"/>
      <c r="G20236" s="9"/>
      <c r="H20236" s="9"/>
      <c r="I20236" s="9"/>
      <c r="J20236" s="9"/>
      <c r="K20236" s="9"/>
      <c r="L20236" s="9"/>
      <c r="M20236" s="9"/>
      <c r="N20236" s="9"/>
      <c r="O20236" s="9"/>
      <c r="P20236" s="9"/>
      <c r="Q20236" s="9"/>
      <c r="R20236" s="9"/>
      <c r="S20236" s="9"/>
      <c r="T20236" s="9"/>
      <c r="U20236" s="9"/>
      <c r="V20236" s="9"/>
      <c r="W20236" s="9"/>
      <c r="X20236" s="9"/>
      <c r="Y20236" s="9"/>
      <c r="Z20236" s="9"/>
      <c r="AA20236" s="9"/>
      <c r="AB20236" s="9"/>
      <c r="AC20236" s="9"/>
      <c r="AD20236" s="9"/>
      <c r="AE20236" s="9"/>
      <c r="AF20236" s="9"/>
      <c r="AG20236" s="10"/>
    </row>
    <row r="20237" spans="1:33">
      <c r="A20237" s="9"/>
      <c r="B20237" s="9"/>
      <c r="C20237" s="9"/>
      <c r="D20237" s="9"/>
      <c r="E20237" s="9"/>
      <c r="F20237" s="9"/>
      <c r="G20237" s="9"/>
      <c r="H20237" s="9"/>
      <c r="I20237" s="9"/>
      <c r="J20237" s="9"/>
      <c r="K20237" s="9"/>
      <c r="L20237" s="9"/>
      <c r="M20237" s="9"/>
      <c r="N20237" s="9"/>
      <c r="O20237" s="9"/>
      <c r="P20237" s="9"/>
      <c r="Q20237" s="9"/>
      <c r="R20237" s="9"/>
      <c r="S20237" s="9"/>
      <c r="T20237" s="9"/>
      <c r="U20237" s="9"/>
      <c r="V20237" s="9"/>
      <c r="W20237" s="9"/>
      <c r="X20237" s="9"/>
      <c r="Y20237" s="9"/>
      <c r="Z20237" s="9"/>
      <c r="AA20237" s="9"/>
      <c r="AB20237" s="9"/>
      <c r="AC20237" s="9"/>
      <c r="AD20237" s="9"/>
      <c r="AE20237" s="9"/>
      <c r="AF20237" s="9"/>
      <c r="AG20237" s="10"/>
    </row>
    <row r="20238" spans="1:33">
      <c r="A20238" s="9"/>
      <c r="B20238" s="9"/>
      <c r="C20238" s="9"/>
      <c r="D20238" s="9"/>
      <c r="E20238" s="9"/>
      <c r="F20238" s="9"/>
      <c r="G20238" s="9"/>
      <c r="H20238" s="9"/>
      <c r="I20238" s="9"/>
      <c r="J20238" s="9"/>
      <c r="K20238" s="9"/>
      <c r="L20238" s="9"/>
      <c r="M20238" s="9"/>
      <c r="N20238" s="9"/>
      <c r="O20238" s="9"/>
      <c r="P20238" s="9"/>
      <c r="Q20238" s="9"/>
      <c r="R20238" s="9"/>
      <c r="S20238" s="9"/>
      <c r="T20238" s="9"/>
      <c r="U20238" s="9"/>
      <c r="V20238" s="9"/>
      <c r="W20238" s="9"/>
      <c r="X20238" s="9"/>
      <c r="Y20238" s="9"/>
      <c r="Z20238" s="9"/>
      <c r="AA20238" s="9"/>
      <c r="AB20238" s="9"/>
      <c r="AC20238" s="9"/>
      <c r="AD20238" s="9"/>
      <c r="AE20238" s="9"/>
      <c r="AF20238" s="9"/>
      <c r="AG20238" s="10"/>
    </row>
    <row r="20239" spans="1:33">
      <c r="A20239" s="9"/>
      <c r="B20239" s="9"/>
      <c r="C20239" s="9"/>
      <c r="D20239" s="9"/>
      <c r="E20239" s="9"/>
      <c r="F20239" s="9"/>
      <c r="G20239" s="9"/>
      <c r="H20239" s="9"/>
      <c r="I20239" s="9"/>
      <c r="J20239" s="9"/>
      <c r="K20239" s="9"/>
      <c r="L20239" s="9"/>
      <c r="M20239" s="9"/>
      <c r="N20239" s="9"/>
      <c r="O20239" s="9"/>
      <c r="P20239" s="9"/>
      <c r="Q20239" s="9"/>
      <c r="R20239" s="9"/>
      <c r="S20239" s="9"/>
      <c r="T20239" s="9"/>
      <c r="U20239" s="9"/>
      <c r="V20239" s="9"/>
      <c r="W20239" s="9"/>
      <c r="X20239" s="9"/>
      <c r="Y20239" s="9"/>
      <c r="Z20239" s="9"/>
      <c r="AA20239" s="9"/>
      <c r="AB20239" s="9"/>
      <c r="AC20239" s="9"/>
      <c r="AD20239" s="9"/>
      <c r="AE20239" s="9"/>
      <c r="AF20239" s="9"/>
      <c r="AG20239" s="10"/>
    </row>
    <row r="20240" spans="1:33">
      <c r="A20240" s="9"/>
      <c r="B20240" s="9"/>
      <c r="C20240" s="9"/>
      <c r="D20240" s="9"/>
      <c r="E20240" s="9"/>
      <c r="F20240" s="9"/>
      <c r="G20240" s="9"/>
      <c r="H20240" s="9"/>
      <c r="I20240" s="9"/>
      <c r="J20240" s="9"/>
      <c r="K20240" s="9"/>
      <c r="L20240" s="9"/>
      <c r="M20240" s="9"/>
      <c r="N20240" s="9"/>
      <c r="O20240" s="9"/>
      <c r="P20240" s="9"/>
      <c r="Q20240" s="9"/>
      <c r="R20240" s="9"/>
      <c r="S20240" s="9"/>
      <c r="T20240" s="9"/>
      <c r="U20240" s="9"/>
      <c r="V20240" s="9"/>
      <c r="W20240" s="9"/>
      <c r="X20240" s="9"/>
      <c r="Y20240" s="9"/>
      <c r="Z20240" s="9"/>
      <c r="AA20240" s="9"/>
      <c r="AB20240" s="9"/>
      <c r="AC20240" s="9"/>
      <c r="AD20240" s="9"/>
      <c r="AE20240" s="9"/>
      <c r="AF20240" s="9"/>
      <c r="AG20240" s="10"/>
    </row>
    <row r="20241" spans="1:33">
      <c r="A20241" s="9"/>
      <c r="B20241" s="9"/>
      <c r="C20241" s="9"/>
      <c r="D20241" s="9"/>
      <c r="E20241" s="9"/>
      <c r="F20241" s="9"/>
      <c r="G20241" s="9"/>
      <c r="H20241" s="9"/>
      <c r="I20241" s="9"/>
      <c r="J20241" s="9"/>
      <c r="K20241" s="9"/>
      <c r="L20241" s="9"/>
      <c r="M20241" s="9"/>
      <c r="N20241" s="9"/>
      <c r="O20241" s="9"/>
      <c r="P20241" s="9"/>
      <c r="Q20241" s="9"/>
      <c r="R20241" s="9"/>
      <c r="S20241" s="9"/>
      <c r="T20241" s="9"/>
      <c r="U20241" s="9"/>
      <c r="V20241" s="9"/>
      <c r="W20241" s="9"/>
      <c r="X20241" s="9"/>
      <c r="Y20241" s="9"/>
      <c r="Z20241" s="9"/>
      <c r="AA20241" s="9"/>
      <c r="AB20241" s="9"/>
      <c r="AC20241" s="9"/>
      <c r="AD20241" s="9"/>
      <c r="AE20241" s="9"/>
      <c r="AF20241" s="9"/>
      <c r="AG20241" s="10"/>
    </row>
    <row r="20242" spans="1:33">
      <c r="A20242" s="9"/>
      <c r="B20242" s="9"/>
      <c r="C20242" s="9"/>
      <c r="D20242" s="9"/>
      <c r="E20242" s="9"/>
      <c r="F20242" s="9"/>
      <c r="G20242" s="9"/>
      <c r="H20242" s="9"/>
      <c r="I20242" s="9"/>
      <c r="J20242" s="9"/>
      <c r="K20242" s="9"/>
      <c r="L20242" s="9"/>
      <c r="M20242" s="9"/>
      <c r="N20242" s="9"/>
      <c r="O20242" s="9"/>
      <c r="P20242" s="9"/>
      <c r="Q20242" s="9"/>
      <c r="R20242" s="9"/>
      <c r="S20242" s="9"/>
      <c r="T20242" s="9"/>
      <c r="U20242" s="9"/>
      <c r="V20242" s="9"/>
      <c r="W20242" s="9"/>
      <c r="X20242" s="9"/>
      <c r="Y20242" s="9"/>
      <c r="Z20242" s="9"/>
      <c r="AA20242" s="9"/>
      <c r="AB20242" s="9"/>
      <c r="AC20242" s="9"/>
      <c r="AD20242" s="9"/>
      <c r="AE20242" s="9"/>
      <c r="AF20242" s="9"/>
      <c r="AG20242" s="10"/>
    </row>
    <row r="20243" spans="1:33">
      <c r="A20243" s="9"/>
      <c r="B20243" s="9"/>
      <c r="C20243" s="9"/>
      <c r="D20243" s="9"/>
      <c r="E20243" s="9"/>
      <c r="F20243" s="9"/>
      <c r="G20243" s="9"/>
      <c r="H20243" s="9"/>
      <c r="I20243" s="9"/>
      <c r="J20243" s="9"/>
      <c r="K20243" s="9"/>
      <c r="L20243" s="9"/>
      <c r="M20243" s="9"/>
      <c r="N20243" s="9"/>
      <c r="O20243" s="9"/>
      <c r="P20243" s="9"/>
      <c r="Q20243" s="9"/>
      <c r="R20243" s="9"/>
      <c r="S20243" s="9"/>
      <c r="T20243" s="9"/>
      <c r="U20243" s="9"/>
      <c r="V20243" s="9"/>
      <c r="W20243" s="9"/>
      <c r="X20243" s="9"/>
      <c r="Y20243" s="9"/>
      <c r="Z20243" s="9"/>
      <c r="AA20243" s="9"/>
      <c r="AB20243" s="9"/>
      <c r="AC20243" s="9"/>
      <c r="AD20243" s="9"/>
      <c r="AE20243" s="9"/>
      <c r="AF20243" s="9"/>
      <c r="AG20243" s="10"/>
    </row>
    <row r="20244" spans="1:33">
      <c r="A20244" s="9"/>
      <c r="B20244" s="9"/>
      <c r="C20244" s="9"/>
      <c r="D20244" s="9"/>
      <c r="E20244" s="9"/>
      <c r="F20244" s="9"/>
      <c r="G20244" s="9"/>
      <c r="H20244" s="9"/>
      <c r="I20244" s="9"/>
      <c r="J20244" s="9"/>
      <c r="K20244" s="9"/>
      <c r="L20244" s="9"/>
      <c r="M20244" s="9"/>
      <c r="N20244" s="9"/>
      <c r="O20244" s="9"/>
      <c r="P20244" s="9"/>
      <c r="Q20244" s="9"/>
      <c r="R20244" s="9"/>
      <c r="S20244" s="9"/>
      <c r="T20244" s="9"/>
      <c r="U20244" s="9"/>
      <c r="V20244" s="9"/>
      <c r="W20244" s="9"/>
      <c r="X20244" s="9"/>
      <c r="Y20244" s="9"/>
      <c r="Z20244" s="9"/>
      <c r="AA20244" s="9"/>
      <c r="AB20244" s="9"/>
      <c r="AC20244" s="9"/>
      <c r="AD20244" s="9"/>
      <c r="AE20244" s="9"/>
      <c r="AF20244" s="9"/>
      <c r="AG20244" s="10"/>
    </row>
    <row r="20245" spans="1:33">
      <c r="A20245" s="9"/>
      <c r="B20245" s="9"/>
      <c r="C20245" s="9"/>
      <c r="D20245" s="9"/>
      <c r="E20245" s="9"/>
      <c r="F20245" s="9"/>
      <c r="G20245" s="9"/>
      <c r="H20245" s="9"/>
      <c r="I20245" s="9"/>
      <c r="J20245" s="9"/>
      <c r="K20245" s="9"/>
      <c r="L20245" s="9"/>
      <c r="M20245" s="9"/>
      <c r="N20245" s="9"/>
      <c r="O20245" s="9"/>
      <c r="P20245" s="9"/>
      <c r="Q20245" s="9"/>
      <c r="R20245" s="9"/>
      <c r="S20245" s="9"/>
      <c r="T20245" s="9"/>
      <c r="U20245" s="9"/>
      <c r="V20245" s="9"/>
      <c r="W20245" s="9"/>
      <c r="X20245" s="9"/>
      <c r="Y20245" s="9"/>
      <c r="Z20245" s="9"/>
      <c r="AA20245" s="9"/>
      <c r="AB20245" s="9"/>
      <c r="AC20245" s="9"/>
      <c r="AD20245" s="9"/>
      <c r="AE20245" s="9"/>
      <c r="AF20245" s="9"/>
      <c r="AG20245" s="10"/>
    </row>
    <row r="20246" spans="1:33">
      <c r="A20246" s="9"/>
      <c r="B20246" s="9"/>
      <c r="C20246" s="9"/>
      <c r="D20246" s="9"/>
      <c r="E20246" s="9"/>
      <c r="F20246" s="9"/>
      <c r="G20246" s="9"/>
      <c r="H20246" s="9"/>
      <c r="I20246" s="9"/>
      <c r="J20246" s="9"/>
      <c r="K20246" s="9"/>
      <c r="L20246" s="9"/>
      <c r="M20246" s="9"/>
      <c r="N20246" s="9"/>
      <c r="O20246" s="9"/>
      <c r="P20246" s="9"/>
      <c r="Q20246" s="9"/>
      <c r="R20246" s="9"/>
      <c r="S20246" s="9"/>
      <c r="T20246" s="9"/>
      <c r="U20246" s="9"/>
      <c r="V20246" s="9"/>
      <c r="W20246" s="9"/>
      <c r="X20246" s="9"/>
      <c r="Y20246" s="9"/>
      <c r="Z20246" s="9"/>
      <c r="AA20246" s="9"/>
      <c r="AB20246" s="9"/>
      <c r="AC20246" s="9"/>
      <c r="AD20246" s="9"/>
      <c r="AE20246" s="9"/>
      <c r="AF20246" s="9"/>
      <c r="AG20246" s="10"/>
    </row>
    <row r="20247" spans="1:33">
      <c r="A20247" s="9"/>
      <c r="B20247" s="9"/>
      <c r="C20247" s="9"/>
      <c r="D20247" s="9"/>
      <c r="E20247" s="9"/>
      <c r="F20247" s="9"/>
      <c r="G20247" s="9"/>
      <c r="H20247" s="9"/>
      <c r="I20247" s="9"/>
      <c r="J20247" s="9"/>
      <c r="K20247" s="9"/>
      <c r="L20247" s="9"/>
      <c r="M20247" s="9"/>
      <c r="N20247" s="9"/>
      <c r="O20247" s="9"/>
      <c r="P20247" s="9"/>
      <c r="Q20247" s="9"/>
      <c r="R20247" s="9"/>
      <c r="S20247" s="9"/>
      <c r="T20247" s="9"/>
      <c r="U20247" s="9"/>
      <c r="V20247" s="9"/>
      <c r="W20247" s="9"/>
      <c r="X20247" s="9"/>
      <c r="Y20247" s="9"/>
      <c r="Z20247" s="9"/>
      <c r="AA20247" s="9"/>
      <c r="AB20247" s="9"/>
      <c r="AC20247" s="9"/>
      <c r="AD20247" s="9"/>
      <c r="AE20247" s="9"/>
      <c r="AF20247" s="9"/>
      <c r="AG20247" s="10"/>
    </row>
    <row r="20248" spans="1:33">
      <c r="A20248" s="9"/>
      <c r="B20248" s="9"/>
      <c r="C20248" s="9"/>
      <c r="D20248" s="9"/>
      <c r="E20248" s="9"/>
      <c r="F20248" s="9"/>
      <c r="G20248" s="9"/>
      <c r="H20248" s="9"/>
      <c r="I20248" s="9"/>
      <c r="J20248" s="9"/>
      <c r="K20248" s="9"/>
      <c r="L20248" s="9"/>
      <c r="M20248" s="9"/>
      <c r="N20248" s="9"/>
      <c r="O20248" s="9"/>
      <c r="P20248" s="9"/>
      <c r="Q20248" s="9"/>
      <c r="R20248" s="9"/>
      <c r="S20248" s="9"/>
      <c r="T20248" s="9"/>
      <c r="U20248" s="9"/>
      <c r="V20248" s="9"/>
      <c r="W20248" s="9"/>
      <c r="X20248" s="9"/>
      <c r="Y20248" s="9"/>
      <c r="Z20248" s="9"/>
      <c r="AA20248" s="9"/>
      <c r="AB20248" s="9"/>
      <c r="AC20248" s="9"/>
      <c r="AD20248" s="9"/>
      <c r="AE20248" s="9"/>
      <c r="AF20248" s="9"/>
      <c r="AG20248" s="10"/>
    </row>
    <row r="20249" spans="1:33">
      <c r="A20249" s="9"/>
      <c r="B20249" s="9"/>
      <c r="C20249" s="9"/>
      <c r="D20249" s="9"/>
      <c r="E20249" s="9"/>
      <c r="F20249" s="9"/>
      <c r="G20249" s="9"/>
      <c r="H20249" s="9"/>
      <c r="I20249" s="9"/>
      <c r="J20249" s="9"/>
      <c r="K20249" s="9"/>
      <c r="L20249" s="9"/>
      <c r="M20249" s="9"/>
      <c r="N20249" s="9"/>
      <c r="O20249" s="9"/>
      <c r="P20249" s="9"/>
      <c r="Q20249" s="9"/>
      <c r="R20249" s="9"/>
      <c r="S20249" s="9"/>
      <c r="T20249" s="9"/>
      <c r="U20249" s="9"/>
      <c r="V20249" s="9"/>
      <c r="W20249" s="9"/>
      <c r="X20249" s="9"/>
      <c r="Y20249" s="9"/>
      <c r="Z20249" s="9"/>
      <c r="AA20249" s="9"/>
      <c r="AB20249" s="9"/>
      <c r="AC20249" s="9"/>
      <c r="AD20249" s="9"/>
      <c r="AE20249" s="9"/>
      <c r="AF20249" s="9"/>
      <c r="AG20249" s="10"/>
    </row>
    <row r="20250" spans="1:33">
      <c r="A20250" s="9"/>
      <c r="B20250" s="9"/>
      <c r="C20250" s="9"/>
      <c r="D20250" s="9"/>
      <c r="E20250" s="9"/>
      <c r="F20250" s="9"/>
      <c r="G20250" s="9"/>
      <c r="H20250" s="9"/>
      <c r="I20250" s="9"/>
      <c r="J20250" s="9"/>
      <c r="K20250" s="9"/>
      <c r="L20250" s="9"/>
      <c r="M20250" s="9"/>
      <c r="N20250" s="9"/>
      <c r="O20250" s="9"/>
      <c r="P20250" s="9"/>
      <c r="Q20250" s="9"/>
      <c r="R20250" s="9"/>
      <c r="S20250" s="9"/>
      <c r="T20250" s="9"/>
      <c r="U20250" s="9"/>
      <c r="V20250" s="9"/>
      <c r="W20250" s="9"/>
      <c r="X20250" s="9"/>
      <c r="Y20250" s="9"/>
      <c r="Z20250" s="9"/>
      <c r="AA20250" s="9"/>
      <c r="AB20250" s="9"/>
      <c r="AC20250" s="9"/>
      <c r="AD20250" s="9"/>
      <c r="AE20250" s="9"/>
      <c r="AF20250" s="9"/>
      <c r="AG20250" s="10"/>
    </row>
    <row r="20251" spans="1:33">
      <c r="A20251" s="9"/>
      <c r="B20251" s="9"/>
      <c r="C20251" s="9"/>
      <c r="D20251" s="9"/>
      <c r="E20251" s="9"/>
      <c r="F20251" s="9"/>
      <c r="G20251" s="9"/>
      <c r="H20251" s="9"/>
      <c r="I20251" s="9"/>
      <c r="J20251" s="9"/>
      <c r="K20251" s="9"/>
      <c r="L20251" s="9"/>
      <c r="M20251" s="9"/>
      <c r="N20251" s="9"/>
      <c r="O20251" s="9"/>
      <c r="P20251" s="9"/>
      <c r="Q20251" s="9"/>
      <c r="R20251" s="9"/>
      <c r="S20251" s="9"/>
      <c r="T20251" s="9"/>
      <c r="U20251" s="9"/>
      <c r="V20251" s="9"/>
      <c r="W20251" s="9"/>
      <c r="X20251" s="9"/>
      <c r="Y20251" s="9"/>
      <c r="Z20251" s="9"/>
      <c r="AA20251" s="9"/>
      <c r="AB20251" s="9"/>
      <c r="AC20251" s="9"/>
      <c r="AD20251" s="9"/>
      <c r="AE20251" s="9"/>
      <c r="AF20251" s="9"/>
      <c r="AG20251" s="10"/>
    </row>
    <row r="20252" spans="1:33">
      <c r="A20252" s="9"/>
      <c r="B20252" s="9"/>
      <c r="C20252" s="9"/>
      <c r="D20252" s="9"/>
      <c r="E20252" s="9"/>
      <c r="F20252" s="9"/>
      <c r="G20252" s="9"/>
      <c r="H20252" s="9"/>
      <c r="I20252" s="9"/>
      <c r="J20252" s="9"/>
      <c r="K20252" s="9"/>
      <c r="L20252" s="9"/>
      <c r="M20252" s="9"/>
      <c r="N20252" s="9"/>
      <c r="O20252" s="9"/>
      <c r="P20252" s="9"/>
      <c r="Q20252" s="9"/>
      <c r="R20252" s="9"/>
      <c r="S20252" s="9"/>
      <c r="T20252" s="9"/>
      <c r="U20252" s="9"/>
      <c r="V20252" s="9"/>
      <c r="W20252" s="9"/>
      <c r="X20252" s="9"/>
      <c r="Y20252" s="9"/>
      <c r="Z20252" s="9"/>
      <c r="AA20252" s="9"/>
      <c r="AB20252" s="9"/>
      <c r="AC20252" s="9"/>
      <c r="AD20252" s="9"/>
      <c r="AE20252" s="9"/>
      <c r="AF20252" s="9"/>
      <c r="AG20252" s="10"/>
    </row>
    <row r="20253" spans="1:33">
      <c r="A20253" s="9"/>
      <c r="B20253" s="9"/>
      <c r="C20253" s="9"/>
      <c r="D20253" s="9"/>
      <c r="E20253" s="9"/>
      <c r="F20253" s="9"/>
      <c r="G20253" s="9"/>
      <c r="H20253" s="9"/>
      <c r="I20253" s="9"/>
      <c r="J20253" s="9"/>
      <c r="K20253" s="9"/>
      <c r="L20253" s="9"/>
      <c r="M20253" s="9"/>
      <c r="N20253" s="9"/>
      <c r="O20253" s="9"/>
      <c r="P20253" s="9"/>
      <c r="Q20253" s="9"/>
      <c r="R20253" s="9"/>
      <c r="S20253" s="9"/>
      <c r="T20253" s="9"/>
      <c r="U20253" s="9"/>
      <c r="V20253" s="9"/>
      <c r="W20253" s="9"/>
      <c r="X20253" s="9"/>
      <c r="Y20253" s="9"/>
      <c r="Z20253" s="9"/>
      <c r="AA20253" s="9"/>
      <c r="AB20253" s="9"/>
      <c r="AC20253" s="9"/>
      <c r="AD20253" s="9"/>
      <c r="AE20253" s="9"/>
      <c r="AF20253" s="9"/>
      <c r="AG20253" s="10"/>
    </row>
    <row r="20254" spans="1:33">
      <c r="A20254" s="9"/>
      <c r="B20254" s="9"/>
      <c r="C20254" s="9"/>
      <c r="D20254" s="9"/>
      <c r="E20254" s="9"/>
      <c r="F20254" s="9"/>
      <c r="G20254" s="9"/>
      <c r="H20254" s="9"/>
      <c r="I20254" s="9"/>
      <c r="J20254" s="9"/>
      <c r="K20254" s="9"/>
      <c r="L20254" s="9"/>
      <c r="M20254" s="9"/>
      <c r="N20254" s="9"/>
      <c r="O20254" s="9"/>
      <c r="P20254" s="9"/>
      <c r="Q20254" s="9"/>
      <c r="R20254" s="9"/>
      <c r="S20254" s="9"/>
      <c r="T20254" s="9"/>
      <c r="U20254" s="9"/>
      <c r="V20254" s="9"/>
      <c r="W20254" s="9"/>
      <c r="X20254" s="9"/>
      <c r="Y20254" s="9"/>
      <c r="Z20254" s="9"/>
      <c r="AA20254" s="9"/>
      <c r="AB20254" s="9"/>
      <c r="AC20254" s="9"/>
      <c r="AD20254" s="9"/>
      <c r="AE20254" s="9"/>
      <c r="AF20254" s="9"/>
      <c r="AG20254" s="10"/>
    </row>
    <row r="20255" spans="1:33">
      <c r="A20255" s="9"/>
      <c r="B20255" s="9"/>
      <c r="C20255" s="9"/>
      <c r="D20255" s="9"/>
      <c r="E20255" s="9"/>
      <c r="F20255" s="9"/>
      <c r="G20255" s="9"/>
      <c r="H20255" s="9"/>
      <c r="I20255" s="9"/>
      <c r="J20255" s="9"/>
      <c r="K20255" s="9"/>
      <c r="L20255" s="9"/>
      <c r="M20255" s="9"/>
      <c r="N20255" s="9"/>
      <c r="O20255" s="9"/>
      <c r="P20255" s="9"/>
      <c r="Q20255" s="9"/>
      <c r="R20255" s="9"/>
      <c r="S20255" s="9"/>
      <c r="T20255" s="9"/>
      <c r="U20255" s="9"/>
      <c r="V20255" s="9"/>
      <c r="W20255" s="9"/>
      <c r="X20255" s="9"/>
      <c r="Y20255" s="9"/>
      <c r="Z20255" s="9"/>
      <c r="AA20255" s="9"/>
      <c r="AB20255" s="9"/>
      <c r="AC20255" s="9"/>
      <c r="AD20255" s="9"/>
      <c r="AE20255" s="9"/>
      <c r="AF20255" s="9"/>
      <c r="AG20255" s="10"/>
    </row>
    <row r="20256" spans="1:33">
      <c r="A20256" s="9"/>
      <c r="B20256" s="9"/>
      <c r="C20256" s="9"/>
      <c r="D20256" s="9"/>
      <c r="E20256" s="9"/>
      <c r="F20256" s="9"/>
      <c r="G20256" s="9"/>
      <c r="H20256" s="9"/>
      <c r="I20256" s="9"/>
      <c r="J20256" s="9"/>
      <c r="K20256" s="9"/>
      <c r="L20256" s="9"/>
      <c r="M20256" s="9"/>
      <c r="N20256" s="9"/>
      <c r="O20256" s="9"/>
      <c r="P20256" s="9"/>
      <c r="Q20256" s="9"/>
      <c r="R20256" s="9"/>
      <c r="S20256" s="9"/>
      <c r="T20256" s="9"/>
      <c r="U20256" s="9"/>
      <c r="V20256" s="9"/>
      <c r="W20256" s="9"/>
      <c r="X20256" s="9"/>
      <c r="Y20256" s="9"/>
      <c r="Z20256" s="9"/>
      <c r="AA20256" s="9"/>
      <c r="AB20256" s="9"/>
      <c r="AC20256" s="9"/>
      <c r="AD20256" s="9"/>
      <c r="AE20256" s="9"/>
      <c r="AF20256" s="9"/>
      <c r="AG20256" s="10"/>
    </row>
    <row r="20257" spans="1:33">
      <c r="A20257" s="9"/>
      <c r="B20257" s="9"/>
      <c r="C20257" s="9"/>
      <c r="D20257" s="9"/>
      <c r="E20257" s="9"/>
      <c r="F20257" s="9"/>
      <c r="G20257" s="9"/>
      <c r="H20257" s="9"/>
      <c r="I20257" s="9"/>
      <c r="J20257" s="9"/>
      <c r="K20257" s="9"/>
      <c r="L20257" s="9"/>
      <c r="M20257" s="9"/>
      <c r="N20257" s="9"/>
      <c r="O20257" s="9"/>
      <c r="P20257" s="9"/>
      <c r="Q20257" s="9"/>
      <c r="R20257" s="9"/>
      <c r="S20257" s="9"/>
      <c r="T20257" s="9"/>
      <c r="U20257" s="9"/>
      <c r="V20257" s="9"/>
      <c r="W20257" s="9"/>
      <c r="X20257" s="9"/>
      <c r="Y20257" s="9"/>
      <c r="Z20257" s="9"/>
      <c r="AA20257" s="9"/>
      <c r="AB20257" s="9"/>
      <c r="AC20257" s="9"/>
      <c r="AD20257" s="9"/>
      <c r="AE20257" s="9"/>
      <c r="AF20257" s="9"/>
      <c r="AG20257" s="10"/>
    </row>
    <row r="20258" spans="1:33">
      <c r="A20258" s="9"/>
      <c r="B20258" s="9"/>
      <c r="C20258" s="9"/>
      <c r="D20258" s="9"/>
      <c r="E20258" s="9"/>
      <c r="F20258" s="9"/>
      <c r="G20258" s="9"/>
      <c r="H20258" s="9"/>
      <c r="I20258" s="9"/>
      <c r="J20258" s="9"/>
      <c r="K20258" s="9"/>
      <c r="L20258" s="9"/>
      <c r="M20258" s="9"/>
      <c r="N20258" s="9"/>
      <c r="O20258" s="9"/>
      <c r="P20258" s="9"/>
      <c r="Q20258" s="9"/>
      <c r="R20258" s="9"/>
      <c r="S20258" s="9"/>
      <c r="T20258" s="9"/>
      <c r="U20258" s="9"/>
      <c r="V20258" s="9"/>
      <c r="W20258" s="9"/>
      <c r="X20258" s="9"/>
      <c r="Y20258" s="9"/>
      <c r="Z20258" s="9"/>
      <c r="AA20258" s="9"/>
      <c r="AB20258" s="9"/>
      <c r="AC20258" s="9"/>
      <c r="AD20258" s="9"/>
      <c r="AE20258" s="9"/>
      <c r="AF20258" s="9"/>
      <c r="AG20258" s="10"/>
    </row>
    <row r="20259" spans="1:33">
      <c r="A20259" s="9"/>
      <c r="B20259" s="9"/>
      <c r="C20259" s="9"/>
      <c r="D20259" s="9"/>
      <c r="E20259" s="9"/>
      <c r="F20259" s="9"/>
      <c r="G20259" s="9"/>
      <c r="H20259" s="9"/>
      <c r="I20259" s="9"/>
      <c r="J20259" s="9"/>
      <c r="K20259" s="9"/>
      <c r="L20259" s="9"/>
      <c r="M20259" s="9"/>
      <c r="N20259" s="9"/>
      <c r="O20259" s="9"/>
      <c r="P20259" s="9"/>
      <c r="Q20259" s="9"/>
      <c r="R20259" s="9"/>
      <c r="S20259" s="9"/>
      <c r="T20259" s="9"/>
      <c r="U20259" s="9"/>
      <c r="V20259" s="9"/>
      <c r="W20259" s="9"/>
      <c r="X20259" s="9"/>
      <c r="Y20259" s="9"/>
      <c r="Z20259" s="9"/>
      <c r="AA20259" s="9"/>
      <c r="AB20259" s="9"/>
      <c r="AC20259" s="9"/>
      <c r="AD20259" s="9"/>
      <c r="AE20259" s="9"/>
      <c r="AF20259" s="9"/>
      <c r="AG20259" s="10"/>
    </row>
    <row r="20260" spans="1:33">
      <c r="A20260" s="9"/>
      <c r="B20260" s="9"/>
      <c r="C20260" s="9"/>
      <c r="D20260" s="9"/>
      <c r="E20260" s="9"/>
      <c r="F20260" s="9"/>
      <c r="G20260" s="9"/>
      <c r="H20260" s="9"/>
      <c r="I20260" s="9"/>
      <c r="J20260" s="9"/>
      <c r="K20260" s="9"/>
      <c r="L20260" s="9"/>
      <c r="M20260" s="9"/>
      <c r="N20260" s="9"/>
      <c r="O20260" s="9"/>
      <c r="P20260" s="9"/>
      <c r="Q20260" s="9"/>
      <c r="R20260" s="9"/>
      <c r="S20260" s="9"/>
      <c r="T20260" s="9"/>
      <c r="U20260" s="9"/>
      <c r="V20260" s="9"/>
      <c r="W20260" s="9"/>
      <c r="X20260" s="9"/>
      <c r="Y20260" s="9"/>
      <c r="Z20260" s="9"/>
      <c r="AA20260" s="9"/>
      <c r="AB20260" s="9"/>
      <c r="AC20260" s="9"/>
      <c r="AD20260" s="9"/>
      <c r="AE20260" s="9"/>
      <c r="AF20260" s="9"/>
      <c r="AG20260" s="10"/>
    </row>
    <row r="20261" spans="1:33">
      <c r="A20261" s="9"/>
      <c r="B20261" s="9"/>
      <c r="C20261" s="9"/>
      <c r="D20261" s="9"/>
      <c r="E20261" s="9"/>
      <c r="F20261" s="9"/>
      <c r="G20261" s="9"/>
      <c r="H20261" s="9"/>
      <c r="I20261" s="9"/>
      <c r="J20261" s="9"/>
      <c r="K20261" s="9"/>
      <c r="L20261" s="9"/>
      <c r="M20261" s="9"/>
      <c r="N20261" s="9"/>
      <c r="O20261" s="9"/>
      <c r="P20261" s="9"/>
      <c r="Q20261" s="9"/>
      <c r="R20261" s="9"/>
      <c r="S20261" s="9"/>
      <c r="T20261" s="9"/>
      <c r="U20261" s="9"/>
      <c r="V20261" s="9"/>
      <c r="W20261" s="9"/>
      <c r="X20261" s="9"/>
      <c r="Y20261" s="9"/>
      <c r="Z20261" s="9"/>
      <c r="AA20261" s="9"/>
      <c r="AB20261" s="9"/>
      <c r="AC20261" s="9"/>
      <c r="AD20261" s="9"/>
      <c r="AE20261" s="9"/>
      <c r="AF20261" s="9"/>
      <c r="AG20261" s="10"/>
    </row>
    <row r="20262" spans="1:33">
      <c r="A20262" s="9"/>
      <c r="B20262" s="9"/>
      <c r="C20262" s="9"/>
      <c r="D20262" s="9"/>
      <c r="E20262" s="9"/>
      <c r="F20262" s="9"/>
      <c r="G20262" s="9"/>
      <c r="H20262" s="9"/>
      <c r="I20262" s="9"/>
      <c r="J20262" s="9"/>
      <c r="K20262" s="9"/>
      <c r="L20262" s="9"/>
      <c r="M20262" s="9"/>
      <c r="N20262" s="9"/>
      <c r="O20262" s="9"/>
      <c r="P20262" s="9"/>
      <c r="Q20262" s="9"/>
      <c r="R20262" s="9"/>
      <c r="S20262" s="9"/>
      <c r="T20262" s="9"/>
      <c r="U20262" s="9"/>
      <c r="V20262" s="9"/>
      <c r="W20262" s="9"/>
      <c r="X20262" s="9"/>
      <c r="Y20262" s="9"/>
      <c r="Z20262" s="9"/>
      <c r="AA20262" s="9"/>
      <c r="AB20262" s="9"/>
      <c r="AC20262" s="9"/>
      <c r="AD20262" s="9"/>
      <c r="AE20262" s="9"/>
      <c r="AF20262" s="9"/>
      <c r="AG20262" s="10"/>
    </row>
    <row r="20263" spans="1:33">
      <c r="A20263" s="9"/>
      <c r="B20263" s="9"/>
      <c r="C20263" s="9"/>
      <c r="D20263" s="9"/>
      <c r="E20263" s="9"/>
      <c r="F20263" s="9"/>
      <c r="G20263" s="9"/>
      <c r="H20263" s="9"/>
      <c r="I20263" s="9"/>
      <c r="J20263" s="9"/>
      <c r="K20263" s="9"/>
      <c r="L20263" s="9"/>
      <c r="M20263" s="9"/>
      <c r="N20263" s="9"/>
      <c r="O20263" s="9"/>
      <c r="P20263" s="9"/>
      <c r="Q20263" s="9"/>
      <c r="R20263" s="9"/>
      <c r="S20263" s="9"/>
      <c r="T20263" s="9"/>
      <c r="U20263" s="9"/>
      <c r="V20263" s="9"/>
      <c r="W20263" s="9"/>
      <c r="X20263" s="9"/>
      <c r="Y20263" s="9"/>
      <c r="Z20263" s="9"/>
      <c r="AA20263" s="9"/>
      <c r="AB20263" s="9"/>
      <c r="AC20263" s="9"/>
      <c r="AD20263" s="9"/>
      <c r="AE20263" s="9"/>
      <c r="AF20263" s="9"/>
      <c r="AG20263" s="10"/>
    </row>
    <row r="20264" spans="1:33">
      <c r="A20264" s="9"/>
      <c r="B20264" s="9"/>
      <c r="C20264" s="9"/>
      <c r="D20264" s="9"/>
      <c r="E20264" s="9"/>
      <c r="F20264" s="9"/>
      <c r="G20264" s="9"/>
      <c r="H20264" s="9"/>
      <c r="I20264" s="9"/>
      <c r="J20264" s="9"/>
      <c r="K20264" s="9"/>
      <c r="L20264" s="9"/>
      <c r="M20264" s="9"/>
      <c r="N20264" s="9"/>
      <c r="O20264" s="9"/>
      <c r="P20264" s="9"/>
      <c r="Q20264" s="9"/>
      <c r="R20264" s="9"/>
      <c r="S20264" s="9"/>
      <c r="T20264" s="9"/>
      <c r="U20264" s="9"/>
      <c r="V20264" s="9"/>
      <c r="W20264" s="9"/>
      <c r="X20264" s="9"/>
      <c r="Y20264" s="9"/>
      <c r="Z20264" s="9"/>
      <c r="AA20264" s="9"/>
      <c r="AB20264" s="9"/>
      <c r="AC20264" s="9"/>
      <c r="AD20264" s="9"/>
      <c r="AE20264" s="9"/>
      <c r="AF20264" s="9"/>
      <c r="AG20264" s="10"/>
    </row>
    <row r="20265" spans="1:33">
      <c r="A20265" s="9"/>
      <c r="B20265" s="9"/>
      <c r="C20265" s="9"/>
      <c r="D20265" s="9"/>
      <c r="E20265" s="9"/>
      <c r="F20265" s="9"/>
      <c r="G20265" s="9"/>
      <c r="H20265" s="9"/>
      <c r="I20265" s="9"/>
      <c r="J20265" s="9"/>
      <c r="K20265" s="9"/>
      <c r="L20265" s="9"/>
      <c r="M20265" s="9"/>
      <c r="N20265" s="9"/>
      <c r="O20265" s="9"/>
      <c r="P20265" s="9"/>
      <c r="Q20265" s="9"/>
      <c r="R20265" s="9"/>
      <c r="S20265" s="9"/>
      <c r="T20265" s="9"/>
      <c r="U20265" s="9"/>
      <c r="V20265" s="9"/>
      <c r="W20265" s="9"/>
      <c r="X20265" s="9"/>
      <c r="Y20265" s="9"/>
      <c r="Z20265" s="9"/>
      <c r="AA20265" s="9"/>
      <c r="AB20265" s="9"/>
      <c r="AC20265" s="9"/>
      <c r="AD20265" s="9"/>
      <c r="AE20265" s="9"/>
      <c r="AF20265" s="9"/>
      <c r="AG20265" s="10"/>
    </row>
    <row r="20266" spans="1:33">
      <c r="A20266" s="9"/>
      <c r="B20266" s="9"/>
      <c r="C20266" s="9"/>
      <c r="D20266" s="9"/>
      <c r="E20266" s="9"/>
      <c r="F20266" s="9"/>
      <c r="G20266" s="9"/>
      <c r="H20266" s="9"/>
      <c r="I20266" s="9"/>
      <c r="J20266" s="9"/>
      <c r="K20266" s="9"/>
      <c r="L20266" s="9"/>
      <c r="M20266" s="9"/>
      <c r="N20266" s="9"/>
      <c r="O20266" s="9"/>
      <c r="P20266" s="9"/>
      <c r="Q20266" s="9"/>
      <c r="R20266" s="9"/>
      <c r="S20266" s="9"/>
      <c r="T20266" s="9"/>
      <c r="U20266" s="9"/>
      <c r="V20266" s="9"/>
      <c r="W20266" s="9"/>
      <c r="X20266" s="9"/>
      <c r="Y20266" s="9"/>
      <c r="Z20266" s="9"/>
      <c r="AA20266" s="9"/>
      <c r="AB20266" s="9"/>
      <c r="AC20266" s="9"/>
      <c r="AD20266" s="9"/>
      <c r="AE20266" s="9"/>
      <c r="AF20266" s="9"/>
      <c r="AG20266" s="10"/>
    </row>
    <row r="20267" spans="1:33">
      <c r="A20267" s="9"/>
      <c r="B20267" s="9"/>
      <c r="C20267" s="9"/>
      <c r="D20267" s="9"/>
      <c r="E20267" s="9"/>
      <c r="F20267" s="9"/>
      <c r="G20267" s="9"/>
      <c r="H20267" s="9"/>
      <c r="I20267" s="9"/>
      <c r="J20267" s="9"/>
      <c r="K20267" s="9"/>
      <c r="L20267" s="9"/>
      <c r="M20267" s="9"/>
      <c r="N20267" s="9"/>
      <c r="O20267" s="9"/>
      <c r="P20267" s="9"/>
      <c r="Q20267" s="9"/>
      <c r="R20267" s="9"/>
      <c r="S20267" s="9"/>
      <c r="T20267" s="9"/>
      <c r="U20267" s="9"/>
      <c r="V20267" s="9"/>
      <c r="W20267" s="9"/>
      <c r="X20267" s="9"/>
      <c r="Y20267" s="9"/>
      <c r="Z20267" s="9"/>
      <c r="AA20267" s="9"/>
      <c r="AB20267" s="9"/>
      <c r="AC20267" s="9"/>
      <c r="AD20267" s="9"/>
      <c r="AE20267" s="9"/>
      <c r="AF20267" s="9"/>
      <c r="AG20267" s="10"/>
    </row>
    <row r="20268" spans="1:33">
      <c r="A20268" s="9"/>
      <c r="B20268" s="9"/>
      <c r="C20268" s="9"/>
      <c r="D20268" s="9"/>
      <c r="E20268" s="9"/>
      <c r="F20268" s="9"/>
      <c r="G20268" s="9"/>
      <c r="H20268" s="9"/>
      <c r="I20268" s="9"/>
      <c r="J20268" s="9"/>
      <c r="K20268" s="9"/>
      <c r="L20268" s="9"/>
      <c r="M20268" s="9"/>
      <c r="N20268" s="9"/>
      <c r="O20268" s="9"/>
      <c r="P20268" s="9"/>
      <c r="Q20268" s="9"/>
      <c r="R20268" s="9"/>
      <c r="S20268" s="9"/>
      <c r="T20268" s="9"/>
      <c r="U20268" s="9"/>
      <c r="V20268" s="9"/>
      <c r="W20268" s="9"/>
      <c r="X20268" s="9"/>
      <c r="Y20268" s="9"/>
      <c r="Z20268" s="9"/>
      <c r="AA20268" s="9"/>
      <c r="AB20268" s="9"/>
      <c r="AC20268" s="9"/>
      <c r="AD20268" s="9"/>
      <c r="AE20268" s="9"/>
      <c r="AF20268" s="9"/>
      <c r="AG20268" s="10"/>
    </row>
    <row r="20269" spans="1:33">
      <c r="A20269" s="9"/>
      <c r="B20269" s="9"/>
      <c r="C20269" s="9"/>
      <c r="D20269" s="9"/>
      <c r="E20269" s="9"/>
      <c r="F20269" s="9"/>
      <c r="G20269" s="9"/>
      <c r="H20269" s="9"/>
      <c r="I20269" s="9"/>
      <c r="J20269" s="9"/>
      <c r="K20269" s="9"/>
      <c r="L20269" s="9"/>
      <c r="M20269" s="9"/>
      <c r="N20269" s="9"/>
      <c r="O20269" s="9"/>
      <c r="P20269" s="9"/>
      <c r="Q20269" s="9"/>
      <c r="R20269" s="9"/>
      <c r="S20269" s="9"/>
      <c r="T20269" s="9"/>
      <c r="U20269" s="9"/>
      <c r="V20269" s="9"/>
      <c r="W20269" s="9"/>
      <c r="X20269" s="9"/>
      <c r="Y20269" s="9"/>
      <c r="Z20269" s="9"/>
      <c r="AA20269" s="9"/>
      <c r="AB20269" s="9"/>
      <c r="AC20269" s="9"/>
      <c r="AD20269" s="9"/>
      <c r="AE20269" s="9"/>
      <c r="AF20269" s="9"/>
      <c r="AG20269" s="10"/>
    </row>
    <row r="20270" spans="1:33">
      <c r="A20270" s="9"/>
      <c r="B20270" s="9"/>
      <c r="C20270" s="9"/>
      <c r="D20270" s="9"/>
      <c r="E20270" s="9"/>
      <c r="F20270" s="9"/>
      <c r="G20270" s="9"/>
      <c r="H20270" s="9"/>
      <c r="I20270" s="9"/>
      <c r="J20270" s="9"/>
      <c r="K20270" s="9"/>
      <c r="L20270" s="9"/>
      <c r="M20270" s="9"/>
      <c r="N20270" s="9"/>
      <c r="O20270" s="9"/>
      <c r="P20270" s="9"/>
      <c r="Q20270" s="9"/>
      <c r="R20270" s="9"/>
      <c r="S20270" s="9"/>
      <c r="T20270" s="9"/>
      <c r="U20270" s="9"/>
      <c r="V20270" s="9"/>
      <c r="W20270" s="9"/>
      <c r="X20270" s="9"/>
      <c r="Y20270" s="9"/>
      <c r="Z20270" s="9"/>
      <c r="AA20270" s="9"/>
      <c r="AB20270" s="9"/>
      <c r="AC20270" s="9"/>
      <c r="AD20270" s="9"/>
      <c r="AE20270" s="9"/>
      <c r="AF20270" s="9"/>
      <c r="AG20270" s="10"/>
    </row>
    <row r="20271" spans="1:33">
      <c r="A20271" s="9"/>
      <c r="B20271" s="9"/>
      <c r="C20271" s="9"/>
      <c r="D20271" s="9"/>
      <c r="E20271" s="9"/>
      <c r="F20271" s="9"/>
      <c r="G20271" s="9"/>
      <c r="H20271" s="9"/>
      <c r="I20271" s="9"/>
      <c r="J20271" s="9"/>
      <c r="K20271" s="9"/>
      <c r="L20271" s="9"/>
      <c r="M20271" s="9"/>
      <c r="N20271" s="9"/>
      <c r="O20271" s="9"/>
      <c r="P20271" s="9"/>
      <c r="Q20271" s="9"/>
      <c r="R20271" s="9"/>
      <c r="S20271" s="9"/>
      <c r="T20271" s="9"/>
      <c r="U20271" s="9"/>
      <c r="V20271" s="9"/>
      <c r="W20271" s="9"/>
      <c r="X20271" s="9"/>
      <c r="Y20271" s="9"/>
      <c r="Z20271" s="9"/>
      <c r="AA20271" s="9"/>
      <c r="AB20271" s="9"/>
      <c r="AC20271" s="9"/>
      <c r="AD20271" s="9"/>
      <c r="AE20271" s="9"/>
      <c r="AF20271" s="9"/>
      <c r="AG20271" s="10"/>
    </row>
    <row r="20272" spans="1:33">
      <c r="A20272" s="9"/>
      <c r="B20272" s="9"/>
      <c r="C20272" s="9"/>
      <c r="D20272" s="9"/>
      <c r="E20272" s="9"/>
      <c r="F20272" s="9"/>
      <c r="G20272" s="9"/>
      <c r="H20272" s="9"/>
      <c r="I20272" s="9"/>
      <c r="J20272" s="9"/>
      <c r="K20272" s="9"/>
      <c r="L20272" s="9"/>
      <c r="M20272" s="9"/>
      <c r="N20272" s="9"/>
      <c r="O20272" s="9"/>
      <c r="P20272" s="9"/>
      <c r="Q20272" s="9"/>
      <c r="R20272" s="9"/>
      <c r="S20272" s="9"/>
      <c r="T20272" s="9"/>
      <c r="U20272" s="9"/>
      <c r="V20272" s="9"/>
      <c r="W20272" s="9"/>
      <c r="X20272" s="9"/>
      <c r="Y20272" s="9"/>
      <c r="Z20272" s="9"/>
      <c r="AA20272" s="9"/>
      <c r="AB20272" s="9"/>
      <c r="AC20272" s="9"/>
      <c r="AD20272" s="9"/>
      <c r="AE20272" s="9"/>
      <c r="AF20272" s="9"/>
      <c r="AG20272" s="10"/>
    </row>
    <row r="20273" spans="1:33">
      <c r="A20273" s="9"/>
      <c r="B20273" s="9"/>
      <c r="C20273" s="9"/>
      <c r="D20273" s="9"/>
      <c r="E20273" s="9"/>
      <c r="F20273" s="9"/>
      <c r="G20273" s="9"/>
      <c r="H20273" s="9"/>
      <c r="I20273" s="9"/>
      <c r="J20273" s="9"/>
      <c r="K20273" s="9"/>
      <c r="L20273" s="9"/>
      <c r="M20273" s="9"/>
      <c r="N20273" s="9"/>
      <c r="O20273" s="9"/>
      <c r="P20273" s="9"/>
      <c r="Q20273" s="9"/>
      <c r="R20273" s="9"/>
      <c r="S20273" s="9"/>
      <c r="T20273" s="9"/>
      <c r="U20273" s="9"/>
      <c r="V20273" s="9"/>
      <c r="W20273" s="9"/>
      <c r="X20273" s="9"/>
      <c r="Y20273" s="9"/>
      <c r="Z20273" s="9"/>
      <c r="AA20273" s="9"/>
      <c r="AB20273" s="9"/>
      <c r="AC20273" s="9"/>
      <c r="AD20273" s="9"/>
      <c r="AE20273" s="9"/>
      <c r="AF20273" s="9"/>
      <c r="AG20273" s="10"/>
    </row>
    <row r="20274" spans="1:33">
      <c r="A20274" s="9"/>
      <c r="B20274" s="9"/>
      <c r="C20274" s="9"/>
      <c r="D20274" s="9"/>
      <c r="E20274" s="9"/>
      <c r="F20274" s="9"/>
      <c r="G20274" s="9"/>
      <c r="H20274" s="9"/>
      <c r="I20274" s="9"/>
      <c r="J20274" s="9"/>
      <c r="K20274" s="9"/>
      <c r="L20274" s="9"/>
      <c r="M20274" s="9"/>
      <c r="N20274" s="9"/>
      <c r="O20274" s="9"/>
      <c r="P20274" s="9"/>
      <c r="Q20274" s="9"/>
      <c r="R20274" s="9"/>
      <c r="S20274" s="9"/>
      <c r="T20274" s="9"/>
      <c r="U20274" s="9"/>
      <c r="V20274" s="9"/>
      <c r="W20274" s="9"/>
      <c r="X20274" s="9"/>
      <c r="Y20274" s="9"/>
      <c r="Z20274" s="9"/>
      <c r="AA20274" s="9"/>
      <c r="AB20274" s="9"/>
      <c r="AC20274" s="9"/>
      <c r="AD20274" s="9"/>
      <c r="AE20274" s="9"/>
      <c r="AF20274" s="9"/>
      <c r="AG20274" s="10"/>
    </row>
    <row r="20275" spans="1:33">
      <c r="A20275" s="9"/>
      <c r="B20275" s="9"/>
      <c r="C20275" s="9"/>
      <c r="D20275" s="9"/>
      <c r="E20275" s="9"/>
      <c r="F20275" s="9"/>
      <c r="G20275" s="9"/>
      <c r="H20275" s="9"/>
      <c r="I20275" s="9"/>
      <c r="J20275" s="9"/>
      <c r="K20275" s="9"/>
      <c r="L20275" s="9"/>
      <c r="M20275" s="9"/>
      <c r="N20275" s="9"/>
      <c r="O20275" s="9"/>
      <c r="P20275" s="9"/>
      <c r="Q20275" s="9"/>
      <c r="R20275" s="9"/>
      <c r="S20275" s="9"/>
      <c r="T20275" s="9"/>
      <c r="U20275" s="9"/>
      <c r="V20275" s="9"/>
      <c r="W20275" s="9"/>
      <c r="X20275" s="9"/>
      <c r="Y20275" s="9"/>
      <c r="Z20275" s="9"/>
      <c r="AA20275" s="9"/>
      <c r="AB20275" s="9"/>
      <c r="AC20275" s="9"/>
      <c r="AD20275" s="9"/>
      <c r="AE20275" s="9"/>
      <c r="AF20275" s="9"/>
      <c r="AG20275" s="10"/>
    </row>
    <row r="20276" spans="1:33">
      <c r="A20276" s="9"/>
      <c r="B20276" s="9"/>
      <c r="C20276" s="9"/>
      <c r="D20276" s="9"/>
      <c r="E20276" s="9"/>
      <c r="F20276" s="9"/>
      <c r="G20276" s="9"/>
      <c r="H20276" s="9"/>
      <c r="I20276" s="9"/>
      <c r="J20276" s="9"/>
      <c r="K20276" s="9"/>
      <c r="L20276" s="9"/>
      <c r="M20276" s="9"/>
      <c r="N20276" s="9"/>
      <c r="O20276" s="9"/>
      <c r="P20276" s="9"/>
      <c r="Q20276" s="9"/>
      <c r="R20276" s="9"/>
      <c r="S20276" s="9"/>
      <c r="T20276" s="9"/>
      <c r="U20276" s="9"/>
      <c r="V20276" s="9"/>
      <c r="W20276" s="9"/>
      <c r="X20276" s="9"/>
      <c r="Y20276" s="9"/>
      <c r="Z20276" s="9"/>
      <c r="AA20276" s="9"/>
      <c r="AB20276" s="9"/>
      <c r="AC20276" s="9"/>
      <c r="AD20276" s="9"/>
      <c r="AE20276" s="9"/>
      <c r="AF20276" s="9"/>
      <c r="AG20276" s="10"/>
    </row>
    <row r="20277" spans="1:33">
      <c r="A20277" s="9"/>
      <c r="B20277" s="9"/>
      <c r="C20277" s="9"/>
      <c r="D20277" s="9"/>
      <c r="E20277" s="9"/>
      <c r="F20277" s="9"/>
      <c r="G20277" s="9"/>
      <c r="H20277" s="9"/>
      <c r="I20277" s="9"/>
      <c r="J20277" s="9"/>
      <c r="K20277" s="9"/>
      <c r="L20277" s="9"/>
      <c r="M20277" s="9"/>
      <c r="N20277" s="9"/>
      <c r="O20277" s="9"/>
      <c r="P20277" s="9"/>
      <c r="Q20277" s="9"/>
      <c r="R20277" s="9"/>
      <c r="S20277" s="9"/>
      <c r="T20277" s="9"/>
      <c r="U20277" s="9"/>
      <c r="V20277" s="9"/>
      <c r="W20277" s="9"/>
      <c r="X20277" s="9"/>
      <c r="Y20277" s="9"/>
      <c r="Z20277" s="9"/>
      <c r="AA20277" s="9"/>
      <c r="AB20277" s="9"/>
      <c r="AC20277" s="9"/>
      <c r="AD20277" s="9"/>
      <c r="AE20277" s="9"/>
      <c r="AF20277" s="9"/>
      <c r="AG20277" s="10"/>
    </row>
    <row r="20278" spans="1:33">
      <c r="A20278" s="9"/>
      <c r="B20278" s="9"/>
      <c r="C20278" s="9"/>
      <c r="D20278" s="9"/>
      <c r="E20278" s="9"/>
      <c r="F20278" s="9"/>
      <c r="G20278" s="9"/>
      <c r="H20278" s="9"/>
      <c r="I20278" s="9"/>
      <c r="J20278" s="9"/>
      <c r="K20278" s="9"/>
      <c r="L20278" s="9"/>
      <c r="M20278" s="9"/>
      <c r="N20278" s="9"/>
      <c r="O20278" s="9"/>
      <c r="P20278" s="9"/>
      <c r="Q20278" s="9"/>
      <c r="R20278" s="9"/>
      <c r="S20278" s="9"/>
      <c r="T20278" s="9"/>
      <c r="U20278" s="9"/>
      <c r="V20278" s="9"/>
      <c r="W20278" s="9"/>
      <c r="X20278" s="9"/>
      <c r="Y20278" s="9"/>
      <c r="Z20278" s="9"/>
      <c r="AA20278" s="9"/>
      <c r="AB20278" s="9"/>
      <c r="AC20278" s="9"/>
      <c r="AD20278" s="9"/>
      <c r="AE20278" s="9"/>
      <c r="AF20278" s="9"/>
      <c r="AG20278" s="10"/>
    </row>
    <row r="20279" spans="1:33">
      <c r="A20279" s="9"/>
      <c r="B20279" s="9"/>
      <c r="C20279" s="9"/>
      <c r="D20279" s="9"/>
      <c r="E20279" s="9"/>
      <c r="F20279" s="9"/>
      <c r="G20279" s="9"/>
      <c r="H20279" s="9"/>
      <c r="I20279" s="9"/>
      <c r="J20279" s="9"/>
      <c r="K20279" s="9"/>
      <c r="L20279" s="9"/>
      <c r="M20279" s="9"/>
      <c r="N20279" s="9"/>
      <c r="O20279" s="9"/>
      <c r="P20279" s="9"/>
      <c r="Q20279" s="9"/>
      <c r="R20279" s="9"/>
      <c r="S20279" s="9"/>
      <c r="T20279" s="9"/>
      <c r="U20279" s="9"/>
      <c r="V20279" s="9"/>
      <c r="W20279" s="9"/>
      <c r="X20279" s="9"/>
      <c r="Y20279" s="9"/>
      <c r="Z20279" s="9"/>
      <c r="AA20279" s="9"/>
      <c r="AB20279" s="9"/>
      <c r="AC20279" s="9"/>
      <c r="AD20279" s="9"/>
      <c r="AE20279" s="9"/>
      <c r="AF20279" s="9"/>
      <c r="AG20279" s="10"/>
    </row>
    <row r="20280" spans="1:33">
      <c r="A20280" s="9"/>
      <c r="B20280" s="9"/>
      <c r="C20280" s="9"/>
      <c r="D20280" s="9"/>
      <c r="E20280" s="9"/>
      <c r="F20280" s="9"/>
      <c r="G20280" s="9"/>
      <c r="H20280" s="9"/>
      <c r="I20280" s="9"/>
      <c r="J20280" s="9"/>
      <c r="K20280" s="9"/>
      <c r="L20280" s="9"/>
      <c r="M20280" s="9"/>
      <c r="N20280" s="9"/>
      <c r="O20280" s="9"/>
      <c r="P20280" s="9"/>
      <c r="Q20280" s="9"/>
      <c r="R20280" s="9"/>
      <c r="S20280" s="9"/>
      <c r="T20280" s="9"/>
      <c r="U20280" s="9"/>
      <c r="V20280" s="9"/>
      <c r="W20280" s="9"/>
      <c r="X20280" s="9"/>
      <c r="Y20280" s="9"/>
      <c r="Z20280" s="9"/>
      <c r="AA20280" s="9"/>
      <c r="AB20280" s="9"/>
      <c r="AC20280" s="9"/>
      <c r="AD20280" s="9"/>
      <c r="AE20280" s="9"/>
      <c r="AF20280" s="9"/>
      <c r="AG20280" s="10"/>
    </row>
    <row r="20281" spans="1:33">
      <c r="A20281" s="9"/>
      <c r="B20281" s="9"/>
      <c r="C20281" s="9"/>
      <c r="D20281" s="9"/>
      <c r="E20281" s="9"/>
      <c r="F20281" s="9"/>
      <c r="G20281" s="9"/>
      <c r="H20281" s="9"/>
      <c r="I20281" s="9"/>
      <c r="J20281" s="9"/>
      <c r="K20281" s="9"/>
      <c r="L20281" s="9"/>
      <c r="M20281" s="9"/>
      <c r="N20281" s="9"/>
      <c r="O20281" s="9"/>
      <c r="P20281" s="9"/>
      <c r="Q20281" s="9"/>
      <c r="R20281" s="9"/>
      <c r="S20281" s="9"/>
      <c r="T20281" s="9"/>
      <c r="U20281" s="9"/>
      <c r="V20281" s="9"/>
      <c r="W20281" s="9"/>
      <c r="X20281" s="9"/>
      <c r="Y20281" s="9"/>
      <c r="Z20281" s="9"/>
      <c r="AA20281" s="9"/>
      <c r="AB20281" s="9"/>
      <c r="AC20281" s="9"/>
      <c r="AD20281" s="9"/>
      <c r="AE20281" s="9"/>
      <c r="AF20281" s="9"/>
      <c r="AG20281" s="10"/>
    </row>
    <row r="20282" spans="1:33">
      <c r="A20282" s="9"/>
      <c r="B20282" s="9"/>
      <c r="C20282" s="9"/>
      <c r="D20282" s="9"/>
      <c r="E20282" s="9"/>
      <c r="F20282" s="9"/>
      <c r="G20282" s="9"/>
      <c r="H20282" s="9"/>
      <c r="I20282" s="9"/>
      <c r="J20282" s="9"/>
      <c r="K20282" s="9"/>
      <c r="L20282" s="9"/>
      <c r="M20282" s="9"/>
      <c r="N20282" s="9"/>
      <c r="O20282" s="9"/>
      <c r="P20282" s="9"/>
      <c r="Q20282" s="9"/>
      <c r="R20282" s="9"/>
      <c r="S20282" s="9"/>
      <c r="T20282" s="9"/>
      <c r="U20282" s="9"/>
      <c r="V20282" s="9"/>
      <c r="W20282" s="9"/>
      <c r="X20282" s="9"/>
      <c r="Y20282" s="9"/>
      <c r="Z20282" s="9"/>
      <c r="AA20282" s="9"/>
      <c r="AB20282" s="9"/>
      <c r="AC20282" s="9"/>
      <c r="AD20282" s="9"/>
      <c r="AE20282" s="9"/>
      <c r="AF20282" s="9"/>
      <c r="AG20282" s="10"/>
    </row>
    <row r="20283" spans="1:33">
      <c r="A20283" s="9"/>
      <c r="B20283" s="9"/>
      <c r="C20283" s="9"/>
      <c r="D20283" s="9"/>
      <c r="E20283" s="9"/>
      <c r="F20283" s="9"/>
      <c r="G20283" s="9"/>
      <c r="H20283" s="9"/>
      <c r="I20283" s="9"/>
      <c r="J20283" s="9"/>
      <c r="K20283" s="9"/>
      <c r="L20283" s="9"/>
      <c r="M20283" s="9"/>
      <c r="N20283" s="9"/>
      <c r="O20283" s="9"/>
      <c r="P20283" s="9"/>
      <c r="Q20283" s="9"/>
      <c r="R20283" s="9"/>
      <c r="S20283" s="9"/>
      <c r="T20283" s="9"/>
      <c r="U20283" s="9"/>
      <c r="V20283" s="9"/>
      <c r="W20283" s="9"/>
      <c r="X20283" s="9"/>
      <c r="Y20283" s="9"/>
      <c r="Z20283" s="9"/>
      <c r="AA20283" s="9"/>
      <c r="AB20283" s="9"/>
      <c r="AC20283" s="9"/>
      <c r="AD20283" s="9"/>
      <c r="AE20283" s="9"/>
      <c r="AF20283" s="9"/>
      <c r="AG20283" s="10"/>
    </row>
    <row r="20284" spans="1:33">
      <c r="A20284" s="9"/>
      <c r="B20284" s="9"/>
      <c r="C20284" s="9"/>
      <c r="D20284" s="9"/>
      <c r="E20284" s="9"/>
      <c r="F20284" s="9"/>
      <c r="G20284" s="9"/>
      <c r="H20284" s="9"/>
      <c r="I20284" s="9"/>
      <c r="J20284" s="9"/>
      <c r="K20284" s="9"/>
      <c r="L20284" s="9"/>
      <c r="M20284" s="9"/>
      <c r="N20284" s="9"/>
      <c r="O20284" s="9"/>
      <c r="P20284" s="9"/>
      <c r="Q20284" s="9"/>
      <c r="R20284" s="9"/>
      <c r="S20284" s="9"/>
      <c r="T20284" s="9"/>
      <c r="U20284" s="9"/>
      <c r="V20284" s="9"/>
      <c r="W20284" s="9"/>
      <c r="X20284" s="9"/>
      <c r="Y20284" s="9"/>
      <c r="Z20284" s="9"/>
      <c r="AA20284" s="9"/>
      <c r="AB20284" s="9"/>
      <c r="AC20284" s="9"/>
      <c r="AD20284" s="9"/>
      <c r="AE20284" s="9"/>
      <c r="AF20284" s="9"/>
      <c r="AG20284" s="10"/>
    </row>
    <row r="20285" spans="1:33">
      <c r="A20285" s="9"/>
      <c r="B20285" s="9"/>
      <c r="C20285" s="9"/>
      <c r="D20285" s="9"/>
      <c r="E20285" s="9"/>
      <c r="F20285" s="9"/>
      <c r="G20285" s="9"/>
      <c r="H20285" s="9"/>
      <c r="I20285" s="9"/>
      <c r="J20285" s="9"/>
      <c r="K20285" s="9"/>
      <c r="L20285" s="9"/>
      <c r="M20285" s="9"/>
      <c r="N20285" s="9"/>
      <c r="O20285" s="9"/>
      <c r="P20285" s="9"/>
      <c r="Q20285" s="9"/>
      <c r="R20285" s="9"/>
      <c r="S20285" s="9"/>
      <c r="T20285" s="9"/>
      <c r="U20285" s="9"/>
      <c r="V20285" s="9"/>
      <c r="W20285" s="9"/>
      <c r="X20285" s="9"/>
      <c r="Y20285" s="9"/>
      <c r="Z20285" s="9"/>
      <c r="AA20285" s="9"/>
      <c r="AB20285" s="9"/>
      <c r="AC20285" s="9"/>
      <c r="AD20285" s="9"/>
      <c r="AE20285" s="9"/>
      <c r="AF20285" s="9"/>
      <c r="AG20285" s="10"/>
    </row>
    <row r="20286" spans="1:33">
      <c r="A20286" s="9"/>
      <c r="B20286" s="9"/>
      <c r="C20286" s="9"/>
      <c r="D20286" s="9"/>
      <c r="E20286" s="9"/>
      <c r="F20286" s="9"/>
      <c r="G20286" s="9"/>
      <c r="H20286" s="9"/>
      <c r="I20286" s="9"/>
      <c r="J20286" s="9"/>
      <c r="K20286" s="9"/>
      <c r="L20286" s="9"/>
      <c r="M20286" s="9"/>
      <c r="N20286" s="9"/>
      <c r="O20286" s="9"/>
      <c r="P20286" s="9"/>
      <c r="Q20286" s="9"/>
      <c r="R20286" s="9"/>
      <c r="S20286" s="9"/>
      <c r="T20286" s="9"/>
      <c r="U20286" s="9"/>
      <c r="V20286" s="9"/>
      <c r="W20286" s="9"/>
      <c r="X20286" s="9"/>
      <c r="Y20286" s="9"/>
      <c r="Z20286" s="9"/>
      <c r="AA20286" s="9"/>
      <c r="AB20286" s="9"/>
      <c r="AC20286" s="9"/>
      <c r="AD20286" s="9"/>
      <c r="AE20286" s="9"/>
      <c r="AF20286" s="9"/>
      <c r="AG20286" s="10"/>
    </row>
    <row r="20287" spans="1:33">
      <c r="A20287" s="9"/>
      <c r="B20287" s="9"/>
      <c r="C20287" s="9"/>
      <c r="D20287" s="9"/>
      <c r="E20287" s="9"/>
      <c r="F20287" s="9"/>
      <c r="G20287" s="9"/>
      <c r="H20287" s="9"/>
      <c r="I20287" s="9"/>
      <c r="J20287" s="9"/>
      <c r="K20287" s="9"/>
      <c r="L20287" s="9"/>
      <c r="M20287" s="9"/>
      <c r="N20287" s="9"/>
      <c r="O20287" s="9"/>
      <c r="P20287" s="9"/>
      <c r="Q20287" s="9"/>
      <c r="R20287" s="9"/>
      <c r="S20287" s="9"/>
      <c r="T20287" s="9"/>
      <c r="U20287" s="9"/>
      <c r="V20287" s="9"/>
      <c r="W20287" s="9"/>
      <c r="X20287" s="9"/>
      <c r="Y20287" s="9"/>
      <c r="Z20287" s="9"/>
      <c r="AA20287" s="9"/>
      <c r="AB20287" s="9"/>
      <c r="AC20287" s="9"/>
      <c r="AD20287" s="9"/>
      <c r="AE20287" s="9"/>
      <c r="AF20287" s="9"/>
      <c r="AG20287" s="10"/>
    </row>
    <row r="20288" spans="1:33">
      <c r="A20288" s="9"/>
      <c r="B20288" s="9"/>
      <c r="C20288" s="9"/>
      <c r="D20288" s="9"/>
      <c r="E20288" s="9"/>
      <c r="F20288" s="9"/>
      <c r="G20288" s="9"/>
      <c r="H20288" s="9"/>
      <c r="I20288" s="9"/>
      <c r="J20288" s="9"/>
      <c r="K20288" s="9"/>
      <c r="L20288" s="9"/>
      <c r="M20288" s="9"/>
      <c r="N20288" s="9"/>
      <c r="O20288" s="9"/>
      <c r="P20288" s="9"/>
      <c r="Q20288" s="9"/>
      <c r="R20288" s="9"/>
      <c r="S20288" s="9"/>
      <c r="T20288" s="9"/>
      <c r="U20288" s="9"/>
      <c r="V20288" s="9"/>
      <c r="W20288" s="9"/>
      <c r="X20288" s="9"/>
      <c r="Y20288" s="9"/>
      <c r="Z20288" s="9"/>
      <c r="AA20288" s="9"/>
      <c r="AB20288" s="9"/>
      <c r="AC20288" s="9"/>
      <c r="AD20288" s="9"/>
      <c r="AE20288" s="9"/>
      <c r="AF20288" s="9"/>
      <c r="AG20288" s="10"/>
    </row>
    <row r="20289" spans="1:33">
      <c r="A20289" s="9"/>
      <c r="B20289" s="9"/>
      <c r="C20289" s="9"/>
      <c r="D20289" s="9"/>
      <c r="E20289" s="9"/>
      <c r="F20289" s="9"/>
      <c r="G20289" s="9"/>
      <c r="H20289" s="9"/>
      <c r="I20289" s="9"/>
      <c r="J20289" s="9"/>
      <c r="K20289" s="9"/>
      <c r="L20289" s="9"/>
      <c r="M20289" s="9"/>
      <c r="N20289" s="9"/>
      <c r="O20289" s="9"/>
      <c r="P20289" s="9"/>
      <c r="Q20289" s="9"/>
      <c r="R20289" s="9"/>
      <c r="S20289" s="9"/>
      <c r="T20289" s="9"/>
      <c r="U20289" s="9"/>
      <c r="V20289" s="9"/>
      <c r="W20289" s="9"/>
      <c r="X20289" s="9"/>
      <c r="Y20289" s="9"/>
      <c r="Z20289" s="9"/>
      <c r="AA20289" s="9"/>
      <c r="AB20289" s="9"/>
      <c r="AC20289" s="9"/>
      <c r="AD20289" s="9"/>
      <c r="AE20289" s="9"/>
      <c r="AF20289" s="9"/>
      <c r="AG20289" s="10"/>
    </row>
    <row r="20290" spans="1:33">
      <c r="A20290" s="9"/>
      <c r="B20290" s="9"/>
      <c r="C20290" s="9"/>
      <c r="D20290" s="9"/>
      <c r="E20290" s="9"/>
      <c r="F20290" s="9"/>
      <c r="G20290" s="9"/>
      <c r="H20290" s="9"/>
      <c r="I20290" s="9"/>
      <c r="J20290" s="9"/>
      <c r="K20290" s="9"/>
      <c r="L20290" s="9"/>
      <c r="M20290" s="9"/>
      <c r="N20290" s="9"/>
      <c r="O20290" s="9"/>
      <c r="P20290" s="9"/>
      <c r="Q20290" s="9"/>
      <c r="R20290" s="9"/>
      <c r="S20290" s="9"/>
      <c r="T20290" s="9"/>
      <c r="U20290" s="9"/>
      <c r="V20290" s="9"/>
      <c r="W20290" s="9"/>
      <c r="X20290" s="9"/>
      <c r="Y20290" s="9"/>
      <c r="Z20290" s="9"/>
      <c r="AA20290" s="9"/>
      <c r="AB20290" s="9"/>
      <c r="AC20290" s="9"/>
      <c r="AD20290" s="9"/>
      <c r="AE20290" s="9"/>
      <c r="AF20290" s="9"/>
      <c r="AG20290" s="10"/>
    </row>
    <row r="20291" spans="1:33">
      <c r="A20291" s="9"/>
      <c r="B20291" s="9"/>
      <c r="C20291" s="9"/>
      <c r="D20291" s="9"/>
      <c r="E20291" s="9"/>
      <c r="F20291" s="9"/>
      <c r="G20291" s="9"/>
      <c r="H20291" s="9"/>
      <c r="I20291" s="9"/>
      <c r="J20291" s="9"/>
      <c r="K20291" s="9"/>
      <c r="L20291" s="9"/>
      <c r="M20291" s="9"/>
      <c r="N20291" s="9"/>
      <c r="O20291" s="9"/>
      <c r="P20291" s="9"/>
      <c r="Q20291" s="9"/>
      <c r="R20291" s="9"/>
      <c r="S20291" s="9"/>
      <c r="T20291" s="9"/>
      <c r="U20291" s="9"/>
      <c r="V20291" s="9"/>
      <c r="W20291" s="9"/>
      <c r="X20291" s="9"/>
      <c r="Y20291" s="9"/>
      <c r="Z20291" s="9"/>
      <c r="AA20291" s="9"/>
      <c r="AB20291" s="9"/>
      <c r="AC20291" s="9"/>
      <c r="AD20291" s="9"/>
      <c r="AE20291" s="9"/>
      <c r="AF20291" s="9"/>
      <c r="AG20291" s="10"/>
    </row>
    <row r="20292" spans="1:33">
      <c r="A20292" s="9"/>
      <c r="B20292" s="9"/>
      <c r="C20292" s="9"/>
      <c r="D20292" s="9"/>
      <c r="E20292" s="9"/>
      <c r="F20292" s="9"/>
      <c r="G20292" s="9"/>
      <c r="H20292" s="9"/>
      <c r="I20292" s="9"/>
      <c r="J20292" s="9"/>
      <c r="K20292" s="9"/>
      <c r="L20292" s="9"/>
      <c r="M20292" s="9"/>
      <c r="N20292" s="9"/>
      <c r="O20292" s="9"/>
      <c r="P20292" s="9"/>
      <c r="Q20292" s="9"/>
      <c r="R20292" s="9"/>
      <c r="S20292" s="9"/>
      <c r="T20292" s="9"/>
      <c r="U20292" s="9"/>
      <c r="V20292" s="9"/>
      <c r="W20292" s="9"/>
      <c r="X20292" s="9"/>
      <c r="Y20292" s="9"/>
      <c r="Z20292" s="9"/>
      <c r="AA20292" s="9"/>
      <c r="AB20292" s="9"/>
      <c r="AC20292" s="9"/>
      <c r="AD20292" s="9"/>
      <c r="AE20292" s="9"/>
      <c r="AF20292" s="9"/>
      <c r="AG20292" s="10"/>
    </row>
    <row r="20293" spans="1:33">
      <c r="A20293" s="9"/>
      <c r="B20293" s="9"/>
      <c r="C20293" s="9"/>
      <c r="D20293" s="9"/>
      <c r="E20293" s="9"/>
      <c r="F20293" s="9"/>
      <c r="G20293" s="9"/>
      <c r="H20293" s="9"/>
      <c r="I20293" s="9"/>
      <c r="J20293" s="9"/>
      <c r="K20293" s="9"/>
      <c r="L20293" s="9"/>
      <c r="M20293" s="9"/>
      <c r="N20293" s="9"/>
      <c r="O20293" s="9"/>
      <c r="P20293" s="9"/>
      <c r="Q20293" s="9"/>
      <c r="R20293" s="9"/>
      <c r="S20293" s="9"/>
      <c r="T20293" s="9"/>
      <c r="U20293" s="9"/>
      <c r="V20293" s="9"/>
      <c r="W20293" s="9"/>
      <c r="X20293" s="9"/>
      <c r="Y20293" s="9"/>
      <c r="Z20293" s="9"/>
      <c r="AA20293" s="9"/>
      <c r="AB20293" s="9"/>
      <c r="AC20293" s="9"/>
      <c r="AD20293" s="9"/>
      <c r="AE20293" s="9"/>
      <c r="AF20293" s="9"/>
      <c r="AG20293" s="10"/>
    </row>
    <row r="20294" spans="1:33">
      <c r="A20294" s="9"/>
      <c r="B20294" s="9"/>
      <c r="C20294" s="9"/>
      <c r="D20294" s="9"/>
      <c r="E20294" s="9"/>
      <c r="F20294" s="9"/>
      <c r="G20294" s="9"/>
      <c r="H20294" s="9"/>
      <c r="I20294" s="9"/>
      <c r="J20294" s="9"/>
      <c r="K20294" s="9"/>
      <c r="L20294" s="9"/>
      <c r="M20294" s="9"/>
      <c r="N20294" s="9"/>
      <c r="O20294" s="9"/>
      <c r="P20294" s="9"/>
      <c r="Q20294" s="9"/>
      <c r="R20294" s="9"/>
      <c r="S20294" s="9"/>
      <c r="T20294" s="9"/>
      <c r="U20294" s="9"/>
      <c r="V20294" s="9"/>
      <c r="W20294" s="9"/>
      <c r="X20294" s="9"/>
      <c r="Y20294" s="9"/>
      <c r="Z20294" s="9"/>
      <c r="AA20294" s="9"/>
      <c r="AB20294" s="9"/>
      <c r="AC20294" s="9"/>
      <c r="AD20294" s="9"/>
      <c r="AE20294" s="9"/>
      <c r="AF20294" s="9"/>
      <c r="AG20294" s="10"/>
    </row>
    <row r="20295" spans="1:33">
      <c r="A20295" s="9"/>
      <c r="B20295" s="9"/>
      <c r="C20295" s="9"/>
      <c r="D20295" s="9"/>
      <c r="E20295" s="9"/>
      <c r="F20295" s="9"/>
      <c r="G20295" s="9"/>
      <c r="H20295" s="9"/>
      <c r="I20295" s="9"/>
      <c r="J20295" s="9"/>
      <c r="K20295" s="9"/>
      <c r="L20295" s="9"/>
      <c r="M20295" s="9"/>
      <c r="N20295" s="9"/>
      <c r="O20295" s="9"/>
      <c r="P20295" s="9"/>
      <c r="Q20295" s="9"/>
      <c r="R20295" s="9"/>
      <c r="S20295" s="9"/>
      <c r="T20295" s="9"/>
      <c r="U20295" s="9"/>
      <c r="V20295" s="9"/>
      <c r="W20295" s="9"/>
      <c r="X20295" s="9"/>
      <c r="Y20295" s="9"/>
      <c r="Z20295" s="9"/>
      <c r="AA20295" s="9"/>
      <c r="AB20295" s="9"/>
      <c r="AC20295" s="9"/>
      <c r="AD20295" s="9"/>
      <c r="AE20295" s="9"/>
      <c r="AF20295" s="9"/>
      <c r="AG20295" s="10"/>
    </row>
    <row r="20296" spans="1:33">
      <c r="A20296" s="9"/>
      <c r="B20296" s="9"/>
      <c r="C20296" s="9"/>
      <c r="D20296" s="9"/>
      <c r="E20296" s="9"/>
      <c r="F20296" s="9"/>
      <c r="G20296" s="9"/>
      <c r="H20296" s="9"/>
      <c r="I20296" s="9"/>
      <c r="J20296" s="9"/>
      <c r="K20296" s="9"/>
      <c r="L20296" s="9"/>
      <c r="M20296" s="9"/>
      <c r="N20296" s="9"/>
      <c r="O20296" s="9"/>
      <c r="P20296" s="9"/>
      <c r="Q20296" s="9"/>
      <c r="R20296" s="9"/>
      <c r="S20296" s="9"/>
      <c r="T20296" s="9"/>
      <c r="U20296" s="9"/>
      <c r="V20296" s="9"/>
      <c r="W20296" s="9"/>
      <c r="X20296" s="9"/>
      <c r="Y20296" s="9"/>
      <c r="Z20296" s="9"/>
      <c r="AA20296" s="9"/>
      <c r="AB20296" s="9"/>
      <c r="AC20296" s="9"/>
      <c r="AD20296" s="9"/>
      <c r="AE20296" s="9"/>
      <c r="AF20296" s="9"/>
      <c r="AG20296" s="10"/>
    </row>
    <row r="20297" spans="1:33">
      <c r="A20297" s="9"/>
      <c r="B20297" s="9"/>
      <c r="C20297" s="9"/>
      <c r="D20297" s="9"/>
      <c r="E20297" s="9"/>
      <c r="F20297" s="9"/>
      <c r="G20297" s="9"/>
      <c r="H20297" s="9"/>
      <c r="I20297" s="9"/>
      <c r="J20297" s="9"/>
      <c r="K20297" s="9"/>
      <c r="L20297" s="9"/>
      <c r="M20297" s="9"/>
      <c r="N20297" s="9"/>
      <c r="O20297" s="9"/>
      <c r="P20297" s="9"/>
      <c r="Q20297" s="9"/>
      <c r="R20297" s="9"/>
      <c r="S20297" s="9"/>
      <c r="T20297" s="9"/>
      <c r="U20297" s="9"/>
      <c r="V20297" s="9"/>
      <c r="W20297" s="9"/>
      <c r="X20297" s="9"/>
      <c r="Y20297" s="9"/>
      <c r="Z20297" s="9"/>
      <c r="AA20297" s="9"/>
      <c r="AB20297" s="9"/>
      <c r="AC20297" s="9"/>
      <c r="AD20297" s="9"/>
      <c r="AE20297" s="9"/>
      <c r="AF20297" s="9"/>
      <c r="AG20297" s="10"/>
    </row>
    <row r="20298" spans="1:33">
      <c r="A20298" s="9"/>
      <c r="B20298" s="9"/>
      <c r="C20298" s="9"/>
      <c r="D20298" s="9"/>
      <c r="E20298" s="9"/>
      <c r="F20298" s="9"/>
      <c r="G20298" s="9"/>
      <c r="H20298" s="9"/>
      <c r="I20298" s="9"/>
      <c r="J20298" s="9"/>
      <c r="K20298" s="9"/>
      <c r="L20298" s="9"/>
      <c r="M20298" s="9"/>
      <c r="N20298" s="9"/>
      <c r="O20298" s="9"/>
      <c r="P20298" s="9"/>
      <c r="Q20298" s="9"/>
      <c r="R20298" s="9"/>
      <c r="S20298" s="9"/>
      <c r="T20298" s="9"/>
      <c r="U20298" s="9"/>
      <c r="V20298" s="9"/>
      <c r="W20298" s="9"/>
      <c r="X20298" s="9"/>
      <c r="Y20298" s="9"/>
      <c r="Z20298" s="9"/>
      <c r="AA20298" s="9"/>
      <c r="AB20298" s="9"/>
      <c r="AC20298" s="9"/>
      <c r="AD20298" s="9"/>
      <c r="AE20298" s="9"/>
      <c r="AF20298" s="9"/>
      <c r="AG20298" s="10"/>
    </row>
    <row r="20299" spans="1:33">
      <c r="A20299" s="9"/>
      <c r="B20299" s="9"/>
      <c r="C20299" s="9"/>
      <c r="D20299" s="9"/>
      <c r="E20299" s="9"/>
      <c r="F20299" s="9"/>
      <c r="G20299" s="9"/>
      <c r="H20299" s="9"/>
      <c r="I20299" s="9"/>
      <c r="J20299" s="9"/>
      <c r="K20299" s="9"/>
      <c r="L20299" s="9"/>
      <c r="M20299" s="9"/>
      <c r="N20299" s="9"/>
      <c r="O20299" s="9"/>
      <c r="P20299" s="9"/>
      <c r="Q20299" s="9"/>
      <c r="R20299" s="9"/>
      <c r="S20299" s="9"/>
      <c r="T20299" s="9"/>
      <c r="U20299" s="9"/>
      <c r="V20299" s="9"/>
      <c r="W20299" s="9"/>
      <c r="X20299" s="9"/>
      <c r="Y20299" s="9"/>
      <c r="Z20299" s="9"/>
      <c r="AA20299" s="9"/>
      <c r="AB20299" s="9"/>
      <c r="AC20299" s="9"/>
      <c r="AD20299" s="9"/>
      <c r="AE20299" s="9"/>
      <c r="AF20299" s="9"/>
      <c r="AG20299" s="10"/>
    </row>
    <row r="20300" spans="1:33">
      <c r="A20300" s="9"/>
      <c r="B20300" s="9"/>
      <c r="C20300" s="9"/>
      <c r="D20300" s="9"/>
      <c r="E20300" s="9"/>
      <c r="F20300" s="9"/>
      <c r="G20300" s="9"/>
      <c r="H20300" s="9"/>
      <c r="I20300" s="9"/>
      <c r="J20300" s="9"/>
      <c r="K20300" s="9"/>
      <c r="L20300" s="9"/>
      <c r="M20300" s="9"/>
      <c r="N20300" s="9"/>
      <c r="O20300" s="9"/>
      <c r="P20300" s="9"/>
      <c r="Q20300" s="9"/>
      <c r="R20300" s="9"/>
      <c r="S20300" s="9"/>
      <c r="T20300" s="9"/>
      <c r="U20300" s="9"/>
      <c r="V20300" s="9"/>
      <c r="W20300" s="9"/>
      <c r="X20300" s="9"/>
      <c r="Y20300" s="9"/>
      <c r="Z20300" s="9"/>
      <c r="AA20300" s="9"/>
      <c r="AB20300" s="9"/>
      <c r="AC20300" s="9"/>
      <c r="AD20300" s="9"/>
      <c r="AE20300" s="9"/>
      <c r="AF20300" s="9"/>
      <c r="AG20300" s="10"/>
    </row>
    <row r="20301" spans="1:33">
      <c r="A20301" s="9"/>
      <c r="B20301" s="9"/>
      <c r="C20301" s="9"/>
      <c r="D20301" s="9"/>
      <c r="E20301" s="9"/>
      <c r="F20301" s="9"/>
      <c r="G20301" s="9"/>
      <c r="H20301" s="9"/>
      <c r="I20301" s="9"/>
      <c r="J20301" s="9"/>
      <c r="K20301" s="9"/>
      <c r="L20301" s="9"/>
      <c r="M20301" s="9"/>
      <c r="N20301" s="9"/>
      <c r="O20301" s="9"/>
      <c r="P20301" s="9"/>
      <c r="Q20301" s="9"/>
      <c r="R20301" s="9"/>
      <c r="S20301" s="9"/>
      <c r="T20301" s="9"/>
      <c r="U20301" s="9"/>
      <c r="V20301" s="9"/>
      <c r="W20301" s="9"/>
      <c r="X20301" s="9"/>
      <c r="Y20301" s="9"/>
      <c r="Z20301" s="9"/>
      <c r="AA20301" s="9"/>
      <c r="AB20301" s="9"/>
      <c r="AC20301" s="9"/>
      <c r="AD20301" s="9"/>
      <c r="AE20301" s="9"/>
      <c r="AF20301" s="9"/>
      <c r="AG20301" s="10"/>
    </row>
    <row r="20302" spans="1:33">
      <c r="A20302" s="9"/>
      <c r="B20302" s="9"/>
      <c r="C20302" s="9"/>
      <c r="D20302" s="9"/>
      <c r="E20302" s="9"/>
      <c r="F20302" s="9"/>
      <c r="G20302" s="9"/>
      <c r="H20302" s="9"/>
      <c r="I20302" s="9"/>
      <c r="J20302" s="9"/>
      <c r="K20302" s="9"/>
      <c r="L20302" s="9"/>
      <c r="M20302" s="9"/>
      <c r="N20302" s="9"/>
      <c r="O20302" s="9"/>
      <c r="P20302" s="9"/>
      <c r="Q20302" s="9"/>
      <c r="R20302" s="9"/>
      <c r="S20302" s="9"/>
      <c r="T20302" s="9"/>
      <c r="U20302" s="9"/>
      <c r="V20302" s="9"/>
      <c r="W20302" s="9"/>
      <c r="X20302" s="9"/>
      <c r="Y20302" s="9"/>
      <c r="Z20302" s="9"/>
      <c r="AA20302" s="9"/>
      <c r="AB20302" s="9"/>
      <c r="AC20302" s="9"/>
      <c r="AD20302" s="9"/>
      <c r="AE20302" s="9"/>
      <c r="AF20302" s="9"/>
      <c r="AG20302" s="10"/>
    </row>
    <row r="20303" spans="1:33">
      <c r="A20303" s="9"/>
      <c r="B20303" s="9"/>
      <c r="C20303" s="9"/>
      <c r="D20303" s="9"/>
      <c r="E20303" s="9"/>
      <c r="F20303" s="9"/>
      <c r="G20303" s="9"/>
      <c r="H20303" s="9"/>
      <c r="I20303" s="9"/>
      <c r="J20303" s="9"/>
      <c r="K20303" s="9"/>
      <c r="L20303" s="9"/>
      <c r="M20303" s="9"/>
      <c r="N20303" s="9"/>
      <c r="O20303" s="9"/>
      <c r="P20303" s="9"/>
      <c r="Q20303" s="9"/>
      <c r="R20303" s="9"/>
      <c r="S20303" s="9"/>
      <c r="T20303" s="9"/>
      <c r="U20303" s="9"/>
      <c r="V20303" s="9"/>
      <c r="W20303" s="9"/>
      <c r="X20303" s="9"/>
      <c r="Y20303" s="9"/>
      <c r="Z20303" s="9"/>
      <c r="AA20303" s="9"/>
      <c r="AB20303" s="9"/>
      <c r="AC20303" s="9"/>
      <c r="AD20303" s="9"/>
      <c r="AE20303" s="9"/>
      <c r="AF20303" s="9"/>
      <c r="AG20303" s="10"/>
    </row>
    <row r="20304" spans="1:33">
      <c r="A20304" s="9"/>
      <c r="B20304" s="9"/>
      <c r="C20304" s="9"/>
      <c r="D20304" s="9"/>
      <c r="E20304" s="9"/>
      <c r="F20304" s="9"/>
      <c r="G20304" s="9"/>
      <c r="H20304" s="9"/>
      <c r="I20304" s="9"/>
      <c r="J20304" s="9"/>
      <c r="K20304" s="9"/>
      <c r="L20304" s="9"/>
      <c r="M20304" s="9"/>
      <c r="N20304" s="9"/>
      <c r="O20304" s="9"/>
      <c r="P20304" s="9"/>
      <c r="Q20304" s="9"/>
      <c r="R20304" s="9"/>
      <c r="S20304" s="9"/>
      <c r="T20304" s="9"/>
      <c r="U20304" s="9"/>
      <c r="V20304" s="9"/>
      <c r="W20304" s="9"/>
      <c r="X20304" s="9"/>
      <c r="Y20304" s="9"/>
      <c r="Z20304" s="9"/>
      <c r="AA20304" s="9"/>
      <c r="AB20304" s="9"/>
      <c r="AC20304" s="9"/>
      <c r="AD20304" s="9"/>
      <c r="AE20304" s="9"/>
      <c r="AF20304" s="9"/>
      <c r="AG20304" s="10"/>
    </row>
    <row r="20305" spans="1:33">
      <c r="A20305" s="9"/>
      <c r="B20305" s="9"/>
      <c r="C20305" s="9"/>
      <c r="D20305" s="9"/>
      <c r="E20305" s="9"/>
      <c r="F20305" s="9"/>
      <c r="G20305" s="9"/>
      <c r="H20305" s="9"/>
      <c r="I20305" s="9"/>
      <c r="J20305" s="9"/>
      <c r="K20305" s="9"/>
      <c r="L20305" s="9"/>
      <c r="M20305" s="9"/>
      <c r="N20305" s="9"/>
      <c r="O20305" s="9"/>
      <c r="P20305" s="9"/>
      <c r="Q20305" s="9"/>
      <c r="R20305" s="9"/>
      <c r="S20305" s="9"/>
      <c r="T20305" s="9"/>
      <c r="U20305" s="9"/>
      <c r="V20305" s="9"/>
      <c r="W20305" s="9"/>
      <c r="X20305" s="9"/>
      <c r="Y20305" s="9"/>
      <c r="Z20305" s="9"/>
      <c r="AA20305" s="9"/>
      <c r="AB20305" s="9"/>
      <c r="AC20305" s="9"/>
      <c r="AD20305" s="9"/>
      <c r="AE20305" s="9"/>
      <c r="AF20305" s="9"/>
      <c r="AG20305" s="10"/>
    </row>
    <row r="20306" spans="1:33">
      <c r="A20306" s="9"/>
      <c r="B20306" s="9"/>
      <c r="C20306" s="9"/>
      <c r="D20306" s="9"/>
      <c r="E20306" s="9"/>
      <c r="F20306" s="9"/>
      <c r="G20306" s="9"/>
      <c r="H20306" s="9"/>
      <c r="I20306" s="9"/>
      <c r="J20306" s="9"/>
      <c r="K20306" s="9"/>
      <c r="L20306" s="9"/>
      <c r="M20306" s="9"/>
      <c r="N20306" s="9"/>
      <c r="O20306" s="9"/>
      <c r="P20306" s="9"/>
      <c r="Q20306" s="9"/>
      <c r="R20306" s="9"/>
      <c r="S20306" s="9"/>
      <c r="T20306" s="9"/>
      <c r="U20306" s="9"/>
      <c r="V20306" s="9"/>
      <c r="W20306" s="9"/>
      <c r="X20306" s="9"/>
      <c r="Y20306" s="9"/>
      <c r="Z20306" s="9"/>
      <c r="AA20306" s="9"/>
      <c r="AB20306" s="9"/>
      <c r="AC20306" s="9"/>
      <c r="AD20306" s="9"/>
      <c r="AE20306" s="9"/>
      <c r="AF20306" s="9"/>
      <c r="AG20306" s="10"/>
    </row>
    <row r="20307" spans="1:33">
      <c r="A20307" s="9"/>
      <c r="B20307" s="9"/>
      <c r="C20307" s="9"/>
      <c r="D20307" s="9"/>
      <c r="E20307" s="9"/>
      <c r="F20307" s="9"/>
      <c r="G20307" s="9"/>
      <c r="H20307" s="9"/>
      <c r="I20307" s="9"/>
      <c r="J20307" s="9"/>
      <c r="K20307" s="9"/>
      <c r="L20307" s="9"/>
      <c r="M20307" s="9"/>
      <c r="N20307" s="9"/>
      <c r="O20307" s="9"/>
      <c r="P20307" s="9"/>
      <c r="Q20307" s="9"/>
      <c r="R20307" s="9"/>
      <c r="S20307" s="9"/>
      <c r="T20307" s="9"/>
      <c r="U20307" s="9"/>
      <c r="V20307" s="9"/>
      <c r="W20307" s="9"/>
      <c r="X20307" s="9"/>
      <c r="Y20307" s="9"/>
      <c r="Z20307" s="9"/>
      <c r="AA20307" s="9"/>
      <c r="AB20307" s="9"/>
      <c r="AC20307" s="9"/>
      <c r="AD20307" s="9"/>
      <c r="AE20307" s="9"/>
      <c r="AF20307" s="9"/>
      <c r="AG20307" s="10"/>
    </row>
    <row r="20308" spans="1:33">
      <c r="A20308" s="9"/>
      <c r="B20308" s="9"/>
      <c r="C20308" s="9"/>
      <c r="D20308" s="9"/>
      <c r="E20308" s="9"/>
      <c r="F20308" s="9"/>
      <c r="G20308" s="9"/>
      <c r="H20308" s="9"/>
      <c r="I20308" s="9"/>
      <c r="J20308" s="9"/>
      <c r="K20308" s="9"/>
      <c r="L20308" s="9"/>
      <c r="M20308" s="9"/>
      <c r="N20308" s="9"/>
      <c r="O20308" s="9"/>
      <c r="P20308" s="9"/>
      <c r="Q20308" s="9"/>
      <c r="R20308" s="9"/>
      <c r="S20308" s="9"/>
      <c r="T20308" s="9"/>
      <c r="U20308" s="9"/>
      <c r="V20308" s="9"/>
      <c r="W20308" s="9"/>
      <c r="X20308" s="9"/>
      <c r="Y20308" s="9"/>
      <c r="Z20308" s="9"/>
      <c r="AA20308" s="9"/>
      <c r="AB20308" s="9"/>
      <c r="AC20308" s="9"/>
      <c r="AD20308" s="9"/>
      <c r="AE20308" s="9"/>
      <c r="AF20308" s="9"/>
      <c r="AG20308" s="10"/>
    </row>
    <row r="20309" spans="1:33">
      <c r="A20309" s="9"/>
      <c r="B20309" s="9"/>
      <c r="C20309" s="9"/>
      <c r="D20309" s="9"/>
      <c r="E20309" s="9"/>
      <c r="F20309" s="9"/>
      <c r="G20309" s="9"/>
      <c r="H20309" s="9"/>
      <c r="I20309" s="9"/>
      <c r="J20309" s="9"/>
      <c r="K20309" s="9"/>
      <c r="L20309" s="9"/>
      <c r="M20309" s="9"/>
      <c r="N20309" s="9"/>
      <c r="O20309" s="9"/>
      <c r="P20309" s="9"/>
      <c r="Q20309" s="9"/>
      <c r="R20309" s="9"/>
      <c r="S20309" s="9"/>
      <c r="T20309" s="9"/>
      <c r="U20309" s="9"/>
      <c r="V20309" s="9"/>
      <c r="W20309" s="9"/>
      <c r="X20309" s="9"/>
      <c r="Y20309" s="9"/>
      <c r="Z20309" s="9"/>
      <c r="AA20309" s="9"/>
      <c r="AB20309" s="9"/>
      <c r="AC20309" s="9"/>
      <c r="AD20309" s="9"/>
      <c r="AE20309" s="9"/>
      <c r="AF20309" s="9"/>
      <c r="AG20309" s="10"/>
    </row>
    <row r="20310" spans="1:33">
      <c r="A20310" s="9"/>
      <c r="B20310" s="9"/>
      <c r="C20310" s="9"/>
      <c r="D20310" s="9"/>
      <c r="E20310" s="9"/>
      <c r="F20310" s="9"/>
      <c r="G20310" s="9"/>
      <c r="H20310" s="9"/>
      <c r="I20310" s="9"/>
      <c r="J20310" s="9"/>
      <c r="K20310" s="9"/>
      <c r="L20310" s="9"/>
      <c r="M20310" s="9"/>
      <c r="N20310" s="9"/>
      <c r="O20310" s="9"/>
      <c r="P20310" s="9"/>
      <c r="Q20310" s="9"/>
      <c r="R20310" s="9"/>
      <c r="S20310" s="9"/>
      <c r="T20310" s="9"/>
      <c r="U20310" s="9"/>
      <c r="V20310" s="9"/>
      <c r="W20310" s="9"/>
      <c r="X20310" s="9"/>
      <c r="Y20310" s="9"/>
      <c r="Z20310" s="9"/>
      <c r="AA20310" s="9"/>
      <c r="AB20310" s="9"/>
      <c r="AC20310" s="9"/>
      <c r="AD20310" s="9"/>
      <c r="AE20310" s="9"/>
      <c r="AF20310" s="9"/>
      <c r="AG20310" s="10"/>
    </row>
    <row r="20311" spans="1:33">
      <c r="A20311" s="9"/>
      <c r="B20311" s="9"/>
      <c r="C20311" s="9"/>
      <c r="D20311" s="9"/>
      <c r="E20311" s="9"/>
      <c r="F20311" s="9"/>
      <c r="G20311" s="9"/>
      <c r="H20311" s="9"/>
      <c r="I20311" s="9"/>
      <c r="J20311" s="9"/>
      <c r="K20311" s="9"/>
      <c r="L20311" s="9"/>
      <c r="M20311" s="9"/>
      <c r="N20311" s="9"/>
      <c r="O20311" s="9"/>
      <c r="P20311" s="9"/>
      <c r="Q20311" s="9"/>
      <c r="R20311" s="9"/>
      <c r="S20311" s="9"/>
      <c r="T20311" s="9"/>
      <c r="U20311" s="9"/>
      <c r="V20311" s="9"/>
      <c r="W20311" s="9"/>
      <c r="X20311" s="9"/>
      <c r="Y20311" s="9"/>
      <c r="Z20311" s="9"/>
      <c r="AA20311" s="9"/>
      <c r="AB20311" s="9"/>
      <c r="AC20311" s="9"/>
      <c r="AD20311" s="9"/>
      <c r="AE20311" s="9"/>
      <c r="AF20311" s="9"/>
      <c r="AG20311" s="10"/>
    </row>
    <row r="20312" spans="1:33">
      <c r="A20312" s="9"/>
      <c r="B20312" s="9"/>
      <c r="C20312" s="9"/>
      <c r="D20312" s="9"/>
      <c r="E20312" s="9"/>
      <c r="F20312" s="9"/>
      <c r="G20312" s="9"/>
      <c r="H20312" s="9"/>
      <c r="I20312" s="9"/>
      <c r="J20312" s="9"/>
      <c r="K20312" s="9"/>
      <c r="L20312" s="9"/>
      <c r="M20312" s="9"/>
      <c r="N20312" s="9"/>
      <c r="O20312" s="9"/>
      <c r="P20312" s="9"/>
      <c r="Q20312" s="9"/>
      <c r="R20312" s="9"/>
      <c r="S20312" s="9"/>
      <c r="T20312" s="9"/>
      <c r="U20312" s="9"/>
      <c r="V20312" s="9"/>
      <c r="W20312" s="9"/>
      <c r="X20312" s="9"/>
      <c r="Y20312" s="9"/>
      <c r="Z20312" s="9"/>
      <c r="AA20312" s="9"/>
      <c r="AB20312" s="9"/>
      <c r="AC20312" s="9"/>
      <c r="AD20312" s="9"/>
      <c r="AE20312" s="9"/>
      <c r="AF20312" s="9"/>
      <c r="AG20312" s="10"/>
    </row>
    <row r="20313" spans="1:33">
      <c r="A20313" s="9"/>
      <c r="B20313" s="9"/>
      <c r="C20313" s="9"/>
      <c r="D20313" s="9"/>
      <c r="E20313" s="9"/>
      <c r="F20313" s="9"/>
      <c r="G20313" s="9"/>
      <c r="H20313" s="9"/>
      <c r="I20313" s="9"/>
      <c r="J20313" s="9"/>
      <c r="K20313" s="9"/>
      <c r="L20313" s="9"/>
      <c r="M20313" s="9"/>
      <c r="N20313" s="9"/>
      <c r="O20313" s="9"/>
      <c r="P20313" s="9"/>
      <c r="Q20313" s="9"/>
      <c r="R20313" s="9"/>
      <c r="S20313" s="9"/>
      <c r="T20313" s="9"/>
      <c r="U20313" s="9"/>
      <c r="V20313" s="9"/>
      <c r="W20313" s="9"/>
      <c r="X20313" s="9"/>
      <c r="Y20313" s="9"/>
      <c r="Z20313" s="9"/>
      <c r="AA20313" s="9"/>
      <c r="AB20313" s="9"/>
      <c r="AC20313" s="9"/>
      <c r="AD20313" s="9"/>
      <c r="AE20313" s="9"/>
      <c r="AF20313" s="9"/>
      <c r="AG20313" s="10"/>
    </row>
    <row r="20314" spans="1:33">
      <c r="A20314" s="9"/>
      <c r="B20314" s="9"/>
      <c r="C20314" s="9"/>
      <c r="D20314" s="9"/>
      <c r="E20314" s="9"/>
      <c r="F20314" s="9"/>
      <c r="G20314" s="9"/>
      <c r="H20314" s="9"/>
      <c r="I20314" s="9"/>
      <c r="J20314" s="9"/>
      <c r="K20314" s="9"/>
      <c r="L20314" s="9"/>
      <c r="M20314" s="9"/>
      <c r="N20314" s="9"/>
      <c r="O20314" s="9"/>
      <c r="P20314" s="9"/>
      <c r="Q20314" s="9"/>
      <c r="R20314" s="9"/>
      <c r="S20314" s="9"/>
      <c r="T20314" s="9"/>
      <c r="U20314" s="9"/>
      <c r="V20314" s="9"/>
      <c r="W20314" s="9"/>
      <c r="X20314" s="9"/>
      <c r="Y20314" s="9"/>
      <c r="Z20314" s="9"/>
      <c r="AA20314" s="9"/>
      <c r="AB20314" s="9"/>
      <c r="AC20314" s="9"/>
      <c r="AD20314" s="9"/>
      <c r="AE20314" s="9"/>
      <c r="AF20314" s="9"/>
      <c r="AG20314" s="10"/>
    </row>
    <row r="20315" spans="1:33">
      <c r="A20315" s="9"/>
      <c r="B20315" s="9"/>
      <c r="C20315" s="9"/>
      <c r="D20315" s="9"/>
      <c r="E20315" s="9"/>
      <c r="F20315" s="9"/>
      <c r="G20315" s="9"/>
      <c r="H20315" s="9"/>
      <c r="I20315" s="9"/>
      <c r="J20315" s="9"/>
      <c r="K20315" s="9"/>
      <c r="L20315" s="9"/>
      <c r="M20315" s="9"/>
      <c r="N20315" s="9"/>
      <c r="O20315" s="9"/>
      <c r="P20315" s="9"/>
      <c r="Q20315" s="9"/>
      <c r="R20315" s="9"/>
      <c r="S20315" s="9"/>
      <c r="T20315" s="9"/>
      <c r="U20315" s="9"/>
      <c r="V20315" s="9"/>
      <c r="W20315" s="9"/>
      <c r="X20315" s="9"/>
      <c r="Y20315" s="9"/>
      <c r="Z20315" s="9"/>
      <c r="AA20315" s="9"/>
      <c r="AB20315" s="9"/>
      <c r="AC20315" s="9"/>
      <c r="AD20315" s="9"/>
      <c r="AE20315" s="9"/>
      <c r="AF20315" s="9"/>
      <c r="AG20315" s="10"/>
    </row>
    <row r="20316" spans="1:33">
      <c r="A20316" s="9"/>
      <c r="B20316" s="9"/>
      <c r="C20316" s="9"/>
      <c r="D20316" s="9"/>
      <c r="E20316" s="9"/>
      <c r="F20316" s="9"/>
      <c r="G20316" s="9"/>
      <c r="H20316" s="9"/>
      <c r="I20316" s="9"/>
      <c r="J20316" s="9"/>
      <c r="K20316" s="9"/>
      <c r="L20316" s="9"/>
      <c r="M20316" s="9"/>
      <c r="N20316" s="9"/>
      <c r="O20316" s="9"/>
      <c r="P20316" s="9"/>
      <c r="Q20316" s="9"/>
      <c r="R20316" s="9"/>
      <c r="S20316" s="9"/>
      <c r="T20316" s="9"/>
      <c r="U20316" s="9"/>
      <c r="V20316" s="9"/>
      <c r="W20316" s="9"/>
      <c r="X20316" s="9"/>
      <c r="Y20316" s="9"/>
      <c r="Z20316" s="9"/>
      <c r="AA20316" s="9"/>
      <c r="AB20316" s="9"/>
      <c r="AC20316" s="9"/>
      <c r="AD20316" s="9"/>
      <c r="AE20316" s="9"/>
      <c r="AF20316" s="9"/>
      <c r="AG20316" s="10"/>
    </row>
    <row r="20317" spans="1:33">
      <c r="A20317" s="9"/>
      <c r="B20317" s="9"/>
      <c r="C20317" s="9"/>
      <c r="D20317" s="9"/>
      <c r="E20317" s="9"/>
      <c r="F20317" s="9"/>
      <c r="G20317" s="9"/>
      <c r="H20317" s="9"/>
      <c r="I20317" s="9"/>
      <c r="J20317" s="9"/>
      <c r="K20317" s="9"/>
      <c r="L20317" s="9"/>
      <c r="M20317" s="9"/>
      <c r="N20317" s="9"/>
      <c r="O20317" s="9"/>
      <c r="P20317" s="9"/>
      <c r="Q20317" s="9"/>
      <c r="R20317" s="9"/>
      <c r="S20317" s="9"/>
      <c r="T20317" s="9"/>
      <c r="U20317" s="9"/>
      <c r="V20317" s="9"/>
      <c r="W20317" s="9"/>
      <c r="X20317" s="9"/>
      <c r="Y20317" s="9"/>
      <c r="Z20317" s="9"/>
      <c r="AA20317" s="9"/>
      <c r="AB20317" s="9"/>
      <c r="AC20317" s="9"/>
      <c r="AD20317" s="9"/>
      <c r="AE20317" s="9"/>
      <c r="AF20317" s="9"/>
      <c r="AG20317" s="10"/>
    </row>
    <row r="20318" spans="1:33">
      <c r="A20318" s="9"/>
      <c r="B20318" s="9"/>
      <c r="C20318" s="9"/>
      <c r="D20318" s="9"/>
      <c r="E20318" s="9"/>
      <c r="F20318" s="9"/>
      <c r="G20318" s="9"/>
      <c r="H20318" s="9"/>
      <c r="I20318" s="9"/>
      <c r="J20318" s="9"/>
      <c r="K20318" s="9"/>
      <c r="L20318" s="9"/>
      <c r="M20318" s="9"/>
      <c r="N20318" s="9"/>
      <c r="O20318" s="9"/>
      <c r="P20318" s="9"/>
      <c r="Q20318" s="9"/>
      <c r="R20318" s="9"/>
      <c r="S20318" s="9"/>
      <c r="T20318" s="9"/>
      <c r="U20318" s="9"/>
      <c r="V20318" s="9"/>
      <c r="W20318" s="9"/>
      <c r="X20318" s="9"/>
      <c r="Y20318" s="9"/>
      <c r="Z20318" s="9"/>
      <c r="AA20318" s="9"/>
      <c r="AB20318" s="9"/>
      <c r="AC20318" s="9"/>
      <c r="AD20318" s="9"/>
      <c r="AE20318" s="9"/>
      <c r="AF20318" s="9"/>
      <c r="AG20318" s="10"/>
    </row>
    <row r="20319" spans="1:33">
      <c r="A20319" s="9"/>
      <c r="B20319" s="9"/>
      <c r="C20319" s="9"/>
      <c r="D20319" s="9"/>
      <c r="E20319" s="9"/>
      <c r="F20319" s="9"/>
      <c r="G20319" s="9"/>
      <c r="H20319" s="9"/>
      <c r="I20319" s="9"/>
      <c r="J20319" s="9"/>
      <c r="K20319" s="9"/>
      <c r="L20319" s="9"/>
      <c r="M20319" s="9"/>
      <c r="N20319" s="9"/>
      <c r="O20319" s="9"/>
      <c r="P20319" s="9"/>
      <c r="Q20319" s="9"/>
      <c r="R20319" s="9"/>
      <c r="S20319" s="9"/>
      <c r="T20319" s="9"/>
      <c r="U20319" s="9"/>
      <c r="V20319" s="9"/>
      <c r="W20319" s="9"/>
      <c r="X20319" s="9"/>
      <c r="Y20319" s="9"/>
      <c r="Z20319" s="9"/>
      <c r="AA20319" s="9"/>
      <c r="AB20319" s="9"/>
      <c r="AC20319" s="9"/>
      <c r="AD20319" s="9"/>
      <c r="AE20319" s="9"/>
      <c r="AF20319" s="9"/>
      <c r="AG20319" s="10"/>
    </row>
    <row r="20320" spans="1:33">
      <c r="A20320" s="9"/>
      <c r="B20320" s="9"/>
      <c r="C20320" s="9"/>
      <c r="D20320" s="9"/>
      <c r="E20320" s="9"/>
      <c r="F20320" s="9"/>
      <c r="G20320" s="9"/>
      <c r="H20320" s="9"/>
      <c r="I20320" s="9"/>
      <c r="J20320" s="9"/>
      <c r="K20320" s="9"/>
      <c r="L20320" s="9"/>
      <c r="M20320" s="9"/>
      <c r="N20320" s="9"/>
      <c r="O20320" s="9"/>
      <c r="P20320" s="9"/>
      <c r="Q20320" s="9"/>
      <c r="R20320" s="9"/>
      <c r="S20320" s="9"/>
      <c r="T20320" s="9"/>
      <c r="U20320" s="9"/>
      <c r="V20320" s="9"/>
      <c r="W20320" s="9"/>
      <c r="X20320" s="9"/>
      <c r="Y20320" s="9"/>
      <c r="Z20320" s="9"/>
      <c r="AA20320" s="9"/>
      <c r="AB20320" s="9"/>
      <c r="AC20320" s="9"/>
      <c r="AD20320" s="9"/>
      <c r="AE20320" s="9"/>
      <c r="AF20320" s="9"/>
      <c r="AG20320" s="10"/>
    </row>
    <row r="20321" spans="1:33">
      <c r="A20321" s="9"/>
      <c r="B20321" s="9"/>
      <c r="C20321" s="9"/>
      <c r="D20321" s="9"/>
      <c r="E20321" s="9"/>
      <c r="F20321" s="9"/>
      <c r="G20321" s="9"/>
      <c r="H20321" s="9"/>
      <c r="I20321" s="9"/>
      <c r="J20321" s="9"/>
      <c r="K20321" s="9"/>
      <c r="L20321" s="9"/>
      <c r="M20321" s="9"/>
      <c r="N20321" s="9"/>
      <c r="O20321" s="9"/>
      <c r="P20321" s="9"/>
      <c r="Q20321" s="9"/>
      <c r="R20321" s="9"/>
      <c r="S20321" s="9"/>
      <c r="T20321" s="9"/>
      <c r="U20321" s="9"/>
      <c r="V20321" s="9"/>
      <c r="W20321" s="9"/>
      <c r="X20321" s="9"/>
      <c r="Y20321" s="9"/>
      <c r="Z20321" s="9"/>
      <c r="AA20321" s="9"/>
      <c r="AB20321" s="9"/>
      <c r="AC20321" s="9"/>
      <c r="AD20321" s="9"/>
      <c r="AE20321" s="9"/>
      <c r="AF20321" s="9"/>
      <c r="AG20321" s="10"/>
    </row>
    <row r="20322" spans="1:33">
      <c r="A20322" s="9"/>
      <c r="B20322" s="9"/>
      <c r="C20322" s="9"/>
      <c r="D20322" s="9"/>
      <c r="E20322" s="9"/>
      <c r="F20322" s="9"/>
      <c r="G20322" s="9"/>
      <c r="H20322" s="9"/>
      <c r="I20322" s="9"/>
      <c r="J20322" s="9"/>
      <c r="K20322" s="9"/>
      <c r="L20322" s="9"/>
      <c r="M20322" s="9"/>
      <c r="N20322" s="9"/>
      <c r="O20322" s="9"/>
      <c r="P20322" s="9"/>
      <c r="Q20322" s="9"/>
      <c r="R20322" s="9"/>
      <c r="S20322" s="9"/>
      <c r="T20322" s="9"/>
      <c r="U20322" s="9"/>
      <c r="V20322" s="9"/>
      <c r="W20322" s="9"/>
      <c r="X20322" s="9"/>
      <c r="Y20322" s="9"/>
      <c r="Z20322" s="9"/>
      <c r="AA20322" s="9"/>
      <c r="AB20322" s="9"/>
      <c r="AC20322" s="9"/>
      <c r="AD20322" s="9"/>
      <c r="AE20322" s="9"/>
      <c r="AF20322" s="9"/>
      <c r="AG20322" s="10"/>
    </row>
    <row r="20323" spans="1:33">
      <c r="A20323" s="9"/>
      <c r="B20323" s="9"/>
      <c r="C20323" s="9"/>
      <c r="D20323" s="9"/>
      <c r="E20323" s="9"/>
      <c r="F20323" s="9"/>
      <c r="G20323" s="9"/>
      <c r="H20323" s="9"/>
      <c r="I20323" s="9"/>
      <c r="J20323" s="9"/>
      <c r="K20323" s="9"/>
      <c r="L20323" s="9"/>
      <c r="M20323" s="9"/>
      <c r="N20323" s="9"/>
      <c r="O20323" s="9"/>
      <c r="P20323" s="9"/>
      <c r="Q20323" s="9"/>
      <c r="R20323" s="9"/>
      <c r="S20323" s="9"/>
      <c r="T20323" s="9"/>
      <c r="U20323" s="9"/>
      <c r="V20323" s="9"/>
      <c r="W20323" s="9"/>
      <c r="X20323" s="9"/>
      <c r="Y20323" s="9"/>
      <c r="Z20323" s="9"/>
      <c r="AA20323" s="9"/>
      <c r="AB20323" s="9"/>
      <c r="AC20323" s="9"/>
      <c r="AD20323" s="9"/>
      <c r="AE20323" s="9"/>
      <c r="AF20323" s="9"/>
      <c r="AG20323" s="10"/>
    </row>
    <row r="20324" spans="1:33">
      <c r="A20324" s="9"/>
      <c r="B20324" s="9"/>
      <c r="C20324" s="9"/>
      <c r="D20324" s="9"/>
      <c r="E20324" s="9"/>
      <c r="F20324" s="9"/>
      <c r="G20324" s="9"/>
      <c r="H20324" s="9"/>
      <c r="I20324" s="9"/>
      <c r="J20324" s="9"/>
      <c r="K20324" s="9"/>
      <c r="L20324" s="9"/>
      <c r="M20324" s="9"/>
      <c r="N20324" s="9"/>
      <c r="O20324" s="9"/>
      <c r="P20324" s="9"/>
      <c r="Q20324" s="9"/>
      <c r="R20324" s="9"/>
      <c r="S20324" s="9"/>
      <c r="T20324" s="9"/>
      <c r="U20324" s="9"/>
      <c r="V20324" s="9"/>
      <c r="W20324" s="9"/>
      <c r="X20324" s="9"/>
      <c r="Y20324" s="9"/>
      <c r="Z20324" s="9"/>
      <c r="AA20324" s="9"/>
      <c r="AB20324" s="9"/>
      <c r="AC20324" s="9"/>
      <c r="AD20324" s="9"/>
      <c r="AE20324" s="9"/>
      <c r="AF20324" s="9"/>
      <c r="AG20324" s="10"/>
    </row>
    <row r="20325" spans="1:33">
      <c r="A20325" s="9"/>
      <c r="B20325" s="9"/>
      <c r="C20325" s="9"/>
      <c r="D20325" s="9"/>
      <c r="E20325" s="9"/>
      <c r="F20325" s="9"/>
      <c r="G20325" s="9"/>
      <c r="H20325" s="9"/>
      <c r="I20325" s="9"/>
      <c r="J20325" s="9"/>
      <c r="K20325" s="9"/>
      <c r="L20325" s="9"/>
      <c r="M20325" s="9"/>
      <c r="N20325" s="9"/>
      <c r="O20325" s="9"/>
      <c r="P20325" s="9"/>
      <c r="Q20325" s="9"/>
      <c r="R20325" s="9"/>
      <c r="S20325" s="9"/>
      <c r="T20325" s="9"/>
      <c r="U20325" s="9"/>
      <c r="V20325" s="9"/>
      <c r="W20325" s="9"/>
      <c r="X20325" s="9"/>
      <c r="Y20325" s="9"/>
      <c r="Z20325" s="9"/>
      <c r="AA20325" s="9"/>
      <c r="AB20325" s="9"/>
      <c r="AC20325" s="9"/>
      <c r="AD20325" s="9"/>
      <c r="AE20325" s="9"/>
      <c r="AF20325" s="9"/>
      <c r="AG20325" s="10"/>
    </row>
    <row r="20326" spans="1:33">
      <c r="A20326" s="9"/>
      <c r="B20326" s="9"/>
      <c r="C20326" s="9"/>
      <c r="D20326" s="9"/>
      <c r="E20326" s="9"/>
      <c r="F20326" s="9"/>
      <c r="G20326" s="9"/>
      <c r="H20326" s="9"/>
      <c r="I20326" s="9"/>
      <c r="J20326" s="9"/>
      <c r="K20326" s="9"/>
      <c r="L20326" s="9"/>
      <c r="M20326" s="9"/>
      <c r="N20326" s="9"/>
      <c r="O20326" s="9"/>
      <c r="P20326" s="9"/>
      <c r="Q20326" s="9"/>
      <c r="R20326" s="9"/>
      <c r="S20326" s="9"/>
      <c r="T20326" s="9"/>
      <c r="U20326" s="9"/>
      <c r="V20326" s="9"/>
      <c r="W20326" s="9"/>
      <c r="X20326" s="9"/>
      <c r="Y20326" s="9"/>
      <c r="Z20326" s="9"/>
      <c r="AA20326" s="9"/>
      <c r="AB20326" s="9"/>
      <c r="AC20326" s="9"/>
      <c r="AD20326" s="9"/>
      <c r="AE20326" s="9"/>
      <c r="AF20326" s="9"/>
      <c r="AG20326" s="10"/>
    </row>
    <row r="20327" spans="1:33">
      <c r="A20327" s="9"/>
      <c r="B20327" s="9"/>
      <c r="C20327" s="9"/>
      <c r="D20327" s="9"/>
      <c r="E20327" s="9"/>
      <c r="F20327" s="9"/>
      <c r="G20327" s="9"/>
      <c r="H20327" s="9"/>
      <c r="I20327" s="9"/>
      <c r="J20327" s="9"/>
      <c r="K20327" s="9"/>
      <c r="L20327" s="9"/>
      <c r="M20327" s="9"/>
      <c r="N20327" s="9"/>
      <c r="O20327" s="9"/>
      <c r="P20327" s="9"/>
      <c r="Q20327" s="9"/>
      <c r="R20327" s="9"/>
      <c r="S20327" s="9"/>
      <c r="T20327" s="9"/>
      <c r="U20327" s="9"/>
      <c r="V20327" s="9"/>
      <c r="W20327" s="9"/>
      <c r="X20327" s="9"/>
      <c r="Y20327" s="9"/>
      <c r="Z20327" s="9"/>
      <c r="AA20327" s="9"/>
      <c r="AB20327" s="9"/>
      <c r="AC20327" s="9"/>
      <c r="AD20327" s="9"/>
      <c r="AE20327" s="9"/>
      <c r="AF20327" s="9"/>
      <c r="AG20327" s="10"/>
    </row>
    <row r="20328" spans="1:33">
      <c r="A20328" s="9"/>
      <c r="B20328" s="9"/>
      <c r="C20328" s="9"/>
      <c r="D20328" s="9"/>
      <c r="E20328" s="9"/>
      <c r="F20328" s="9"/>
      <c r="G20328" s="9"/>
      <c r="H20328" s="9"/>
      <c r="I20328" s="9"/>
      <c r="J20328" s="9"/>
      <c r="K20328" s="9"/>
      <c r="L20328" s="9"/>
      <c r="M20328" s="9"/>
      <c r="N20328" s="9"/>
      <c r="O20328" s="9"/>
      <c r="P20328" s="9"/>
      <c r="Q20328" s="9"/>
      <c r="R20328" s="9"/>
      <c r="S20328" s="9"/>
      <c r="T20328" s="9"/>
      <c r="U20328" s="9"/>
      <c r="V20328" s="9"/>
      <c r="W20328" s="9"/>
      <c r="X20328" s="9"/>
      <c r="Y20328" s="9"/>
      <c r="Z20328" s="9"/>
      <c r="AA20328" s="9"/>
      <c r="AB20328" s="9"/>
      <c r="AC20328" s="9"/>
      <c r="AD20328" s="9"/>
      <c r="AE20328" s="9"/>
      <c r="AF20328" s="9"/>
      <c r="AG20328" s="10"/>
    </row>
    <row r="20329" spans="1:33">
      <c r="A20329" s="9"/>
      <c r="B20329" s="9"/>
      <c r="C20329" s="9"/>
      <c r="D20329" s="9"/>
      <c r="E20329" s="9"/>
      <c r="F20329" s="9"/>
      <c r="G20329" s="9"/>
      <c r="H20329" s="9"/>
      <c r="I20329" s="9"/>
      <c r="J20329" s="9"/>
      <c r="K20329" s="9"/>
      <c r="L20329" s="9"/>
      <c r="M20329" s="9"/>
      <c r="N20329" s="9"/>
      <c r="O20329" s="9"/>
      <c r="P20329" s="9"/>
      <c r="Q20329" s="9"/>
      <c r="R20329" s="9"/>
      <c r="S20329" s="9"/>
      <c r="T20329" s="9"/>
      <c r="U20329" s="9"/>
      <c r="V20329" s="9"/>
      <c r="W20329" s="9"/>
      <c r="X20329" s="9"/>
      <c r="Y20329" s="9"/>
      <c r="Z20329" s="9"/>
      <c r="AA20329" s="9"/>
      <c r="AB20329" s="9"/>
      <c r="AC20329" s="9"/>
      <c r="AD20329" s="9"/>
      <c r="AE20329" s="9"/>
      <c r="AF20329" s="9"/>
      <c r="AG20329" s="10"/>
    </row>
    <row r="20330" spans="1:33">
      <c r="A20330" s="9"/>
      <c r="B20330" s="9"/>
      <c r="C20330" s="9"/>
      <c r="D20330" s="9"/>
      <c r="E20330" s="9"/>
      <c r="F20330" s="9"/>
      <c r="G20330" s="9"/>
      <c r="H20330" s="9"/>
      <c r="I20330" s="9"/>
      <c r="J20330" s="9"/>
      <c r="K20330" s="9"/>
      <c r="L20330" s="9"/>
      <c r="M20330" s="9"/>
      <c r="N20330" s="9"/>
      <c r="O20330" s="9"/>
      <c r="P20330" s="9"/>
      <c r="Q20330" s="9"/>
      <c r="R20330" s="9"/>
      <c r="S20330" s="9"/>
      <c r="T20330" s="9"/>
      <c r="U20330" s="9"/>
      <c r="V20330" s="9"/>
      <c r="W20330" s="9"/>
      <c r="X20330" s="9"/>
      <c r="Y20330" s="9"/>
      <c r="Z20330" s="9"/>
      <c r="AA20330" s="9"/>
      <c r="AB20330" s="9"/>
      <c r="AC20330" s="9"/>
      <c r="AD20330" s="9"/>
      <c r="AE20330" s="9"/>
      <c r="AF20330" s="9"/>
      <c r="AG20330" s="10"/>
    </row>
    <row r="20331" spans="1:33">
      <c r="A20331" s="9"/>
      <c r="B20331" s="9"/>
      <c r="C20331" s="9"/>
      <c r="D20331" s="9"/>
      <c r="E20331" s="9"/>
      <c r="F20331" s="9"/>
      <c r="G20331" s="9"/>
      <c r="H20331" s="9"/>
      <c r="I20331" s="9"/>
      <c r="J20331" s="9"/>
      <c r="K20331" s="9"/>
      <c r="L20331" s="9"/>
      <c r="M20331" s="9"/>
      <c r="N20331" s="9"/>
      <c r="O20331" s="9"/>
      <c r="P20331" s="9"/>
      <c r="Q20331" s="9"/>
      <c r="R20331" s="9"/>
      <c r="S20331" s="9"/>
      <c r="T20331" s="9"/>
      <c r="U20331" s="9"/>
      <c r="V20331" s="9"/>
      <c r="W20331" s="9"/>
      <c r="X20331" s="9"/>
      <c r="Y20331" s="9"/>
      <c r="Z20331" s="9"/>
      <c r="AA20331" s="9"/>
      <c r="AB20331" s="9"/>
      <c r="AC20331" s="9"/>
      <c r="AD20331" s="9"/>
      <c r="AE20331" s="9"/>
      <c r="AF20331" s="9"/>
      <c r="AG20331" s="10"/>
    </row>
    <row r="20332" spans="1:33">
      <c r="A20332" s="9"/>
      <c r="B20332" s="9"/>
      <c r="C20332" s="9"/>
      <c r="D20332" s="9"/>
      <c r="E20332" s="9"/>
      <c r="F20332" s="9"/>
      <c r="G20332" s="9"/>
      <c r="H20332" s="9"/>
      <c r="I20332" s="9"/>
      <c r="J20332" s="9"/>
      <c r="K20332" s="9"/>
      <c r="L20332" s="9"/>
      <c r="M20332" s="9"/>
      <c r="N20332" s="9"/>
      <c r="O20332" s="9"/>
      <c r="P20332" s="9"/>
      <c r="Q20332" s="9"/>
      <c r="R20332" s="9"/>
      <c r="S20332" s="9"/>
      <c r="T20332" s="9"/>
      <c r="U20332" s="9"/>
      <c r="V20332" s="9"/>
      <c r="W20332" s="9"/>
      <c r="X20332" s="9"/>
      <c r="Y20332" s="9"/>
      <c r="Z20332" s="9"/>
      <c r="AA20332" s="9"/>
      <c r="AB20332" s="9"/>
      <c r="AC20332" s="9"/>
      <c r="AD20332" s="9"/>
      <c r="AE20332" s="9"/>
      <c r="AF20332" s="9"/>
      <c r="AG20332" s="10"/>
    </row>
    <row r="20333" spans="1:33">
      <c r="A20333" s="9"/>
      <c r="B20333" s="9"/>
      <c r="C20333" s="9"/>
      <c r="D20333" s="9"/>
      <c r="E20333" s="9"/>
      <c r="F20333" s="9"/>
      <c r="G20333" s="9"/>
      <c r="H20333" s="9"/>
      <c r="I20333" s="9"/>
      <c r="J20333" s="9"/>
      <c r="K20333" s="9"/>
      <c r="L20333" s="9"/>
      <c r="M20333" s="9"/>
      <c r="N20333" s="9"/>
      <c r="O20333" s="9"/>
      <c r="P20333" s="9"/>
      <c r="Q20333" s="9"/>
      <c r="R20333" s="9"/>
      <c r="S20333" s="9"/>
      <c r="T20333" s="9"/>
      <c r="U20333" s="9"/>
      <c r="V20333" s="9"/>
      <c r="W20333" s="9"/>
      <c r="X20333" s="9"/>
      <c r="Y20333" s="9"/>
      <c r="Z20333" s="9"/>
      <c r="AA20333" s="9"/>
      <c r="AB20333" s="9"/>
      <c r="AC20333" s="9"/>
      <c r="AD20333" s="9"/>
      <c r="AE20333" s="9"/>
      <c r="AF20333" s="9"/>
      <c r="AG20333" s="10"/>
    </row>
    <row r="20334" spans="1:33">
      <c r="A20334" s="9"/>
      <c r="B20334" s="9"/>
      <c r="C20334" s="9"/>
      <c r="D20334" s="9"/>
      <c r="E20334" s="9"/>
      <c r="F20334" s="9"/>
      <c r="G20334" s="9"/>
      <c r="H20334" s="9"/>
      <c r="I20334" s="9"/>
      <c r="J20334" s="9"/>
      <c r="K20334" s="9"/>
      <c r="L20334" s="9"/>
      <c r="M20334" s="9"/>
      <c r="N20334" s="9"/>
      <c r="O20334" s="9"/>
      <c r="P20334" s="9"/>
      <c r="Q20334" s="9"/>
      <c r="R20334" s="9"/>
      <c r="S20334" s="9"/>
      <c r="T20334" s="9"/>
      <c r="U20334" s="9"/>
      <c r="V20334" s="9"/>
      <c r="W20334" s="9"/>
      <c r="X20334" s="9"/>
      <c r="Y20334" s="9"/>
      <c r="Z20334" s="9"/>
      <c r="AA20334" s="9"/>
      <c r="AB20334" s="9"/>
      <c r="AC20334" s="9"/>
      <c r="AD20334" s="9"/>
      <c r="AE20334" s="9"/>
      <c r="AF20334" s="9"/>
      <c r="AG20334" s="10"/>
    </row>
    <row r="20335" spans="1:33">
      <c r="A20335" s="9"/>
      <c r="B20335" s="9"/>
      <c r="C20335" s="9"/>
      <c r="D20335" s="9"/>
      <c r="E20335" s="9"/>
      <c r="F20335" s="9"/>
      <c r="G20335" s="9"/>
      <c r="H20335" s="9"/>
      <c r="I20335" s="9"/>
      <c r="J20335" s="9"/>
      <c r="K20335" s="9"/>
      <c r="L20335" s="9"/>
      <c r="M20335" s="9"/>
      <c r="N20335" s="9"/>
      <c r="O20335" s="9"/>
      <c r="P20335" s="9"/>
      <c r="Q20335" s="9"/>
      <c r="R20335" s="9"/>
      <c r="S20335" s="9"/>
      <c r="T20335" s="9"/>
      <c r="U20335" s="9"/>
      <c r="V20335" s="9"/>
      <c r="W20335" s="9"/>
      <c r="X20335" s="9"/>
      <c r="Y20335" s="9"/>
      <c r="Z20335" s="9"/>
      <c r="AA20335" s="9"/>
      <c r="AB20335" s="9"/>
      <c r="AC20335" s="9"/>
      <c r="AD20335" s="9"/>
      <c r="AE20335" s="9"/>
      <c r="AF20335" s="9"/>
      <c r="AG20335" s="10"/>
    </row>
    <row r="20336" spans="1:33">
      <c r="A20336" s="9"/>
      <c r="B20336" s="9"/>
      <c r="C20336" s="9"/>
      <c r="D20336" s="9"/>
      <c r="E20336" s="9"/>
      <c r="F20336" s="9"/>
      <c r="G20336" s="9"/>
      <c r="H20336" s="9"/>
      <c r="I20336" s="9"/>
      <c r="J20336" s="9"/>
      <c r="K20336" s="9"/>
      <c r="L20336" s="9"/>
      <c r="M20336" s="9"/>
      <c r="N20336" s="9"/>
      <c r="O20336" s="9"/>
      <c r="P20336" s="9"/>
      <c r="Q20336" s="9"/>
      <c r="R20336" s="9"/>
      <c r="S20336" s="9"/>
      <c r="T20336" s="9"/>
      <c r="U20336" s="9"/>
      <c r="V20336" s="9"/>
      <c r="W20336" s="9"/>
      <c r="X20336" s="9"/>
      <c r="Y20336" s="9"/>
      <c r="Z20336" s="9"/>
      <c r="AA20336" s="9"/>
      <c r="AB20336" s="9"/>
      <c r="AC20336" s="9"/>
      <c r="AD20336" s="9"/>
      <c r="AE20336" s="9"/>
      <c r="AF20336" s="9"/>
      <c r="AG20336" s="10"/>
    </row>
    <row r="20337" spans="1:33">
      <c r="A20337" s="9"/>
      <c r="B20337" s="9"/>
      <c r="C20337" s="9"/>
      <c r="D20337" s="9"/>
      <c r="E20337" s="9"/>
      <c r="F20337" s="9"/>
      <c r="G20337" s="9"/>
      <c r="H20337" s="9"/>
      <c r="I20337" s="9"/>
      <c r="J20337" s="9"/>
      <c r="K20337" s="9"/>
      <c r="L20337" s="9"/>
      <c r="M20337" s="9"/>
      <c r="N20337" s="9"/>
      <c r="O20337" s="9"/>
      <c r="P20337" s="9"/>
      <c r="Q20337" s="9"/>
      <c r="R20337" s="9"/>
      <c r="S20337" s="9"/>
      <c r="T20337" s="9"/>
      <c r="U20337" s="9"/>
      <c r="V20337" s="9"/>
      <c r="W20337" s="9"/>
      <c r="X20337" s="9"/>
      <c r="Y20337" s="9"/>
      <c r="Z20337" s="9"/>
      <c r="AA20337" s="9"/>
      <c r="AB20337" s="9"/>
      <c r="AC20337" s="9"/>
      <c r="AD20337" s="9"/>
      <c r="AE20337" s="9"/>
      <c r="AF20337" s="9"/>
      <c r="AG20337" s="10"/>
    </row>
    <row r="20338" spans="1:33">
      <c r="A20338" s="9"/>
      <c r="B20338" s="9"/>
      <c r="C20338" s="9"/>
      <c r="D20338" s="9"/>
      <c r="E20338" s="9"/>
      <c r="F20338" s="9"/>
      <c r="G20338" s="9"/>
      <c r="H20338" s="9"/>
      <c r="I20338" s="9"/>
      <c r="J20338" s="9"/>
      <c r="K20338" s="9"/>
      <c r="L20338" s="9"/>
      <c r="M20338" s="9"/>
      <c r="N20338" s="9"/>
      <c r="O20338" s="9"/>
      <c r="P20338" s="9"/>
      <c r="Q20338" s="9"/>
      <c r="R20338" s="9"/>
      <c r="S20338" s="9"/>
      <c r="T20338" s="9"/>
      <c r="U20338" s="9"/>
      <c r="V20338" s="9"/>
      <c r="W20338" s="9"/>
      <c r="X20338" s="9"/>
      <c r="Y20338" s="9"/>
      <c r="Z20338" s="9"/>
      <c r="AA20338" s="9"/>
      <c r="AB20338" s="9"/>
      <c r="AC20338" s="9"/>
      <c r="AD20338" s="9"/>
      <c r="AE20338" s="9"/>
      <c r="AF20338" s="9"/>
      <c r="AG20338" s="10"/>
    </row>
    <row r="20339" spans="1:33">
      <c r="A20339" s="9"/>
      <c r="B20339" s="9"/>
      <c r="C20339" s="9"/>
      <c r="D20339" s="9"/>
      <c r="E20339" s="9"/>
      <c r="F20339" s="9"/>
      <c r="G20339" s="9"/>
      <c r="H20339" s="9"/>
      <c r="I20339" s="9"/>
      <c r="J20339" s="9"/>
      <c r="K20339" s="9"/>
      <c r="L20339" s="9"/>
      <c r="M20339" s="9"/>
      <c r="N20339" s="9"/>
      <c r="O20339" s="9"/>
      <c r="P20339" s="9"/>
      <c r="Q20339" s="9"/>
      <c r="R20339" s="9"/>
      <c r="S20339" s="9"/>
      <c r="T20339" s="9"/>
      <c r="U20339" s="9"/>
      <c r="V20339" s="9"/>
      <c r="W20339" s="9"/>
      <c r="X20339" s="9"/>
      <c r="Y20339" s="9"/>
      <c r="Z20339" s="9"/>
      <c r="AA20339" s="9"/>
      <c r="AB20339" s="9"/>
      <c r="AC20339" s="9"/>
      <c r="AD20339" s="9"/>
      <c r="AE20339" s="9"/>
      <c r="AF20339" s="9"/>
      <c r="AG20339" s="10"/>
    </row>
    <row r="20340" spans="1:33">
      <c r="A20340" s="9"/>
      <c r="B20340" s="9"/>
      <c r="C20340" s="9"/>
      <c r="D20340" s="9"/>
      <c r="E20340" s="9"/>
      <c r="F20340" s="9"/>
      <c r="G20340" s="9"/>
      <c r="H20340" s="9"/>
      <c r="I20340" s="9"/>
      <c r="J20340" s="9"/>
      <c r="K20340" s="9"/>
      <c r="L20340" s="9"/>
      <c r="M20340" s="9"/>
      <c r="N20340" s="9"/>
      <c r="O20340" s="9"/>
      <c r="P20340" s="9"/>
      <c r="Q20340" s="9"/>
      <c r="R20340" s="9"/>
      <c r="S20340" s="9"/>
      <c r="T20340" s="9"/>
      <c r="U20340" s="9"/>
      <c r="V20340" s="9"/>
      <c r="W20340" s="9"/>
      <c r="X20340" s="9"/>
      <c r="Y20340" s="9"/>
      <c r="Z20340" s="9"/>
      <c r="AA20340" s="9"/>
      <c r="AB20340" s="9"/>
      <c r="AC20340" s="9"/>
      <c r="AD20340" s="9"/>
      <c r="AE20340" s="9"/>
      <c r="AF20340" s="9"/>
      <c r="AG20340" s="10"/>
    </row>
    <row r="20341" spans="1:33">
      <c r="A20341" s="9"/>
      <c r="B20341" s="9"/>
      <c r="C20341" s="9"/>
      <c r="D20341" s="9"/>
      <c r="E20341" s="9"/>
      <c r="F20341" s="9"/>
      <c r="G20341" s="9"/>
      <c r="H20341" s="9"/>
      <c r="I20341" s="9"/>
      <c r="J20341" s="9"/>
      <c r="K20341" s="9"/>
      <c r="L20341" s="9"/>
      <c r="M20341" s="9"/>
      <c r="N20341" s="9"/>
      <c r="O20341" s="9"/>
      <c r="P20341" s="9"/>
      <c r="Q20341" s="9"/>
      <c r="R20341" s="9"/>
      <c r="S20341" s="9"/>
      <c r="T20341" s="9"/>
      <c r="U20341" s="9"/>
      <c r="V20341" s="9"/>
      <c r="W20341" s="9"/>
      <c r="X20341" s="9"/>
      <c r="Y20341" s="9"/>
      <c r="Z20341" s="9"/>
      <c r="AA20341" s="9"/>
      <c r="AB20341" s="9"/>
      <c r="AC20341" s="9"/>
      <c r="AD20341" s="9"/>
      <c r="AE20341" s="9"/>
      <c r="AF20341" s="9"/>
      <c r="AG20341" s="10"/>
    </row>
    <row r="20342" spans="1:33">
      <c r="A20342" s="9"/>
      <c r="B20342" s="9"/>
      <c r="C20342" s="9"/>
      <c r="D20342" s="9"/>
      <c r="E20342" s="9"/>
      <c r="F20342" s="9"/>
      <c r="G20342" s="9"/>
      <c r="H20342" s="9"/>
      <c r="I20342" s="9"/>
      <c r="J20342" s="9"/>
      <c r="K20342" s="9"/>
      <c r="L20342" s="9"/>
      <c r="M20342" s="9"/>
      <c r="N20342" s="9"/>
      <c r="O20342" s="9"/>
      <c r="P20342" s="9"/>
      <c r="Q20342" s="9"/>
      <c r="R20342" s="9"/>
      <c r="S20342" s="9"/>
      <c r="T20342" s="9"/>
      <c r="U20342" s="9"/>
      <c r="V20342" s="9"/>
      <c r="W20342" s="9"/>
      <c r="X20342" s="9"/>
      <c r="Y20342" s="9"/>
      <c r="Z20342" s="9"/>
      <c r="AA20342" s="9"/>
      <c r="AB20342" s="9"/>
      <c r="AC20342" s="9"/>
      <c r="AD20342" s="9"/>
      <c r="AE20342" s="9"/>
      <c r="AF20342" s="9"/>
      <c r="AG20342" s="10"/>
    </row>
    <row r="20343" spans="1:33">
      <c r="A20343" s="9"/>
      <c r="B20343" s="9"/>
      <c r="C20343" s="9"/>
      <c r="D20343" s="9"/>
      <c r="E20343" s="9"/>
      <c r="F20343" s="9"/>
      <c r="G20343" s="9"/>
      <c r="H20343" s="9"/>
      <c r="I20343" s="9"/>
      <c r="J20343" s="9"/>
      <c r="K20343" s="9"/>
      <c r="L20343" s="9"/>
      <c r="M20343" s="9"/>
      <c r="N20343" s="9"/>
      <c r="O20343" s="9"/>
      <c r="P20343" s="9"/>
      <c r="Q20343" s="9"/>
      <c r="R20343" s="9"/>
      <c r="S20343" s="9"/>
      <c r="T20343" s="9"/>
      <c r="U20343" s="9"/>
      <c r="V20343" s="9"/>
      <c r="W20343" s="9"/>
      <c r="X20343" s="9"/>
      <c r="Y20343" s="9"/>
      <c r="Z20343" s="9"/>
      <c r="AA20343" s="9"/>
      <c r="AB20343" s="9"/>
      <c r="AC20343" s="9"/>
      <c r="AD20343" s="9"/>
      <c r="AE20343" s="9"/>
      <c r="AF20343" s="9"/>
      <c r="AG20343" s="10"/>
    </row>
    <row r="20344" spans="1:33">
      <c r="A20344" s="9"/>
      <c r="B20344" s="9"/>
      <c r="C20344" s="9"/>
      <c r="D20344" s="9"/>
      <c r="E20344" s="9"/>
      <c r="F20344" s="9"/>
      <c r="G20344" s="9"/>
      <c r="H20344" s="9"/>
      <c r="I20344" s="9"/>
      <c r="J20344" s="9"/>
      <c r="K20344" s="9"/>
      <c r="L20344" s="9"/>
      <c r="M20344" s="9"/>
      <c r="N20344" s="9"/>
      <c r="O20344" s="9"/>
      <c r="P20344" s="9"/>
      <c r="Q20344" s="9"/>
      <c r="R20344" s="9"/>
      <c r="S20344" s="9"/>
      <c r="T20344" s="9"/>
      <c r="U20344" s="9"/>
      <c r="V20344" s="9"/>
      <c r="W20344" s="9"/>
      <c r="X20344" s="9"/>
      <c r="Y20344" s="9"/>
      <c r="Z20344" s="9"/>
      <c r="AA20344" s="9"/>
      <c r="AB20344" s="9"/>
      <c r="AC20344" s="9"/>
      <c r="AD20344" s="9"/>
      <c r="AE20344" s="9"/>
      <c r="AF20344" s="9"/>
      <c r="AG20344" s="10"/>
    </row>
    <row r="20345" spans="1:33">
      <c r="A20345" s="9"/>
      <c r="B20345" s="9"/>
      <c r="C20345" s="9"/>
      <c r="D20345" s="9"/>
      <c r="E20345" s="9"/>
      <c r="F20345" s="9"/>
      <c r="G20345" s="9"/>
      <c r="H20345" s="9"/>
      <c r="I20345" s="9"/>
      <c r="J20345" s="9"/>
      <c r="K20345" s="9"/>
      <c r="L20345" s="9"/>
      <c r="M20345" s="9"/>
      <c r="N20345" s="9"/>
      <c r="O20345" s="9"/>
      <c r="P20345" s="9"/>
      <c r="Q20345" s="9"/>
      <c r="R20345" s="9"/>
      <c r="S20345" s="9"/>
      <c r="T20345" s="9"/>
      <c r="U20345" s="9"/>
      <c r="V20345" s="9"/>
      <c r="W20345" s="9"/>
      <c r="X20345" s="9"/>
      <c r="Y20345" s="9"/>
      <c r="Z20345" s="9"/>
      <c r="AA20345" s="9"/>
      <c r="AB20345" s="9"/>
      <c r="AC20345" s="9"/>
      <c r="AD20345" s="9"/>
      <c r="AE20345" s="9"/>
      <c r="AF20345" s="9"/>
      <c r="AG20345" s="10"/>
    </row>
    <row r="20346" spans="1:33">
      <c r="A20346" s="9"/>
      <c r="B20346" s="9"/>
      <c r="C20346" s="9"/>
      <c r="D20346" s="9"/>
      <c r="E20346" s="9"/>
      <c r="F20346" s="9"/>
      <c r="G20346" s="9"/>
      <c r="H20346" s="9"/>
      <c r="I20346" s="9"/>
      <c r="J20346" s="9"/>
      <c r="K20346" s="9"/>
      <c r="L20346" s="9"/>
      <c r="M20346" s="9"/>
      <c r="N20346" s="9"/>
      <c r="O20346" s="9"/>
      <c r="P20346" s="9"/>
      <c r="Q20346" s="9"/>
      <c r="R20346" s="9"/>
      <c r="S20346" s="9"/>
      <c r="T20346" s="9"/>
      <c r="U20346" s="9"/>
      <c r="V20346" s="9"/>
      <c r="W20346" s="9"/>
      <c r="X20346" s="9"/>
      <c r="Y20346" s="9"/>
      <c r="Z20346" s="9"/>
      <c r="AA20346" s="9"/>
      <c r="AB20346" s="9"/>
      <c r="AC20346" s="9"/>
      <c r="AD20346" s="9"/>
      <c r="AE20346" s="9"/>
      <c r="AF20346" s="9"/>
      <c r="AG20346" s="10"/>
    </row>
    <row r="20347" spans="1:33">
      <c r="A20347" s="9"/>
      <c r="B20347" s="9"/>
      <c r="C20347" s="9"/>
      <c r="D20347" s="9"/>
      <c r="E20347" s="9"/>
      <c r="F20347" s="9"/>
      <c r="G20347" s="9"/>
      <c r="H20347" s="9"/>
      <c r="I20347" s="9"/>
      <c r="J20347" s="9"/>
      <c r="K20347" s="9"/>
      <c r="L20347" s="9"/>
      <c r="M20347" s="9"/>
      <c r="N20347" s="9"/>
      <c r="O20347" s="9"/>
      <c r="P20347" s="9"/>
      <c r="Q20347" s="9"/>
      <c r="R20347" s="9"/>
      <c r="S20347" s="9"/>
      <c r="T20347" s="9"/>
      <c r="U20347" s="9"/>
      <c r="V20347" s="9"/>
      <c r="W20347" s="9"/>
      <c r="X20347" s="9"/>
      <c r="Y20347" s="9"/>
      <c r="Z20347" s="9"/>
      <c r="AA20347" s="9"/>
      <c r="AB20347" s="9"/>
      <c r="AC20347" s="9"/>
      <c r="AD20347" s="9"/>
      <c r="AE20347" s="9"/>
      <c r="AF20347" s="9"/>
      <c r="AG20347" s="10"/>
    </row>
    <row r="20348" spans="1:33">
      <c r="A20348" s="9"/>
      <c r="B20348" s="9"/>
      <c r="C20348" s="9"/>
      <c r="D20348" s="9"/>
      <c r="E20348" s="9"/>
      <c r="F20348" s="9"/>
      <c r="G20348" s="9"/>
      <c r="H20348" s="9"/>
      <c r="I20348" s="9"/>
      <c r="J20348" s="9"/>
      <c r="K20348" s="9"/>
      <c r="L20348" s="9"/>
      <c r="M20348" s="9"/>
      <c r="N20348" s="9"/>
      <c r="O20348" s="9"/>
      <c r="P20348" s="9"/>
      <c r="Q20348" s="9"/>
      <c r="R20348" s="9"/>
      <c r="S20348" s="9"/>
      <c r="T20348" s="9"/>
      <c r="U20348" s="9"/>
      <c r="V20348" s="9"/>
      <c r="W20348" s="9"/>
      <c r="X20348" s="9"/>
      <c r="Y20348" s="9"/>
      <c r="Z20348" s="9"/>
      <c r="AA20348" s="9"/>
      <c r="AB20348" s="9"/>
      <c r="AC20348" s="9"/>
      <c r="AD20348" s="9"/>
      <c r="AE20348" s="9"/>
      <c r="AF20348" s="9"/>
      <c r="AG20348" s="10"/>
    </row>
    <row r="20349" spans="1:33">
      <c r="A20349" s="9"/>
      <c r="B20349" s="9"/>
      <c r="C20349" s="9"/>
      <c r="D20349" s="9"/>
      <c r="E20349" s="9"/>
      <c r="F20349" s="9"/>
      <c r="G20349" s="9"/>
      <c r="H20349" s="9"/>
      <c r="I20349" s="9"/>
      <c r="J20349" s="9"/>
      <c r="K20349" s="9"/>
      <c r="L20349" s="9"/>
      <c r="M20349" s="9"/>
      <c r="N20349" s="9"/>
      <c r="O20349" s="9"/>
      <c r="P20349" s="9"/>
      <c r="Q20349" s="9"/>
      <c r="R20349" s="9"/>
      <c r="S20349" s="9"/>
      <c r="T20349" s="9"/>
      <c r="U20349" s="9"/>
      <c r="V20349" s="9"/>
      <c r="W20349" s="9"/>
      <c r="X20349" s="9"/>
      <c r="Y20349" s="9"/>
      <c r="Z20349" s="9"/>
      <c r="AA20349" s="9"/>
      <c r="AB20349" s="9"/>
      <c r="AC20349" s="9"/>
      <c r="AD20349" s="9"/>
      <c r="AE20349" s="9"/>
      <c r="AF20349" s="9"/>
      <c r="AG20349" s="10"/>
    </row>
    <row r="20350" spans="1:33">
      <c r="A20350" s="9"/>
      <c r="B20350" s="9"/>
      <c r="C20350" s="9"/>
      <c r="D20350" s="9"/>
      <c r="E20350" s="9"/>
      <c r="F20350" s="9"/>
      <c r="G20350" s="9"/>
      <c r="H20350" s="9"/>
      <c r="I20350" s="9"/>
      <c r="J20350" s="9"/>
      <c r="K20350" s="9"/>
      <c r="L20350" s="9"/>
      <c r="M20350" s="9"/>
      <c r="N20350" s="9"/>
      <c r="O20350" s="9"/>
      <c r="P20350" s="9"/>
      <c r="Q20350" s="9"/>
      <c r="R20350" s="9"/>
      <c r="S20350" s="9"/>
      <c r="T20350" s="9"/>
      <c r="U20350" s="9"/>
      <c r="V20350" s="9"/>
      <c r="W20350" s="9"/>
      <c r="X20350" s="9"/>
      <c r="Y20350" s="9"/>
      <c r="Z20350" s="9"/>
      <c r="AA20350" s="9"/>
      <c r="AB20350" s="9"/>
      <c r="AC20350" s="9"/>
      <c r="AD20350" s="9"/>
      <c r="AE20350" s="9"/>
      <c r="AF20350" s="9"/>
      <c r="AG20350" s="10"/>
    </row>
    <row r="20351" spans="1:33">
      <c r="A20351" s="9"/>
      <c r="B20351" s="9"/>
      <c r="C20351" s="9"/>
      <c r="D20351" s="9"/>
      <c r="E20351" s="9"/>
      <c r="F20351" s="9"/>
      <c r="G20351" s="9"/>
      <c r="H20351" s="9"/>
      <c r="I20351" s="9"/>
      <c r="J20351" s="9"/>
      <c r="K20351" s="9"/>
      <c r="L20351" s="9"/>
      <c r="M20351" s="9"/>
      <c r="N20351" s="9"/>
      <c r="O20351" s="9"/>
      <c r="P20351" s="9"/>
      <c r="Q20351" s="9"/>
      <c r="R20351" s="9"/>
      <c r="S20351" s="9"/>
      <c r="T20351" s="9"/>
      <c r="U20351" s="9"/>
      <c r="V20351" s="9"/>
      <c r="W20351" s="9"/>
      <c r="X20351" s="9"/>
      <c r="Y20351" s="9"/>
      <c r="Z20351" s="9"/>
      <c r="AA20351" s="9"/>
      <c r="AB20351" s="9"/>
      <c r="AC20351" s="9"/>
      <c r="AD20351" s="9"/>
      <c r="AE20351" s="9"/>
      <c r="AF20351" s="9"/>
      <c r="AG20351" s="10"/>
    </row>
    <row r="20352" spans="1:33">
      <c r="A20352" s="9"/>
      <c r="B20352" s="9"/>
      <c r="C20352" s="9"/>
      <c r="D20352" s="9"/>
      <c r="E20352" s="9"/>
      <c r="F20352" s="9"/>
      <c r="G20352" s="9"/>
      <c r="H20352" s="9"/>
      <c r="I20352" s="9"/>
      <c r="J20352" s="9"/>
      <c r="K20352" s="9"/>
      <c r="L20352" s="9"/>
      <c r="M20352" s="9"/>
      <c r="N20352" s="9"/>
      <c r="O20352" s="9"/>
      <c r="P20352" s="9"/>
      <c r="Q20352" s="9"/>
      <c r="R20352" s="9"/>
      <c r="S20352" s="9"/>
      <c r="T20352" s="9"/>
      <c r="U20352" s="9"/>
      <c r="V20352" s="9"/>
      <c r="W20352" s="9"/>
      <c r="X20352" s="9"/>
      <c r="Y20352" s="9"/>
      <c r="Z20352" s="9"/>
      <c r="AA20352" s="9"/>
      <c r="AB20352" s="9"/>
      <c r="AC20352" s="9"/>
      <c r="AD20352" s="9"/>
      <c r="AE20352" s="9"/>
      <c r="AF20352" s="9"/>
      <c r="AG20352" s="10"/>
    </row>
    <row r="20353" spans="1:33">
      <c r="A20353" s="9"/>
      <c r="B20353" s="9"/>
      <c r="C20353" s="9"/>
      <c r="D20353" s="9"/>
      <c r="E20353" s="9"/>
      <c r="F20353" s="9"/>
      <c r="G20353" s="9"/>
      <c r="H20353" s="9"/>
      <c r="I20353" s="9"/>
      <c r="J20353" s="9"/>
      <c r="K20353" s="9"/>
      <c r="L20353" s="9"/>
      <c r="M20353" s="9"/>
      <c r="N20353" s="9"/>
      <c r="O20353" s="9"/>
      <c r="P20353" s="9"/>
      <c r="Q20353" s="9"/>
      <c r="R20353" s="9"/>
      <c r="S20353" s="9"/>
      <c r="T20353" s="9"/>
      <c r="U20353" s="9"/>
      <c r="V20353" s="9"/>
      <c r="W20353" s="9"/>
      <c r="X20353" s="9"/>
      <c r="Y20353" s="9"/>
      <c r="Z20353" s="9"/>
      <c r="AA20353" s="9"/>
      <c r="AB20353" s="9"/>
      <c r="AC20353" s="9"/>
      <c r="AD20353" s="9"/>
      <c r="AE20353" s="9"/>
      <c r="AF20353" s="9"/>
      <c r="AG20353" s="10"/>
    </row>
    <row r="20354" spans="1:33">
      <c r="A20354" s="9"/>
      <c r="B20354" s="9"/>
      <c r="C20354" s="9"/>
      <c r="D20354" s="9"/>
      <c r="E20354" s="9"/>
      <c r="F20354" s="9"/>
      <c r="G20354" s="9"/>
      <c r="H20354" s="9"/>
      <c r="I20354" s="9"/>
      <c r="J20354" s="9"/>
      <c r="K20354" s="9"/>
      <c r="L20354" s="9"/>
      <c r="M20354" s="9"/>
      <c r="N20354" s="9"/>
      <c r="O20354" s="9"/>
      <c r="P20354" s="9"/>
      <c r="Q20354" s="9"/>
      <c r="R20354" s="9"/>
      <c r="S20354" s="9"/>
      <c r="T20354" s="9"/>
      <c r="U20354" s="9"/>
      <c r="V20354" s="9"/>
      <c r="W20354" s="9"/>
      <c r="X20354" s="9"/>
      <c r="Y20354" s="9"/>
      <c r="Z20354" s="9"/>
      <c r="AA20354" s="9"/>
      <c r="AB20354" s="9"/>
      <c r="AC20354" s="9"/>
      <c r="AD20354" s="9"/>
      <c r="AE20354" s="9"/>
      <c r="AF20354" s="9"/>
      <c r="AG20354" s="10"/>
    </row>
    <row r="20355" spans="1:33">
      <c r="A20355" s="9"/>
      <c r="B20355" s="9"/>
      <c r="C20355" s="9"/>
      <c r="D20355" s="9"/>
      <c r="E20355" s="9"/>
      <c r="F20355" s="9"/>
      <c r="G20355" s="9"/>
      <c r="H20355" s="9"/>
      <c r="I20355" s="9"/>
      <c r="J20355" s="9"/>
      <c r="K20355" s="9"/>
      <c r="L20355" s="9"/>
      <c r="M20355" s="9"/>
      <c r="N20355" s="9"/>
      <c r="O20355" s="9"/>
      <c r="P20355" s="9"/>
      <c r="Q20355" s="9"/>
      <c r="R20355" s="9"/>
      <c r="S20355" s="9"/>
      <c r="T20355" s="9"/>
      <c r="U20355" s="9"/>
      <c r="V20355" s="9"/>
      <c r="W20355" s="9"/>
      <c r="X20355" s="9"/>
      <c r="Y20355" s="9"/>
      <c r="Z20355" s="9"/>
      <c r="AA20355" s="9"/>
      <c r="AB20355" s="9"/>
      <c r="AC20355" s="9"/>
      <c r="AD20355" s="9"/>
      <c r="AE20355" s="9"/>
      <c r="AF20355" s="9"/>
      <c r="AG20355" s="10"/>
    </row>
    <row r="20356" spans="1:33">
      <c r="A20356" s="9"/>
      <c r="B20356" s="9"/>
      <c r="C20356" s="9"/>
      <c r="D20356" s="9"/>
      <c r="E20356" s="9"/>
      <c r="F20356" s="9"/>
      <c r="G20356" s="9"/>
      <c r="H20356" s="9"/>
      <c r="I20356" s="9"/>
      <c r="J20356" s="9"/>
      <c r="K20356" s="9"/>
      <c r="L20356" s="9"/>
      <c r="M20356" s="9"/>
      <c r="N20356" s="9"/>
      <c r="O20356" s="9"/>
      <c r="P20356" s="9"/>
      <c r="Q20356" s="9"/>
      <c r="R20356" s="9"/>
      <c r="S20356" s="9"/>
      <c r="T20356" s="9"/>
      <c r="U20356" s="9"/>
      <c r="V20356" s="9"/>
      <c r="W20356" s="9"/>
      <c r="X20356" s="9"/>
      <c r="Y20356" s="9"/>
      <c r="Z20356" s="9"/>
      <c r="AA20356" s="9"/>
      <c r="AB20356" s="9"/>
      <c r="AC20356" s="9"/>
      <c r="AD20356" s="9"/>
      <c r="AE20356" s="9"/>
      <c r="AF20356" s="9"/>
      <c r="AG20356" s="10"/>
    </row>
    <row r="20357" spans="1:33">
      <c r="A20357" s="9"/>
      <c r="B20357" s="9"/>
      <c r="C20357" s="9"/>
      <c r="D20357" s="9"/>
      <c r="E20357" s="9"/>
      <c r="F20357" s="9"/>
      <c r="G20357" s="9"/>
      <c r="H20357" s="9"/>
      <c r="I20357" s="9"/>
      <c r="J20357" s="9"/>
      <c r="K20357" s="9"/>
      <c r="L20357" s="9"/>
      <c r="M20357" s="9"/>
      <c r="N20357" s="9"/>
      <c r="O20357" s="9"/>
      <c r="P20357" s="9"/>
      <c r="Q20357" s="9"/>
      <c r="R20357" s="9"/>
      <c r="S20357" s="9"/>
      <c r="T20357" s="9"/>
      <c r="U20357" s="9"/>
      <c r="V20357" s="9"/>
      <c r="W20357" s="9"/>
      <c r="X20357" s="9"/>
      <c r="Y20357" s="9"/>
      <c r="Z20357" s="9"/>
      <c r="AA20357" s="9"/>
      <c r="AB20357" s="9"/>
      <c r="AC20357" s="9"/>
      <c r="AD20357" s="9"/>
      <c r="AE20357" s="9"/>
      <c r="AF20357" s="9"/>
      <c r="AG20357" s="10"/>
    </row>
    <row r="20358" spans="1:33">
      <c r="A20358" s="9"/>
      <c r="B20358" s="9"/>
      <c r="C20358" s="9"/>
      <c r="D20358" s="9"/>
      <c r="E20358" s="9"/>
      <c r="F20358" s="9"/>
      <c r="G20358" s="9"/>
      <c r="H20358" s="9"/>
      <c r="I20358" s="9"/>
      <c r="J20358" s="9"/>
      <c r="K20358" s="9"/>
      <c r="L20358" s="9"/>
      <c r="M20358" s="9"/>
      <c r="N20358" s="9"/>
      <c r="O20358" s="9"/>
      <c r="P20358" s="9"/>
      <c r="Q20358" s="9"/>
      <c r="R20358" s="9"/>
      <c r="S20358" s="9"/>
      <c r="T20358" s="9"/>
      <c r="U20358" s="9"/>
      <c r="V20358" s="9"/>
      <c r="W20358" s="9"/>
      <c r="X20358" s="9"/>
      <c r="Y20358" s="9"/>
      <c r="Z20358" s="9"/>
      <c r="AA20358" s="9"/>
      <c r="AB20358" s="9"/>
      <c r="AC20358" s="9"/>
      <c r="AD20358" s="9"/>
      <c r="AE20358" s="9"/>
      <c r="AF20358" s="9"/>
      <c r="AG20358" s="10"/>
    </row>
    <row r="20359" spans="1:33">
      <c r="A20359" s="9"/>
      <c r="B20359" s="9"/>
      <c r="C20359" s="9"/>
      <c r="D20359" s="9"/>
      <c r="E20359" s="9"/>
      <c r="F20359" s="9"/>
      <c r="G20359" s="9"/>
      <c r="H20359" s="9"/>
      <c r="I20359" s="9"/>
      <c r="J20359" s="9"/>
      <c r="K20359" s="9"/>
      <c r="L20359" s="9"/>
      <c r="M20359" s="9"/>
      <c r="N20359" s="9"/>
      <c r="O20359" s="9"/>
      <c r="P20359" s="9"/>
      <c r="Q20359" s="9"/>
      <c r="R20359" s="9"/>
      <c r="S20359" s="9"/>
      <c r="T20359" s="9"/>
      <c r="U20359" s="9"/>
      <c r="V20359" s="9"/>
      <c r="W20359" s="9"/>
      <c r="X20359" s="9"/>
      <c r="Y20359" s="9"/>
      <c r="Z20359" s="9"/>
      <c r="AA20359" s="9"/>
      <c r="AB20359" s="9"/>
      <c r="AC20359" s="9"/>
      <c r="AD20359" s="9"/>
      <c r="AE20359" s="9"/>
      <c r="AF20359" s="9"/>
      <c r="AG20359" s="10"/>
    </row>
    <row r="20360" spans="1:33">
      <c r="A20360" s="9"/>
      <c r="B20360" s="9"/>
      <c r="C20360" s="9"/>
      <c r="D20360" s="9"/>
      <c r="E20360" s="9"/>
      <c r="F20360" s="9"/>
      <c r="G20360" s="9"/>
      <c r="H20360" s="9"/>
      <c r="I20360" s="9"/>
      <c r="J20360" s="9"/>
      <c r="K20360" s="9"/>
      <c r="L20360" s="9"/>
      <c r="M20360" s="9"/>
      <c r="N20360" s="9"/>
      <c r="O20360" s="9"/>
      <c r="P20360" s="9"/>
      <c r="Q20360" s="9"/>
      <c r="R20360" s="9"/>
      <c r="S20360" s="9"/>
      <c r="T20360" s="9"/>
      <c r="U20360" s="9"/>
      <c r="V20360" s="9"/>
      <c r="W20360" s="9"/>
      <c r="X20360" s="9"/>
      <c r="Y20360" s="9"/>
      <c r="Z20360" s="9"/>
      <c r="AA20360" s="9"/>
      <c r="AB20360" s="9"/>
      <c r="AC20360" s="9"/>
      <c r="AD20360" s="9"/>
      <c r="AE20360" s="9"/>
      <c r="AF20360" s="9"/>
      <c r="AG20360" s="10"/>
    </row>
    <row r="20361" spans="1:33">
      <c r="A20361" s="9"/>
      <c r="B20361" s="9"/>
      <c r="C20361" s="9"/>
      <c r="D20361" s="9"/>
      <c r="E20361" s="9"/>
      <c r="F20361" s="9"/>
      <c r="G20361" s="9"/>
      <c r="H20361" s="9"/>
      <c r="I20361" s="9"/>
      <c r="J20361" s="9"/>
      <c r="K20361" s="9"/>
      <c r="L20361" s="9"/>
      <c r="M20361" s="9"/>
      <c r="N20361" s="9"/>
      <c r="O20361" s="9"/>
      <c r="P20361" s="9"/>
      <c r="Q20361" s="9"/>
      <c r="R20361" s="9"/>
      <c r="S20361" s="9"/>
      <c r="T20361" s="9"/>
      <c r="U20361" s="9"/>
      <c r="V20361" s="9"/>
      <c r="W20361" s="9"/>
      <c r="X20361" s="9"/>
      <c r="Y20361" s="9"/>
      <c r="Z20361" s="9"/>
      <c r="AA20361" s="9"/>
      <c r="AB20361" s="9"/>
      <c r="AC20361" s="9"/>
      <c r="AD20361" s="9"/>
      <c r="AE20361" s="9"/>
      <c r="AF20361" s="9"/>
      <c r="AG20361" s="10"/>
    </row>
    <row r="20362" spans="1:33">
      <c r="A20362" s="9"/>
      <c r="B20362" s="9"/>
      <c r="C20362" s="9"/>
      <c r="D20362" s="9"/>
      <c r="E20362" s="9"/>
      <c r="F20362" s="9"/>
      <c r="G20362" s="9"/>
      <c r="H20362" s="9"/>
      <c r="I20362" s="9"/>
      <c r="J20362" s="9"/>
      <c r="K20362" s="9"/>
      <c r="L20362" s="9"/>
      <c r="M20362" s="9"/>
      <c r="N20362" s="9"/>
      <c r="O20362" s="9"/>
      <c r="P20362" s="9"/>
      <c r="Q20362" s="9"/>
      <c r="R20362" s="9"/>
      <c r="S20362" s="9"/>
      <c r="T20362" s="9"/>
      <c r="U20362" s="9"/>
      <c r="V20362" s="9"/>
      <c r="W20362" s="9"/>
      <c r="X20362" s="9"/>
      <c r="Y20362" s="9"/>
      <c r="Z20362" s="9"/>
      <c r="AA20362" s="9"/>
      <c r="AB20362" s="9"/>
      <c r="AC20362" s="9"/>
      <c r="AD20362" s="9"/>
      <c r="AE20362" s="9"/>
      <c r="AF20362" s="9"/>
      <c r="AG20362" s="10"/>
    </row>
    <row r="20363" spans="1:33">
      <c r="A20363" s="9"/>
      <c r="B20363" s="9"/>
      <c r="C20363" s="9"/>
      <c r="D20363" s="9"/>
      <c r="E20363" s="9"/>
      <c r="F20363" s="9"/>
      <c r="G20363" s="9"/>
      <c r="H20363" s="9"/>
      <c r="I20363" s="9"/>
      <c r="J20363" s="9"/>
      <c r="K20363" s="9"/>
      <c r="L20363" s="9"/>
      <c r="M20363" s="9"/>
      <c r="N20363" s="9"/>
      <c r="O20363" s="9"/>
      <c r="P20363" s="9"/>
      <c r="Q20363" s="9"/>
      <c r="R20363" s="9"/>
      <c r="S20363" s="9"/>
      <c r="T20363" s="9"/>
      <c r="U20363" s="9"/>
      <c r="V20363" s="9"/>
      <c r="W20363" s="9"/>
      <c r="X20363" s="9"/>
      <c r="Y20363" s="9"/>
      <c r="Z20363" s="9"/>
      <c r="AA20363" s="9"/>
      <c r="AB20363" s="9"/>
      <c r="AC20363" s="9"/>
      <c r="AD20363" s="9"/>
      <c r="AE20363" s="9"/>
      <c r="AF20363" s="9"/>
      <c r="AG20363" s="10"/>
    </row>
    <row r="20364" spans="1:33">
      <c r="A20364" s="9"/>
      <c r="B20364" s="9"/>
      <c r="C20364" s="9"/>
      <c r="D20364" s="9"/>
      <c r="E20364" s="9"/>
      <c r="F20364" s="9"/>
      <c r="G20364" s="9"/>
      <c r="H20364" s="9"/>
      <c r="I20364" s="9"/>
      <c r="J20364" s="9"/>
      <c r="K20364" s="9"/>
      <c r="L20364" s="9"/>
      <c r="M20364" s="9"/>
      <c r="N20364" s="9"/>
      <c r="O20364" s="9"/>
      <c r="P20364" s="9"/>
      <c r="Q20364" s="9"/>
      <c r="R20364" s="9"/>
      <c r="S20364" s="9"/>
      <c r="T20364" s="9"/>
      <c r="U20364" s="9"/>
      <c r="V20364" s="9"/>
      <c r="W20364" s="9"/>
      <c r="X20364" s="9"/>
      <c r="Y20364" s="9"/>
      <c r="Z20364" s="9"/>
      <c r="AA20364" s="9"/>
      <c r="AB20364" s="9"/>
      <c r="AC20364" s="9"/>
      <c r="AD20364" s="9"/>
      <c r="AE20364" s="9"/>
      <c r="AF20364" s="9"/>
      <c r="AG20364" s="10"/>
    </row>
    <row r="20365" spans="1:33">
      <c r="A20365" s="9"/>
      <c r="B20365" s="9"/>
      <c r="C20365" s="9"/>
      <c r="D20365" s="9"/>
      <c r="E20365" s="9"/>
      <c r="F20365" s="9"/>
      <c r="G20365" s="9"/>
      <c r="H20365" s="9"/>
      <c r="I20365" s="9"/>
      <c r="J20365" s="9"/>
      <c r="K20365" s="9"/>
      <c r="L20365" s="9"/>
      <c r="M20365" s="9"/>
      <c r="N20365" s="9"/>
      <c r="O20365" s="9"/>
      <c r="P20365" s="9"/>
      <c r="Q20365" s="9"/>
      <c r="R20365" s="9"/>
      <c r="S20365" s="9"/>
      <c r="T20365" s="9"/>
      <c r="U20365" s="9"/>
      <c r="V20365" s="9"/>
      <c r="W20365" s="9"/>
      <c r="X20365" s="9"/>
      <c r="Y20365" s="9"/>
      <c r="Z20365" s="9"/>
      <c r="AA20365" s="9"/>
      <c r="AB20365" s="9"/>
      <c r="AC20365" s="9"/>
      <c r="AD20365" s="9"/>
      <c r="AE20365" s="9"/>
      <c r="AF20365" s="9"/>
      <c r="AG20365" s="10"/>
    </row>
    <row r="20366" spans="1:33">
      <c r="A20366" s="9"/>
      <c r="B20366" s="9"/>
      <c r="C20366" s="9"/>
      <c r="D20366" s="9"/>
      <c r="E20366" s="9"/>
      <c r="F20366" s="9"/>
      <c r="G20366" s="9"/>
      <c r="H20366" s="9"/>
      <c r="I20366" s="9"/>
      <c r="J20366" s="9"/>
      <c r="K20366" s="9"/>
      <c r="L20366" s="9"/>
      <c r="M20366" s="9"/>
      <c r="N20366" s="9"/>
      <c r="O20366" s="9"/>
      <c r="P20366" s="9"/>
      <c r="Q20366" s="9"/>
      <c r="R20366" s="9"/>
      <c r="S20366" s="9"/>
      <c r="T20366" s="9"/>
      <c r="U20366" s="9"/>
      <c r="V20366" s="9"/>
      <c r="W20366" s="9"/>
      <c r="X20366" s="9"/>
      <c r="Y20366" s="9"/>
      <c r="Z20366" s="9"/>
      <c r="AA20366" s="9"/>
      <c r="AB20366" s="9"/>
      <c r="AC20366" s="9"/>
      <c r="AD20366" s="9"/>
      <c r="AE20366" s="9"/>
      <c r="AF20366" s="9"/>
      <c r="AG20366" s="10"/>
    </row>
    <row r="20367" spans="1:33">
      <c r="A20367" s="9"/>
      <c r="B20367" s="9"/>
      <c r="C20367" s="9"/>
      <c r="D20367" s="9"/>
      <c r="E20367" s="9"/>
      <c r="F20367" s="9"/>
      <c r="G20367" s="9"/>
      <c r="H20367" s="9"/>
      <c r="I20367" s="9"/>
      <c r="J20367" s="9"/>
      <c r="K20367" s="9"/>
      <c r="L20367" s="9"/>
      <c r="M20367" s="9"/>
      <c r="N20367" s="9"/>
      <c r="O20367" s="9"/>
      <c r="P20367" s="9"/>
      <c r="Q20367" s="9"/>
      <c r="R20367" s="9"/>
      <c r="S20367" s="9"/>
      <c r="T20367" s="9"/>
      <c r="U20367" s="9"/>
      <c r="V20367" s="9"/>
      <c r="W20367" s="9"/>
      <c r="X20367" s="9"/>
      <c r="Y20367" s="9"/>
      <c r="Z20367" s="9"/>
      <c r="AA20367" s="9"/>
      <c r="AB20367" s="9"/>
      <c r="AC20367" s="9"/>
      <c r="AD20367" s="9"/>
      <c r="AE20367" s="9"/>
      <c r="AF20367" s="9"/>
      <c r="AG20367" s="10"/>
    </row>
    <row r="20368" spans="1:33">
      <c r="A20368" s="9"/>
      <c r="B20368" s="9"/>
      <c r="C20368" s="9"/>
      <c r="D20368" s="9"/>
      <c r="E20368" s="9"/>
      <c r="F20368" s="9"/>
      <c r="G20368" s="9"/>
      <c r="H20368" s="9"/>
      <c r="I20368" s="9"/>
      <c r="J20368" s="9"/>
      <c r="K20368" s="9"/>
      <c r="L20368" s="9"/>
      <c r="M20368" s="9"/>
      <c r="N20368" s="9"/>
      <c r="O20368" s="9"/>
      <c r="P20368" s="9"/>
      <c r="Q20368" s="9"/>
      <c r="R20368" s="9"/>
      <c r="S20368" s="9"/>
      <c r="T20368" s="9"/>
      <c r="U20368" s="9"/>
      <c r="V20368" s="9"/>
      <c r="W20368" s="9"/>
      <c r="X20368" s="9"/>
      <c r="Y20368" s="9"/>
      <c r="Z20368" s="9"/>
      <c r="AA20368" s="9"/>
      <c r="AB20368" s="9"/>
      <c r="AC20368" s="9"/>
      <c r="AD20368" s="9"/>
      <c r="AE20368" s="9"/>
      <c r="AF20368" s="9"/>
      <c r="AG20368" s="10"/>
    </row>
    <row r="20369" spans="1:33">
      <c r="A20369" s="9"/>
      <c r="B20369" s="9"/>
      <c r="C20369" s="9"/>
      <c r="D20369" s="9"/>
      <c r="E20369" s="9"/>
      <c r="F20369" s="9"/>
      <c r="G20369" s="9"/>
      <c r="H20369" s="9"/>
      <c r="I20369" s="9"/>
      <c r="J20369" s="9"/>
      <c r="K20369" s="9"/>
      <c r="L20369" s="9"/>
      <c r="M20369" s="9"/>
      <c r="N20369" s="9"/>
      <c r="O20369" s="9"/>
      <c r="P20369" s="9"/>
      <c r="Q20369" s="9"/>
      <c r="R20369" s="9"/>
      <c r="S20369" s="9"/>
      <c r="T20369" s="9"/>
      <c r="U20369" s="9"/>
      <c r="V20369" s="9"/>
      <c r="W20369" s="9"/>
      <c r="X20369" s="9"/>
      <c r="Y20369" s="9"/>
      <c r="Z20369" s="9"/>
      <c r="AA20369" s="9"/>
      <c r="AB20369" s="9"/>
      <c r="AC20369" s="9"/>
      <c r="AD20369" s="9"/>
      <c r="AE20369" s="9"/>
      <c r="AF20369" s="9"/>
      <c r="AG20369" s="10"/>
    </row>
    <row r="20370" spans="1:33">
      <c r="A20370" s="9"/>
      <c r="B20370" s="9"/>
      <c r="C20370" s="9"/>
      <c r="D20370" s="9"/>
      <c r="E20370" s="9"/>
      <c r="F20370" s="9"/>
      <c r="G20370" s="9"/>
      <c r="H20370" s="9"/>
      <c r="I20370" s="9"/>
      <c r="J20370" s="9"/>
      <c r="K20370" s="9"/>
      <c r="L20370" s="9"/>
      <c r="M20370" s="9"/>
      <c r="N20370" s="9"/>
      <c r="O20370" s="9"/>
      <c r="P20370" s="9"/>
      <c r="Q20370" s="9"/>
      <c r="R20370" s="9"/>
      <c r="S20370" s="9"/>
      <c r="T20370" s="9"/>
      <c r="U20370" s="9"/>
      <c r="V20370" s="9"/>
      <c r="W20370" s="9"/>
      <c r="X20370" s="9"/>
      <c r="Y20370" s="9"/>
      <c r="Z20370" s="9"/>
      <c r="AA20370" s="9"/>
      <c r="AB20370" s="9"/>
      <c r="AC20370" s="9"/>
      <c r="AD20370" s="9"/>
      <c r="AE20370" s="9"/>
      <c r="AF20370" s="9"/>
      <c r="AG20370" s="10"/>
    </row>
    <row r="20371" spans="1:33">
      <c r="A20371" s="9"/>
      <c r="B20371" s="9"/>
      <c r="C20371" s="9"/>
      <c r="D20371" s="9"/>
      <c r="E20371" s="9"/>
      <c r="F20371" s="9"/>
      <c r="G20371" s="9"/>
      <c r="H20371" s="9"/>
      <c r="I20371" s="9"/>
      <c r="J20371" s="9"/>
      <c r="K20371" s="9"/>
      <c r="L20371" s="9"/>
      <c r="M20371" s="9"/>
      <c r="N20371" s="9"/>
      <c r="O20371" s="9"/>
      <c r="P20371" s="9"/>
      <c r="Q20371" s="9"/>
      <c r="R20371" s="9"/>
      <c r="S20371" s="9"/>
      <c r="T20371" s="9"/>
      <c r="U20371" s="9"/>
      <c r="V20371" s="9"/>
      <c r="W20371" s="9"/>
      <c r="X20371" s="9"/>
      <c r="Y20371" s="9"/>
      <c r="Z20371" s="9"/>
      <c r="AA20371" s="9"/>
      <c r="AB20371" s="9"/>
      <c r="AC20371" s="9"/>
      <c r="AD20371" s="9"/>
      <c r="AE20371" s="9"/>
      <c r="AF20371" s="9"/>
      <c r="AG20371" s="10"/>
    </row>
    <row r="20372" spans="1:33">
      <c r="A20372" s="9"/>
      <c r="B20372" s="9"/>
      <c r="C20372" s="9"/>
      <c r="D20372" s="9"/>
      <c r="E20372" s="9"/>
      <c r="F20372" s="9"/>
      <c r="G20372" s="9"/>
      <c r="H20372" s="9"/>
      <c r="I20372" s="9"/>
      <c r="J20372" s="9"/>
      <c r="K20372" s="9"/>
      <c r="L20372" s="9"/>
      <c r="M20372" s="9"/>
      <c r="N20372" s="9"/>
      <c r="O20372" s="9"/>
      <c r="P20372" s="9"/>
      <c r="Q20372" s="9"/>
      <c r="R20372" s="9"/>
      <c r="S20372" s="9"/>
      <c r="T20372" s="9"/>
      <c r="U20372" s="9"/>
      <c r="V20372" s="9"/>
      <c r="W20372" s="9"/>
      <c r="X20372" s="9"/>
      <c r="Y20372" s="9"/>
      <c r="Z20372" s="9"/>
      <c r="AA20372" s="9"/>
      <c r="AB20372" s="9"/>
      <c r="AC20372" s="9"/>
      <c r="AD20372" s="9"/>
      <c r="AE20372" s="9"/>
      <c r="AF20372" s="9"/>
      <c r="AG20372" s="10"/>
    </row>
    <row r="20373" spans="1:33">
      <c r="A20373" s="9"/>
      <c r="B20373" s="9"/>
      <c r="C20373" s="9"/>
      <c r="D20373" s="9"/>
      <c r="E20373" s="9"/>
      <c r="F20373" s="9"/>
      <c r="G20373" s="9"/>
      <c r="H20373" s="9"/>
      <c r="I20373" s="9"/>
      <c r="J20373" s="9"/>
      <c r="K20373" s="9"/>
      <c r="L20373" s="9"/>
      <c r="M20373" s="9"/>
      <c r="N20373" s="9"/>
      <c r="O20373" s="9"/>
      <c r="P20373" s="9"/>
      <c r="Q20373" s="9"/>
      <c r="R20373" s="9"/>
      <c r="S20373" s="9"/>
      <c r="T20373" s="9"/>
      <c r="U20373" s="9"/>
      <c r="V20373" s="9"/>
      <c r="W20373" s="9"/>
      <c r="X20373" s="9"/>
      <c r="Y20373" s="9"/>
      <c r="Z20373" s="9"/>
      <c r="AA20373" s="9"/>
      <c r="AB20373" s="9"/>
      <c r="AC20373" s="9"/>
      <c r="AD20373" s="9"/>
      <c r="AE20373" s="9"/>
      <c r="AF20373" s="9"/>
      <c r="AG20373" s="10"/>
    </row>
    <row r="20374" spans="1:33">
      <c r="A20374" s="9"/>
      <c r="B20374" s="9"/>
      <c r="C20374" s="9"/>
      <c r="D20374" s="9"/>
      <c r="E20374" s="9"/>
      <c r="F20374" s="9"/>
      <c r="G20374" s="9"/>
      <c r="H20374" s="9"/>
      <c r="I20374" s="9"/>
      <c r="J20374" s="9"/>
      <c r="K20374" s="9"/>
      <c r="L20374" s="9"/>
      <c r="M20374" s="9"/>
      <c r="N20374" s="9"/>
      <c r="O20374" s="9"/>
      <c r="P20374" s="9"/>
      <c r="Q20374" s="9"/>
      <c r="R20374" s="9"/>
      <c r="S20374" s="9"/>
      <c r="T20374" s="9"/>
      <c r="U20374" s="9"/>
      <c r="V20374" s="9"/>
      <c r="W20374" s="9"/>
      <c r="X20374" s="9"/>
      <c r="Y20374" s="9"/>
      <c r="Z20374" s="9"/>
      <c r="AA20374" s="9"/>
      <c r="AB20374" s="9"/>
      <c r="AC20374" s="9"/>
      <c r="AD20374" s="9"/>
      <c r="AE20374" s="9"/>
      <c r="AF20374" s="9"/>
      <c r="AG20374" s="10"/>
    </row>
    <row r="20375" spans="1:33">
      <c r="A20375" s="9"/>
      <c r="B20375" s="9"/>
      <c r="C20375" s="9"/>
      <c r="D20375" s="9"/>
      <c r="E20375" s="9"/>
      <c r="F20375" s="9"/>
      <c r="G20375" s="9"/>
      <c r="H20375" s="9"/>
      <c r="I20375" s="9"/>
      <c r="J20375" s="9"/>
      <c r="K20375" s="9"/>
      <c r="L20375" s="9"/>
      <c r="M20375" s="9"/>
      <c r="N20375" s="9"/>
      <c r="O20375" s="9"/>
      <c r="P20375" s="9"/>
      <c r="Q20375" s="9"/>
      <c r="R20375" s="9"/>
      <c r="S20375" s="9"/>
      <c r="T20375" s="9"/>
      <c r="U20375" s="9"/>
      <c r="V20375" s="9"/>
      <c r="W20375" s="9"/>
      <c r="X20375" s="9"/>
      <c r="Y20375" s="9"/>
      <c r="Z20375" s="9"/>
      <c r="AA20375" s="9"/>
      <c r="AB20375" s="9"/>
      <c r="AC20375" s="9"/>
      <c r="AD20375" s="9"/>
      <c r="AE20375" s="9"/>
      <c r="AF20375" s="9"/>
      <c r="AG20375" s="10"/>
    </row>
    <row r="20376" spans="1:33">
      <c r="A20376" s="9"/>
      <c r="B20376" s="9"/>
      <c r="C20376" s="9"/>
      <c r="D20376" s="9"/>
      <c r="E20376" s="9"/>
      <c r="F20376" s="9"/>
      <c r="G20376" s="9"/>
      <c r="H20376" s="9"/>
      <c r="I20376" s="9"/>
      <c r="J20376" s="9"/>
      <c r="K20376" s="9"/>
      <c r="L20376" s="9"/>
      <c r="M20376" s="9"/>
      <c r="N20376" s="9"/>
      <c r="O20376" s="9"/>
      <c r="P20376" s="9"/>
      <c r="Q20376" s="9"/>
      <c r="R20376" s="9"/>
      <c r="S20376" s="9"/>
      <c r="T20376" s="9"/>
      <c r="U20376" s="9"/>
      <c r="V20376" s="9"/>
      <c r="W20376" s="9"/>
      <c r="X20376" s="9"/>
      <c r="Y20376" s="9"/>
      <c r="Z20376" s="9"/>
      <c r="AA20376" s="9"/>
      <c r="AB20376" s="9"/>
      <c r="AC20376" s="9"/>
      <c r="AD20376" s="9"/>
      <c r="AE20376" s="9"/>
      <c r="AF20376" s="9"/>
      <c r="AG20376" s="10"/>
    </row>
    <row r="20377" spans="1:33">
      <c r="A20377" s="9"/>
      <c r="B20377" s="9"/>
      <c r="C20377" s="9"/>
      <c r="D20377" s="9"/>
      <c r="E20377" s="9"/>
      <c r="F20377" s="9"/>
      <c r="G20377" s="9"/>
      <c r="H20377" s="9"/>
      <c r="I20377" s="9"/>
      <c r="J20377" s="9"/>
      <c r="K20377" s="9"/>
      <c r="L20377" s="9"/>
      <c r="M20377" s="9"/>
      <c r="N20377" s="9"/>
      <c r="O20377" s="9"/>
      <c r="P20377" s="9"/>
      <c r="Q20377" s="9"/>
      <c r="R20377" s="9"/>
      <c r="S20377" s="9"/>
      <c r="T20377" s="9"/>
      <c r="U20377" s="9"/>
      <c r="V20377" s="9"/>
      <c r="W20377" s="9"/>
      <c r="X20377" s="9"/>
      <c r="Y20377" s="9"/>
      <c r="Z20377" s="9"/>
      <c r="AA20377" s="9"/>
      <c r="AB20377" s="9"/>
      <c r="AC20377" s="9"/>
      <c r="AD20377" s="9"/>
      <c r="AE20377" s="9"/>
      <c r="AF20377" s="9"/>
      <c r="AG20377" s="10"/>
    </row>
    <row r="20378" spans="1:33">
      <c r="A20378" s="9"/>
      <c r="B20378" s="9"/>
      <c r="C20378" s="9"/>
      <c r="D20378" s="9"/>
      <c r="E20378" s="9"/>
      <c r="F20378" s="9"/>
      <c r="G20378" s="9"/>
      <c r="H20378" s="9"/>
      <c r="I20378" s="9"/>
      <c r="J20378" s="9"/>
      <c r="K20378" s="9"/>
      <c r="L20378" s="9"/>
      <c r="M20378" s="9"/>
      <c r="N20378" s="9"/>
      <c r="O20378" s="9"/>
      <c r="P20378" s="9"/>
      <c r="Q20378" s="9"/>
      <c r="R20378" s="9"/>
      <c r="S20378" s="9"/>
      <c r="T20378" s="9"/>
      <c r="U20378" s="9"/>
      <c r="V20378" s="9"/>
      <c r="W20378" s="9"/>
      <c r="X20378" s="9"/>
      <c r="Y20378" s="9"/>
      <c r="Z20378" s="9"/>
      <c r="AA20378" s="9"/>
      <c r="AB20378" s="9"/>
      <c r="AC20378" s="9"/>
      <c r="AD20378" s="9"/>
      <c r="AE20378" s="9"/>
      <c r="AF20378" s="9"/>
      <c r="AG20378" s="10"/>
    </row>
    <row r="20379" spans="1:33">
      <c r="A20379" s="9"/>
      <c r="B20379" s="9"/>
      <c r="C20379" s="9"/>
      <c r="D20379" s="9"/>
      <c r="E20379" s="9"/>
      <c r="F20379" s="9"/>
      <c r="G20379" s="9"/>
      <c r="H20379" s="9"/>
      <c r="I20379" s="9"/>
      <c r="J20379" s="9"/>
      <c r="K20379" s="9"/>
      <c r="L20379" s="9"/>
      <c r="M20379" s="9"/>
      <c r="N20379" s="9"/>
      <c r="O20379" s="9"/>
      <c r="P20379" s="9"/>
      <c r="Q20379" s="9"/>
      <c r="R20379" s="9"/>
      <c r="S20379" s="9"/>
      <c r="T20379" s="9"/>
      <c r="U20379" s="9"/>
      <c r="V20379" s="9"/>
      <c r="W20379" s="9"/>
      <c r="X20379" s="9"/>
      <c r="Y20379" s="9"/>
      <c r="Z20379" s="9"/>
      <c r="AA20379" s="9"/>
      <c r="AB20379" s="9"/>
      <c r="AC20379" s="9"/>
      <c r="AD20379" s="9"/>
      <c r="AE20379" s="9"/>
      <c r="AF20379" s="9"/>
      <c r="AG20379" s="10"/>
    </row>
    <row r="20380" spans="1:33">
      <c r="A20380" s="9"/>
      <c r="B20380" s="9"/>
      <c r="C20380" s="9"/>
      <c r="D20380" s="9"/>
      <c r="E20380" s="9"/>
      <c r="F20380" s="9"/>
      <c r="G20380" s="9"/>
      <c r="H20380" s="9"/>
      <c r="I20380" s="9"/>
      <c r="J20380" s="9"/>
      <c r="K20380" s="9"/>
      <c r="L20380" s="9"/>
      <c r="M20380" s="9"/>
      <c r="N20380" s="9"/>
      <c r="O20380" s="9"/>
      <c r="P20380" s="9"/>
      <c r="Q20380" s="9"/>
      <c r="R20380" s="9"/>
      <c r="S20380" s="9"/>
      <c r="T20380" s="9"/>
      <c r="U20380" s="9"/>
      <c r="V20380" s="9"/>
      <c r="W20380" s="9"/>
      <c r="X20380" s="9"/>
      <c r="Y20380" s="9"/>
      <c r="Z20380" s="9"/>
      <c r="AA20380" s="9"/>
      <c r="AB20380" s="9"/>
      <c r="AC20380" s="9"/>
      <c r="AD20380" s="9"/>
      <c r="AE20380" s="9"/>
      <c r="AF20380" s="9"/>
      <c r="AG20380" s="10"/>
    </row>
    <row r="20381" spans="1:33">
      <c r="A20381" s="9"/>
      <c r="B20381" s="9"/>
      <c r="C20381" s="9"/>
      <c r="D20381" s="9"/>
      <c r="E20381" s="9"/>
      <c r="F20381" s="9"/>
      <c r="G20381" s="9"/>
      <c r="H20381" s="9"/>
      <c r="I20381" s="9"/>
      <c r="J20381" s="9"/>
      <c r="K20381" s="9"/>
      <c r="L20381" s="9"/>
      <c r="M20381" s="9"/>
      <c r="N20381" s="9"/>
      <c r="O20381" s="9"/>
      <c r="P20381" s="9"/>
      <c r="Q20381" s="9"/>
      <c r="R20381" s="9"/>
      <c r="S20381" s="9"/>
      <c r="T20381" s="9"/>
      <c r="U20381" s="9"/>
      <c r="V20381" s="9"/>
      <c r="W20381" s="9"/>
      <c r="X20381" s="9"/>
      <c r="Y20381" s="9"/>
      <c r="Z20381" s="9"/>
      <c r="AA20381" s="9"/>
      <c r="AB20381" s="9"/>
      <c r="AC20381" s="9"/>
      <c r="AD20381" s="9"/>
      <c r="AE20381" s="9"/>
      <c r="AF20381" s="9"/>
      <c r="AG20381" s="10"/>
    </row>
    <row r="20382" spans="1:33">
      <c r="A20382" s="9"/>
      <c r="B20382" s="9"/>
      <c r="C20382" s="9"/>
      <c r="D20382" s="9"/>
      <c r="E20382" s="9"/>
      <c r="F20382" s="9"/>
      <c r="G20382" s="9"/>
      <c r="H20382" s="9"/>
      <c r="I20382" s="9"/>
      <c r="J20382" s="9"/>
      <c r="K20382" s="9"/>
      <c r="L20382" s="9"/>
      <c r="M20382" s="9"/>
      <c r="N20382" s="9"/>
      <c r="O20382" s="9"/>
      <c r="P20382" s="9"/>
      <c r="Q20382" s="9"/>
      <c r="R20382" s="9"/>
      <c r="S20382" s="9"/>
      <c r="T20382" s="9"/>
      <c r="U20382" s="9"/>
      <c r="V20382" s="9"/>
      <c r="W20382" s="9"/>
      <c r="X20382" s="9"/>
      <c r="Y20382" s="9"/>
      <c r="Z20382" s="9"/>
      <c r="AA20382" s="9"/>
      <c r="AB20382" s="9"/>
      <c r="AC20382" s="9"/>
      <c r="AD20382" s="9"/>
      <c r="AE20382" s="9"/>
      <c r="AF20382" s="9"/>
      <c r="AG20382" s="10"/>
    </row>
    <row r="20383" spans="1:33">
      <c r="A20383" s="9"/>
      <c r="B20383" s="9"/>
      <c r="C20383" s="9"/>
      <c r="D20383" s="9"/>
      <c r="E20383" s="9"/>
      <c r="F20383" s="9"/>
      <c r="G20383" s="9"/>
      <c r="H20383" s="9"/>
      <c r="I20383" s="9"/>
      <c r="J20383" s="9"/>
      <c r="K20383" s="9"/>
      <c r="L20383" s="9"/>
      <c r="M20383" s="9"/>
      <c r="N20383" s="9"/>
      <c r="O20383" s="9"/>
      <c r="P20383" s="9"/>
      <c r="Q20383" s="9"/>
      <c r="R20383" s="9"/>
      <c r="S20383" s="9"/>
      <c r="T20383" s="9"/>
      <c r="U20383" s="9"/>
      <c r="V20383" s="9"/>
      <c r="W20383" s="9"/>
      <c r="X20383" s="9"/>
      <c r="Y20383" s="9"/>
      <c r="Z20383" s="9"/>
      <c r="AA20383" s="9"/>
      <c r="AB20383" s="9"/>
      <c r="AC20383" s="9"/>
      <c r="AD20383" s="9"/>
      <c r="AE20383" s="9"/>
      <c r="AF20383" s="9"/>
      <c r="AG20383" s="10"/>
    </row>
    <row r="20384" spans="1:33">
      <c r="A20384" s="9"/>
      <c r="B20384" s="9"/>
      <c r="C20384" s="9"/>
      <c r="D20384" s="9"/>
      <c r="E20384" s="9"/>
      <c r="F20384" s="9"/>
      <c r="G20384" s="9"/>
      <c r="H20384" s="9"/>
      <c r="I20384" s="9"/>
      <c r="J20384" s="9"/>
      <c r="K20384" s="9"/>
      <c r="L20384" s="9"/>
      <c r="M20384" s="9"/>
      <c r="N20384" s="9"/>
      <c r="O20384" s="9"/>
      <c r="P20384" s="9"/>
      <c r="Q20384" s="9"/>
      <c r="R20384" s="9"/>
      <c r="S20384" s="9"/>
      <c r="T20384" s="9"/>
      <c r="U20384" s="9"/>
      <c r="V20384" s="9"/>
      <c r="W20384" s="9"/>
      <c r="X20384" s="9"/>
      <c r="Y20384" s="9"/>
      <c r="Z20384" s="9"/>
      <c r="AA20384" s="9"/>
      <c r="AB20384" s="9"/>
      <c r="AC20384" s="9"/>
      <c r="AD20384" s="9"/>
      <c r="AE20384" s="9"/>
      <c r="AF20384" s="9"/>
      <c r="AG20384" s="10"/>
    </row>
    <row r="20385" spans="1:33">
      <c r="A20385" s="9"/>
      <c r="B20385" s="9"/>
      <c r="C20385" s="9"/>
      <c r="D20385" s="9"/>
      <c r="E20385" s="9"/>
      <c r="F20385" s="9"/>
      <c r="G20385" s="9"/>
      <c r="H20385" s="9"/>
      <c r="I20385" s="9"/>
      <c r="J20385" s="9"/>
      <c r="K20385" s="9"/>
      <c r="L20385" s="9"/>
      <c r="M20385" s="9"/>
      <c r="N20385" s="9"/>
      <c r="O20385" s="9"/>
      <c r="P20385" s="9"/>
      <c r="Q20385" s="9"/>
      <c r="R20385" s="9"/>
      <c r="S20385" s="9"/>
      <c r="T20385" s="9"/>
      <c r="U20385" s="9"/>
      <c r="V20385" s="9"/>
      <c r="W20385" s="9"/>
      <c r="X20385" s="9"/>
      <c r="Y20385" s="9"/>
      <c r="Z20385" s="9"/>
      <c r="AA20385" s="9"/>
      <c r="AB20385" s="9"/>
      <c r="AC20385" s="9"/>
      <c r="AD20385" s="9"/>
      <c r="AE20385" s="9"/>
      <c r="AF20385" s="9"/>
      <c r="AG20385" s="10"/>
    </row>
    <row r="20386" spans="1:33">
      <c r="A20386" s="9"/>
      <c r="B20386" s="9"/>
      <c r="C20386" s="9"/>
      <c r="D20386" s="9"/>
      <c r="E20386" s="9"/>
      <c r="F20386" s="9"/>
      <c r="G20386" s="9"/>
      <c r="H20386" s="9"/>
      <c r="I20386" s="9"/>
      <c r="J20386" s="9"/>
      <c r="K20386" s="9"/>
      <c r="L20386" s="9"/>
      <c r="M20386" s="9"/>
      <c r="N20386" s="9"/>
      <c r="O20386" s="9"/>
      <c r="P20386" s="9"/>
      <c r="Q20386" s="9"/>
      <c r="R20386" s="9"/>
      <c r="S20386" s="9"/>
      <c r="T20386" s="9"/>
      <c r="U20386" s="9"/>
      <c r="V20386" s="9"/>
      <c r="W20386" s="9"/>
      <c r="X20386" s="9"/>
      <c r="Y20386" s="9"/>
      <c r="Z20386" s="9"/>
      <c r="AA20386" s="9"/>
      <c r="AB20386" s="9"/>
      <c r="AC20386" s="9"/>
      <c r="AD20386" s="9"/>
      <c r="AE20386" s="9"/>
      <c r="AF20386" s="9"/>
      <c r="AG20386" s="10"/>
    </row>
    <row r="20387" spans="1:33">
      <c r="A20387" s="9"/>
      <c r="B20387" s="9"/>
      <c r="C20387" s="9"/>
      <c r="D20387" s="9"/>
      <c r="E20387" s="9"/>
      <c r="F20387" s="9"/>
      <c r="G20387" s="9"/>
      <c r="H20387" s="9"/>
      <c r="I20387" s="9"/>
      <c r="J20387" s="9"/>
      <c r="K20387" s="9"/>
      <c r="L20387" s="9"/>
      <c r="M20387" s="9"/>
      <c r="N20387" s="9"/>
      <c r="O20387" s="9"/>
      <c r="P20387" s="9"/>
      <c r="Q20387" s="9"/>
      <c r="R20387" s="9"/>
      <c r="S20387" s="9"/>
      <c r="T20387" s="9"/>
      <c r="U20387" s="9"/>
      <c r="V20387" s="9"/>
      <c r="W20387" s="9"/>
      <c r="X20387" s="9"/>
      <c r="Y20387" s="9"/>
      <c r="Z20387" s="9"/>
      <c r="AA20387" s="9"/>
      <c r="AB20387" s="9"/>
      <c r="AC20387" s="9"/>
      <c r="AD20387" s="9"/>
      <c r="AE20387" s="9"/>
      <c r="AF20387" s="9"/>
      <c r="AG20387" s="10"/>
    </row>
    <row r="20388" spans="1:33">
      <c r="A20388" s="9"/>
      <c r="B20388" s="9"/>
      <c r="C20388" s="9"/>
      <c r="D20388" s="9"/>
      <c r="E20388" s="9"/>
      <c r="F20388" s="9"/>
      <c r="G20388" s="9"/>
      <c r="H20388" s="9"/>
      <c r="I20388" s="9"/>
      <c r="J20388" s="9"/>
      <c r="K20388" s="9"/>
      <c r="L20388" s="9"/>
      <c r="M20388" s="9"/>
      <c r="N20388" s="9"/>
      <c r="O20388" s="9"/>
      <c r="P20388" s="9"/>
      <c r="Q20388" s="9"/>
      <c r="R20388" s="9"/>
      <c r="S20388" s="9"/>
      <c r="T20388" s="9"/>
      <c r="U20388" s="9"/>
      <c r="V20388" s="9"/>
      <c r="W20388" s="9"/>
      <c r="X20388" s="9"/>
      <c r="Y20388" s="9"/>
      <c r="Z20388" s="9"/>
      <c r="AA20388" s="9"/>
      <c r="AB20388" s="9"/>
      <c r="AC20388" s="9"/>
      <c r="AD20388" s="9"/>
      <c r="AE20388" s="9"/>
      <c r="AF20388" s="9"/>
      <c r="AG20388" s="10"/>
    </row>
    <row r="20389" spans="1:33">
      <c r="A20389" s="9"/>
      <c r="B20389" s="9"/>
      <c r="C20389" s="9"/>
      <c r="D20389" s="9"/>
      <c r="E20389" s="9"/>
      <c r="F20389" s="9"/>
      <c r="G20389" s="9"/>
      <c r="H20389" s="9"/>
      <c r="I20389" s="9"/>
      <c r="J20389" s="9"/>
      <c r="K20389" s="9"/>
      <c r="L20389" s="9"/>
      <c r="M20389" s="9"/>
      <c r="N20389" s="9"/>
      <c r="O20389" s="9"/>
      <c r="P20389" s="9"/>
      <c r="Q20389" s="9"/>
      <c r="R20389" s="9"/>
      <c r="S20389" s="9"/>
      <c r="T20389" s="9"/>
      <c r="U20389" s="9"/>
      <c r="V20389" s="9"/>
      <c r="W20389" s="9"/>
      <c r="X20389" s="9"/>
      <c r="Y20389" s="9"/>
      <c r="Z20389" s="9"/>
      <c r="AA20389" s="9"/>
      <c r="AB20389" s="9"/>
      <c r="AC20389" s="9"/>
      <c r="AD20389" s="9"/>
      <c r="AE20389" s="9"/>
      <c r="AF20389" s="9"/>
      <c r="AG20389" s="10"/>
    </row>
    <row r="20390" spans="1:33">
      <c r="A20390" s="9"/>
      <c r="B20390" s="9"/>
      <c r="C20390" s="9"/>
      <c r="D20390" s="9"/>
      <c r="E20390" s="9"/>
      <c r="F20390" s="9"/>
      <c r="G20390" s="9"/>
      <c r="H20390" s="9"/>
      <c r="I20390" s="9"/>
      <c r="J20390" s="9"/>
      <c r="K20390" s="9"/>
      <c r="L20390" s="9"/>
      <c r="M20390" s="9"/>
      <c r="N20390" s="9"/>
      <c r="O20390" s="9"/>
      <c r="P20390" s="9"/>
      <c r="Q20390" s="9"/>
      <c r="R20390" s="9"/>
      <c r="S20390" s="9"/>
      <c r="T20390" s="9"/>
      <c r="U20390" s="9"/>
      <c r="V20390" s="9"/>
      <c r="W20390" s="9"/>
      <c r="X20390" s="9"/>
      <c r="Y20390" s="9"/>
      <c r="Z20390" s="9"/>
      <c r="AA20390" s="9"/>
      <c r="AB20390" s="9"/>
      <c r="AC20390" s="9"/>
      <c r="AD20390" s="9"/>
      <c r="AE20390" s="9"/>
      <c r="AF20390" s="9"/>
      <c r="AG20390" s="10"/>
    </row>
    <row r="20391" spans="1:33">
      <c r="A20391" s="9"/>
      <c r="B20391" s="9"/>
      <c r="C20391" s="9"/>
      <c r="D20391" s="9"/>
      <c r="E20391" s="9"/>
      <c r="F20391" s="9"/>
      <c r="G20391" s="9"/>
      <c r="H20391" s="9"/>
      <c r="I20391" s="9"/>
      <c r="J20391" s="9"/>
      <c r="K20391" s="9"/>
      <c r="L20391" s="9"/>
      <c r="M20391" s="9"/>
      <c r="N20391" s="9"/>
      <c r="O20391" s="9"/>
      <c r="P20391" s="9"/>
      <c r="Q20391" s="9"/>
      <c r="R20391" s="9"/>
      <c r="S20391" s="9"/>
      <c r="T20391" s="9"/>
      <c r="U20391" s="9"/>
      <c r="V20391" s="9"/>
      <c r="W20391" s="9"/>
      <c r="X20391" s="9"/>
      <c r="Y20391" s="9"/>
      <c r="Z20391" s="9"/>
      <c r="AA20391" s="9"/>
      <c r="AB20391" s="9"/>
      <c r="AC20391" s="9"/>
      <c r="AD20391" s="9"/>
      <c r="AE20391" s="9"/>
      <c r="AF20391" s="9"/>
      <c r="AG20391" s="10"/>
    </row>
    <row r="20392" spans="1:33">
      <c r="A20392" s="9"/>
      <c r="B20392" s="9"/>
      <c r="C20392" s="9"/>
      <c r="D20392" s="9"/>
      <c r="E20392" s="9"/>
      <c r="F20392" s="9"/>
      <c r="G20392" s="9"/>
      <c r="H20392" s="9"/>
      <c r="I20392" s="9"/>
      <c r="J20392" s="9"/>
      <c r="K20392" s="9"/>
      <c r="L20392" s="9"/>
      <c r="M20392" s="9"/>
      <c r="N20392" s="9"/>
      <c r="O20392" s="9"/>
      <c r="P20392" s="9"/>
      <c r="Q20392" s="9"/>
      <c r="R20392" s="9"/>
      <c r="S20392" s="9"/>
      <c r="T20392" s="9"/>
      <c r="U20392" s="9"/>
      <c r="V20392" s="9"/>
      <c r="W20392" s="9"/>
      <c r="X20392" s="9"/>
      <c r="Y20392" s="9"/>
      <c r="Z20392" s="9"/>
      <c r="AA20392" s="9"/>
      <c r="AB20392" s="9"/>
      <c r="AC20392" s="9"/>
      <c r="AD20392" s="9"/>
      <c r="AE20392" s="9"/>
      <c r="AF20392" s="9"/>
      <c r="AG20392" s="10"/>
    </row>
    <row r="20393" spans="1:33">
      <c r="A20393" s="9"/>
      <c r="B20393" s="9"/>
      <c r="C20393" s="9"/>
      <c r="D20393" s="9"/>
      <c r="E20393" s="9"/>
      <c r="F20393" s="9"/>
      <c r="G20393" s="9"/>
      <c r="H20393" s="9"/>
      <c r="I20393" s="9"/>
      <c r="J20393" s="9"/>
      <c r="K20393" s="9"/>
      <c r="L20393" s="9"/>
      <c r="M20393" s="9"/>
      <c r="N20393" s="9"/>
      <c r="O20393" s="9"/>
      <c r="P20393" s="9"/>
      <c r="Q20393" s="9"/>
      <c r="R20393" s="9"/>
      <c r="S20393" s="9"/>
      <c r="T20393" s="9"/>
      <c r="U20393" s="9"/>
      <c r="V20393" s="9"/>
      <c r="W20393" s="9"/>
      <c r="X20393" s="9"/>
      <c r="Y20393" s="9"/>
      <c r="Z20393" s="9"/>
      <c r="AA20393" s="9"/>
      <c r="AB20393" s="9"/>
      <c r="AC20393" s="9"/>
      <c r="AD20393" s="9"/>
      <c r="AE20393" s="9"/>
      <c r="AF20393" s="9"/>
      <c r="AG20393" s="10"/>
    </row>
    <row r="20394" spans="1:33">
      <c r="A20394" s="9"/>
      <c r="B20394" s="9"/>
      <c r="C20394" s="9"/>
      <c r="D20394" s="9"/>
      <c r="E20394" s="9"/>
      <c r="F20394" s="9"/>
      <c r="G20394" s="9"/>
      <c r="H20394" s="9"/>
      <c r="I20394" s="9"/>
      <c r="J20394" s="9"/>
      <c r="K20394" s="9"/>
      <c r="L20394" s="9"/>
      <c r="M20394" s="9"/>
      <c r="N20394" s="9"/>
      <c r="O20394" s="9"/>
      <c r="P20394" s="9"/>
      <c r="Q20394" s="9"/>
      <c r="R20394" s="9"/>
      <c r="S20394" s="9"/>
      <c r="T20394" s="9"/>
      <c r="U20394" s="9"/>
      <c r="V20394" s="9"/>
      <c r="W20394" s="9"/>
      <c r="X20394" s="9"/>
      <c r="Y20394" s="9"/>
      <c r="Z20394" s="9"/>
      <c r="AA20394" s="9"/>
      <c r="AB20394" s="9"/>
      <c r="AC20394" s="9"/>
      <c r="AD20394" s="9"/>
      <c r="AE20394" s="9"/>
      <c r="AF20394" s="9"/>
      <c r="AG20394" s="10"/>
    </row>
    <row r="20395" spans="1:33">
      <c r="A20395" s="9"/>
      <c r="B20395" s="9"/>
      <c r="C20395" s="9"/>
      <c r="D20395" s="9"/>
      <c r="E20395" s="9"/>
      <c r="F20395" s="9"/>
      <c r="G20395" s="9"/>
      <c r="H20395" s="9"/>
      <c r="I20395" s="9"/>
      <c r="J20395" s="9"/>
      <c r="K20395" s="9"/>
      <c r="L20395" s="9"/>
      <c r="M20395" s="9"/>
      <c r="N20395" s="9"/>
      <c r="O20395" s="9"/>
      <c r="P20395" s="9"/>
      <c r="Q20395" s="9"/>
      <c r="R20395" s="9"/>
      <c r="S20395" s="9"/>
      <c r="T20395" s="9"/>
      <c r="U20395" s="9"/>
      <c r="V20395" s="9"/>
      <c r="W20395" s="9"/>
      <c r="X20395" s="9"/>
      <c r="Y20395" s="9"/>
      <c r="Z20395" s="9"/>
      <c r="AA20395" s="9"/>
      <c r="AB20395" s="9"/>
      <c r="AC20395" s="9"/>
      <c r="AD20395" s="9"/>
      <c r="AE20395" s="9"/>
      <c r="AF20395" s="9"/>
      <c r="AG20395" s="10"/>
    </row>
    <row r="20396" spans="1:33">
      <c r="A20396" s="9"/>
      <c r="B20396" s="9"/>
      <c r="C20396" s="9"/>
      <c r="D20396" s="9"/>
      <c r="E20396" s="9"/>
      <c r="F20396" s="9"/>
      <c r="G20396" s="9"/>
      <c r="H20396" s="9"/>
      <c r="I20396" s="9"/>
      <c r="J20396" s="9"/>
      <c r="K20396" s="9"/>
      <c r="L20396" s="9"/>
      <c r="M20396" s="9"/>
      <c r="N20396" s="9"/>
      <c r="O20396" s="9"/>
      <c r="P20396" s="9"/>
      <c r="Q20396" s="9"/>
      <c r="R20396" s="9"/>
      <c r="S20396" s="9"/>
      <c r="T20396" s="9"/>
      <c r="U20396" s="9"/>
      <c r="V20396" s="9"/>
      <c r="W20396" s="9"/>
      <c r="X20396" s="9"/>
      <c r="Y20396" s="9"/>
      <c r="Z20396" s="9"/>
      <c r="AA20396" s="9"/>
      <c r="AB20396" s="9"/>
      <c r="AC20396" s="9"/>
      <c r="AD20396" s="9"/>
      <c r="AE20396" s="9"/>
      <c r="AF20396" s="9"/>
      <c r="AG20396" s="10"/>
    </row>
    <row r="20397" spans="1:33">
      <c r="A20397" s="9"/>
      <c r="B20397" s="9"/>
      <c r="C20397" s="9"/>
      <c r="D20397" s="9"/>
      <c r="E20397" s="9"/>
      <c r="F20397" s="9"/>
      <c r="G20397" s="9"/>
      <c r="H20397" s="9"/>
      <c r="I20397" s="9"/>
      <c r="J20397" s="9"/>
      <c r="K20397" s="9"/>
      <c r="L20397" s="9"/>
      <c r="M20397" s="9"/>
      <c r="N20397" s="9"/>
      <c r="O20397" s="9"/>
      <c r="P20397" s="9"/>
      <c r="Q20397" s="9"/>
      <c r="R20397" s="9"/>
      <c r="S20397" s="9"/>
      <c r="T20397" s="9"/>
      <c r="U20397" s="9"/>
      <c r="V20397" s="9"/>
      <c r="W20397" s="9"/>
      <c r="X20397" s="9"/>
      <c r="Y20397" s="9"/>
      <c r="Z20397" s="9"/>
      <c r="AA20397" s="9"/>
      <c r="AB20397" s="9"/>
      <c r="AC20397" s="9"/>
      <c r="AD20397" s="9"/>
      <c r="AE20397" s="9"/>
      <c r="AF20397" s="9"/>
      <c r="AG20397" s="10"/>
    </row>
    <row r="20398" spans="1:33">
      <c r="A20398" s="9"/>
      <c r="B20398" s="9"/>
      <c r="C20398" s="9"/>
      <c r="D20398" s="9"/>
      <c r="E20398" s="9"/>
      <c r="F20398" s="9"/>
      <c r="G20398" s="9"/>
      <c r="H20398" s="9"/>
      <c r="I20398" s="9"/>
      <c r="J20398" s="9"/>
      <c r="K20398" s="9"/>
      <c r="L20398" s="9"/>
      <c r="M20398" s="9"/>
      <c r="N20398" s="9"/>
      <c r="O20398" s="9"/>
      <c r="P20398" s="9"/>
      <c r="Q20398" s="9"/>
      <c r="R20398" s="9"/>
      <c r="S20398" s="9"/>
      <c r="T20398" s="9"/>
      <c r="U20398" s="9"/>
      <c r="V20398" s="9"/>
      <c r="W20398" s="9"/>
      <c r="X20398" s="9"/>
      <c r="Y20398" s="9"/>
      <c r="Z20398" s="9"/>
      <c r="AA20398" s="9"/>
      <c r="AB20398" s="9"/>
      <c r="AC20398" s="9"/>
      <c r="AD20398" s="9"/>
      <c r="AE20398" s="9"/>
      <c r="AF20398" s="9"/>
      <c r="AG20398" s="10"/>
    </row>
    <row r="20399" spans="1:33">
      <c r="A20399" s="9"/>
      <c r="B20399" s="9"/>
      <c r="C20399" s="9"/>
      <c r="D20399" s="9"/>
      <c r="E20399" s="9"/>
      <c r="F20399" s="9"/>
      <c r="G20399" s="9"/>
      <c r="H20399" s="9"/>
      <c r="I20399" s="9"/>
      <c r="J20399" s="9"/>
      <c r="K20399" s="9"/>
      <c r="L20399" s="9"/>
      <c r="M20399" s="9"/>
      <c r="N20399" s="9"/>
      <c r="O20399" s="9"/>
      <c r="P20399" s="9"/>
      <c r="Q20399" s="9"/>
      <c r="R20399" s="9"/>
      <c r="S20399" s="9"/>
      <c r="T20399" s="9"/>
      <c r="U20399" s="9"/>
      <c r="V20399" s="9"/>
      <c r="W20399" s="9"/>
      <c r="X20399" s="9"/>
      <c r="Y20399" s="9"/>
      <c r="Z20399" s="9"/>
      <c r="AA20399" s="9"/>
      <c r="AB20399" s="9"/>
      <c r="AC20399" s="9"/>
      <c r="AD20399" s="9"/>
      <c r="AE20399" s="9"/>
      <c r="AF20399" s="9"/>
      <c r="AG20399" s="10"/>
    </row>
    <row r="20400" spans="1:33">
      <c r="A20400" s="9"/>
      <c r="B20400" s="9"/>
      <c r="C20400" s="9"/>
      <c r="D20400" s="9"/>
      <c r="E20400" s="9"/>
      <c r="F20400" s="9"/>
      <c r="G20400" s="9"/>
      <c r="H20400" s="9"/>
      <c r="I20400" s="9"/>
      <c r="J20400" s="9"/>
      <c r="K20400" s="9"/>
      <c r="L20400" s="9"/>
      <c r="M20400" s="9"/>
      <c r="N20400" s="9"/>
      <c r="O20400" s="9"/>
      <c r="P20400" s="9"/>
      <c r="Q20400" s="9"/>
      <c r="R20400" s="9"/>
      <c r="S20400" s="9"/>
      <c r="T20400" s="9"/>
      <c r="U20400" s="9"/>
      <c r="V20400" s="9"/>
      <c r="W20400" s="9"/>
      <c r="X20400" s="9"/>
      <c r="Y20400" s="9"/>
      <c r="Z20400" s="9"/>
      <c r="AA20400" s="9"/>
      <c r="AB20400" s="9"/>
      <c r="AC20400" s="9"/>
      <c r="AD20400" s="9"/>
      <c r="AE20400" s="9"/>
      <c r="AF20400" s="9"/>
      <c r="AG20400" s="10"/>
    </row>
    <row r="20401" spans="1:33">
      <c r="A20401" s="9"/>
      <c r="B20401" s="9"/>
      <c r="C20401" s="9"/>
      <c r="D20401" s="9"/>
      <c r="E20401" s="9"/>
      <c r="F20401" s="9"/>
      <c r="G20401" s="9"/>
      <c r="H20401" s="9"/>
      <c r="I20401" s="9"/>
      <c r="J20401" s="9"/>
      <c r="K20401" s="9"/>
      <c r="L20401" s="9"/>
      <c r="M20401" s="9"/>
      <c r="N20401" s="9"/>
      <c r="O20401" s="9"/>
      <c r="P20401" s="9"/>
      <c r="Q20401" s="9"/>
      <c r="R20401" s="9"/>
      <c r="S20401" s="9"/>
      <c r="T20401" s="9"/>
      <c r="U20401" s="9"/>
      <c r="V20401" s="9"/>
      <c r="W20401" s="9"/>
      <c r="X20401" s="9"/>
      <c r="Y20401" s="9"/>
      <c r="Z20401" s="9"/>
      <c r="AA20401" s="9"/>
      <c r="AB20401" s="9"/>
      <c r="AC20401" s="9"/>
      <c r="AD20401" s="9"/>
      <c r="AE20401" s="9"/>
      <c r="AF20401" s="9"/>
      <c r="AG20401" s="10"/>
    </row>
    <row r="20402" spans="1:33">
      <c r="A20402" s="9"/>
      <c r="B20402" s="9"/>
      <c r="C20402" s="9"/>
      <c r="D20402" s="9"/>
      <c r="E20402" s="9"/>
      <c r="F20402" s="9"/>
      <c r="G20402" s="9"/>
      <c r="H20402" s="9"/>
      <c r="I20402" s="9"/>
      <c r="J20402" s="9"/>
      <c r="K20402" s="9"/>
      <c r="L20402" s="9"/>
      <c r="M20402" s="9"/>
      <c r="N20402" s="9"/>
      <c r="O20402" s="9"/>
      <c r="P20402" s="9"/>
      <c r="Q20402" s="9"/>
      <c r="R20402" s="9"/>
      <c r="S20402" s="9"/>
      <c r="T20402" s="9"/>
      <c r="U20402" s="9"/>
      <c r="V20402" s="9"/>
      <c r="W20402" s="9"/>
      <c r="X20402" s="9"/>
      <c r="Y20402" s="9"/>
      <c r="Z20402" s="9"/>
      <c r="AA20402" s="9"/>
      <c r="AB20402" s="9"/>
      <c r="AC20402" s="9"/>
      <c r="AD20402" s="9"/>
      <c r="AE20402" s="9"/>
      <c r="AF20402" s="9"/>
      <c r="AG20402" s="10"/>
    </row>
    <row r="20403" spans="1:33">
      <c r="A20403" s="9"/>
      <c r="B20403" s="9"/>
      <c r="C20403" s="9"/>
      <c r="D20403" s="9"/>
      <c r="E20403" s="9"/>
      <c r="F20403" s="9"/>
      <c r="G20403" s="9"/>
      <c r="H20403" s="9"/>
      <c r="I20403" s="9"/>
      <c r="J20403" s="9"/>
      <c r="K20403" s="9"/>
      <c r="L20403" s="9"/>
      <c r="M20403" s="9"/>
      <c r="N20403" s="9"/>
      <c r="O20403" s="9"/>
      <c r="P20403" s="9"/>
      <c r="Q20403" s="9"/>
      <c r="R20403" s="9"/>
      <c r="S20403" s="9"/>
      <c r="T20403" s="9"/>
      <c r="U20403" s="9"/>
      <c r="V20403" s="9"/>
      <c r="W20403" s="9"/>
      <c r="X20403" s="9"/>
      <c r="Y20403" s="9"/>
      <c r="Z20403" s="9"/>
      <c r="AA20403" s="9"/>
      <c r="AB20403" s="9"/>
      <c r="AC20403" s="9"/>
      <c r="AD20403" s="9"/>
      <c r="AE20403" s="9"/>
      <c r="AF20403" s="9"/>
      <c r="AG20403" s="10"/>
    </row>
    <row r="20404" spans="1:33">
      <c r="A20404" s="9"/>
      <c r="B20404" s="9"/>
      <c r="C20404" s="9"/>
      <c r="D20404" s="9"/>
      <c r="E20404" s="9"/>
      <c r="F20404" s="9"/>
      <c r="G20404" s="9"/>
      <c r="H20404" s="9"/>
      <c r="I20404" s="9"/>
      <c r="J20404" s="9"/>
      <c r="K20404" s="9"/>
      <c r="L20404" s="9"/>
      <c r="M20404" s="9"/>
      <c r="N20404" s="9"/>
      <c r="O20404" s="9"/>
      <c r="P20404" s="9"/>
      <c r="Q20404" s="9"/>
      <c r="R20404" s="9"/>
      <c r="S20404" s="9"/>
      <c r="T20404" s="9"/>
      <c r="U20404" s="9"/>
      <c r="V20404" s="9"/>
      <c r="W20404" s="9"/>
      <c r="X20404" s="9"/>
      <c r="Y20404" s="9"/>
      <c r="Z20404" s="9"/>
      <c r="AA20404" s="9"/>
      <c r="AB20404" s="9"/>
      <c r="AC20404" s="9"/>
      <c r="AD20404" s="9"/>
      <c r="AE20404" s="9"/>
      <c r="AF20404" s="9"/>
      <c r="AG20404" s="10"/>
    </row>
    <row r="20405" spans="1:33">
      <c r="A20405" s="9"/>
      <c r="B20405" s="9"/>
      <c r="C20405" s="9"/>
      <c r="D20405" s="9"/>
      <c r="E20405" s="9"/>
      <c r="F20405" s="9"/>
      <c r="G20405" s="9"/>
      <c r="H20405" s="9"/>
      <c r="I20405" s="9"/>
      <c r="J20405" s="9"/>
      <c r="K20405" s="9"/>
      <c r="L20405" s="9"/>
      <c r="M20405" s="9"/>
      <c r="N20405" s="9"/>
      <c r="O20405" s="9"/>
      <c r="P20405" s="9"/>
      <c r="Q20405" s="9"/>
      <c r="R20405" s="9"/>
      <c r="S20405" s="9"/>
      <c r="T20405" s="9"/>
      <c r="U20405" s="9"/>
      <c r="V20405" s="9"/>
      <c r="W20405" s="9"/>
      <c r="X20405" s="9"/>
      <c r="Y20405" s="9"/>
      <c r="Z20405" s="9"/>
      <c r="AA20405" s="9"/>
      <c r="AB20405" s="9"/>
      <c r="AC20405" s="9"/>
      <c r="AD20405" s="9"/>
      <c r="AE20405" s="9"/>
      <c r="AF20405" s="9"/>
      <c r="AG20405" s="10"/>
    </row>
    <row r="20406" spans="1:33">
      <c r="A20406" s="9"/>
      <c r="B20406" s="9"/>
      <c r="C20406" s="9"/>
      <c r="D20406" s="9"/>
      <c r="E20406" s="9"/>
      <c r="F20406" s="9"/>
      <c r="G20406" s="9"/>
      <c r="H20406" s="9"/>
      <c r="I20406" s="9"/>
      <c r="J20406" s="9"/>
      <c r="K20406" s="9"/>
      <c r="L20406" s="9"/>
      <c r="M20406" s="9"/>
      <c r="N20406" s="9"/>
      <c r="O20406" s="9"/>
      <c r="P20406" s="9"/>
      <c r="Q20406" s="9"/>
      <c r="R20406" s="9"/>
      <c r="S20406" s="9"/>
      <c r="T20406" s="9"/>
      <c r="U20406" s="9"/>
      <c r="V20406" s="9"/>
      <c r="W20406" s="9"/>
      <c r="X20406" s="9"/>
      <c r="Y20406" s="9"/>
      <c r="Z20406" s="9"/>
      <c r="AA20406" s="9"/>
      <c r="AB20406" s="9"/>
      <c r="AC20406" s="9"/>
      <c r="AD20406" s="9"/>
      <c r="AE20406" s="9"/>
      <c r="AF20406" s="9"/>
      <c r="AG20406" s="10"/>
    </row>
    <row r="20407" spans="1:33">
      <c r="A20407" s="9"/>
      <c r="B20407" s="9"/>
      <c r="C20407" s="9"/>
      <c r="D20407" s="9"/>
      <c r="E20407" s="9"/>
      <c r="F20407" s="9"/>
      <c r="G20407" s="9"/>
      <c r="H20407" s="9"/>
      <c r="I20407" s="9"/>
      <c r="J20407" s="9"/>
      <c r="K20407" s="9"/>
      <c r="L20407" s="9"/>
      <c r="M20407" s="9"/>
      <c r="N20407" s="9"/>
      <c r="O20407" s="9"/>
      <c r="P20407" s="9"/>
      <c r="Q20407" s="9"/>
      <c r="R20407" s="9"/>
      <c r="S20407" s="9"/>
      <c r="T20407" s="9"/>
      <c r="U20407" s="9"/>
      <c r="V20407" s="9"/>
      <c r="W20407" s="9"/>
      <c r="X20407" s="9"/>
      <c r="Y20407" s="9"/>
      <c r="Z20407" s="9"/>
      <c r="AA20407" s="9"/>
      <c r="AB20407" s="9"/>
      <c r="AC20407" s="9"/>
      <c r="AD20407" s="9"/>
      <c r="AE20407" s="9"/>
      <c r="AF20407" s="9"/>
      <c r="AG20407" s="10"/>
    </row>
    <row r="20408" spans="1:33">
      <c r="A20408" s="9"/>
      <c r="B20408" s="9"/>
      <c r="C20408" s="9"/>
      <c r="D20408" s="9"/>
      <c r="E20408" s="9"/>
      <c r="F20408" s="9"/>
      <c r="G20408" s="9"/>
      <c r="H20408" s="9"/>
      <c r="I20408" s="9"/>
      <c r="J20408" s="9"/>
      <c r="K20408" s="9"/>
      <c r="L20408" s="9"/>
      <c r="M20408" s="9"/>
      <c r="N20408" s="9"/>
      <c r="O20408" s="9"/>
      <c r="P20408" s="9"/>
      <c r="Q20408" s="9"/>
      <c r="R20408" s="9"/>
      <c r="S20408" s="9"/>
      <c r="T20408" s="9"/>
      <c r="U20408" s="9"/>
      <c r="V20408" s="9"/>
      <c r="W20408" s="9"/>
      <c r="X20408" s="9"/>
      <c r="Y20408" s="9"/>
      <c r="Z20408" s="9"/>
      <c r="AA20408" s="9"/>
      <c r="AB20408" s="9"/>
      <c r="AC20408" s="9"/>
      <c r="AD20408" s="9"/>
      <c r="AE20408" s="9"/>
      <c r="AF20408" s="9"/>
      <c r="AG20408" s="10"/>
    </row>
    <row r="20409" spans="1:33">
      <c r="A20409" s="9"/>
      <c r="B20409" s="9"/>
      <c r="C20409" s="9"/>
      <c r="D20409" s="9"/>
      <c r="E20409" s="9"/>
      <c r="F20409" s="9"/>
      <c r="G20409" s="9"/>
      <c r="H20409" s="9"/>
      <c r="I20409" s="9"/>
      <c r="J20409" s="9"/>
      <c r="K20409" s="9"/>
      <c r="L20409" s="9"/>
      <c r="M20409" s="9"/>
      <c r="N20409" s="9"/>
      <c r="O20409" s="9"/>
      <c r="P20409" s="9"/>
      <c r="Q20409" s="9"/>
      <c r="R20409" s="9"/>
      <c r="S20409" s="9"/>
      <c r="T20409" s="9"/>
      <c r="U20409" s="9"/>
      <c r="V20409" s="9"/>
      <c r="W20409" s="9"/>
      <c r="X20409" s="9"/>
      <c r="Y20409" s="9"/>
      <c r="Z20409" s="9"/>
      <c r="AA20409" s="9"/>
      <c r="AB20409" s="9"/>
      <c r="AC20409" s="9"/>
      <c r="AD20409" s="9"/>
      <c r="AE20409" s="9"/>
      <c r="AF20409" s="9"/>
      <c r="AG20409" s="10"/>
    </row>
    <row r="20410" spans="1:33">
      <c r="A20410" s="9"/>
      <c r="B20410" s="9"/>
      <c r="C20410" s="9"/>
      <c r="D20410" s="9"/>
      <c r="E20410" s="9"/>
      <c r="F20410" s="9"/>
      <c r="G20410" s="9"/>
      <c r="H20410" s="9"/>
      <c r="I20410" s="9"/>
      <c r="J20410" s="9"/>
      <c r="K20410" s="9"/>
      <c r="L20410" s="9"/>
      <c r="M20410" s="9"/>
      <c r="N20410" s="9"/>
      <c r="O20410" s="9"/>
      <c r="P20410" s="9"/>
      <c r="Q20410" s="9"/>
      <c r="R20410" s="9"/>
      <c r="S20410" s="9"/>
      <c r="T20410" s="9"/>
      <c r="U20410" s="9"/>
      <c r="V20410" s="9"/>
      <c r="W20410" s="9"/>
      <c r="X20410" s="9"/>
      <c r="Y20410" s="9"/>
      <c r="Z20410" s="9"/>
      <c r="AA20410" s="9"/>
      <c r="AB20410" s="9"/>
      <c r="AC20410" s="9"/>
      <c r="AD20410" s="9"/>
      <c r="AE20410" s="9"/>
      <c r="AF20410" s="9"/>
      <c r="AG20410" s="10"/>
    </row>
    <row r="20411" spans="1:33">
      <c r="A20411" s="9"/>
      <c r="B20411" s="9"/>
      <c r="C20411" s="9"/>
      <c r="D20411" s="9"/>
      <c r="E20411" s="9"/>
      <c r="F20411" s="9"/>
      <c r="G20411" s="9"/>
      <c r="H20411" s="9"/>
      <c r="I20411" s="9"/>
      <c r="J20411" s="9"/>
      <c r="K20411" s="9"/>
      <c r="L20411" s="9"/>
      <c r="M20411" s="9"/>
      <c r="N20411" s="9"/>
      <c r="O20411" s="9"/>
      <c r="P20411" s="9"/>
      <c r="Q20411" s="9"/>
      <c r="R20411" s="9"/>
      <c r="S20411" s="9"/>
      <c r="T20411" s="9"/>
      <c r="U20411" s="9"/>
      <c r="V20411" s="9"/>
      <c r="W20411" s="9"/>
      <c r="X20411" s="9"/>
      <c r="Y20411" s="9"/>
      <c r="Z20411" s="9"/>
      <c r="AA20411" s="9"/>
      <c r="AB20411" s="9"/>
      <c r="AC20411" s="9"/>
      <c r="AD20411" s="9"/>
      <c r="AE20411" s="9"/>
      <c r="AF20411" s="9"/>
      <c r="AG20411" s="10"/>
    </row>
    <row r="20412" spans="1:33">
      <c r="A20412" s="9"/>
      <c r="B20412" s="9"/>
      <c r="C20412" s="9"/>
      <c r="D20412" s="9"/>
      <c r="E20412" s="9"/>
      <c r="F20412" s="9"/>
      <c r="G20412" s="9"/>
      <c r="H20412" s="9"/>
      <c r="I20412" s="9"/>
      <c r="J20412" s="9"/>
      <c r="K20412" s="9"/>
      <c r="L20412" s="9"/>
      <c r="M20412" s="9"/>
      <c r="N20412" s="9"/>
      <c r="O20412" s="9"/>
      <c r="P20412" s="9"/>
      <c r="Q20412" s="9"/>
      <c r="R20412" s="9"/>
      <c r="S20412" s="9"/>
      <c r="T20412" s="9"/>
      <c r="U20412" s="9"/>
      <c r="V20412" s="9"/>
      <c r="W20412" s="9"/>
      <c r="X20412" s="9"/>
      <c r="Y20412" s="9"/>
      <c r="Z20412" s="9"/>
      <c r="AA20412" s="9"/>
      <c r="AB20412" s="9"/>
      <c r="AC20412" s="9"/>
      <c r="AD20412" s="9"/>
      <c r="AE20412" s="9"/>
      <c r="AF20412" s="9"/>
      <c r="AG20412" s="10"/>
    </row>
    <row r="20413" spans="1:33">
      <c r="A20413" s="9"/>
      <c r="B20413" s="9"/>
      <c r="C20413" s="9"/>
      <c r="D20413" s="9"/>
      <c r="E20413" s="9"/>
      <c r="F20413" s="9"/>
      <c r="G20413" s="9"/>
      <c r="H20413" s="9"/>
      <c r="I20413" s="9"/>
      <c r="J20413" s="9"/>
      <c r="K20413" s="9"/>
      <c r="L20413" s="9"/>
      <c r="M20413" s="9"/>
      <c r="N20413" s="9"/>
      <c r="O20413" s="9"/>
      <c r="P20413" s="9"/>
      <c r="Q20413" s="9"/>
      <c r="R20413" s="9"/>
      <c r="S20413" s="9"/>
      <c r="T20413" s="9"/>
      <c r="U20413" s="9"/>
      <c r="V20413" s="9"/>
      <c r="W20413" s="9"/>
      <c r="X20413" s="9"/>
      <c r="Y20413" s="9"/>
      <c r="Z20413" s="9"/>
      <c r="AA20413" s="9"/>
      <c r="AB20413" s="9"/>
      <c r="AC20413" s="9"/>
      <c r="AD20413" s="9"/>
      <c r="AE20413" s="9"/>
      <c r="AF20413" s="9"/>
      <c r="AG20413" s="10"/>
    </row>
    <row r="20414" spans="1:33">
      <c r="A20414" s="9"/>
      <c r="B20414" s="9"/>
      <c r="C20414" s="9"/>
      <c r="D20414" s="9"/>
      <c r="E20414" s="9"/>
      <c r="F20414" s="9"/>
      <c r="G20414" s="9"/>
      <c r="H20414" s="9"/>
      <c r="I20414" s="9"/>
      <c r="J20414" s="9"/>
      <c r="K20414" s="9"/>
      <c r="L20414" s="9"/>
      <c r="M20414" s="9"/>
      <c r="N20414" s="9"/>
      <c r="O20414" s="9"/>
      <c r="P20414" s="9"/>
      <c r="Q20414" s="9"/>
      <c r="R20414" s="9"/>
      <c r="S20414" s="9"/>
      <c r="T20414" s="9"/>
      <c r="U20414" s="9"/>
      <c r="V20414" s="9"/>
      <c r="W20414" s="9"/>
      <c r="X20414" s="9"/>
      <c r="Y20414" s="9"/>
      <c r="Z20414" s="9"/>
      <c r="AA20414" s="9"/>
      <c r="AB20414" s="9"/>
      <c r="AC20414" s="9"/>
      <c r="AD20414" s="9"/>
      <c r="AE20414" s="9"/>
      <c r="AF20414" s="9"/>
      <c r="AG20414" s="10"/>
    </row>
    <row r="20415" spans="1:33">
      <c r="A20415" s="9"/>
      <c r="B20415" s="9"/>
      <c r="C20415" s="9"/>
      <c r="D20415" s="9"/>
      <c r="E20415" s="9"/>
      <c r="F20415" s="9"/>
      <c r="G20415" s="9"/>
      <c r="H20415" s="9"/>
      <c r="I20415" s="9"/>
      <c r="J20415" s="9"/>
      <c r="K20415" s="9"/>
      <c r="L20415" s="9"/>
      <c r="M20415" s="9"/>
      <c r="N20415" s="9"/>
      <c r="O20415" s="9"/>
      <c r="P20415" s="9"/>
      <c r="Q20415" s="9"/>
      <c r="R20415" s="9"/>
      <c r="S20415" s="9"/>
      <c r="T20415" s="9"/>
      <c r="U20415" s="9"/>
      <c r="V20415" s="9"/>
      <c r="W20415" s="9"/>
      <c r="X20415" s="9"/>
      <c r="Y20415" s="9"/>
      <c r="Z20415" s="9"/>
      <c r="AA20415" s="9"/>
      <c r="AB20415" s="9"/>
      <c r="AC20415" s="9"/>
      <c r="AD20415" s="9"/>
      <c r="AE20415" s="9"/>
      <c r="AF20415" s="9"/>
      <c r="AG20415" s="10"/>
    </row>
    <row r="20416" spans="1:33">
      <c r="A20416" s="9"/>
      <c r="B20416" s="9"/>
      <c r="C20416" s="9"/>
      <c r="D20416" s="9"/>
      <c r="E20416" s="9"/>
      <c r="F20416" s="9"/>
      <c r="G20416" s="9"/>
      <c r="H20416" s="9"/>
      <c r="I20416" s="9"/>
      <c r="J20416" s="9"/>
      <c r="K20416" s="9"/>
      <c r="L20416" s="9"/>
      <c r="M20416" s="9"/>
      <c r="N20416" s="9"/>
      <c r="O20416" s="9"/>
      <c r="P20416" s="9"/>
      <c r="Q20416" s="9"/>
      <c r="R20416" s="9"/>
      <c r="S20416" s="9"/>
      <c r="T20416" s="9"/>
      <c r="U20416" s="9"/>
      <c r="V20416" s="9"/>
      <c r="W20416" s="9"/>
      <c r="X20416" s="9"/>
      <c r="Y20416" s="9"/>
      <c r="Z20416" s="9"/>
      <c r="AA20416" s="9"/>
      <c r="AB20416" s="9"/>
      <c r="AC20416" s="9"/>
      <c r="AD20416" s="9"/>
      <c r="AE20416" s="9"/>
      <c r="AF20416" s="9"/>
      <c r="AG20416" s="10"/>
    </row>
    <row r="20417" spans="1:33">
      <c r="A20417" s="9"/>
      <c r="B20417" s="9"/>
      <c r="C20417" s="9"/>
      <c r="D20417" s="9"/>
      <c r="E20417" s="9"/>
      <c r="F20417" s="9"/>
      <c r="G20417" s="9"/>
      <c r="H20417" s="9"/>
      <c r="I20417" s="9"/>
      <c r="J20417" s="9"/>
      <c r="K20417" s="9"/>
      <c r="L20417" s="9"/>
      <c r="M20417" s="9"/>
      <c r="N20417" s="9"/>
      <c r="O20417" s="9"/>
      <c r="P20417" s="9"/>
      <c r="Q20417" s="9"/>
      <c r="R20417" s="9"/>
      <c r="S20417" s="9"/>
      <c r="T20417" s="9"/>
      <c r="U20417" s="9"/>
      <c r="V20417" s="9"/>
      <c r="W20417" s="9"/>
      <c r="X20417" s="9"/>
      <c r="Y20417" s="9"/>
      <c r="Z20417" s="9"/>
      <c r="AA20417" s="9"/>
      <c r="AB20417" s="9"/>
      <c r="AC20417" s="9"/>
      <c r="AD20417" s="9"/>
      <c r="AE20417" s="9"/>
      <c r="AF20417" s="9"/>
      <c r="AG20417" s="10"/>
    </row>
    <row r="20418" spans="1:33">
      <c r="A20418" s="9"/>
      <c r="B20418" s="9"/>
      <c r="C20418" s="9"/>
      <c r="D20418" s="9"/>
      <c r="E20418" s="9"/>
      <c r="F20418" s="9"/>
      <c r="G20418" s="9"/>
      <c r="H20418" s="9"/>
      <c r="I20418" s="9"/>
      <c r="J20418" s="9"/>
      <c r="K20418" s="9"/>
      <c r="L20418" s="9"/>
      <c r="M20418" s="9"/>
      <c r="N20418" s="9"/>
      <c r="O20418" s="9"/>
      <c r="P20418" s="9"/>
      <c r="Q20418" s="9"/>
      <c r="R20418" s="9"/>
      <c r="S20418" s="9"/>
      <c r="T20418" s="9"/>
      <c r="U20418" s="9"/>
      <c r="V20418" s="9"/>
      <c r="W20418" s="9"/>
      <c r="X20418" s="9"/>
      <c r="Y20418" s="9"/>
      <c r="Z20418" s="9"/>
      <c r="AA20418" s="9"/>
      <c r="AB20418" s="9"/>
      <c r="AC20418" s="9"/>
      <c r="AD20418" s="9"/>
      <c r="AE20418" s="9"/>
      <c r="AF20418" s="9"/>
      <c r="AG20418" s="10"/>
    </row>
    <row r="20419" spans="1:33">
      <c r="A20419" s="9"/>
      <c r="B20419" s="9"/>
      <c r="C20419" s="9"/>
      <c r="D20419" s="9"/>
      <c r="E20419" s="9"/>
      <c r="F20419" s="9"/>
      <c r="G20419" s="9"/>
      <c r="H20419" s="9"/>
      <c r="I20419" s="9"/>
      <c r="J20419" s="9"/>
      <c r="K20419" s="9"/>
      <c r="L20419" s="9"/>
      <c r="M20419" s="9"/>
      <c r="N20419" s="9"/>
      <c r="O20419" s="9"/>
      <c r="P20419" s="9"/>
      <c r="Q20419" s="9"/>
      <c r="R20419" s="9"/>
      <c r="S20419" s="9"/>
      <c r="T20419" s="9"/>
      <c r="U20419" s="9"/>
      <c r="V20419" s="9"/>
      <c r="W20419" s="9"/>
      <c r="X20419" s="9"/>
      <c r="Y20419" s="9"/>
      <c r="Z20419" s="9"/>
      <c r="AA20419" s="9"/>
      <c r="AB20419" s="9"/>
      <c r="AC20419" s="9"/>
      <c r="AD20419" s="9"/>
      <c r="AE20419" s="9"/>
      <c r="AF20419" s="9"/>
      <c r="AG20419" s="10"/>
    </row>
    <row r="20420" spans="1:33">
      <c r="A20420" s="9"/>
      <c r="B20420" s="9"/>
      <c r="C20420" s="9"/>
      <c r="D20420" s="9"/>
      <c r="E20420" s="9"/>
      <c r="F20420" s="9"/>
      <c r="G20420" s="9"/>
      <c r="H20420" s="9"/>
      <c r="I20420" s="9"/>
      <c r="J20420" s="9"/>
      <c r="K20420" s="9"/>
      <c r="L20420" s="9"/>
      <c r="M20420" s="9"/>
      <c r="N20420" s="9"/>
      <c r="O20420" s="9"/>
      <c r="P20420" s="9"/>
      <c r="Q20420" s="9"/>
      <c r="R20420" s="9"/>
      <c r="S20420" s="9"/>
      <c r="T20420" s="9"/>
      <c r="U20420" s="9"/>
      <c r="V20420" s="9"/>
      <c r="W20420" s="9"/>
      <c r="X20420" s="9"/>
      <c r="Y20420" s="9"/>
      <c r="Z20420" s="9"/>
      <c r="AA20420" s="9"/>
      <c r="AB20420" s="9"/>
      <c r="AC20420" s="9"/>
      <c r="AD20420" s="9"/>
      <c r="AE20420" s="9"/>
      <c r="AF20420" s="9"/>
      <c r="AG20420" s="10"/>
    </row>
    <row r="20421" spans="1:33">
      <c r="A20421" s="9"/>
      <c r="B20421" s="9"/>
      <c r="C20421" s="9"/>
      <c r="D20421" s="9"/>
      <c r="E20421" s="9"/>
      <c r="F20421" s="9"/>
      <c r="G20421" s="9"/>
      <c r="H20421" s="9"/>
      <c r="I20421" s="9"/>
      <c r="J20421" s="9"/>
      <c r="K20421" s="9"/>
      <c r="L20421" s="9"/>
      <c r="M20421" s="9"/>
      <c r="N20421" s="9"/>
      <c r="O20421" s="9"/>
      <c r="P20421" s="9"/>
      <c r="Q20421" s="9"/>
      <c r="R20421" s="9"/>
      <c r="S20421" s="9"/>
      <c r="T20421" s="9"/>
      <c r="U20421" s="9"/>
      <c r="V20421" s="9"/>
      <c r="W20421" s="9"/>
      <c r="X20421" s="9"/>
      <c r="Y20421" s="9"/>
      <c r="Z20421" s="9"/>
      <c r="AA20421" s="9"/>
      <c r="AB20421" s="9"/>
      <c r="AC20421" s="9"/>
      <c r="AD20421" s="9"/>
      <c r="AE20421" s="9"/>
      <c r="AF20421" s="9"/>
      <c r="AG20421" s="10"/>
    </row>
    <row r="20422" spans="1:33">
      <c r="A20422" s="9"/>
      <c r="B20422" s="9"/>
      <c r="C20422" s="9"/>
      <c r="D20422" s="9"/>
      <c r="E20422" s="9"/>
      <c r="F20422" s="9"/>
      <c r="G20422" s="9"/>
      <c r="H20422" s="9"/>
      <c r="I20422" s="9"/>
      <c r="J20422" s="9"/>
      <c r="K20422" s="9"/>
      <c r="L20422" s="9"/>
      <c r="M20422" s="9"/>
      <c r="N20422" s="9"/>
      <c r="O20422" s="9"/>
      <c r="P20422" s="9"/>
      <c r="Q20422" s="9"/>
      <c r="R20422" s="9"/>
      <c r="S20422" s="9"/>
      <c r="T20422" s="9"/>
      <c r="U20422" s="9"/>
      <c r="V20422" s="9"/>
      <c r="W20422" s="9"/>
      <c r="X20422" s="9"/>
      <c r="Y20422" s="9"/>
      <c r="Z20422" s="9"/>
      <c r="AA20422" s="9"/>
      <c r="AB20422" s="9"/>
      <c r="AC20422" s="9"/>
      <c r="AD20422" s="9"/>
      <c r="AE20422" s="9"/>
      <c r="AF20422" s="9"/>
      <c r="AG20422" s="10"/>
    </row>
    <row r="20423" spans="1:33">
      <c r="A20423" s="9"/>
      <c r="B20423" s="9"/>
      <c r="C20423" s="9"/>
      <c r="D20423" s="9"/>
      <c r="E20423" s="9"/>
      <c r="F20423" s="9"/>
      <c r="G20423" s="9"/>
      <c r="H20423" s="9"/>
      <c r="I20423" s="9"/>
      <c r="J20423" s="9"/>
      <c r="K20423" s="9"/>
      <c r="L20423" s="9"/>
      <c r="M20423" s="9"/>
      <c r="N20423" s="9"/>
      <c r="O20423" s="9"/>
      <c r="P20423" s="9"/>
      <c r="Q20423" s="9"/>
      <c r="R20423" s="9"/>
      <c r="S20423" s="9"/>
      <c r="T20423" s="9"/>
      <c r="U20423" s="9"/>
      <c r="V20423" s="9"/>
      <c r="W20423" s="9"/>
      <c r="X20423" s="9"/>
      <c r="Y20423" s="9"/>
      <c r="Z20423" s="9"/>
      <c r="AA20423" s="9"/>
      <c r="AB20423" s="9"/>
      <c r="AC20423" s="9"/>
      <c r="AD20423" s="9"/>
      <c r="AE20423" s="9"/>
      <c r="AF20423" s="9"/>
      <c r="AG20423" s="10"/>
    </row>
    <row r="20424" spans="1:33">
      <c r="A20424" s="9"/>
      <c r="B20424" s="9"/>
      <c r="C20424" s="9"/>
      <c r="D20424" s="9"/>
      <c r="E20424" s="9"/>
      <c r="F20424" s="9"/>
      <c r="G20424" s="9"/>
      <c r="H20424" s="9"/>
      <c r="I20424" s="9"/>
      <c r="J20424" s="9"/>
      <c r="K20424" s="9"/>
      <c r="L20424" s="9"/>
      <c r="M20424" s="9"/>
      <c r="N20424" s="9"/>
      <c r="O20424" s="9"/>
      <c r="P20424" s="9"/>
      <c r="Q20424" s="9"/>
      <c r="R20424" s="9"/>
      <c r="S20424" s="9"/>
      <c r="T20424" s="9"/>
      <c r="U20424" s="9"/>
      <c r="V20424" s="9"/>
      <c r="W20424" s="9"/>
      <c r="X20424" s="9"/>
      <c r="Y20424" s="9"/>
      <c r="Z20424" s="9"/>
      <c r="AA20424" s="9"/>
      <c r="AB20424" s="9"/>
      <c r="AC20424" s="9"/>
      <c r="AD20424" s="9"/>
      <c r="AE20424" s="9"/>
      <c r="AF20424" s="9"/>
      <c r="AG20424" s="10"/>
    </row>
    <row r="20425" spans="1:33">
      <c r="A20425" s="9"/>
      <c r="B20425" s="9"/>
      <c r="C20425" s="9"/>
      <c r="D20425" s="9"/>
      <c r="E20425" s="9"/>
      <c r="F20425" s="9"/>
      <c r="G20425" s="9"/>
      <c r="H20425" s="9"/>
      <c r="I20425" s="9"/>
      <c r="J20425" s="9"/>
      <c r="K20425" s="9"/>
      <c r="L20425" s="9"/>
      <c r="M20425" s="9"/>
      <c r="N20425" s="9"/>
      <c r="O20425" s="9"/>
      <c r="P20425" s="9"/>
      <c r="Q20425" s="9"/>
      <c r="R20425" s="9"/>
      <c r="S20425" s="9"/>
      <c r="T20425" s="9"/>
      <c r="U20425" s="9"/>
      <c r="V20425" s="9"/>
      <c r="W20425" s="9"/>
      <c r="X20425" s="9"/>
      <c r="Y20425" s="9"/>
      <c r="Z20425" s="9"/>
      <c r="AA20425" s="9"/>
      <c r="AB20425" s="9"/>
      <c r="AC20425" s="9"/>
      <c r="AD20425" s="9"/>
      <c r="AE20425" s="9"/>
      <c r="AF20425" s="9"/>
      <c r="AG20425" s="10"/>
    </row>
    <row r="20426" spans="1:33">
      <c r="A20426" s="9"/>
      <c r="B20426" s="9"/>
      <c r="C20426" s="9"/>
      <c r="D20426" s="9"/>
      <c r="E20426" s="9"/>
      <c r="F20426" s="9"/>
      <c r="G20426" s="9"/>
      <c r="H20426" s="9"/>
      <c r="I20426" s="9"/>
      <c r="J20426" s="9"/>
      <c r="K20426" s="9"/>
      <c r="L20426" s="9"/>
      <c r="M20426" s="9"/>
      <c r="N20426" s="9"/>
      <c r="O20426" s="9"/>
      <c r="P20426" s="9"/>
      <c r="Q20426" s="9"/>
      <c r="R20426" s="9"/>
      <c r="S20426" s="9"/>
      <c r="T20426" s="9"/>
      <c r="U20426" s="9"/>
      <c r="V20426" s="9"/>
      <c r="W20426" s="9"/>
      <c r="X20426" s="9"/>
      <c r="Y20426" s="9"/>
      <c r="Z20426" s="9"/>
      <c r="AA20426" s="9"/>
      <c r="AB20426" s="9"/>
      <c r="AC20426" s="9"/>
      <c r="AD20426" s="9"/>
      <c r="AE20426" s="9"/>
      <c r="AF20426" s="9"/>
      <c r="AG20426" s="10"/>
    </row>
    <row r="20427" spans="1:33">
      <c r="A20427" s="9"/>
      <c r="B20427" s="9"/>
      <c r="C20427" s="9"/>
      <c r="D20427" s="9"/>
      <c r="E20427" s="9"/>
      <c r="F20427" s="9"/>
      <c r="G20427" s="9"/>
      <c r="H20427" s="9"/>
      <c r="I20427" s="9"/>
      <c r="J20427" s="9"/>
      <c r="K20427" s="9"/>
      <c r="L20427" s="9"/>
      <c r="M20427" s="9"/>
      <c r="N20427" s="9"/>
      <c r="O20427" s="9"/>
      <c r="P20427" s="9"/>
      <c r="Q20427" s="9"/>
      <c r="R20427" s="9"/>
      <c r="S20427" s="9"/>
      <c r="T20427" s="9"/>
      <c r="U20427" s="9"/>
      <c r="V20427" s="9"/>
      <c r="W20427" s="9"/>
      <c r="X20427" s="9"/>
      <c r="Y20427" s="9"/>
      <c r="Z20427" s="9"/>
      <c r="AA20427" s="9"/>
      <c r="AB20427" s="9"/>
      <c r="AC20427" s="9"/>
      <c r="AD20427" s="9"/>
      <c r="AE20427" s="9"/>
      <c r="AF20427" s="9"/>
      <c r="AG20427" s="10"/>
    </row>
    <row r="20428" spans="1:33">
      <c r="A20428" s="9"/>
      <c r="B20428" s="9"/>
      <c r="C20428" s="9"/>
      <c r="D20428" s="9"/>
      <c r="E20428" s="9"/>
      <c r="F20428" s="9"/>
      <c r="G20428" s="9"/>
      <c r="H20428" s="9"/>
      <c r="I20428" s="9"/>
      <c r="J20428" s="9"/>
      <c r="K20428" s="9"/>
      <c r="L20428" s="9"/>
      <c r="M20428" s="9"/>
      <c r="N20428" s="9"/>
      <c r="O20428" s="9"/>
      <c r="P20428" s="9"/>
      <c r="Q20428" s="9"/>
      <c r="R20428" s="9"/>
      <c r="S20428" s="9"/>
      <c r="T20428" s="9"/>
      <c r="U20428" s="9"/>
      <c r="V20428" s="9"/>
      <c r="W20428" s="9"/>
      <c r="X20428" s="9"/>
      <c r="Y20428" s="9"/>
      <c r="Z20428" s="9"/>
      <c r="AA20428" s="9"/>
      <c r="AB20428" s="9"/>
      <c r="AC20428" s="9"/>
      <c r="AD20428" s="9"/>
      <c r="AE20428" s="9"/>
      <c r="AF20428" s="9"/>
      <c r="AG20428" s="10"/>
    </row>
    <row r="20429" spans="1:33">
      <c r="A20429" s="9"/>
      <c r="B20429" s="9"/>
      <c r="C20429" s="9"/>
      <c r="D20429" s="9"/>
      <c r="E20429" s="9"/>
      <c r="F20429" s="9"/>
      <c r="G20429" s="9"/>
      <c r="H20429" s="9"/>
      <c r="I20429" s="9"/>
      <c r="J20429" s="9"/>
      <c r="K20429" s="9"/>
      <c r="L20429" s="9"/>
      <c r="M20429" s="9"/>
      <c r="N20429" s="9"/>
      <c r="O20429" s="9"/>
      <c r="P20429" s="9"/>
      <c r="Q20429" s="9"/>
      <c r="R20429" s="9"/>
      <c r="S20429" s="9"/>
      <c r="T20429" s="9"/>
      <c r="U20429" s="9"/>
      <c r="V20429" s="9"/>
      <c r="W20429" s="9"/>
      <c r="X20429" s="9"/>
      <c r="Y20429" s="9"/>
      <c r="Z20429" s="9"/>
      <c r="AA20429" s="9"/>
      <c r="AB20429" s="9"/>
      <c r="AC20429" s="9"/>
      <c r="AD20429" s="9"/>
      <c r="AE20429" s="9"/>
      <c r="AF20429" s="9"/>
      <c r="AG20429" s="10"/>
    </row>
    <row r="20430" spans="1:33">
      <c r="A20430" s="9"/>
      <c r="B20430" s="9"/>
      <c r="C20430" s="9"/>
      <c r="D20430" s="9"/>
      <c r="E20430" s="9"/>
      <c r="F20430" s="9"/>
      <c r="G20430" s="9"/>
      <c r="H20430" s="9"/>
      <c r="I20430" s="9"/>
      <c r="J20430" s="9"/>
      <c r="K20430" s="9"/>
      <c r="L20430" s="9"/>
      <c r="M20430" s="9"/>
      <c r="N20430" s="9"/>
      <c r="O20430" s="9"/>
      <c r="P20430" s="9"/>
      <c r="Q20430" s="9"/>
      <c r="R20430" s="9"/>
      <c r="S20430" s="9"/>
      <c r="T20430" s="9"/>
      <c r="U20430" s="9"/>
      <c r="V20430" s="9"/>
      <c r="W20430" s="9"/>
      <c r="X20430" s="9"/>
      <c r="Y20430" s="9"/>
      <c r="Z20430" s="9"/>
      <c r="AA20430" s="9"/>
      <c r="AB20430" s="9"/>
      <c r="AC20430" s="9"/>
      <c r="AD20430" s="9"/>
      <c r="AE20430" s="9"/>
      <c r="AF20430" s="9"/>
      <c r="AG20430" s="10"/>
    </row>
    <row r="20431" spans="1:33">
      <c r="A20431" s="9"/>
      <c r="B20431" s="9"/>
      <c r="C20431" s="9"/>
      <c r="D20431" s="9"/>
      <c r="E20431" s="9"/>
      <c r="F20431" s="9"/>
      <c r="G20431" s="9"/>
      <c r="H20431" s="9"/>
      <c r="I20431" s="9"/>
      <c r="J20431" s="9"/>
      <c r="K20431" s="9"/>
      <c r="L20431" s="9"/>
      <c r="M20431" s="9"/>
      <c r="N20431" s="9"/>
      <c r="O20431" s="9"/>
      <c r="P20431" s="9"/>
      <c r="Q20431" s="9"/>
      <c r="R20431" s="9"/>
      <c r="S20431" s="9"/>
      <c r="T20431" s="9"/>
      <c r="U20431" s="9"/>
      <c r="V20431" s="9"/>
      <c r="W20431" s="9"/>
      <c r="X20431" s="9"/>
      <c r="Y20431" s="9"/>
      <c r="Z20431" s="9"/>
      <c r="AA20431" s="9"/>
      <c r="AB20431" s="9"/>
      <c r="AC20431" s="9"/>
      <c r="AD20431" s="9"/>
      <c r="AE20431" s="9"/>
      <c r="AF20431" s="9"/>
      <c r="AG20431" s="10"/>
    </row>
    <row r="20432" spans="1:33">
      <c r="A20432" s="9"/>
      <c r="B20432" s="9"/>
      <c r="C20432" s="9"/>
      <c r="D20432" s="9"/>
      <c r="E20432" s="9"/>
      <c r="F20432" s="9"/>
      <c r="G20432" s="9"/>
      <c r="H20432" s="9"/>
      <c r="I20432" s="9"/>
      <c r="J20432" s="9"/>
      <c r="K20432" s="9"/>
      <c r="L20432" s="9"/>
      <c r="M20432" s="9"/>
      <c r="N20432" s="9"/>
      <c r="O20432" s="9"/>
      <c r="P20432" s="9"/>
      <c r="Q20432" s="9"/>
      <c r="R20432" s="9"/>
      <c r="S20432" s="9"/>
      <c r="T20432" s="9"/>
      <c r="U20432" s="9"/>
      <c r="V20432" s="9"/>
      <c r="W20432" s="9"/>
      <c r="X20432" s="9"/>
      <c r="Y20432" s="9"/>
      <c r="Z20432" s="9"/>
      <c r="AA20432" s="9"/>
      <c r="AB20432" s="9"/>
      <c r="AC20432" s="9"/>
      <c r="AD20432" s="9"/>
      <c r="AE20432" s="9"/>
      <c r="AF20432" s="9"/>
      <c r="AG20432" s="10"/>
    </row>
    <row r="20433" spans="1:33">
      <c r="A20433" s="9"/>
      <c r="B20433" s="9"/>
      <c r="C20433" s="9"/>
      <c r="D20433" s="9"/>
      <c r="E20433" s="9"/>
      <c r="F20433" s="9"/>
      <c r="G20433" s="9"/>
      <c r="H20433" s="9"/>
      <c r="I20433" s="9"/>
      <c r="J20433" s="9"/>
      <c r="K20433" s="9"/>
      <c r="L20433" s="9"/>
      <c r="M20433" s="9"/>
      <c r="N20433" s="9"/>
      <c r="O20433" s="9"/>
      <c r="P20433" s="9"/>
      <c r="Q20433" s="9"/>
      <c r="R20433" s="9"/>
      <c r="S20433" s="9"/>
      <c r="T20433" s="9"/>
      <c r="U20433" s="9"/>
      <c r="V20433" s="9"/>
      <c r="W20433" s="9"/>
      <c r="X20433" s="9"/>
      <c r="Y20433" s="9"/>
      <c r="Z20433" s="9"/>
      <c r="AA20433" s="9"/>
      <c r="AB20433" s="9"/>
      <c r="AC20433" s="9"/>
      <c r="AD20433" s="9"/>
      <c r="AE20433" s="9"/>
      <c r="AF20433" s="9"/>
      <c r="AG20433" s="10"/>
    </row>
    <row r="20434" spans="1:33">
      <c r="A20434" s="9"/>
      <c r="B20434" s="9"/>
      <c r="C20434" s="9"/>
      <c r="D20434" s="9"/>
      <c r="E20434" s="9"/>
      <c r="F20434" s="9"/>
      <c r="G20434" s="9"/>
      <c r="H20434" s="9"/>
      <c r="I20434" s="9"/>
      <c r="J20434" s="9"/>
      <c r="K20434" s="9"/>
      <c r="L20434" s="9"/>
      <c r="M20434" s="9"/>
      <c r="N20434" s="9"/>
      <c r="O20434" s="9"/>
      <c r="P20434" s="9"/>
      <c r="Q20434" s="9"/>
      <c r="R20434" s="9"/>
      <c r="S20434" s="9"/>
      <c r="T20434" s="9"/>
      <c r="U20434" s="9"/>
      <c r="V20434" s="9"/>
      <c r="W20434" s="9"/>
      <c r="X20434" s="9"/>
      <c r="Y20434" s="9"/>
      <c r="Z20434" s="9"/>
      <c r="AA20434" s="9"/>
      <c r="AB20434" s="9"/>
      <c r="AC20434" s="9"/>
      <c r="AD20434" s="9"/>
      <c r="AE20434" s="9"/>
      <c r="AF20434" s="9"/>
      <c r="AG20434" s="10"/>
    </row>
    <row r="20435" spans="1:33">
      <c r="A20435" s="9"/>
      <c r="B20435" s="9"/>
      <c r="C20435" s="9"/>
      <c r="D20435" s="9"/>
      <c r="E20435" s="9"/>
      <c r="F20435" s="9"/>
      <c r="G20435" s="9"/>
      <c r="H20435" s="9"/>
      <c r="I20435" s="9"/>
      <c r="J20435" s="9"/>
      <c r="K20435" s="9"/>
      <c r="L20435" s="9"/>
      <c r="M20435" s="9"/>
      <c r="N20435" s="9"/>
      <c r="O20435" s="9"/>
      <c r="P20435" s="9"/>
      <c r="Q20435" s="9"/>
      <c r="R20435" s="9"/>
      <c r="S20435" s="9"/>
      <c r="T20435" s="9"/>
      <c r="U20435" s="9"/>
      <c r="V20435" s="9"/>
      <c r="W20435" s="9"/>
      <c r="X20435" s="9"/>
      <c r="Y20435" s="9"/>
      <c r="Z20435" s="9"/>
      <c r="AA20435" s="9"/>
      <c r="AB20435" s="9"/>
      <c r="AC20435" s="9"/>
      <c r="AD20435" s="9"/>
      <c r="AE20435" s="9"/>
      <c r="AF20435" s="9"/>
      <c r="AG20435" s="10"/>
    </row>
    <row r="20436" spans="1:33">
      <c r="A20436" s="9"/>
      <c r="B20436" s="9"/>
      <c r="C20436" s="9"/>
      <c r="D20436" s="9"/>
      <c r="E20436" s="9"/>
      <c r="F20436" s="9"/>
      <c r="G20436" s="9"/>
      <c r="H20436" s="9"/>
      <c r="I20436" s="9"/>
      <c r="J20436" s="9"/>
      <c r="K20436" s="9"/>
      <c r="L20436" s="9"/>
      <c r="M20436" s="9"/>
      <c r="N20436" s="9"/>
      <c r="O20436" s="9"/>
      <c r="P20436" s="9"/>
      <c r="Q20436" s="9"/>
      <c r="R20436" s="9"/>
      <c r="S20436" s="9"/>
      <c r="T20436" s="9"/>
      <c r="U20436" s="9"/>
      <c r="V20436" s="9"/>
      <c r="W20436" s="9"/>
      <c r="X20436" s="9"/>
      <c r="Y20436" s="9"/>
      <c r="Z20436" s="9"/>
      <c r="AA20436" s="9"/>
      <c r="AB20436" s="9"/>
      <c r="AC20436" s="9"/>
      <c r="AD20436" s="9"/>
      <c r="AE20436" s="9"/>
      <c r="AF20436" s="9"/>
      <c r="AG20436" s="10"/>
    </row>
    <row r="20437" spans="1:33">
      <c r="A20437" s="9"/>
      <c r="B20437" s="9"/>
      <c r="C20437" s="9"/>
      <c r="D20437" s="9"/>
      <c r="E20437" s="9"/>
      <c r="F20437" s="9"/>
      <c r="G20437" s="9"/>
      <c r="H20437" s="9"/>
      <c r="I20437" s="9"/>
      <c r="J20437" s="9"/>
      <c r="K20437" s="9"/>
      <c r="L20437" s="9"/>
      <c r="M20437" s="9"/>
      <c r="N20437" s="9"/>
      <c r="O20437" s="9"/>
      <c r="P20437" s="9"/>
      <c r="Q20437" s="9"/>
      <c r="R20437" s="9"/>
      <c r="S20437" s="9"/>
      <c r="T20437" s="9"/>
      <c r="U20437" s="9"/>
      <c r="V20437" s="9"/>
      <c r="W20437" s="9"/>
      <c r="X20437" s="9"/>
      <c r="Y20437" s="9"/>
      <c r="Z20437" s="9"/>
      <c r="AA20437" s="9"/>
      <c r="AB20437" s="9"/>
      <c r="AC20437" s="9"/>
      <c r="AD20437" s="9"/>
      <c r="AE20437" s="9"/>
      <c r="AF20437" s="9"/>
      <c r="AG20437" s="10"/>
    </row>
    <row r="20438" spans="1:33">
      <c r="A20438" s="9"/>
      <c r="B20438" s="9"/>
      <c r="C20438" s="9"/>
      <c r="D20438" s="9"/>
      <c r="E20438" s="9"/>
      <c r="F20438" s="9"/>
      <c r="G20438" s="9"/>
      <c r="H20438" s="9"/>
      <c r="I20438" s="9"/>
      <c r="J20438" s="9"/>
      <c r="K20438" s="9"/>
      <c r="L20438" s="9"/>
      <c r="M20438" s="9"/>
      <c r="N20438" s="9"/>
      <c r="O20438" s="9"/>
      <c r="P20438" s="9"/>
      <c r="Q20438" s="9"/>
      <c r="R20438" s="9"/>
      <c r="S20438" s="9"/>
      <c r="T20438" s="9"/>
      <c r="U20438" s="9"/>
      <c r="V20438" s="9"/>
      <c r="W20438" s="9"/>
      <c r="X20438" s="9"/>
      <c r="Y20438" s="9"/>
      <c r="Z20438" s="9"/>
      <c r="AA20438" s="9"/>
      <c r="AB20438" s="9"/>
      <c r="AC20438" s="9"/>
      <c r="AD20438" s="9"/>
      <c r="AE20438" s="9"/>
      <c r="AF20438" s="9"/>
      <c r="AG20438" s="10"/>
    </row>
    <row r="20439" spans="1:33">
      <c r="A20439" s="9"/>
      <c r="B20439" s="9"/>
      <c r="C20439" s="9"/>
      <c r="D20439" s="9"/>
      <c r="E20439" s="9"/>
      <c r="F20439" s="9"/>
      <c r="G20439" s="9"/>
      <c r="H20439" s="9"/>
      <c r="I20439" s="9"/>
      <c r="J20439" s="9"/>
      <c r="K20439" s="9"/>
      <c r="L20439" s="9"/>
      <c r="M20439" s="9"/>
      <c r="N20439" s="9"/>
      <c r="O20439" s="9"/>
      <c r="P20439" s="9"/>
      <c r="Q20439" s="9"/>
      <c r="R20439" s="9"/>
      <c r="S20439" s="9"/>
      <c r="T20439" s="9"/>
      <c r="U20439" s="9"/>
      <c r="V20439" s="9"/>
      <c r="W20439" s="9"/>
      <c r="X20439" s="9"/>
      <c r="Y20439" s="9"/>
      <c r="Z20439" s="9"/>
      <c r="AA20439" s="9"/>
      <c r="AB20439" s="9"/>
      <c r="AC20439" s="9"/>
      <c r="AD20439" s="9"/>
      <c r="AE20439" s="9"/>
      <c r="AF20439" s="9"/>
      <c r="AG20439" s="10"/>
    </row>
    <row r="20440" spans="1:33">
      <c r="A20440" s="9"/>
      <c r="B20440" s="9"/>
      <c r="C20440" s="9"/>
      <c r="D20440" s="9"/>
      <c r="E20440" s="9"/>
      <c r="F20440" s="9"/>
      <c r="G20440" s="9"/>
      <c r="H20440" s="9"/>
      <c r="I20440" s="9"/>
      <c r="J20440" s="9"/>
      <c r="K20440" s="9"/>
      <c r="L20440" s="9"/>
      <c r="M20440" s="9"/>
      <c r="N20440" s="9"/>
      <c r="O20440" s="9"/>
      <c r="P20440" s="9"/>
      <c r="Q20440" s="9"/>
      <c r="R20440" s="9"/>
      <c r="S20440" s="9"/>
      <c r="T20440" s="9"/>
      <c r="U20440" s="9"/>
      <c r="V20440" s="9"/>
      <c r="W20440" s="9"/>
      <c r="X20440" s="9"/>
      <c r="Y20440" s="9"/>
      <c r="Z20440" s="9"/>
      <c r="AA20440" s="9"/>
      <c r="AB20440" s="9"/>
      <c r="AC20440" s="9"/>
      <c r="AD20440" s="9"/>
      <c r="AE20440" s="9"/>
      <c r="AF20440" s="9"/>
      <c r="AG20440" s="10"/>
    </row>
    <row r="20441" spans="1:33">
      <c r="A20441" s="9"/>
      <c r="B20441" s="9"/>
      <c r="C20441" s="9"/>
      <c r="D20441" s="9"/>
      <c r="E20441" s="9"/>
      <c r="F20441" s="9"/>
      <c r="G20441" s="9"/>
      <c r="H20441" s="9"/>
      <c r="I20441" s="9"/>
      <c r="J20441" s="9"/>
      <c r="K20441" s="9"/>
      <c r="L20441" s="9"/>
      <c r="M20441" s="9"/>
      <c r="N20441" s="9"/>
      <c r="O20441" s="9"/>
      <c r="P20441" s="9"/>
      <c r="Q20441" s="9"/>
      <c r="R20441" s="9"/>
      <c r="S20441" s="9"/>
      <c r="T20441" s="9"/>
      <c r="U20441" s="9"/>
      <c r="V20441" s="9"/>
      <c r="W20441" s="9"/>
      <c r="X20441" s="9"/>
      <c r="Y20441" s="9"/>
      <c r="Z20441" s="9"/>
      <c r="AA20441" s="9"/>
      <c r="AB20441" s="9"/>
      <c r="AC20441" s="9"/>
      <c r="AD20441" s="9"/>
      <c r="AE20441" s="9"/>
      <c r="AF20441" s="9"/>
      <c r="AG20441" s="10"/>
    </row>
    <row r="20442" spans="1:33">
      <c r="A20442" s="9"/>
      <c r="B20442" s="9"/>
      <c r="C20442" s="9"/>
      <c r="D20442" s="9"/>
      <c r="E20442" s="9"/>
      <c r="F20442" s="9"/>
      <c r="G20442" s="9"/>
      <c r="H20442" s="9"/>
      <c r="I20442" s="9"/>
      <c r="J20442" s="9"/>
      <c r="K20442" s="9"/>
      <c r="L20442" s="9"/>
      <c r="M20442" s="9"/>
      <c r="N20442" s="9"/>
      <c r="O20442" s="9"/>
      <c r="P20442" s="9"/>
      <c r="Q20442" s="9"/>
      <c r="R20442" s="9"/>
      <c r="S20442" s="9"/>
      <c r="T20442" s="9"/>
      <c r="U20442" s="9"/>
      <c r="V20442" s="9"/>
      <c r="W20442" s="9"/>
      <c r="X20442" s="9"/>
      <c r="Y20442" s="9"/>
      <c r="Z20442" s="9"/>
      <c r="AA20442" s="9"/>
      <c r="AB20442" s="9"/>
      <c r="AC20442" s="9"/>
      <c r="AD20442" s="9"/>
      <c r="AE20442" s="9"/>
      <c r="AF20442" s="9"/>
      <c r="AG20442" s="10"/>
    </row>
    <row r="20443" spans="1:33">
      <c r="A20443" s="9"/>
      <c r="B20443" s="9"/>
      <c r="C20443" s="9"/>
      <c r="D20443" s="9"/>
      <c r="E20443" s="9"/>
      <c r="F20443" s="9"/>
      <c r="G20443" s="9"/>
      <c r="H20443" s="9"/>
      <c r="I20443" s="9"/>
      <c r="J20443" s="9"/>
      <c r="K20443" s="9"/>
      <c r="L20443" s="9"/>
      <c r="M20443" s="9"/>
      <c r="N20443" s="9"/>
      <c r="O20443" s="9"/>
      <c r="P20443" s="9"/>
      <c r="Q20443" s="9"/>
      <c r="R20443" s="9"/>
      <c r="S20443" s="9"/>
      <c r="T20443" s="9"/>
      <c r="U20443" s="9"/>
      <c r="V20443" s="9"/>
      <c r="W20443" s="9"/>
      <c r="X20443" s="9"/>
      <c r="Y20443" s="9"/>
      <c r="Z20443" s="9"/>
      <c r="AA20443" s="9"/>
      <c r="AB20443" s="9"/>
      <c r="AC20443" s="9"/>
      <c r="AD20443" s="9"/>
      <c r="AE20443" s="9"/>
      <c r="AF20443" s="9"/>
      <c r="AG20443" s="10"/>
    </row>
    <row r="20444" spans="1:33">
      <c r="A20444" s="9"/>
      <c r="B20444" s="9"/>
      <c r="C20444" s="9"/>
      <c r="D20444" s="9"/>
      <c r="E20444" s="9"/>
      <c r="F20444" s="9"/>
      <c r="G20444" s="9"/>
      <c r="H20444" s="9"/>
      <c r="I20444" s="9"/>
      <c r="J20444" s="9"/>
      <c r="K20444" s="9"/>
      <c r="L20444" s="9"/>
      <c r="M20444" s="9"/>
      <c r="N20444" s="9"/>
      <c r="O20444" s="9"/>
      <c r="P20444" s="9"/>
      <c r="Q20444" s="9"/>
      <c r="R20444" s="9"/>
      <c r="S20444" s="9"/>
      <c r="T20444" s="9"/>
      <c r="U20444" s="9"/>
      <c r="V20444" s="9"/>
      <c r="W20444" s="9"/>
      <c r="X20444" s="9"/>
      <c r="Y20444" s="9"/>
      <c r="Z20444" s="9"/>
      <c r="AA20444" s="9"/>
      <c r="AB20444" s="9"/>
      <c r="AC20444" s="9"/>
      <c r="AD20444" s="9"/>
      <c r="AE20444" s="9"/>
      <c r="AF20444" s="9"/>
      <c r="AG20444" s="10"/>
    </row>
    <row r="20445" spans="1:33">
      <c r="A20445" s="9"/>
      <c r="B20445" s="9"/>
      <c r="C20445" s="9"/>
      <c r="D20445" s="9"/>
      <c r="E20445" s="9"/>
      <c r="F20445" s="9"/>
      <c r="G20445" s="9"/>
      <c r="H20445" s="9"/>
      <c r="I20445" s="9"/>
      <c r="J20445" s="9"/>
      <c r="K20445" s="9"/>
      <c r="L20445" s="9"/>
      <c r="M20445" s="9"/>
      <c r="N20445" s="9"/>
      <c r="O20445" s="9"/>
      <c r="P20445" s="9"/>
      <c r="Q20445" s="9"/>
      <c r="R20445" s="9"/>
      <c r="S20445" s="9"/>
      <c r="T20445" s="9"/>
      <c r="U20445" s="9"/>
      <c r="V20445" s="9"/>
      <c r="W20445" s="9"/>
      <c r="X20445" s="9"/>
      <c r="Y20445" s="9"/>
      <c r="Z20445" s="9"/>
      <c r="AA20445" s="9"/>
      <c r="AB20445" s="9"/>
      <c r="AC20445" s="9"/>
      <c r="AD20445" s="9"/>
      <c r="AE20445" s="9"/>
      <c r="AF20445" s="9"/>
      <c r="AG20445" s="10"/>
    </row>
    <row r="20446" spans="1:33">
      <c r="A20446" s="9"/>
      <c r="B20446" s="9"/>
      <c r="C20446" s="9"/>
      <c r="D20446" s="9"/>
      <c r="E20446" s="9"/>
      <c r="F20446" s="9"/>
      <c r="G20446" s="9"/>
      <c r="H20446" s="9"/>
      <c r="I20446" s="9"/>
      <c r="J20446" s="9"/>
      <c r="K20446" s="9"/>
      <c r="L20446" s="9"/>
      <c r="M20446" s="9"/>
      <c r="N20446" s="9"/>
      <c r="O20446" s="9"/>
      <c r="P20446" s="9"/>
      <c r="Q20446" s="9"/>
      <c r="R20446" s="9"/>
      <c r="S20446" s="9"/>
      <c r="T20446" s="9"/>
      <c r="U20446" s="9"/>
      <c r="V20446" s="9"/>
      <c r="W20446" s="9"/>
      <c r="X20446" s="9"/>
      <c r="Y20446" s="9"/>
      <c r="Z20446" s="9"/>
      <c r="AA20446" s="9"/>
      <c r="AB20446" s="9"/>
      <c r="AC20446" s="9"/>
      <c r="AD20446" s="9"/>
      <c r="AE20446" s="9"/>
      <c r="AF20446" s="9"/>
      <c r="AG20446" s="10"/>
    </row>
    <row r="20447" spans="1:33">
      <c r="A20447" s="9"/>
      <c r="B20447" s="9"/>
      <c r="C20447" s="9"/>
      <c r="D20447" s="9"/>
      <c r="E20447" s="9"/>
      <c r="F20447" s="9"/>
      <c r="G20447" s="9"/>
      <c r="H20447" s="9"/>
      <c r="I20447" s="9"/>
      <c r="J20447" s="9"/>
      <c r="K20447" s="9"/>
      <c r="L20447" s="9"/>
      <c r="M20447" s="9"/>
      <c r="N20447" s="9"/>
      <c r="O20447" s="9"/>
      <c r="P20447" s="9"/>
      <c r="Q20447" s="9"/>
      <c r="R20447" s="9"/>
      <c r="S20447" s="9"/>
      <c r="T20447" s="9"/>
      <c r="U20447" s="9"/>
      <c r="V20447" s="9"/>
      <c r="W20447" s="9"/>
      <c r="X20447" s="9"/>
      <c r="Y20447" s="9"/>
      <c r="Z20447" s="9"/>
      <c r="AA20447" s="9"/>
      <c r="AB20447" s="9"/>
      <c r="AC20447" s="9"/>
      <c r="AD20447" s="9"/>
      <c r="AE20447" s="9"/>
      <c r="AF20447" s="9"/>
      <c r="AG20447" s="10"/>
    </row>
    <row r="20448" spans="1:33">
      <c r="A20448" s="9"/>
      <c r="B20448" s="9"/>
      <c r="C20448" s="9"/>
      <c r="D20448" s="9"/>
      <c r="E20448" s="9"/>
      <c r="F20448" s="9"/>
      <c r="G20448" s="9"/>
      <c r="H20448" s="9"/>
      <c r="I20448" s="9"/>
      <c r="J20448" s="9"/>
      <c r="K20448" s="9"/>
      <c r="L20448" s="9"/>
      <c r="M20448" s="9"/>
      <c r="N20448" s="9"/>
      <c r="O20448" s="9"/>
      <c r="P20448" s="9"/>
      <c r="Q20448" s="9"/>
      <c r="R20448" s="9"/>
      <c r="S20448" s="9"/>
      <c r="T20448" s="9"/>
      <c r="U20448" s="9"/>
      <c r="V20448" s="9"/>
      <c r="W20448" s="9"/>
      <c r="X20448" s="9"/>
      <c r="Y20448" s="9"/>
      <c r="Z20448" s="9"/>
      <c r="AA20448" s="9"/>
      <c r="AB20448" s="9"/>
      <c r="AC20448" s="9"/>
      <c r="AD20448" s="9"/>
      <c r="AE20448" s="9"/>
      <c r="AF20448" s="9"/>
      <c r="AG20448" s="10"/>
    </row>
    <row r="20449" spans="1:33">
      <c r="A20449" s="9"/>
      <c r="B20449" s="9"/>
      <c r="C20449" s="9"/>
      <c r="D20449" s="9"/>
      <c r="E20449" s="9"/>
      <c r="F20449" s="9"/>
      <c r="G20449" s="9"/>
      <c r="H20449" s="9"/>
      <c r="I20449" s="9"/>
      <c r="J20449" s="9"/>
      <c r="K20449" s="9"/>
      <c r="L20449" s="9"/>
      <c r="M20449" s="9"/>
      <c r="N20449" s="9"/>
      <c r="O20449" s="9"/>
      <c r="P20449" s="9"/>
      <c r="Q20449" s="9"/>
      <c r="R20449" s="9"/>
      <c r="S20449" s="9"/>
      <c r="T20449" s="9"/>
      <c r="U20449" s="9"/>
      <c r="V20449" s="9"/>
      <c r="W20449" s="9"/>
      <c r="X20449" s="9"/>
      <c r="Y20449" s="9"/>
      <c r="Z20449" s="9"/>
      <c r="AA20449" s="9"/>
      <c r="AB20449" s="9"/>
      <c r="AC20449" s="9"/>
      <c r="AD20449" s="9"/>
      <c r="AE20449" s="9"/>
      <c r="AF20449" s="9"/>
      <c r="AG20449" s="10"/>
    </row>
    <row r="20450" spans="1:33">
      <c r="A20450" s="9"/>
      <c r="B20450" s="9"/>
      <c r="C20450" s="9"/>
      <c r="D20450" s="9"/>
      <c r="E20450" s="9"/>
      <c r="F20450" s="9"/>
      <c r="G20450" s="9"/>
      <c r="H20450" s="9"/>
      <c r="I20450" s="9"/>
      <c r="J20450" s="9"/>
      <c r="K20450" s="9"/>
      <c r="L20450" s="9"/>
      <c r="M20450" s="9"/>
      <c r="N20450" s="9"/>
      <c r="O20450" s="9"/>
      <c r="P20450" s="9"/>
      <c r="Q20450" s="9"/>
      <c r="R20450" s="9"/>
      <c r="S20450" s="9"/>
      <c r="T20450" s="9"/>
      <c r="U20450" s="9"/>
      <c r="V20450" s="9"/>
      <c r="W20450" s="9"/>
      <c r="X20450" s="9"/>
      <c r="Y20450" s="9"/>
      <c r="Z20450" s="9"/>
      <c r="AA20450" s="9"/>
      <c r="AB20450" s="9"/>
      <c r="AC20450" s="9"/>
      <c r="AD20450" s="9"/>
      <c r="AE20450" s="9"/>
      <c r="AF20450" s="9"/>
      <c r="AG20450" s="10"/>
    </row>
    <row r="20451" spans="1:33">
      <c r="A20451" s="9"/>
      <c r="B20451" s="9"/>
      <c r="C20451" s="9"/>
      <c r="D20451" s="9"/>
      <c r="E20451" s="9"/>
      <c r="F20451" s="9"/>
      <c r="G20451" s="9"/>
      <c r="H20451" s="9"/>
      <c r="I20451" s="9"/>
      <c r="J20451" s="9"/>
      <c r="K20451" s="9"/>
      <c r="L20451" s="9"/>
      <c r="M20451" s="9"/>
      <c r="N20451" s="9"/>
      <c r="O20451" s="9"/>
      <c r="P20451" s="9"/>
      <c r="Q20451" s="9"/>
      <c r="R20451" s="9"/>
      <c r="S20451" s="9"/>
      <c r="T20451" s="9"/>
      <c r="U20451" s="9"/>
      <c r="V20451" s="9"/>
      <c r="W20451" s="9"/>
      <c r="X20451" s="9"/>
      <c r="Y20451" s="9"/>
      <c r="Z20451" s="9"/>
      <c r="AA20451" s="9"/>
      <c r="AB20451" s="9"/>
      <c r="AC20451" s="9"/>
      <c r="AD20451" s="9"/>
      <c r="AE20451" s="9"/>
      <c r="AF20451" s="9"/>
      <c r="AG20451" s="10"/>
    </row>
    <row r="20452" spans="1:33">
      <c r="A20452" s="9"/>
      <c r="B20452" s="9"/>
      <c r="C20452" s="9"/>
      <c r="D20452" s="9"/>
      <c r="E20452" s="9"/>
      <c r="F20452" s="9"/>
      <c r="G20452" s="9"/>
      <c r="H20452" s="9"/>
      <c r="I20452" s="9"/>
      <c r="J20452" s="9"/>
      <c r="K20452" s="9"/>
      <c r="L20452" s="9"/>
      <c r="M20452" s="9"/>
      <c r="N20452" s="9"/>
      <c r="O20452" s="9"/>
      <c r="P20452" s="9"/>
      <c r="Q20452" s="9"/>
      <c r="R20452" s="9"/>
      <c r="S20452" s="9"/>
      <c r="T20452" s="9"/>
      <c r="U20452" s="9"/>
      <c r="V20452" s="9"/>
      <c r="W20452" s="9"/>
      <c r="X20452" s="9"/>
      <c r="Y20452" s="9"/>
      <c r="Z20452" s="9"/>
      <c r="AA20452" s="9"/>
      <c r="AB20452" s="9"/>
      <c r="AC20452" s="9"/>
      <c r="AD20452" s="9"/>
      <c r="AE20452" s="9"/>
      <c r="AF20452" s="9"/>
      <c r="AG20452" s="10"/>
    </row>
    <row r="20453" spans="1:33">
      <c r="A20453" s="9"/>
      <c r="B20453" s="9"/>
      <c r="C20453" s="9"/>
      <c r="D20453" s="9"/>
      <c r="E20453" s="9"/>
      <c r="F20453" s="9"/>
      <c r="G20453" s="9"/>
      <c r="H20453" s="9"/>
      <c r="I20453" s="9"/>
      <c r="J20453" s="9"/>
      <c r="K20453" s="9"/>
      <c r="L20453" s="9"/>
      <c r="M20453" s="9"/>
      <c r="N20453" s="9"/>
      <c r="O20453" s="9"/>
      <c r="P20453" s="9"/>
      <c r="Q20453" s="9"/>
      <c r="R20453" s="9"/>
      <c r="S20453" s="9"/>
      <c r="T20453" s="9"/>
      <c r="U20453" s="9"/>
      <c r="V20453" s="9"/>
      <c r="W20453" s="9"/>
      <c r="X20453" s="9"/>
      <c r="Y20453" s="9"/>
      <c r="Z20453" s="9"/>
      <c r="AA20453" s="9"/>
      <c r="AB20453" s="9"/>
      <c r="AC20453" s="9"/>
      <c r="AD20453" s="9"/>
      <c r="AE20453" s="9"/>
      <c r="AF20453" s="9"/>
      <c r="AG20453" s="10"/>
    </row>
    <row r="20454" spans="1:33">
      <c r="A20454" s="9"/>
      <c r="B20454" s="9"/>
      <c r="C20454" s="9"/>
      <c r="D20454" s="9"/>
      <c r="E20454" s="9"/>
      <c r="F20454" s="9"/>
      <c r="G20454" s="9"/>
      <c r="H20454" s="9"/>
      <c r="I20454" s="9"/>
      <c r="J20454" s="9"/>
      <c r="K20454" s="9"/>
      <c r="L20454" s="9"/>
      <c r="M20454" s="9"/>
      <c r="N20454" s="9"/>
      <c r="O20454" s="9"/>
      <c r="P20454" s="9"/>
      <c r="Q20454" s="9"/>
      <c r="R20454" s="9"/>
      <c r="S20454" s="9"/>
      <c r="T20454" s="9"/>
      <c r="U20454" s="9"/>
      <c r="V20454" s="9"/>
      <c r="W20454" s="9"/>
      <c r="X20454" s="9"/>
      <c r="Y20454" s="9"/>
      <c r="Z20454" s="9"/>
      <c r="AA20454" s="9"/>
      <c r="AB20454" s="9"/>
      <c r="AC20454" s="9"/>
      <c r="AD20454" s="9"/>
      <c r="AE20454" s="9"/>
      <c r="AF20454" s="9"/>
      <c r="AG20454" s="10"/>
    </row>
    <row r="20455" spans="1:33">
      <c r="A20455" s="9"/>
      <c r="B20455" s="9"/>
      <c r="C20455" s="9"/>
      <c r="D20455" s="9"/>
      <c r="E20455" s="9"/>
      <c r="F20455" s="9"/>
      <c r="G20455" s="9"/>
      <c r="H20455" s="9"/>
      <c r="I20455" s="9"/>
      <c r="J20455" s="9"/>
      <c r="K20455" s="9"/>
      <c r="L20455" s="9"/>
      <c r="M20455" s="9"/>
      <c r="N20455" s="9"/>
      <c r="O20455" s="9"/>
      <c r="P20455" s="9"/>
      <c r="Q20455" s="9"/>
      <c r="R20455" s="9"/>
      <c r="S20455" s="9"/>
      <c r="T20455" s="9"/>
      <c r="U20455" s="9"/>
      <c r="V20455" s="9"/>
      <c r="W20455" s="9"/>
      <c r="X20455" s="9"/>
      <c r="Y20455" s="9"/>
      <c r="Z20455" s="9"/>
      <c r="AA20455" s="9"/>
      <c r="AB20455" s="9"/>
      <c r="AC20455" s="9"/>
      <c r="AD20455" s="9"/>
      <c r="AE20455" s="9"/>
      <c r="AF20455" s="9"/>
      <c r="AG20455" s="10"/>
    </row>
    <row r="20456" spans="1:33">
      <c r="A20456" s="9"/>
      <c r="B20456" s="9"/>
      <c r="C20456" s="9"/>
      <c r="D20456" s="9"/>
      <c r="E20456" s="9"/>
      <c r="F20456" s="9"/>
      <c r="G20456" s="9"/>
      <c r="H20456" s="9"/>
      <c r="I20456" s="9"/>
      <c r="J20456" s="9"/>
      <c r="K20456" s="9"/>
      <c r="L20456" s="9"/>
      <c r="M20456" s="9"/>
      <c r="N20456" s="9"/>
      <c r="O20456" s="9"/>
      <c r="P20456" s="9"/>
      <c r="Q20456" s="9"/>
      <c r="R20456" s="9"/>
      <c r="S20456" s="9"/>
      <c r="T20456" s="9"/>
      <c r="U20456" s="9"/>
      <c r="V20456" s="9"/>
      <c r="W20456" s="9"/>
      <c r="X20456" s="9"/>
      <c r="Y20456" s="9"/>
      <c r="Z20456" s="9"/>
      <c r="AA20456" s="9"/>
      <c r="AB20456" s="9"/>
      <c r="AC20456" s="9"/>
      <c r="AD20456" s="9"/>
      <c r="AE20456" s="9"/>
      <c r="AF20456" s="9"/>
      <c r="AG20456" s="10"/>
    </row>
    <row r="20457" spans="1:33">
      <c r="A20457" s="9"/>
      <c r="B20457" s="9"/>
      <c r="C20457" s="9"/>
      <c r="D20457" s="9"/>
      <c r="E20457" s="9"/>
      <c r="F20457" s="9"/>
      <c r="G20457" s="9"/>
      <c r="H20457" s="9"/>
      <c r="I20457" s="9"/>
      <c r="J20457" s="9"/>
      <c r="K20457" s="9"/>
      <c r="L20457" s="9"/>
      <c r="M20457" s="9"/>
      <c r="N20457" s="9"/>
      <c r="O20457" s="9"/>
      <c r="P20457" s="9"/>
      <c r="Q20457" s="9"/>
      <c r="R20457" s="9"/>
      <c r="S20457" s="9"/>
      <c r="T20457" s="9"/>
      <c r="U20457" s="9"/>
      <c r="V20457" s="9"/>
      <c r="W20457" s="9"/>
      <c r="X20457" s="9"/>
      <c r="Y20457" s="9"/>
      <c r="Z20457" s="9"/>
      <c r="AA20457" s="9"/>
      <c r="AB20457" s="9"/>
      <c r="AC20457" s="9"/>
      <c r="AD20457" s="9"/>
      <c r="AE20457" s="9"/>
      <c r="AF20457" s="9"/>
      <c r="AG20457" s="10"/>
    </row>
    <row r="20458" spans="1:33">
      <c r="A20458" s="9"/>
      <c r="B20458" s="9"/>
      <c r="C20458" s="9"/>
      <c r="D20458" s="9"/>
      <c r="E20458" s="9"/>
      <c r="F20458" s="9"/>
      <c r="G20458" s="9"/>
      <c r="H20458" s="9"/>
      <c r="I20458" s="9"/>
      <c r="J20458" s="9"/>
      <c r="K20458" s="9"/>
      <c r="L20458" s="9"/>
      <c r="M20458" s="9"/>
      <c r="N20458" s="9"/>
      <c r="O20458" s="9"/>
      <c r="P20458" s="9"/>
      <c r="Q20458" s="9"/>
      <c r="R20458" s="9"/>
      <c r="S20458" s="9"/>
      <c r="T20458" s="9"/>
      <c r="U20458" s="9"/>
      <c r="V20458" s="9"/>
      <c r="W20458" s="9"/>
      <c r="X20458" s="9"/>
      <c r="Y20458" s="9"/>
      <c r="Z20458" s="9"/>
      <c r="AA20458" s="9"/>
      <c r="AB20458" s="9"/>
      <c r="AC20458" s="9"/>
      <c r="AD20458" s="9"/>
      <c r="AE20458" s="9"/>
      <c r="AF20458" s="9"/>
      <c r="AG20458" s="10"/>
    </row>
    <row r="20459" spans="1:33">
      <c r="A20459" s="9"/>
      <c r="B20459" s="9"/>
      <c r="C20459" s="9"/>
      <c r="D20459" s="9"/>
      <c r="E20459" s="9"/>
      <c r="F20459" s="9"/>
      <c r="G20459" s="9"/>
      <c r="H20459" s="9"/>
      <c r="I20459" s="9"/>
      <c r="J20459" s="9"/>
      <c r="K20459" s="9"/>
      <c r="L20459" s="9"/>
      <c r="M20459" s="9"/>
      <c r="N20459" s="9"/>
      <c r="O20459" s="9"/>
      <c r="P20459" s="9"/>
      <c r="Q20459" s="9"/>
      <c r="R20459" s="9"/>
      <c r="S20459" s="9"/>
      <c r="T20459" s="9"/>
      <c r="U20459" s="9"/>
      <c r="V20459" s="9"/>
      <c r="W20459" s="9"/>
      <c r="X20459" s="9"/>
      <c r="Y20459" s="9"/>
      <c r="Z20459" s="9"/>
      <c r="AA20459" s="9"/>
      <c r="AB20459" s="9"/>
      <c r="AC20459" s="9"/>
      <c r="AD20459" s="9"/>
      <c r="AE20459" s="9"/>
      <c r="AF20459" s="9"/>
      <c r="AG20459" s="10"/>
    </row>
    <row r="20460" spans="1:33">
      <c r="A20460" s="9"/>
      <c r="B20460" s="9"/>
      <c r="C20460" s="9"/>
      <c r="D20460" s="9"/>
      <c r="E20460" s="9"/>
      <c r="F20460" s="9"/>
      <c r="G20460" s="9"/>
      <c r="H20460" s="9"/>
      <c r="I20460" s="9"/>
      <c r="J20460" s="9"/>
      <c r="K20460" s="9"/>
      <c r="L20460" s="9"/>
      <c r="M20460" s="9"/>
      <c r="N20460" s="9"/>
      <c r="O20460" s="9"/>
      <c r="P20460" s="9"/>
      <c r="Q20460" s="9"/>
      <c r="R20460" s="9"/>
      <c r="S20460" s="9"/>
      <c r="T20460" s="9"/>
      <c r="U20460" s="9"/>
      <c r="V20460" s="9"/>
      <c r="W20460" s="9"/>
      <c r="X20460" s="9"/>
      <c r="Y20460" s="9"/>
      <c r="Z20460" s="9"/>
      <c r="AA20460" s="9"/>
      <c r="AB20460" s="9"/>
      <c r="AC20460" s="9"/>
      <c r="AD20460" s="9"/>
      <c r="AE20460" s="9"/>
      <c r="AF20460" s="9"/>
      <c r="AG20460" s="10"/>
    </row>
    <row r="20461" spans="1:33">
      <c r="A20461" s="9"/>
      <c r="B20461" s="9"/>
      <c r="C20461" s="9"/>
      <c r="D20461" s="9"/>
      <c r="E20461" s="9"/>
      <c r="F20461" s="9"/>
      <c r="G20461" s="9"/>
      <c r="H20461" s="9"/>
      <c r="I20461" s="9"/>
      <c r="J20461" s="9"/>
      <c r="K20461" s="9"/>
      <c r="L20461" s="9"/>
      <c r="M20461" s="9"/>
      <c r="N20461" s="9"/>
      <c r="O20461" s="9"/>
      <c r="P20461" s="9"/>
      <c r="Q20461" s="9"/>
      <c r="R20461" s="9"/>
      <c r="S20461" s="9"/>
      <c r="T20461" s="9"/>
      <c r="U20461" s="9"/>
      <c r="V20461" s="9"/>
      <c r="W20461" s="9"/>
      <c r="X20461" s="9"/>
      <c r="Y20461" s="9"/>
      <c r="Z20461" s="9"/>
      <c r="AA20461" s="9"/>
      <c r="AB20461" s="9"/>
      <c r="AC20461" s="9"/>
      <c r="AD20461" s="9"/>
      <c r="AE20461" s="9"/>
      <c r="AF20461" s="9"/>
      <c r="AG20461" s="10"/>
    </row>
    <row r="20462" spans="1:33">
      <c r="A20462" s="9"/>
      <c r="B20462" s="9"/>
      <c r="C20462" s="9"/>
      <c r="D20462" s="9"/>
      <c r="E20462" s="9"/>
      <c r="F20462" s="9"/>
      <c r="G20462" s="9"/>
      <c r="H20462" s="9"/>
      <c r="I20462" s="9"/>
      <c r="J20462" s="9"/>
      <c r="K20462" s="9"/>
      <c r="L20462" s="9"/>
      <c r="M20462" s="9"/>
      <c r="N20462" s="9"/>
      <c r="O20462" s="9"/>
      <c r="P20462" s="9"/>
      <c r="Q20462" s="9"/>
      <c r="R20462" s="9"/>
      <c r="S20462" s="9"/>
      <c r="T20462" s="9"/>
      <c r="U20462" s="9"/>
      <c r="V20462" s="9"/>
      <c r="W20462" s="9"/>
      <c r="X20462" s="9"/>
      <c r="Y20462" s="9"/>
      <c r="Z20462" s="9"/>
      <c r="AA20462" s="9"/>
      <c r="AB20462" s="9"/>
      <c r="AC20462" s="9"/>
      <c r="AD20462" s="9"/>
      <c r="AE20462" s="9"/>
      <c r="AF20462" s="9"/>
      <c r="AG20462" s="10"/>
    </row>
    <row r="20463" spans="1:33">
      <c r="A20463" s="9"/>
      <c r="B20463" s="9"/>
      <c r="C20463" s="9"/>
      <c r="D20463" s="9"/>
      <c r="E20463" s="9"/>
      <c r="F20463" s="9"/>
      <c r="G20463" s="9"/>
      <c r="H20463" s="9"/>
      <c r="I20463" s="9"/>
      <c r="J20463" s="9"/>
      <c r="K20463" s="9"/>
      <c r="L20463" s="9"/>
      <c r="M20463" s="9"/>
      <c r="N20463" s="9"/>
      <c r="O20463" s="9"/>
      <c r="P20463" s="9"/>
      <c r="Q20463" s="9"/>
      <c r="R20463" s="9"/>
      <c r="S20463" s="9"/>
      <c r="T20463" s="9"/>
      <c r="U20463" s="9"/>
      <c r="V20463" s="9"/>
      <c r="W20463" s="9"/>
      <c r="X20463" s="9"/>
      <c r="Y20463" s="9"/>
      <c r="Z20463" s="9"/>
      <c r="AA20463" s="9"/>
      <c r="AB20463" s="9"/>
      <c r="AC20463" s="9"/>
      <c r="AD20463" s="9"/>
      <c r="AE20463" s="9"/>
      <c r="AF20463" s="9"/>
      <c r="AG20463" s="10"/>
    </row>
    <row r="20464" spans="1:33">
      <c r="A20464" s="9"/>
      <c r="B20464" s="9"/>
      <c r="C20464" s="9"/>
      <c r="D20464" s="9"/>
      <c r="E20464" s="9"/>
      <c r="F20464" s="9"/>
      <c r="G20464" s="9"/>
      <c r="H20464" s="9"/>
      <c r="I20464" s="9"/>
      <c r="J20464" s="9"/>
      <c r="K20464" s="9"/>
      <c r="L20464" s="9"/>
      <c r="M20464" s="9"/>
      <c r="N20464" s="9"/>
      <c r="O20464" s="9"/>
      <c r="P20464" s="9"/>
      <c r="Q20464" s="9"/>
      <c r="R20464" s="9"/>
      <c r="S20464" s="9"/>
      <c r="T20464" s="9"/>
      <c r="U20464" s="9"/>
      <c r="V20464" s="9"/>
      <c r="W20464" s="9"/>
      <c r="X20464" s="9"/>
      <c r="Y20464" s="9"/>
      <c r="Z20464" s="9"/>
      <c r="AA20464" s="9"/>
      <c r="AB20464" s="9"/>
      <c r="AC20464" s="9"/>
      <c r="AD20464" s="9"/>
      <c r="AE20464" s="9"/>
      <c r="AF20464" s="9"/>
      <c r="AG20464" s="10"/>
    </row>
    <row r="20465" spans="1:33">
      <c r="A20465" s="9"/>
      <c r="B20465" s="9"/>
      <c r="C20465" s="9"/>
      <c r="D20465" s="9"/>
      <c r="E20465" s="9"/>
      <c r="F20465" s="9"/>
      <c r="G20465" s="9"/>
      <c r="H20465" s="9"/>
      <c r="I20465" s="9"/>
      <c r="J20465" s="9"/>
      <c r="K20465" s="9"/>
      <c r="L20465" s="9"/>
      <c r="M20465" s="9"/>
      <c r="N20465" s="9"/>
      <c r="O20465" s="9"/>
      <c r="P20465" s="9"/>
      <c r="Q20465" s="9"/>
      <c r="R20465" s="9"/>
      <c r="S20465" s="9"/>
      <c r="T20465" s="9"/>
      <c r="U20465" s="9"/>
      <c r="V20465" s="9"/>
      <c r="W20465" s="9"/>
      <c r="X20465" s="9"/>
      <c r="Y20465" s="9"/>
      <c r="Z20465" s="9"/>
      <c r="AA20465" s="9"/>
      <c r="AB20465" s="9"/>
      <c r="AC20465" s="9"/>
      <c r="AD20465" s="9"/>
      <c r="AE20465" s="9"/>
      <c r="AF20465" s="9"/>
      <c r="AG20465" s="10"/>
    </row>
    <row r="20466" spans="1:33">
      <c r="A20466" s="9"/>
      <c r="B20466" s="9"/>
      <c r="C20466" s="9"/>
      <c r="D20466" s="9"/>
      <c r="E20466" s="9"/>
      <c r="F20466" s="9"/>
      <c r="G20466" s="9"/>
      <c r="H20466" s="9"/>
      <c r="I20466" s="9"/>
      <c r="J20466" s="9"/>
      <c r="K20466" s="9"/>
      <c r="L20466" s="9"/>
      <c r="M20466" s="9"/>
      <c r="N20466" s="9"/>
      <c r="O20466" s="9"/>
      <c r="P20466" s="9"/>
      <c r="Q20466" s="9"/>
      <c r="R20466" s="9"/>
      <c r="S20466" s="9"/>
      <c r="T20466" s="9"/>
      <c r="U20466" s="9"/>
      <c r="V20466" s="9"/>
      <c r="W20466" s="9"/>
      <c r="X20466" s="9"/>
      <c r="Y20466" s="9"/>
      <c r="Z20466" s="9"/>
      <c r="AA20466" s="9"/>
      <c r="AB20466" s="9"/>
      <c r="AC20466" s="9"/>
      <c r="AD20466" s="9"/>
      <c r="AE20466" s="9"/>
      <c r="AF20466" s="9"/>
      <c r="AG20466" s="10"/>
    </row>
    <row r="20467" spans="1:33">
      <c r="A20467" s="9"/>
      <c r="B20467" s="9"/>
      <c r="C20467" s="9"/>
      <c r="D20467" s="9"/>
      <c r="E20467" s="9"/>
      <c r="F20467" s="9"/>
      <c r="G20467" s="9"/>
      <c r="H20467" s="9"/>
      <c r="I20467" s="9"/>
      <c r="J20467" s="9"/>
      <c r="K20467" s="9"/>
      <c r="L20467" s="9"/>
      <c r="M20467" s="9"/>
      <c r="N20467" s="9"/>
      <c r="O20467" s="9"/>
      <c r="P20467" s="9"/>
      <c r="Q20467" s="9"/>
      <c r="R20467" s="9"/>
      <c r="S20467" s="9"/>
      <c r="T20467" s="9"/>
      <c r="U20467" s="9"/>
      <c r="V20467" s="9"/>
      <c r="W20467" s="9"/>
      <c r="X20467" s="9"/>
      <c r="Y20467" s="9"/>
      <c r="Z20467" s="9"/>
      <c r="AA20467" s="9"/>
      <c r="AB20467" s="9"/>
      <c r="AC20467" s="9"/>
      <c r="AD20467" s="9"/>
      <c r="AE20467" s="9"/>
      <c r="AF20467" s="9"/>
      <c r="AG20467" s="10"/>
    </row>
    <row r="20468" spans="1:33">
      <c r="A20468" s="9"/>
      <c r="B20468" s="9"/>
      <c r="C20468" s="9"/>
      <c r="D20468" s="9"/>
      <c r="E20468" s="9"/>
      <c r="F20468" s="9"/>
      <c r="G20468" s="9"/>
      <c r="H20468" s="9"/>
      <c r="I20468" s="9"/>
      <c r="J20468" s="9"/>
      <c r="K20468" s="9"/>
      <c r="L20468" s="9"/>
      <c r="M20468" s="9"/>
      <c r="N20468" s="9"/>
      <c r="O20468" s="9"/>
      <c r="P20468" s="9"/>
      <c r="Q20468" s="9"/>
      <c r="R20468" s="9"/>
      <c r="S20468" s="9"/>
      <c r="T20468" s="9"/>
      <c r="U20468" s="9"/>
      <c r="V20468" s="9"/>
      <c r="W20468" s="9"/>
      <c r="X20468" s="9"/>
      <c r="Y20468" s="9"/>
      <c r="Z20468" s="9"/>
      <c r="AA20468" s="9"/>
      <c r="AB20468" s="9"/>
      <c r="AC20468" s="9"/>
      <c r="AD20468" s="9"/>
      <c r="AE20468" s="9"/>
      <c r="AF20468" s="9"/>
      <c r="AG20468" s="10"/>
    </row>
    <row r="20469" spans="1:33">
      <c r="A20469" s="9"/>
      <c r="B20469" s="9"/>
      <c r="C20469" s="9"/>
      <c r="D20469" s="9"/>
      <c r="E20469" s="9"/>
      <c r="F20469" s="9"/>
      <c r="G20469" s="9"/>
      <c r="H20469" s="9"/>
      <c r="I20469" s="9"/>
      <c r="J20469" s="9"/>
      <c r="K20469" s="9"/>
      <c r="L20469" s="9"/>
      <c r="M20469" s="9"/>
      <c r="N20469" s="9"/>
      <c r="O20469" s="9"/>
      <c r="P20469" s="9"/>
      <c r="Q20469" s="9"/>
      <c r="R20469" s="9"/>
      <c r="S20469" s="9"/>
      <c r="T20469" s="9"/>
      <c r="U20469" s="9"/>
      <c r="V20469" s="9"/>
      <c r="W20469" s="9"/>
      <c r="X20469" s="9"/>
      <c r="Y20469" s="9"/>
      <c r="Z20469" s="9"/>
      <c r="AA20469" s="9"/>
      <c r="AB20469" s="9"/>
      <c r="AC20469" s="9"/>
      <c r="AD20469" s="9"/>
      <c r="AE20469" s="9"/>
      <c r="AF20469" s="9"/>
      <c r="AG20469" s="10"/>
    </row>
    <row r="20470" spans="1:33">
      <c r="A20470" s="9"/>
      <c r="B20470" s="9"/>
      <c r="C20470" s="9"/>
      <c r="D20470" s="9"/>
      <c r="E20470" s="9"/>
      <c r="F20470" s="9"/>
      <c r="G20470" s="9"/>
      <c r="H20470" s="9"/>
      <c r="I20470" s="9"/>
      <c r="J20470" s="9"/>
      <c r="K20470" s="9"/>
      <c r="L20470" s="9"/>
      <c r="M20470" s="9"/>
      <c r="N20470" s="9"/>
      <c r="O20470" s="9"/>
      <c r="P20470" s="9"/>
      <c r="Q20470" s="9"/>
      <c r="R20470" s="9"/>
      <c r="S20470" s="9"/>
      <c r="T20470" s="9"/>
      <c r="U20470" s="9"/>
      <c r="V20470" s="9"/>
      <c r="W20470" s="9"/>
      <c r="X20470" s="9"/>
      <c r="Y20470" s="9"/>
      <c r="Z20470" s="9"/>
      <c r="AA20470" s="9"/>
      <c r="AB20470" s="9"/>
      <c r="AC20470" s="9"/>
      <c r="AD20470" s="9"/>
      <c r="AE20470" s="9"/>
      <c r="AF20470" s="9"/>
      <c r="AG20470" s="10"/>
    </row>
    <row r="20471" spans="1:33">
      <c r="A20471" s="9"/>
      <c r="B20471" s="9"/>
      <c r="C20471" s="9"/>
      <c r="D20471" s="9"/>
      <c r="E20471" s="9"/>
      <c r="F20471" s="9"/>
      <c r="G20471" s="9"/>
      <c r="H20471" s="9"/>
      <c r="I20471" s="9"/>
      <c r="J20471" s="9"/>
      <c r="K20471" s="9"/>
      <c r="L20471" s="9"/>
      <c r="M20471" s="9"/>
      <c r="N20471" s="9"/>
      <c r="O20471" s="9"/>
      <c r="P20471" s="9"/>
      <c r="Q20471" s="9"/>
      <c r="R20471" s="9"/>
      <c r="S20471" s="9"/>
      <c r="T20471" s="9"/>
      <c r="U20471" s="9"/>
      <c r="V20471" s="9"/>
      <c r="W20471" s="9"/>
      <c r="X20471" s="9"/>
      <c r="Y20471" s="9"/>
      <c r="Z20471" s="9"/>
      <c r="AA20471" s="9"/>
      <c r="AB20471" s="9"/>
      <c r="AC20471" s="9"/>
      <c r="AD20471" s="9"/>
      <c r="AE20471" s="9"/>
      <c r="AF20471" s="9"/>
      <c r="AG20471" s="10"/>
    </row>
    <row r="20472" spans="1:33">
      <c r="A20472" s="9"/>
      <c r="B20472" s="9"/>
      <c r="C20472" s="9"/>
      <c r="D20472" s="9"/>
      <c r="E20472" s="9"/>
      <c r="F20472" s="9"/>
      <c r="G20472" s="9"/>
      <c r="H20472" s="9"/>
      <c r="I20472" s="9"/>
      <c r="J20472" s="9"/>
      <c r="K20472" s="9"/>
      <c r="L20472" s="9"/>
      <c r="M20472" s="9"/>
      <c r="N20472" s="9"/>
      <c r="O20472" s="9"/>
      <c r="P20472" s="9"/>
      <c r="Q20472" s="9"/>
      <c r="R20472" s="9"/>
      <c r="S20472" s="9"/>
      <c r="T20472" s="9"/>
      <c r="U20472" s="9"/>
      <c r="V20472" s="9"/>
      <c r="W20472" s="9"/>
      <c r="X20472" s="9"/>
      <c r="Y20472" s="9"/>
      <c r="Z20472" s="9"/>
      <c r="AA20472" s="9"/>
      <c r="AB20472" s="9"/>
      <c r="AC20472" s="9"/>
      <c r="AD20472" s="9"/>
      <c r="AE20472" s="9"/>
      <c r="AF20472" s="9"/>
      <c r="AG20472" s="10"/>
    </row>
    <row r="20473" spans="1:33">
      <c r="A20473" s="9"/>
      <c r="B20473" s="9"/>
      <c r="C20473" s="9"/>
      <c r="D20473" s="9"/>
      <c r="E20473" s="9"/>
      <c r="F20473" s="9"/>
      <c r="G20473" s="9"/>
      <c r="H20473" s="9"/>
      <c r="I20473" s="9"/>
      <c r="J20473" s="9"/>
      <c r="K20473" s="9"/>
      <c r="L20473" s="9"/>
      <c r="M20473" s="9"/>
      <c r="N20473" s="9"/>
      <c r="O20473" s="9"/>
      <c r="P20473" s="9"/>
      <c r="Q20473" s="9"/>
      <c r="R20473" s="9"/>
      <c r="S20473" s="9"/>
      <c r="T20473" s="9"/>
      <c r="U20473" s="9"/>
      <c r="V20473" s="9"/>
      <c r="W20473" s="9"/>
      <c r="X20473" s="9"/>
      <c r="Y20473" s="9"/>
      <c r="Z20473" s="9"/>
      <c r="AA20473" s="9"/>
      <c r="AB20473" s="9"/>
      <c r="AC20473" s="9"/>
      <c r="AD20473" s="9"/>
      <c r="AE20473" s="9"/>
      <c r="AF20473" s="9"/>
      <c r="AG20473" s="10"/>
    </row>
    <row r="20474" spans="1:33">
      <c r="A20474" s="9"/>
      <c r="B20474" s="9"/>
      <c r="C20474" s="9"/>
      <c r="D20474" s="9"/>
      <c r="E20474" s="9"/>
      <c r="F20474" s="9"/>
      <c r="G20474" s="9"/>
      <c r="H20474" s="9"/>
      <c r="I20474" s="9"/>
      <c r="J20474" s="9"/>
      <c r="K20474" s="9"/>
      <c r="L20474" s="9"/>
      <c r="M20474" s="9"/>
      <c r="N20474" s="9"/>
      <c r="O20474" s="9"/>
      <c r="P20474" s="9"/>
      <c r="Q20474" s="9"/>
      <c r="R20474" s="9"/>
      <c r="S20474" s="9"/>
      <c r="T20474" s="9"/>
      <c r="U20474" s="9"/>
      <c r="V20474" s="9"/>
      <c r="W20474" s="9"/>
      <c r="X20474" s="9"/>
      <c r="Y20474" s="9"/>
      <c r="Z20474" s="9"/>
      <c r="AA20474" s="9"/>
      <c r="AB20474" s="9"/>
      <c r="AC20474" s="9"/>
      <c r="AD20474" s="9"/>
      <c r="AE20474" s="9"/>
      <c r="AF20474" s="9"/>
      <c r="AG20474" s="10"/>
    </row>
    <row r="20475" spans="1:33">
      <c r="A20475" s="9"/>
      <c r="B20475" s="9"/>
      <c r="C20475" s="9"/>
      <c r="D20475" s="9"/>
      <c r="E20475" s="9"/>
      <c r="F20475" s="9"/>
      <c r="G20475" s="9"/>
      <c r="H20475" s="9"/>
      <c r="I20475" s="9"/>
      <c r="J20475" s="9"/>
      <c r="K20475" s="9"/>
      <c r="L20475" s="9"/>
      <c r="M20475" s="9"/>
      <c r="N20475" s="9"/>
      <c r="O20475" s="9"/>
      <c r="P20475" s="9"/>
      <c r="Q20475" s="9"/>
      <c r="R20475" s="9"/>
      <c r="S20475" s="9"/>
      <c r="T20475" s="9"/>
      <c r="U20475" s="9"/>
      <c r="V20475" s="9"/>
      <c r="W20475" s="9"/>
      <c r="X20475" s="9"/>
      <c r="Y20475" s="9"/>
      <c r="Z20475" s="9"/>
      <c r="AA20475" s="9"/>
      <c r="AB20475" s="9"/>
      <c r="AC20475" s="9"/>
      <c r="AD20475" s="9"/>
      <c r="AE20475" s="9"/>
      <c r="AF20475" s="9"/>
      <c r="AG20475" s="10"/>
    </row>
    <row r="20476" spans="1:33">
      <c r="A20476" s="9"/>
      <c r="B20476" s="9"/>
      <c r="C20476" s="9"/>
      <c r="D20476" s="9"/>
      <c r="E20476" s="9"/>
      <c r="F20476" s="9"/>
      <c r="G20476" s="9"/>
      <c r="H20476" s="9"/>
      <c r="I20476" s="9"/>
      <c r="J20476" s="9"/>
      <c r="K20476" s="9"/>
      <c r="L20476" s="9"/>
      <c r="M20476" s="9"/>
      <c r="N20476" s="9"/>
      <c r="O20476" s="9"/>
      <c r="P20476" s="9"/>
      <c r="Q20476" s="9"/>
      <c r="R20476" s="9"/>
      <c r="S20476" s="9"/>
      <c r="T20476" s="9"/>
      <c r="U20476" s="9"/>
      <c r="V20476" s="9"/>
      <c r="W20476" s="9"/>
      <c r="X20476" s="9"/>
      <c r="Y20476" s="9"/>
      <c r="Z20476" s="9"/>
      <c r="AA20476" s="9"/>
      <c r="AB20476" s="9"/>
      <c r="AC20476" s="9"/>
      <c r="AD20476" s="9"/>
      <c r="AE20476" s="9"/>
      <c r="AF20476" s="9"/>
      <c r="AG20476" s="10"/>
    </row>
    <row r="20477" spans="1:33">
      <c r="A20477" s="9"/>
      <c r="B20477" s="9"/>
      <c r="C20477" s="9"/>
      <c r="D20477" s="9"/>
      <c r="E20477" s="9"/>
      <c r="F20477" s="9"/>
      <c r="G20477" s="9"/>
      <c r="H20477" s="9"/>
      <c r="I20477" s="9"/>
      <c r="J20477" s="9"/>
      <c r="K20477" s="9"/>
      <c r="L20477" s="9"/>
      <c r="M20477" s="9"/>
      <c r="N20477" s="9"/>
      <c r="O20477" s="9"/>
      <c r="P20477" s="9"/>
      <c r="Q20477" s="9"/>
      <c r="R20477" s="9"/>
      <c r="S20477" s="9"/>
      <c r="T20477" s="9"/>
      <c r="U20477" s="9"/>
      <c r="V20477" s="9"/>
      <c r="W20477" s="9"/>
      <c r="X20477" s="9"/>
      <c r="Y20477" s="9"/>
      <c r="Z20477" s="9"/>
      <c r="AA20477" s="9"/>
      <c r="AB20477" s="9"/>
      <c r="AC20477" s="9"/>
      <c r="AD20477" s="9"/>
      <c r="AE20477" s="9"/>
      <c r="AF20477" s="9"/>
      <c r="AG20477" s="10"/>
    </row>
    <row r="20478" spans="1:33">
      <c r="A20478" s="9"/>
      <c r="B20478" s="9"/>
      <c r="C20478" s="9"/>
      <c r="D20478" s="9"/>
      <c r="E20478" s="9"/>
      <c r="F20478" s="9"/>
      <c r="G20478" s="9"/>
      <c r="H20478" s="9"/>
      <c r="I20478" s="9"/>
      <c r="J20478" s="9"/>
      <c r="K20478" s="9"/>
      <c r="L20478" s="9"/>
      <c r="M20478" s="9"/>
      <c r="N20478" s="9"/>
      <c r="O20478" s="9"/>
      <c r="P20478" s="9"/>
      <c r="Q20478" s="9"/>
      <c r="R20478" s="9"/>
      <c r="S20478" s="9"/>
      <c r="T20478" s="9"/>
      <c r="U20478" s="9"/>
      <c r="V20478" s="9"/>
      <c r="W20478" s="9"/>
      <c r="X20478" s="9"/>
      <c r="Y20478" s="9"/>
      <c r="Z20478" s="9"/>
      <c r="AA20478" s="9"/>
      <c r="AB20478" s="9"/>
      <c r="AC20478" s="9"/>
      <c r="AD20478" s="9"/>
      <c r="AE20478" s="9"/>
      <c r="AF20478" s="9"/>
      <c r="AG20478" s="10"/>
    </row>
    <row r="20479" spans="1:33">
      <c r="A20479" s="9"/>
      <c r="B20479" s="9"/>
      <c r="C20479" s="9"/>
      <c r="D20479" s="9"/>
      <c r="E20479" s="9"/>
      <c r="F20479" s="9"/>
      <c r="G20479" s="9"/>
      <c r="H20479" s="9"/>
      <c r="I20479" s="9"/>
      <c r="J20479" s="9"/>
      <c r="K20479" s="9"/>
      <c r="L20479" s="9"/>
      <c r="M20479" s="9"/>
      <c r="N20479" s="9"/>
      <c r="O20479" s="9"/>
      <c r="P20479" s="9"/>
      <c r="Q20479" s="9"/>
      <c r="R20479" s="9"/>
      <c r="S20479" s="9"/>
      <c r="T20479" s="9"/>
      <c r="U20479" s="9"/>
      <c r="V20479" s="9"/>
      <c r="W20479" s="9"/>
      <c r="X20479" s="9"/>
      <c r="Y20479" s="9"/>
      <c r="Z20479" s="9"/>
      <c r="AA20479" s="9"/>
      <c r="AB20479" s="9"/>
      <c r="AC20479" s="9"/>
      <c r="AD20479" s="9"/>
      <c r="AE20479" s="9"/>
      <c r="AF20479" s="9"/>
      <c r="AG20479" s="10"/>
    </row>
    <row r="20480" spans="1:33">
      <c r="A20480" s="9"/>
      <c r="B20480" s="9"/>
      <c r="C20480" s="9"/>
      <c r="D20480" s="9"/>
      <c r="E20480" s="9"/>
      <c r="F20480" s="9"/>
      <c r="G20480" s="9"/>
      <c r="H20480" s="9"/>
      <c r="I20480" s="9"/>
      <c r="J20480" s="9"/>
      <c r="K20480" s="9"/>
      <c r="L20480" s="9"/>
      <c r="M20480" s="9"/>
      <c r="N20480" s="9"/>
      <c r="O20480" s="9"/>
      <c r="P20480" s="9"/>
      <c r="Q20480" s="9"/>
      <c r="R20480" s="9"/>
      <c r="S20480" s="9"/>
      <c r="T20480" s="9"/>
      <c r="U20480" s="9"/>
      <c r="V20480" s="9"/>
      <c r="W20480" s="9"/>
      <c r="X20480" s="9"/>
      <c r="Y20480" s="9"/>
      <c r="Z20480" s="9"/>
      <c r="AA20480" s="9"/>
      <c r="AB20480" s="9"/>
      <c r="AC20480" s="9"/>
      <c r="AD20480" s="9"/>
      <c r="AE20480" s="9"/>
      <c r="AF20480" s="9"/>
      <c r="AG20480" s="10"/>
    </row>
    <row r="20481" spans="1:33">
      <c r="A20481" s="9"/>
      <c r="B20481" s="9"/>
      <c r="C20481" s="9"/>
      <c r="D20481" s="9"/>
      <c r="E20481" s="9"/>
      <c r="F20481" s="9"/>
      <c r="G20481" s="9"/>
      <c r="H20481" s="9"/>
      <c r="I20481" s="9"/>
      <c r="J20481" s="9"/>
      <c r="K20481" s="9"/>
      <c r="L20481" s="9"/>
      <c r="M20481" s="9"/>
      <c r="N20481" s="9"/>
      <c r="O20481" s="9"/>
      <c r="P20481" s="9"/>
      <c r="Q20481" s="9"/>
      <c r="R20481" s="9"/>
      <c r="S20481" s="9"/>
      <c r="T20481" s="9"/>
      <c r="U20481" s="9"/>
      <c r="V20481" s="9"/>
      <c r="W20481" s="9"/>
      <c r="X20481" s="9"/>
      <c r="Y20481" s="9"/>
      <c r="Z20481" s="9"/>
      <c r="AA20481" s="9"/>
      <c r="AB20481" s="9"/>
      <c r="AC20481" s="9"/>
      <c r="AD20481" s="9"/>
      <c r="AE20481" s="9"/>
      <c r="AF20481" s="9"/>
      <c r="AG20481" s="10"/>
    </row>
    <row r="20482" spans="1:33">
      <c r="A20482" s="9"/>
      <c r="B20482" s="9"/>
      <c r="C20482" s="9"/>
      <c r="D20482" s="9"/>
      <c r="E20482" s="9"/>
      <c r="F20482" s="9"/>
      <c r="G20482" s="9"/>
      <c r="H20482" s="9"/>
      <c r="I20482" s="9"/>
      <c r="J20482" s="9"/>
      <c r="K20482" s="9"/>
      <c r="L20482" s="9"/>
      <c r="M20482" s="9"/>
      <c r="N20482" s="9"/>
      <c r="O20482" s="9"/>
      <c r="P20482" s="9"/>
      <c r="Q20482" s="9"/>
      <c r="R20482" s="9"/>
      <c r="S20482" s="9"/>
      <c r="T20482" s="9"/>
      <c r="U20482" s="9"/>
      <c r="V20482" s="9"/>
      <c r="W20482" s="9"/>
      <c r="X20482" s="9"/>
      <c r="Y20482" s="9"/>
      <c r="Z20482" s="9"/>
      <c r="AA20482" s="9"/>
      <c r="AB20482" s="9"/>
      <c r="AC20482" s="9"/>
      <c r="AD20482" s="9"/>
      <c r="AE20482" s="9"/>
      <c r="AF20482" s="9"/>
      <c r="AG20482" s="10"/>
    </row>
    <row r="20483" spans="1:33">
      <c r="A20483" s="9"/>
      <c r="B20483" s="9"/>
      <c r="C20483" s="9"/>
      <c r="D20483" s="9"/>
      <c r="E20483" s="9"/>
      <c r="F20483" s="9"/>
      <c r="G20483" s="9"/>
      <c r="H20483" s="9"/>
      <c r="I20483" s="9"/>
      <c r="J20483" s="9"/>
      <c r="K20483" s="9"/>
      <c r="L20483" s="9"/>
      <c r="M20483" s="9"/>
      <c r="N20483" s="9"/>
      <c r="O20483" s="9"/>
      <c r="P20483" s="9"/>
      <c r="Q20483" s="9"/>
      <c r="R20483" s="9"/>
      <c r="S20483" s="9"/>
      <c r="T20483" s="9"/>
      <c r="U20483" s="9"/>
      <c r="V20483" s="9"/>
      <c r="W20483" s="9"/>
      <c r="X20483" s="9"/>
      <c r="Y20483" s="9"/>
      <c r="Z20483" s="9"/>
      <c r="AA20483" s="9"/>
      <c r="AB20483" s="9"/>
      <c r="AC20483" s="9"/>
      <c r="AD20483" s="9"/>
      <c r="AE20483" s="9"/>
      <c r="AF20483" s="9"/>
      <c r="AG20483" s="10"/>
    </row>
    <row r="20484" spans="1:33">
      <c r="A20484" s="9"/>
      <c r="B20484" s="9"/>
      <c r="C20484" s="9"/>
      <c r="D20484" s="9"/>
      <c r="E20484" s="9"/>
      <c r="F20484" s="9"/>
      <c r="G20484" s="9"/>
      <c r="H20484" s="9"/>
      <c r="I20484" s="9"/>
      <c r="J20484" s="9"/>
      <c r="K20484" s="9"/>
      <c r="L20484" s="9"/>
      <c r="M20484" s="9"/>
      <c r="N20484" s="9"/>
      <c r="O20484" s="9"/>
      <c r="P20484" s="9"/>
      <c r="Q20484" s="9"/>
      <c r="R20484" s="9"/>
      <c r="S20484" s="9"/>
      <c r="T20484" s="9"/>
      <c r="U20484" s="9"/>
      <c r="V20484" s="9"/>
      <c r="W20484" s="9"/>
      <c r="X20484" s="9"/>
      <c r="Y20484" s="9"/>
      <c r="Z20484" s="9"/>
      <c r="AA20484" s="9"/>
      <c r="AB20484" s="9"/>
      <c r="AC20484" s="9"/>
      <c r="AD20484" s="9"/>
      <c r="AE20484" s="9"/>
      <c r="AF20484" s="9"/>
      <c r="AG20484" s="10"/>
    </row>
    <row r="20485" spans="1:33">
      <c r="A20485" s="9"/>
      <c r="B20485" s="9"/>
      <c r="C20485" s="9"/>
      <c r="D20485" s="9"/>
      <c r="E20485" s="9"/>
      <c r="F20485" s="9"/>
      <c r="G20485" s="9"/>
      <c r="H20485" s="9"/>
      <c r="I20485" s="9"/>
      <c r="J20485" s="9"/>
      <c r="K20485" s="9"/>
      <c r="L20485" s="9"/>
      <c r="M20485" s="9"/>
      <c r="N20485" s="9"/>
      <c r="O20485" s="9"/>
      <c r="P20485" s="9"/>
      <c r="Q20485" s="9"/>
      <c r="R20485" s="9"/>
      <c r="S20485" s="9"/>
      <c r="T20485" s="9"/>
      <c r="U20485" s="9"/>
      <c r="V20485" s="9"/>
      <c r="W20485" s="9"/>
      <c r="X20485" s="9"/>
      <c r="Y20485" s="9"/>
      <c r="Z20485" s="9"/>
      <c r="AA20485" s="9"/>
      <c r="AB20485" s="9"/>
      <c r="AC20485" s="9"/>
      <c r="AD20485" s="9"/>
      <c r="AE20485" s="9"/>
      <c r="AF20485" s="9"/>
      <c r="AG20485" s="10"/>
    </row>
    <row r="20486" spans="1:33">
      <c r="A20486" s="9"/>
      <c r="B20486" s="9"/>
      <c r="C20486" s="9"/>
      <c r="D20486" s="9"/>
      <c r="E20486" s="9"/>
      <c r="F20486" s="9"/>
      <c r="G20486" s="9"/>
      <c r="H20486" s="9"/>
      <c r="I20486" s="9"/>
      <c r="J20486" s="9"/>
      <c r="K20486" s="9"/>
      <c r="L20486" s="9"/>
      <c r="M20486" s="9"/>
      <c r="N20486" s="9"/>
      <c r="O20486" s="9"/>
      <c r="P20486" s="9"/>
      <c r="Q20486" s="9"/>
      <c r="R20486" s="9"/>
      <c r="S20486" s="9"/>
      <c r="T20486" s="9"/>
      <c r="U20486" s="9"/>
      <c r="V20486" s="9"/>
      <c r="W20486" s="9"/>
      <c r="X20486" s="9"/>
      <c r="Y20486" s="9"/>
      <c r="Z20486" s="9"/>
      <c r="AA20486" s="9"/>
      <c r="AB20486" s="9"/>
      <c r="AC20486" s="9"/>
      <c r="AD20486" s="9"/>
      <c r="AE20486" s="9"/>
      <c r="AF20486" s="9"/>
      <c r="AG20486" s="10"/>
    </row>
    <row r="20487" spans="1:33">
      <c r="A20487" s="9"/>
      <c r="B20487" s="9"/>
      <c r="C20487" s="9"/>
      <c r="D20487" s="9"/>
      <c r="E20487" s="9"/>
      <c r="F20487" s="9"/>
      <c r="G20487" s="9"/>
      <c r="H20487" s="9"/>
      <c r="I20487" s="9"/>
      <c r="J20487" s="9"/>
      <c r="K20487" s="9"/>
      <c r="L20487" s="9"/>
      <c r="M20487" s="9"/>
      <c r="N20487" s="9"/>
      <c r="O20487" s="9"/>
      <c r="P20487" s="9"/>
      <c r="Q20487" s="9"/>
      <c r="R20487" s="9"/>
      <c r="S20487" s="9"/>
      <c r="T20487" s="9"/>
      <c r="U20487" s="9"/>
      <c r="V20487" s="9"/>
      <c r="W20487" s="9"/>
      <c r="X20487" s="9"/>
      <c r="Y20487" s="9"/>
      <c r="Z20487" s="9"/>
      <c r="AA20487" s="9"/>
      <c r="AB20487" s="9"/>
      <c r="AC20487" s="9"/>
      <c r="AD20487" s="9"/>
      <c r="AE20487" s="9"/>
      <c r="AF20487" s="9"/>
      <c r="AG20487" s="10"/>
    </row>
    <row r="20488" spans="1:33">
      <c r="A20488" s="9"/>
      <c r="B20488" s="9"/>
      <c r="C20488" s="9"/>
      <c r="D20488" s="9"/>
      <c r="E20488" s="9"/>
      <c r="F20488" s="9"/>
      <c r="G20488" s="9"/>
      <c r="H20488" s="9"/>
      <c r="I20488" s="9"/>
      <c r="J20488" s="9"/>
      <c r="K20488" s="9"/>
      <c r="L20488" s="9"/>
      <c r="M20488" s="9"/>
      <c r="N20488" s="9"/>
      <c r="O20488" s="9"/>
      <c r="P20488" s="9"/>
      <c r="Q20488" s="9"/>
      <c r="R20488" s="9"/>
      <c r="S20488" s="9"/>
      <c r="T20488" s="9"/>
      <c r="U20488" s="9"/>
      <c r="V20488" s="9"/>
      <c r="W20488" s="9"/>
      <c r="X20488" s="9"/>
      <c r="Y20488" s="9"/>
      <c r="Z20488" s="9"/>
      <c r="AA20488" s="9"/>
      <c r="AB20488" s="9"/>
      <c r="AC20488" s="9"/>
      <c r="AD20488" s="9"/>
      <c r="AE20488" s="9"/>
      <c r="AF20488" s="9"/>
      <c r="AG20488" s="10"/>
    </row>
    <row r="20489" spans="1:33">
      <c r="A20489" s="9"/>
      <c r="B20489" s="9"/>
      <c r="C20489" s="9"/>
      <c r="D20489" s="9"/>
      <c r="E20489" s="9"/>
      <c r="F20489" s="9"/>
      <c r="G20489" s="9"/>
      <c r="H20489" s="9"/>
      <c r="I20489" s="9"/>
      <c r="J20489" s="9"/>
      <c r="K20489" s="9"/>
      <c r="L20489" s="9"/>
      <c r="M20489" s="9"/>
      <c r="N20489" s="9"/>
      <c r="O20489" s="9"/>
      <c r="P20489" s="9"/>
      <c r="Q20489" s="9"/>
      <c r="R20489" s="9"/>
      <c r="S20489" s="9"/>
      <c r="T20489" s="9"/>
      <c r="U20489" s="9"/>
      <c r="V20489" s="9"/>
      <c r="W20489" s="9"/>
      <c r="X20489" s="9"/>
      <c r="Y20489" s="9"/>
      <c r="Z20489" s="9"/>
      <c r="AA20489" s="9"/>
      <c r="AB20489" s="9"/>
      <c r="AC20489" s="9"/>
      <c r="AD20489" s="9"/>
      <c r="AE20489" s="9"/>
      <c r="AF20489" s="9"/>
      <c r="AG20489" s="10"/>
    </row>
    <row r="20490" spans="1:33">
      <c r="A20490" s="9"/>
      <c r="B20490" s="9"/>
      <c r="C20490" s="9"/>
      <c r="D20490" s="9"/>
      <c r="E20490" s="9"/>
      <c r="F20490" s="9"/>
      <c r="G20490" s="9"/>
      <c r="H20490" s="9"/>
      <c r="I20490" s="9"/>
      <c r="J20490" s="9"/>
      <c r="K20490" s="9"/>
      <c r="L20490" s="9"/>
      <c r="M20490" s="9"/>
      <c r="N20490" s="9"/>
      <c r="O20490" s="9"/>
      <c r="P20490" s="9"/>
      <c r="Q20490" s="9"/>
      <c r="R20490" s="9"/>
      <c r="S20490" s="9"/>
      <c r="T20490" s="9"/>
      <c r="U20490" s="9"/>
      <c r="V20490" s="9"/>
      <c r="W20490" s="9"/>
      <c r="X20490" s="9"/>
      <c r="Y20490" s="9"/>
      <c r="Z20490" s="9"/>
      <c r="AA20490" s="9"/>
      <c r="AB20490" s="9"/>
      <c r="AC20490" s="9"/>
      <c r="AD20490" s="9"/>
      <c r="AE20490" s="9"/>
      <c r="AF20490" s="9"/>
      <c r="AG20490" s="10"/>
    </row>
    <row r="20491" spans="1:33">
      <c r="A20491" s="9"/>
      <c r="B20491" s="9"/>
      <c r="C20491" s="9"/>
      <c r="D20491" s="9"/>
      <c r="E20491" s="9"/>
      <c r="F20491" s="9"/>
      <c r="G20491" s="9"/>
      <c r="H20491" s="9"/>
      <c r="I20491" s="9"/>
      <c r="J20491" s="9"/>
      <c r="K20491" s="9"/>
      <c r="L20491" s="9"/>
      <c r="M20491" s="9"/>
      <c r="N20491" s="9"/>
      <c r="O20491" s="9"/>
      <c r="P20491" s="9"/>
      <c r="Q20491" s="9"/>
      <c r="R20491" s="9"/>
      <c r="S20491" s="9"/>
      <c r="T20491" s="9"/>
      <c r="U20491" s="9"/>
      <c r="V20491" s="9"/>
      <c r="W20491" s="9"/>
      <c r="X20491" s="9"/>
      <c r="Y20491" s="9"/>
      <c r="Z20491" s="9"/>
      <c r="AA20491" s="9"/>
      <c r="AB20491" s="9"/>
      <c r="AC20491" s="9"/>
      <c r="AD20491" s="9"/>
      <c r="AE20491" s="9"/>
      <c r="AF20491" s="9"/>
      <c r="AG20491" s="10"/>
    </row>
    <row r="20492" spans="1:33">
      <c r="A20492" s="9"/>
      <c r="B20492" s="9"/>
      <c r="C20492" s="9"/>
      <c r="D20492" s="9"/>
      <c r="E20492" s="9"/>
      <c r="F20492" s="9"/>
      <c r="G20492" s="9"/>
      <c r="H20492" s="9"/>
      <c r="I20492" s="9"/>
      <c r="J20492" s="9"/>
      <c r="K20492" s="9"/>
      <c r="L20492" s="9"/>
      <c r="M20492" s="9"/>
      <c r="N20492" s="9"/>
      <c r="O20492" s="9"/>
      <c r="P20492" s="9"/>
      <c r="Q20492" s="9"/>
      <c r="R20492" s="9"/>
      <c r="S20492" s="9"/>
      <c r="T20492" s="9"/>
      <c r="U20492" s="9"/>
      <c r="V20492" s="9"/>
      <c r="W20492" s="9"/>
      <c r="X20492" s="9"/>
      <c r="Y20492" s="9"/>
      <c r="Z20492" s="9"/>
      <c r="AA20492" s="9"/>
      <c r="AB20492" s="9"/>
      <c r="AC20492" s="9"/>
      <c r="AD20492" s="9"/>
      <c r="AE20492" s="9"/>
      <c r="AF20492" s="9"/>
      <c r="AG20492" s="10"/>
    </row>
    <row r="20493" spans="1:33">
      <c r="A20493" s="9"/>
      <c r="B20493" s="9"/>
      <c r="C20493" s="9"/>
      <c r="D20493" s="9"/>
      <c r="E20493" s="9"/>
      <c r="F20493" s="9"/>
      <c r="G20493" s="9"/>
      <c r="H20493" s="9"/>
      <c r="I20493" s="9"/>
      <c r="J20493" s="9"/>
      <c r="K20493" s="9"/>
      <c r="L20493" s="9"/>
      <c r="M20493" s="9"/>
      <c r="N20493" s="9"/>
      <c r="O20493" s="9"/>
      <c r="P20493" s="9"/>
      <c r="Q20493" s="9"/>
      <c r="R20493" s="9"/>
      <c r="S20493" s="9"/>
      <c r="T20493" s="9"/>
      <c r="U20493" s="9"/>
      <c r="V20493" s="9"/>
      <c r="W20493" s="9"/>
      <c r="X20493" s="9"/>
      <c r="Y20493" s="9"/>
      <c r="Z20493" s="9"/>
      <c r="AA20493" s="9"/>
      <c r="AB20493" s="9"/>
      <c r="AC20493" s="9"/>
      <c r="AD20493" s="9"/>
      <c r="AE20493" s="9"/>
      <c r="AF20493" s="9"/>
      <c r="AG20493" s="10"/>
    </row>
    <row r="20494" spans="1:33">
      <c r="A20494" s="9"/>
      <c r="B20494" s="9"/>
      <c r="C20494" s="9"/>
      <c r="D20494" s="9"/>
      <c r="E20494" s="9"/>
      <c r="F20494" s="9"/>
      <c r="G20494" s="9"/>
      <c r="H20494" s="9"/>
      <c r="I20494" s="9"/>
      <c r="J20494" s="9"/>
      <c r="K20494" s="9"/>
      <c r="L20494" s="9"/>
      <c r="M20494" s="9"/>
      <c r="N20494" s="9"/>
      <c r="O20494" s="9"/>
      <c r="P20494" s="9"/>
      <c r="Q20494" s="9"/>
      <c r="R20494" s="9"/>
      <c r="S20494" s="9"/>
      <c r="T20494" s="9"/>
      <c r="U20494" s="9"/>
      <c r="V20494" s="9"/>
      <c r="W20494" s="9"/>
      <c r="X20494" s="9"/>
      <c r="Y20494" s="9"/>
      <c r="Z20494" s="9"/>
      <c r="AA20494" s="9"/>
      <c r="AB20494" s="9"/>
      <c r="AC20494" s="9"/>
      <c r="AD20494" s="9"/>
      <c r="AE20494" s="9"/>
      <c r="AF20494" s="9"/>
      <c r="AG20494" s="10"/>
    </row>
    <row r="20495" spans="1:33">
      <c r="A20495" s="9"/>
      <c r="B20495" s="9"/>
      <c r="C20495" s="9"/>
      <c r="D20495" s="9"/>
      <c r="E20495" s="9"/>
      <c r="F20495" s="9"/>
      <c r="G20495" s="9"/>
      <c r="H20495" s="9"/>
      <c r="I20495" s="9"/>
      <c r="J20495" s="9"/>
      <c r="K20495" s="9"/>
      <c r="L20495" s="9"/>
      <c r="M20495" s="9"/>
      <c r="N20495" s="9"/>
      <c r="O20495" s="9"/>
      <c r="P20495" s="9"/>
      <c r="Q20495" s="9"/>
      <c r="R20495" s="9"/>
      <c r="S20495" s="9"/>
      <c r="T20495" s="9"/>
      <c r="U20495" s="9"/>
      <c r="V20495" s="9"/>
      <c r="W20495" s="9"/>
      <c r="X20495" s="9"/>
      <c r="Y20495" s="9"/>
      <c r="Z20495" s="9"/>
      <c r="AA20495" s="9"/>
      <c r="AB20495" s="9"/>
      <c r="AC20495" s="9"/>
      <c r="AD20495" s="9"/>
      <c r="AE20495" s="9"/>
      <c r="AF20495" s="9"/>
      <c r="AG20495" s="10"/>
    </row>
    <row r="20496" spans="1:33">
      <c r="A20496" s="9"/>
      <c r="B20496" s="9"/>
      <c r="C20496" s="9"/>
      <c r="D20496" s="9"/>
      <c r="E20496" s="9"/>
      <c r="F20496" s="9"/>
      <c r="G20496" s="9"/>
      <c r="H20496" s="9"/>
      <c r="I20496" s="9"/>
      <c r="J20496" s="9"/>
      <c r="K20496" s="9"/>
      <c r="L20496" s="9"/>
      <c r="M20496" s="9"/>
      <c r="N20496" s="9"/>
      <c r="O20496" s="9"/>
      <c r="P20496" s="9"/>
      <c r="Q20496" s="9"/>
      <c r="R20496" s="9"/>
      <c r="S20496" s="9"/>
      <c r="T20496" s="9"/>
      <c r="U20496" s="9"/>
      <c r="V20496" s="9"/>
      <c r="W20496" s="9"/>
      <c r="X20496" s="9"/>
      <c r="Y20496" s="9"/>
      <c r="Z20496" s="9"/>
      <c r="AA20496" s="9"/>
      <c r="AB20496" s="9"/>
      <c r="AC20496" s="9"/>
      <c r="AD20496" s="9"/>
      <c r="AE20496" s="9"/>
      <c r="AF20496" s="9"/>
      <c r="AG20496" s="10"/>
    </row>
    <row r="20497" spans="1:33">
      <c r="A20497" s="9"/>
      <c r="B20497" s="9"/>
      <c r="C20497" s="9"/>
      <c r="D20497" s="9"/>
      <c r="E20497" s="9"/>
      <c r="F20497" s="9"/>
      <c r="G20497" s="9"/>
      <c r="H20497" s="9"/>
      <c r="I20497" s="9"/>
      <c r="J20497" s="9"/>
      <c r="K20497" s="9"/>
      <c r="L20497" s="9"/>
      <c r="M20497" s="9"/>
      <c r="N20497" s="9"/>
      <c r="O20497" s="9"/>
      <c r="P20497" s="9"/>
      <c r="Q20497" s="9"/>
      <c r="R20497" s="9"/>
      <c r="S20497" s="9"/>
      <c r="T20497" s="9"/>
      <c r="U20497" s="9"/>
      <c r="V20497" s="9"/>
      <c r="W20497" s="9"/>
      <c r="X20497" s="9"/>
      <c r="Y20497" s="9"/>
      <c r="Z20497" s="9"/>
      <c r="AA20497" s="9"/>
      <c r="AB20497" s="9"/>
      <c r="AC20497" s="9"/>
      <c r="AD20497" s="9"/>
      <c r="AE20497" s="9"/>
      <c r="AF20497" s="9"/>
      <c r="AG20497" s="10"/>
    </row>
    <row r="20498" spans="1:33">
      <c r="A20498" s="9"/>
      <c r="B20498" s="9"/>
      <c r="C20498" s="9"/>
      <c r="D20498" s="9"/>
      <c r="E20498" s="9"/>
      <c r="F20498" s="9"/>
      <c r="G20498" s="9"/>
      <c r="H20498" s="9"/>
      <c r="I20498" s="9"/>
      <c r="J20498" s="9"/>
      <c r="K20498" s="9"/>
      <c r="L20498" s="9"/>
      <c r="M20498" s="9"/>
      <c r="N20498" s="9"/>
      <c r="O20498" s="9"/>
      <c r="P20498" s="9"/>
      <c r="Q20498" s="9"/>
      <c r="R20498" s="9"/>
      <c r="S20498" s="9"/>
      <c r="T20498" s="9"/>
      <c r="U20498" s="9"/>
      <c r="V20498" s="9"/>
      <c r="W20498" s="9"/>
      <c r="X20498" s="9"/>
      <c r="Y20498" s="9"/>
      <c r="Z20498" s="9"/>
      <c r="AA20498" s="9"/>
      <c r="AB20498" s="9"/>
      <c r="AC20498" s="9"/>
      <c r="AD20498" s="9"/>
      <c r="AE20498" s="9"/>
      <c r="AF20498" s="9"/>
      <c r="AG20498" s="10"/>
    </row>
    <row r="20499" spans="1:33">
      <c r="A20499" s="9"/>
      <c r="B20499" s="9"/>
      <c r="C20499" s="9"/>
      <c r="D20499" s="9"/>
      <c r="E20499" s="9"/>
      <c r="F20499" s="9"/>
      <c r="G20499" s="9"/>
      <c r="H20499" s="9"/>
      <c r="I20499" s="9"/>
      <c r="J20499" s="9"/>
      <c r="K20499" s="9"/>
      <c r="L20499" s="9"/>
      <c r="M20499" s="9"/>
      <c r="N20499" s="9"/>
      <c r="O20499" s="9"/>
      <c r="P20499" s="9"/>
      <c r="Q20499" s="9"/>
      <c r="R20499" s="9"/>
      <c r="S20499" s="9"/>
      <c r="T20499" s="9"/>
      <c r="U20499" s="9"/>
      <c r="V20499" s="9"/>
      <c r="W20499" s="9"/>
      <c r="X20499" s="9"/>
      <c r="Y20499" s="9"/>
      <c r="Z20499" s="9"/>
      <c r="AA20499" s="9"/>
      <c r="AB20499" s="9"/>
      <c r="AC20499" s="9"/>
      <c r="AD20499" s="9"/>
      <c r="AE20499" s="9"/>
      <c r="AF20499" s="9"/>
      <c r="AG20499" s="10"/>
    </row>
    <row r="20500" spans="1:33">
      <c r="A20500" s="9"/>
      <c r="B20500" s="9"/>
      <c r="C20500" s="9"/>
      <c r="D20500" s="9"/>
      <c r="E20500" s="9"/>
      <c r="F20500" s="9"/>
      <c r="G20500" s="9"/>
      <c r="H20500" s="9"/>
      <c r="I20500" s="9"/>
      <c r="J20500" s="9"/>
      <c r="K20500" s="9"/>
      <c r="L20500" s="9"/>
      <c r="M20500" s="9"/>
      <c r="N20500" s="9"/>
      <c r="O20500" s="9"/>
      <c r="P20500" s="9"/>
      <c r="Q20500" s="9"/>
      <c r="R20500" s="9"/>
      <c r="S20500" s="9"/>
      <c r="T20500" s="9"/>
      <c r="U20500" s="9"/>
      <c r="V20500" s="9"/>
      <c r="W20500" s="9"/>
      <c r="X20500" s="9"/>
      <c r="Y20500" s="9"/>
      <c r="Z20500" s="9"/>
      <c r="AA20500" s="9"/>
      <c r="AB20500" s="9"/>
      <c r="AC20500" s="9"/>
      <c r="AD20500" s="9"/>
      <c r="AE20500" s="9"/>
      <c r="AF20500" s="9"/>
      <c r="AG20500" s="10"/>
    </row>
    <row r="20501" spans="1:33">
      <c r="A20501" s="9"/>
      <c r="B20501" s="9"/>
      <c r="C20501" s="9"/>
      <c r="D20501" s="9"/>
      <c r="E20501" s="9"/>
      <c r="F20501" s="9"/>
      <c r="G20501" s="9"/>
      <c r="H20501" s="9"/>
      <c r="I20501" s="9"/>
      <c r="J20501" s="9"/>
      <c r="K20501" s="9"/>
      <c r="L20501" s="9"/>
      <c r="M20501" s="9"/>
      <c r="N20501" s="9"/>
      <c r="O20501" s="9"/>
      <c r="P20501" s="9"/>
      <c r="Q20501" s="9"/>
      <c r="R20501" s="9"/>
      <c r="S20501" s="9"/>
      <c r="T20501" s="9"/>
      <c r="U20501" s="9"/>
      <c r="V20501" s="9"/>
      <c r="W20501" s="9"/>
      <c r="X20501" s="9"/>
      <c r="Y20501" s="9"/>
      <c r="Z20501" s="9"/>
      <c r="AA20501" s="9"/>
      <c r="AB20501" s="9"/>
      <c r="AC20501" s="9"/>
      <c r="AD20501" s="9"/>
      <c r="AE20501" s="9"/>
      <c r="AF20501" s="9"/>
      <c r="AG20501" s="10"/>
    </row>
    <row r="20502" spans="1:33">
      <c r="A20502" s="9"/>
      <c r="B20502" s="9"/>
      <c r="C20502" s="9"/>
      <c r="D20502" s="9"/>
      <c r="E20502" s="9"/>
      <c r="F20502" s="9"/>
      <c r="G20502" s="9"/>
      <c r="H20502" s="9"/>
      <c r="I20502" s="9"/>
      <c r="J20502" s="9"/>
      <c r="K20502" s="9"/>
      <c r="L20502" s="9"/>
      <c r="M20502" s="9"/>
      <c r="N20502" s="9"/>
      <c r="O20502" s="9"/>
      <c r="P20502" s="9"/>
      <c r="Q20502" s="9"/>
      <c r="R20502" s="9"/>
      <c r="S20502" s="9"/>
      <c r="T20502" s="9"/>
      <c r="U20502" s="9"/>
      <c r="V20502" s="9"/>
      <c r="W20502" s="9"/>
      <c r="X20502" s="9"/>
      <c r="Y20502" s="9"/>
      <c r="Z20502" s="9"/>
      <c r="AA20502" s="9"/>
      <c r="AB20502" s="9"/>
      <c r="AC20502" s="9"/>
      <c r="AD20502" s="9"/>
      <c r="AE20502" s="9"/>
      <c r="AF20502" s="9"/>
      <c r="AG20502" s="10"/>
    </row>
    <row r="20503" spans="1:33">
      <c r="A20503" s="9"/>
      <c r="B20503" s="9"/>
      <c r="C20503" s="9"/>
      <c r="D20503" s="9"/>
      <c r="E20503" s="9"/>
      <c r="F20503" s="9"/>
      <c r="G20503" s="9"/>
      <c r="H20503" s="9"/>
      <c r="I20503" s="9"/>
      <c r="J20503" s="9"/>
      <c r="K20503" s="9"/>
      <c r="L20503" s="9"/>
      <c r="M20503" s="9"/>
      <c r="N20503" s="9"/>
      <c r="O20503" s="9"/>
      <c r="P20503" s="9"/>
      <c r="Q20503" s="9"/>
      <c r="R20503" s="9"/>
      <c r="S20503" s="9"/>
      <c r="T20503" s="9"/>
      <c r="U20503" s="9"/>
      <c r="V20503" s="9"/>
      <c r="W20503" s="9"/>
      <c r="X20503" s="9"/>
      <c r="Y20503" s="9"/>
      <c r="Z20503" s="9"/>
      <c r="AA20503" s="9"/>
      <c r="AB20503" s="9"/>
      <c r="AC20503" s="9"/>
      <c r="AD20503" s="9"/>
      <c r="AE20503" s="9"/>
      <c r="AF20503" s="9"/>
      <c r="AG20503" s="10"/>
    </row>
    <row r="20504" spans="1:33">
      <c r="A20504" s="9"/>
      <c r="B20504" s="9"/>
      <c r="C20504" s="9"/>
      <c r="D20504" s="9"/>
      <c r="E20504" s="9"/>
      <c r="F20504" s="9"/>
      <c r="G20504" s="9"/>
      <c r="H20504" s="9"/>
      <c r="I20504" s="9"/>
      <c r="J20504" s="9"/>
      <c r="K20504" s="9"/>
      <c r="L20504" s="9"/>
      <c r="M20504" s="9"/>
      <c r="N20504" s="9"/>
      <c r="O20504" s="9"/>
      <c r="P20504" s="9"/>
      <c r="Q20504" s="9"/>
      <c r="R20504" s="9"/>
      <c r="S20504" s="9"/>
      <c r="T20504" s="9"/>
      <c r="U20504" s="9"/>
      <c r="V20504" s="9"/>
      <c r="W20504" s="9"/>
      <c r="X20504" s="9"/>
      <c r="Y20504" s="9"/>
      <c r="Z20504" s="9"/>
      <c r="AA20504" s="9"/>
      <c r="AB20504" s="9"/>
      <c r="AC20504" s="9"/>
      <c r="AD20504" s="9"/>
      <c r="AE20504" s="9"/>
      <c r="AF20504" s="9"/>
      <c r="AG20504" s="10"/>
    </row>
    <row r="20505" spans="1:33">
      <c r="A20505" s="9"/>
      <c r="B20505" s="9"/>
      <c r="C20505" s="9"/>
      <c r="D20505" s="9"/>
      <c r="E20505" s="9"/>
      <c r="F20505" s="9"/>
      <c r="G20505" s="9"/>
      <c r="H20505" s="9"/>
      <c r="I20505" s="9"/>
      <c r="J20505" s="9"/>
      <c r="K20505" s="9"/>
      <c r="L20505" s="9"/>
      <c r="M20505" s="9"/>
      <c r="N20505" s="9"/>
      <c r="O20505" s="9"/>
      <c r="P20505" s="9"/>
      <c r="Q20505" s="9"/>
      <c r="R20505" s="9"/>
      <c r="S20505" s="9"/>
      <c r="T20505" s="9"/>
      <c r="U20505" s="9"/>
      <c r="V20505" s="9"/>
      <c r="W20505" s="9"/>
      <c r="X20505" s="9"/>
      <c r="Y20505" s="9"/>
      <c r="Z20505" s="9"/>
      <c r="AA20505" s="9"/>
      <c r="AB20505" s="9"/>
      <c r="AC20505" s="9"/>
      <c r="AD20505" s="9"/>
      <c r="AE20505" s="9"/>
      <c r="AF20505" s="9"/>
      <c r="AG20505" s="10"/>
    </row>
    <row r="20506" spans="1:33">
      <c r="A20506" s="9"/>
      <c r="B20506" s="9"/>
      <c r="C20506" s="9"/>
      <c r="D20506" s="9"/>
      <c r="E20506" s="9"/>
      <c r="F20506" s="9"/>
      <c r="G20506" s="9"/>
      <c r="H20506" s="9"/>
      <c r="I20506" s="9"/>
      <c r="J20506" s="9"/>
      <c r="K20506" s="9"/>
      <c r="L20506" s="9"/>
      <c r="M20506" s="9"/>
      <c r="N20506" s="9"/>
      <c r="O20506" s="9"/>
      <c r="P20506" s="9"/>
      <c r="Q20506" s="9"/>
      <c r="R20506" s="9"/>
      <c r="S20506" s="9"/>
      <c r="T20506" s="9"/>
      <c r="U20506" s="9"/>
      <c r="V20506" s="9"/>
      <c r="W20506" s="9"/>
      <c r="X20506" s="9"/>
      <c r="Y20506" s="9"/>
      <c r="Z20506" s="9"/>
      <c r="AA20506" s="9"/>
      <c r="AB20506" s="9"/>
      <c r="AC20506" s="9"/>
      <c r="AD20506" s="9"/>
      <c r="AE20506" s="9"/>
      <c r="AF20506" s="9"/>
      <c r="AG20506" s="10"/>
    </row>
    <row r="20507" spans="1:33">
      <c r="A20507" s="9"/>
      <c r="B20507" s="9"/>
      <c r="C20507" s="9"/>
      <c r="D20507" s="9"/>
      <c r="E20507" s="9"/>
      <c r="F20507" s="9"/>
      <c r="G20507" s="9"/>
      <c r="H20507" s="9"/>
      <c r="I20507" s="9"/>
      <c r="J20507" s="9"/>
      <c r="K20507" s="9"/>
      <c r="L20507" s="9"/>
      <c r="M20507" s="9"/>
      <c r="N20507" s="9"/>
      <c r="O20507" s="9"/>
      <c r="P20507" s="9"/>
      <c r="Q20507" s="9"/>
      <c r="R20507" s="9"/>
      <c r="S20507" s="9"/>
      <c r="T20507" s="9"/>
      <c r="U20507" s="9"/>
      <c r="V20507" s="9"/>
      <c r="W20507" s="9"/>
      <c r="X20507" s="9"/>
      <c r="Y20507" s="9"/>
      <c r="Z20507" s="9"/>
      <c r="AA20507" s="9"/>
      <c r="AB20507" s="9"/>
      <c r="AC20507" s="9"/>
      <c r="AD20507" s="9"/>
      <c r="AE20507" s="9"/>
      <c r="AF20507" s="9"/>
      <c r="AG20507" s="10"/>
    </row>
    <row r="20508" spans="1:33">
      <c r="A20508" s="9"/>
      <c r="B20508" s="9"/>
      <c r="C20508" s="9"/>
      <c r="D20508" s="9"/>
      <c r="E20508" s="9"/>
      <c r="F20508" s="9"/>
      <c r="G20508" s="9"/>
      <c r="H20508" s="9"/>
      <c r="I20508" s="9"/>
      <c r="J20508" s="9"/>
      <c r="K20508" s="9"/>
      <c r="L20508" s="9"/>
      <c r="M20508" s="9"/>
      <c r="N20508" s="9"/>
      <c r="O20508" s="9"/>
      <c r="P20508" s="9"/>
      <c r="Q20508" s="9"/>
      <c r="R20508" s="9"/>
      <c r="S20508" s="9"/>
      <c r="T20508" s="9"/>
      <c r="U20508" s="9"/>
      <c r="V20508" s="9"/>
      <c r="W20508" s="9"/>
      <c r="X20508" s="9"/>
      <c r="Y20508" s="9"/>
      <c r="Z20508" s="9"/>
      <c r="AA20508" s="9"/>
      <c r="AB20508" s="9"/>
      <c r="AC20508" s="9"/>
      <c r="AD20508" s="9"/>
      <c r="AE20508" s="9"/>
      <c r="AF20508" s="9"/>
      <c r="AG20508" s="10"/>
    </row>
    <row r="20509" spans="1:33">
      <c r="A20509" s="9"/>
      <c r="B20509" s="9"/>
      <c r="C20509" s="9"/>
      <c r="D20509" s="9"/>
      <c r="E20509" s="9"/>
      <c r="F20509" s="9"/>
      <c r="G20509" s="9"/>
      <c r="H20509" s="9"/>
      <c r="I20509" s="9"/>
      <c r="J20509" s="9"/>
      <c r="K20509" s="9"/>
      <c r="L20509" s="9"/>
      <c r="M20509" s="9"/>
      <c r="N20509" s="9"/>
      <c r="O20509" s="9"/>
      <c r="P20509" s="9"/>
      <c r="Q20509" s="9"/>
      <c r="R20509" s="9"/>
      <c r="S20509" s="9"/>
      <c r="T20509" s="9"/>
      <c r="U20509" s="9"/>
      <c r="V20509" s="9"/>
      <c r="W20509" s="9"/>
      <c r="X20509" s="9"/>
      <c r="Y20509" s="9"/>
      <c r="Z20509" s="9"/>
      <c r="AA20509" s="9"/>
      <c r="AB20509" s="9"/>
      <c r="AC20509" s="9"/>
      <c r="AD20509" s="9"/>
      <c r="AE20509" s="9"/>
      <c r="AF20509" s="9"/>
      <c r="AG20509" s="10"/>
    </row>
    <row r="20510" spans="1:33">
      <c r="A20510" s="9"/>
      <c r="B20510" s="9"/>
      <c r="C20510" s="9"/>
      <c r="D20510" s="9"/>
      <c r="E20510" s="9"/>
      <c r="F20510" s="9"/>
      <c r="G20510" s="9"/>
      <c r="H20510" s="9"/>
      <c r="I20510" s="9"/>
      <c r="J20510" s="9"/>
      <c r="K20510" s="9"/>
      <c r="L20510" s="9"/>
      <c r="M20510" s="9"/>
      <c r="N20510" s="9"/>
      <c r="O20510" s="9"/>
      <c r="P20510" s="9"/>
      <c r="Q20510" s="9"/>
      <c r="R20510" s="9"/>
      <c r="S20510" s="9"/>
      <c r="T20510" s="9"/>
      <c r="U20510" s="9"/>
      <c r="V20510" s="9"/>
      <c r="W20510" s="9"/>
      <c r="X20510" s="9"/>
      <c r="Y20510" s="9"/>
      <c r="Z20510" s="9"/>
      <c r="AA20510" s="9"/>
      <c r="AB20510" s="9"/>
      <c r="AC20510" s="9"/>
      <c r="AD20510" s="9"/>
      <c r="AE20510" s="9"/>
      <c r="AF20510" s="9"/>
      <c r="AG20510" s="10"/>
    </row>
    <row r="20511" spans="1:33">
      <c r="A20511" s="9"/>
      <c r="B20511" s="9"/>
      <c r="C20511" s="9"/>
      <c r="D20511" s="9"/>
      <c r="E20511" s="9"/>
      <c r="F20511" s="9"/>
      <c r="G20511" s="9"/>
      <c r="H20511" s="9"/>
      <c r="I20511" s="9"/>
      <c r="J20511" s="9"/>
      <c r="K20511" s="9"/>
      <c r="L20511" s="9"/>
      <c r="M20511" s="9"/>
      <c r="N20511" s="9"/>
      <c r="O20511" s="9"/>
      <c r="P20511" s="9"/>
      <c r="Q20511" s="9"/>
      <c r="R20511" s="9"/>
      <c r="S20511" s="9"/>
      <c r="T20511" s="9"/>
      <c r="U20511" s="9"/>
      <c r="V20511" s="9"/>
      <c r="W20511" s="9"/>
      <c r="X20511" s="9"/>
      <c r="Y20511" s="9"/>
      <c r="Z20511" s="9"/>
      <c r="AA20511" s="9"/>
      <c r="AB20511" s="9"/>
      <c r="AC20511" s="9"/>
      <c r="AD20511" s="9"/>
      <c r="AE20511" s="9"/>
      <c r="AF20511" s="9"/>
      <c r="AG20511" s="10"/>
    </row>
    <row r="20512" spans="1:33">
      <c r="A20512" s="9"/>
      <c r="B20512" s="9"/>
      <c r="C20512" s="9"/>
      <c r="D20512" s="9"/>
      <c r="E20512" s="9"/>
      <c r="F20512" s="9"/>
      <c r="G20512" s="9"/>
      <c r="H20512" s="9"/>
      <c r="I20512" s="9"/>
      <c r="J20512" s="9"/>
      <c r="K20512" s="9"/>
      <c r="L20512" s="9"/>
      <c r="M20512" s="9"/>
      <c r="N20512" s="9"/>
      <c r="O20512" s="9"/>
      <c r="P20512" s="9"/>
      <c r="Q20512" s="9"/>
      <c r="R20512" s="9"/>
      <c r="S20512" s="9"/>
      <c r="T20512" s="9"/>
      <c r="U20512" s="9"/>
      <c r="V20512" s="9"/>
      <c r="W20512" s="9"/>
      <c r="X20512" s="9"/>
      <c r="Y20512" s="9"/>
      <c r="Z20512" s="9"/>
      <c r="AA20512" s="9"/>
      <c r="AB20512" s="9"/>
      <c r="AC20512" s="9"/>
      <c r="AD20512" s="9"/>
      <c r="AE20512" s="9"/>
      <c r="AF20512" s="9"/>
      <c r="AG20512" s="10"/>
    </row>
    <row r="20513" spans="1:33">
      <c r="A20513" s="9"/>
      <c r="B20513" s="9"/>
      <c r="C20513" s="9"/>
      <c r="D20513" s="9"/>
      <c r="E20513" s="9"/>
      <c r="F20513" s="9"/>
      <c r="G20513" s="9"/>
      <c r="H20513" s="9"/>
      <c r="I20513" s="9"/>
      <c r="J20513" s="9"/>
      <c r="K20513" s="9"/>
      <c r="L20513" s="9"/>
      <c r="M20513" s="9"/>
      <c r="N20513" s="9"/>
      <c r="O20513" s="9"/>
      <c r="P20513" s="9"/>
      <c r="Q20513" s="9"/>
      <c r="R20513" s="9"/>
      <c r="S20513" s="9"/>
      <c r="T20513" s="9"/>
      <c r="U20513" s="9"/>
      <c r="V20513" s="9"/>
      <c r="W20513" s="9"/>
      <c r="X20513" s="9"/>
      <c r="Y20513" s="9"/>
      <c r="Z20513" s="9"/>
      <c r="AA20513" s="9"/>
      <c r="AB20513" s="9"/>
      <c r="AC20513" s="9"/>
      <c r="AD20513" s="9"/>
      <c r="AE20513" s="9"/>
      <c r="AF20513" s="9"/>
      <c r="AG20513" s="10"/>
    </row>
    <row r="20514" spans="1:33">
      <c r="A20514" s="9"/>
      <c r="B20514" s="9"/>
      <c r="C20514" s="9"/>
      <c r="D20514" s="9"/>
      <c r="E20514" s="9"/>
      <c r="F20514" s="9"/>
      <c r="G20514" s="9"/>
      <c r="H20514" s="9"/>
      <c r="I20514" s="9"/>
      <c r="J20514" s="9"/>
      <c r="K20514" s="9"/>
      <c r="L20514" s="9"/>
      <c r="M20514" s="9"/>
      <c r="N20514" s="9"/>
      <c r="O20514" s="9"/>
      <c r="P20514" s="9"/>
      <c r="Q20514" s="9"/>
      <c r="R20514" s="9"/>
      <c r="S20514" s="9"/>
      <c r="T20514" s="9"/>
      <c r="U20514" s="9"/>
      <c r="V20514" s="9"/>
      <c r="W20514" s="9"/>
      <c r="X20514" s="9"/>
      <c r="Y20514" s="9"/>
      <c r="Z20514" s="9"/>
      <c r="AA20514" s="9"/>
      <c r="AB20514" s="9"/>
      <c r="AC20514" s="9"/>
      <c r="AD20514" s="9"/>
      <c r="AE20514" s="9"/>
      <c r="AF20514" s="9"/>
      <c r="AG20514" s="10"/>
    </row>
    <row r="20515" spans="1:33">
      <c r="A20515" s="9"/>
      <c r="B20515" s="9"/>
      <c r="C20515" s="9"/>
      <c r="D20515" s="9"/>
      <c r="E20515" s="9"/>
      <c r="F20515" s="9"/>
      <c r="G20515" s="9"/>
      <c r="H20515" s="9"/>
      <c r="I20515" s="9"/>
      <c r="J20515" s="9"/>
      <c r="K20515" s="9"/>
      <c r="L20515" s="9"/>
      <c r="M20515" s="9"/>
      <c r="N20515" s="9"/>
      <c r="O20515" s="9"/>
      <c r="P20515" s="9"/>
      <c r="Q20515" s="9"/>
      <c r="R20515" s="9"/>
      <c r="S20515" s="9"/>
      <c r="T20515" s="9"/>
      <c r="U20515" s="9"/>
      <c r="V20515" s="9"/>
      <c r="W20515" s="9"/>
      <c r="X20515" s="9"/>
      <c r="Y20515" s="9"/>
      <c r="Z20515" s="9"/>
      <c r="AA20515" s="9"/>
      <c r="AB20515" s="9"/>
      <c r="AC20515" s="9"/>
      <c r="AD20515" s="9"/>
      <c r="AE20515" s="9"/>
      <c r="AF20515" s="9"/>
      <c r="AG20515" s="10"/>
    </row>
    <row r="20516" spans="1:33">
      <c r="A20516" s="9"/>
      <c r="B20516" s="9"/>
      <c r="C20516" s="9"/>
      <c r="D20516" s="9"/>
      <c r="E20516" s="9"/>
      <c r="F20516" s="9"/>
      <c r="G20516" s="9"/>
      <c r="H20516" s="9"/>
      <c r="I20516" s="9"/>
      <c r="J20516" s="9"/>
      <c r="K20516" s="9"/>
      <c r="L20516" s="9"/>
      <c r="M20516" s="9"/>
      <c r="N20516" s="9"/>
      <c r="O20516" s="9"/>
      <c r="P20516" s="9"/>
      <c r="Q20516" s="9"/>
      <c r="R20516" s="9"/>
      <c r="S20516" s="9"/>
      <c r="T20516" s="9"/>
      <c r="U20516" s="9"/>
      <c r="V20516" s="9"/>
      <c r="W20516" s="9"/>
      <c r="X20516" s="9"/>
      <c r="Y20516" s="9"/>
      <c r="Z20516" s="9"/>
      <c r="AA20516" s="9"/>
      <c r="AB20516" s="9"/>
      <c r="AC20516" s="9"/>
      <c r="AD20516" s="9"/>
      <c r="AE20516" s="9"/>
      <c r="AF20516" s="9"/>
      <c r="AG20516" s="10"/>
    </row>
    <row r="20517" spans="1:33">
      <c r="A20517" s="9"/>
      <c r="B20517" s="9"/>
      <c r="C20517" s="9"/>
      <c r="D20517" s="9"/>
      <c r="E20517" s="9"/>
      <c r="F20517" s="9"/>
      <c r="G20517" s="9"/>
      <c r="H20517" s="9"/>
      <c r="I20517" s="9"/>
      <c r="J20517" s="9"/>
      <c r="K20517" s="9"/>
      <c r="L20517" s="9"/>
      <c r="M20517" s="9"/>
      <c r="N20517" s="9"/>
      <c r="O20517" s="9"/>
      <c r="P20517" s="9"/>
      <c r="Q20517" s="9"/>
      <c r="R20517" s="9"/>
      <c r="S20517" s="9"/>
      <c r="T20517" s="9"/>
      <c r="U20517" s="9"/>
      <c r="V20517" s="9"/>
      <c r="W20517" s="9"/>
      <c r="X20517" s="9"/>
      <c r="Y20517" s="9"/>
      <c r="Z20517" s="9"/>
      <c r="AA20517" s="9"/>
      <c r="AB20517" s="9"/>
      <c r="AC20517" s="9"/>
      <c r="AD20517" s="9"/>
      <c r="AE20517" s="9"/>
      <c r="AF20517" s="9"/>
      <c r="AG20517" s="10"/>
    </row>
    <row r="20518" spans="1:33">
      <c r="A20518" s="9"/>
      <c r="B20518" s="9"/>
      <c r="C20518" s="9"/>
      <c r="D20518" s="9"/>
      <c r="E20518" s="9"/>
      <c r="F20518" s="9"/>
      <c r="G20518" s="9"/>
      <c r="H20518" s="9"/>
      <c r="I20518" s="9"/>
      <c r="J20518" s="9"/>
      <c r="K20518" s="9"/>
      <c r="L20518" s="9"/>
      <c r="M20518" s="9"/>
      <c r="N20518" s="9"/>
      <c r="O20518" s="9"/>
      <c r="P20518" s="9"/>
      <c r="Q20518" s="9"/>
      <c r="R20518" s="9"/>
      <c r="S20518" s="9"/>
      <c r="T20518" s="9"/>
      <c r="U20518" s="9"/>
      <c r="V20518" s="9"/>
      <c r="W20518" s="9"/>
      <c r="X20518" s="9"/>
      <c r="Y20518" s="9"/>
      <c r="Z20518" s="9"/>
      <c r="AA20518" s="9"/>
      <c r="AB20518" s="9"/>
      <c r="AC20518" s="9"/>
      <c r="AD20518" s="9"/>
      <c r="AE20518" s="9"/>
      <c r="AF20518" s="9"/>
      <c r="AG20518" s="10"/>
    </row>
    <row r="20519" spans="1:33">
      <c r="A20519" s="9"/>
      <c r="B20519" s="9"/>
      <c r="C20519" s="9"/>
      <c r="D20519" s="9"/>
      <c r="E20519" s="9"/>
      <c r="F20519" s="9"/>
      <c r="G20519" s="9"/>
      <c r="H20519" s="9"/>
      <c r="I20519" s="9"/>
      <c r="J20519" s="9"/>
      <c r="K20519" s="9"/>
      <c r="L20519" s="9"/>
      <c r="M20519" s="9"/>
      <c r="N20519" s="9"/>
      <c r="O20519" s="9"/>
      <c r="P20519" s="9"/>
      <c r="Q20519" s="9"/>
      <c r="R20519" s="9"/>
      <c r="S20519" s="9"/>
      <c r="T20519" s="9"/>
      <c r="U20519" s="9"/>
      <c r="V20519" s="9"/>
      <c r="W20519" s="9"/>
      <c r="X20519" s="9"/>
      <c r="Y20519" s="9"/>
      <c r="Z20519" s="9"/>
      <c r="AA20519" s="9"/>
      <c r="AB20519" s="9"/>
      <c r="AC20519" s="9"/>
      <c r="AD20519" s="9"/>
      <c r="AE20519" s="9"/>
      <c r="AF20519" s="9"/>
      <c r="AG20519" s="10"/>
    </row>
    <row r="20520" spans="1:33">
      <c r="A20520" s="9"/>
      <c r="B20520" s="9"/>
      <c r="C20520" s="9"/>
      <c r="D20520" s="9"/>
      <c r="E20520" s="9"/>
      <c r="F20520" s="9"/>
      <c r="G20520" s="9"/>
      <c r="H20520" s="9"/>
      <c r="I20520" s="9"/>
      <c r="J20520" s="9"/>
      <c r="K20520" s="9"/>
      <c r="L20520" s="9"/>
      <c r="M20520" s="9"/>
      <c r="N20520" s="9"/>
      <c r="O20520" s="9"/>
      <c r="P20520" s="9"/>
      <c r="Q20520" s="9"/>
      <c r="R20520" s="9"/>
      <c r="S20520" s="9"/>
      <c r="T20520" s="9"/>
      <c r="U20520" s="9"/>
      <c r="V20520" s="9"/>
      <c r="W20520" s="9"/>
      <c r="X20520" s="9"/>
      <c r="Y20520" s="9"/>
      <c r="Z20520" s="9"/>
      <c r="AA20520" s="9"/>
      <c r="AB20520" s="9"/>
      <c r="AC20520" s="9"/>
      <c r="AD20520" s="9"/>
      <c r="AE20520" s="9"/>
      <c r="AF20520" s="9"/>
      <c r="AG20520" s="10"/>
    </row>
    <row r="20521" spans="1:33">
      <c r="A20521" s="9"/>
      <c r="B20521" s="9"/>
      <c r="C20521" s="9"/>
      <c r="D20521" s="9"/>
      <c r="E20521" s="9"/>
      <c r="F20521" s="9"/>
      <c r="G20521" s="9"/>
      <c r="H20521" s="9"/>
      <c r="I20521" s="9"/>
      <c r="J20521" s="9"/>
      <c r="K20521" s="9"/>
      <c r="L20521" s="9"/>
      <c r="M20521" s="9"/>
      <c r="N20521" s="9"/>
      <c r="O20521" s="9"/>
      <c r="P20521" s="9"/>
      <c r="Q20521" s="9"/>
      <c r="R20521" s="9"/>
      <c r="S20521" s="9"/>
      <c r="T20521" s="9"/>
      <c r="U20521" s="9"/>
      <c r="V20521" s="9"/>
      <c r="W20521" s="9"/>
      <c r="X20521" s="9"/>
      <c r="Y20521" s="9"/>
      <c r="Z20521" s="9"/>
      <c r="AA20521" s="9"/>
      <c r="AB20521" s="9"/>
      <c r="AC20521" s="9"/>
      <c r="AD20521" s="9"/>
      <c r="AE20521" s="9"/>
      <c r="AF20521" s="9"/>
      <c r="AG20521" s="10"/>
    </row>
    <row r="20522" spans="1:33">
      <c r="A20522" s="9"/>
      <c r="B20522" s="9"/>
      <c r="C20522" s="9"/>
      <c r="D20522" s="9"/>
      <c r="E20522" s="9"/>
      <c r="F20522" s="9"/>
      <c r="G20522" s="9"/>
      <c r="H20522" s="9"/>
      <c r="I20522" s="9"/>
      <c r="J20522" s="9"/>
      <c r="K20522" s="9"/>
      <c r="L20522" s="9"/>
      <c r="M20522" s="9"/>
      <c r="N20522" s="9"/>
      <c r="O20522" s="9"/>
      <c r="P20522" s="9"/>
      <c r="Q20522" s="9"/>
      <c r="R20522" s="9"/>
      <c r="S20522" s="9"/>
      <c r="T20522" s="9"/>
      <c r="U20522" s="9"/>
      <c r="V20522" s="9"/>
      <c r="W20522" s="9"/>
      <c r="X20522" s="9"/>
      <c r="Y20522" s="9"/>
      <c r="Z20522" s="9"/>
      <c r="AA20522" s="9"/>
      <c r="AB20522" s="9"/>
      <c r="AC20522" s="9"/>
      <c r="AD20522" s="9"/>
      <c r="AE20522" s="9"/>
      <c r="AF20522" s="9"/>
      <c r="AG20522" s="10"/>
    </row>
    <row r="20523" spans="1:33">
      <c r="A20523" s="9"/>
      <c r="B20523" s="9"/>
      <c r="C20523" s="9"/>
      <c r="D20523" s="9"/>
      <c r="E20523" s="9"/>
      <c r="F20523" s="9"/>
      <c r="G20523" s="9"/>
      <c r="H20523" s="9"/>
      <c r="I20523" s="9"/>
      <c r="J20523" s="9"/>
      <c r="K20523" s="9"/>
      <c r="L20523" s="9"/>
      <c r="M20523" s="9"/>
      <c r="N20523" s="9"/>
      <c r="O20523" s="9"/>
      <c r="P20523" s="9"/>
      <c r="Q20523" s="9"/>
      <c r="R20523" s="9"/>
      <c r="S20523" s="9"/>
      <c r="T20523" s="9"/>
      <c r="U20523" s="9"/>
      <c r="V20523" s="9"/>
      <c r="W20523" s="9"/>
      <c r="X20523" s="9"/>
      <c r="Y20523" s="9"/>
      <c r="Z20523" s="9"/>
      <c r="AA20523" s="9"/>
      <c r="AB20523" s="9"/>
      <c r="AC20523" s="9"/>
      <c r="AD20523" s="9"/>
      <c r="AE20523" s="9"/>
      <c r="AF20523" s="9"/>
      <c r="AG20523" s="10"/>
    </row>
    <row r="20524" spans="1:33">
      <c r="A20524" s="9"/>
      <c r="B20524" s="9"/>
      <c r="C20524" s="9"/>
      <c r="D20524" s="9"/>
      <c r="E20524" s="9"/>
      <c r="F20524" s="9"/>
      <c r="G20524" s="9"/>
      <c r="H20524" s="9"/>
      <c r="I20524" s="9"/>
      <c r="J20524" s="9"/>
      <c r="K20524" s="9"/>
      <c r="L20524" s="9"/>
      <c r="M20524" s="9"/>
      <c r="N20524" s="9"/>
      <c r="O20524" s="9"/>
      <c r="P20524" s="9"/>
      <c r="Q20524" s="9"/>
      <c r="R20524" s="9"/>
      <c r="S20524" s="9"/>
      <c r="T20524" s="9"/>
      <c r="U20524" s="9"/>
      <c r="V20524" s="9"/>
      <c r="W20524" s="9"/>
      <c r="X20524" s="9"/>
      <c r="Y20524" s="9"/>
      <c r="Z20524" s="9"/>
      <c r="AA20524" s="9"/>
      <c r="AB20524" s="9"/>
      <c r="AC20524" s="9"/>
      <c r="AD20524" s="9"/>
      <c r="AE20524" s="9"/>
      <c r="AF20524" s="9"/>
      <c r="AG20524" s="10"/>
    </row>
    <row r="20525" spans="1:33">
      <c r="A20525" s="9"/>
      <c r="B20525" s="9"/>
      <c r="C20525" s="9"/>
      <c r="D20525" s="9"/>
      <c r="E20525" s="9"/>
      <c r="F20525" s="9"/>
      <c r="G20525" s="9"/>
      <c r="H20525" s="9"/>
      <c r="I20525" s="9"/>
      <c r="J20525" s="9"/>
      <c r="K20525" s="9"/>
      <c r="L20525" s="9"/>
      <c r="M20525" s="9"/>
      <c r="N20525" s="9"/>
      <c r="O20525" s="9"/>
      <c r="P20525" s="9"/>
      <c r="Q20525" s="9"/>
      <c r="R20525" s="9"/>
      <c r="S20525" s="9"/>
      <c r="T20525" s="9"/>
      <c r="U20525" s="9"/>
      <c r="V20525" s="9"/>
      <c r="W20525" s="9"/>
      <c r="X20525" s="9"/>
      <c r="Y20525" s="9"/>
      <c r="Z20525" s="9"/>
      <c r="AA20525" s="9"/>
      <c r="AB20525" s="9"/>
      <c r="AC20525" s="9"/>
      <c r="AD20525" s="9"/>
      <c r="AE20525" s="9"/>
      <c r="AF20525" s="9"/>
      <c r="AG20525" s="10"/>
    </row>
  </sheetData>
  <autoFilter ref="A1:AG2403">
    <extLst/>
  </autoFilter>
  <sortState ref="A2:AG2403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32</xdr:col>
                <xdr:colOff>1171575</xdr:colOff>
                <xdr:row>0</xdr:row>
                <xdr:rowOff>0</xdr:rowOff>
              </from>
              <to>
                <xdr:col>34</xdr:col>
                <xdr:colOff>676275</xdr:colOff>
                <xdr:row>2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D32" sqref="D32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11319</v>
      </c>
      <c r="C1" t="s">
        <v>11320</v>
      </c>
    </row>
    <row r="2" spans="1:3">
      <c r="A2" t="s">
        <v>11321</v>
      </c>
      <c r="B2">
        <f>SUM(B3:B5000)</f>
        <v>18</v>
      </c>
      <c r="C2">
        <f>SUM(C3:C5000)</f>
        <v>0.642857142857143</v>
      </c>
    </row>
    <row r="3" spans="1:3">
      <c r="A3" t="s">
        <v>89</v>
      </c>
      <c r="B3">
        <f>SUMIFS(allorders!O:O,allorders!L:L,'数据处理(仓储使用)'!$A3,allorders!$AG:$AG,"&lt;="&amp;日期!$B$2,allorders!$AG:$AG,"&gt;="&amp;日期!$B$1)</f>
        <v>18</v>
      </c>
      <c r="C3">
        <f>B3/(日期!$B$2-日期!$B$1+1)</f>
        <v>0.642857142857143</v>
      </c>
    </row>
    <row r="473" spans="2:3"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2:3"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2:3"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2:3"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2:3"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2:3"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2:3"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2:3"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2:3"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2:3"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2:3"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2:3"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2:3"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2:3"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2:3"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2:3"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2:3"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2:3"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2:3"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2:3"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2:3"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2:3"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2:3"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2:3"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2:3"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2:3"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2:3"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2:3"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2:3"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2:3"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2:3"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2:3"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2:3"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2:3"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2:3"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2:3"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2:3"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2:3"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2:3"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2:3"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2:3"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2:3"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2:3"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2:3"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2:3"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2:3"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2:3"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2:3"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2:3"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2:3"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2:3"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2:3"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2:3"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2:3"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2:3"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2:3"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2:3"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2:3"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2:3"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2:3"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2:3"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2:3"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2:3"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2:3"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2:3"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2:3"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2:3"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2:3"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2:3"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2:3"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2:3"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2:3"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2:3"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2:3"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2:3"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2:3"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2:3"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2:3"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2:3"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2:3"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2:3"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2:3"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2:3"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2:3"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2:3"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2:3"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2:3"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2:3"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2:3"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2:3"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2:3"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2:3"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2:3"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2:3"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2:3"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2:3"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2:3"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2:3"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2:3"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2:3"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2:3"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2:3"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2:3"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2:3"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2:3"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2:3"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2:3"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2:3"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2:3"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2:3"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2:3"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2:3"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2:3"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2:3"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2:3"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2:3"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2:3"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2:3"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2:3"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2:3"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2:3"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2:3"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2:3"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2:3"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2:3"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2:3"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2:3"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2:3"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2:3"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2:3"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2:3"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2:3"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2:3"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2:3"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2:3"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2:3"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2:3"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2:3"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2:3"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2:3"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2:3"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2:3"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2:3"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2:3"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2:3"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2:3"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2:3"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2:3"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2:3"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2:3"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2:3"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2:3"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2:3"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2:3"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2:3"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2:3"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2:3"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2:3"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2:3"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2:3"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2:3"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2:3"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2:3"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2:3"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2:3"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2:3"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2:3"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2:3"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2:3"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2:3"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2:3"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2:3"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2:3"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2:3"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2:3"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2:3"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2:3"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2:3"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2:3"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2:3"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2:3"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2:3"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2:3"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2:3"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2:3"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2:3"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2:3"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2:3"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2:3"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2:3"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2:3"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2:3"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2:3"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2:3"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2:3"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2:3"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2:3"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2:3"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2:3"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2:3"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2:3"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2:3"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2:3"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2:3"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2:3"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2:3"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2:3"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2:3"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2:3"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2:3"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2:3"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2:3"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2:3"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2:3"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2:3"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2:3"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2:3"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2:3"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2:3"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2:3"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2:3"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2:3"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2:3"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2:3"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2:3"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2:3"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2:3"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2:3"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2:3"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2:3"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2:3"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2:3"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2:3"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2:3"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2:3"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2:3"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2:3"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2:3"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2:3"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2:3"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2:3"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2:3"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2:3"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2:3"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2:3"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2:3"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2:3"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2:3"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2:3"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2:3"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2:3"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2:3"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2:3"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2:3"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2:3"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2:3"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2:3"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2:3"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2:3"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2:3"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2:3"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2:3"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2:3"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2:3"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2:3"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2:3"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2:3"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2:3"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2:3"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2:3"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2:3"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2:3"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2:3"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2:3"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2:3"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2:3"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2:3"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2:3"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2:3"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2:3"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2:3"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2:3"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2:3"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2:3"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2:3"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2:3"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2:3"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2:3"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2:3"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2:3"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2:3"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2:3"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2:3"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2:3"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2:3"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2:3"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2:3"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2:3"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2:3"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2:3"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2:3"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2:3"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2:3"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2:3"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2:3"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2:3"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2:3"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2:3"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2:3"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2:3"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2:3"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2:3"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2:3"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2:3"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2:3"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2:3"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2:3"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2:3"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2:3"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2:3"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2:3"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2:3"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2:3"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2:3"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2:3"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2:3"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2:3"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2:3"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2:3"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2:3"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2:3"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2:3"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2:3"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2:3"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2:3"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2:3"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2:3"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2:3"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2:3"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2:3"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2:3"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2:3"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2:3"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2:3"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2:3"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2:3"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2:3"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2:3"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2:3"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2:3"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2:3"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2:3"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2:3"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2:3"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2:3"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2:3"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2:3"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2:3"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2:3"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2:3"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2:3"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2:3"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2:3"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2:3"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2:3"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2:3"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2:3"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2:3"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2:3"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2:3"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2:3"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2:3"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2:3"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2:3"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2:3"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2:3"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2:3"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2:3"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2:3"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2:3"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2:3"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2:3"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2:3"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2:3"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2:3"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2:3"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2:3"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2:3"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2:3"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2:3"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2:3"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2:3"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2:3"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2:3"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2:3"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2:3"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2:3"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2:3"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2:3"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2:3"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2:3"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2:3"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2:3"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2:3"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2:3"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2:3"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2:3"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2:3"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2:3"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2:3"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2:3"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2:3"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2:3"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2:3"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2:3"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2:3"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2:3"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2:3"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2:3"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2:3"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2:3"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2:3"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2:3"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2:3"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2:3"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2:3"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2:3"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2:3"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2:3"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2:3"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2:3"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2:3"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2:3"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2:3"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2:3"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2:3"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2:3"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2:3"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2:3"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2:3"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2:3"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2:3"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2:3"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2:3"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2:3"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2:3"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2:3"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2:3"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2:3"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2:3"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2:3"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2:3"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2:3"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2:3"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2:3"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2:3"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2:3"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2:3"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2:3"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2:3"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2:3"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2:3"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2:3"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2:3"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2:3"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2:3"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2:3"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2:3"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2:3"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2:3"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2:3"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2:3"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2:3"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2:3"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2:3"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2:3"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2:3"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2:3"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2:3"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2:3"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2:3"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2:3"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2:3"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2:3"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2:3"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2:3"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2:3"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2:3"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2:3"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2:3"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2:3"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2:3"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2:3"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2:3"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2:3"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2:3"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2:3"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2:3"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2:3"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2:3"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2:3"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2:3"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2:3"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2:3"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2:3"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2:3"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2:3"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2:3"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2:3"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2:3"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2:3"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2:3"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2:3"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2:3"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2:3"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2:3"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2:3"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2:3"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2:3"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2:3"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2:3"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2:3"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2:3"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2:3"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2:3"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2:3"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2:3"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2:3"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2:3"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2:3"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2:3"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2:3"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2:3"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2:3"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2:3"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2:3"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2:3"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2:3"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2:3"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2:3"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2:3"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2:3"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2:3"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2:3"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2:3"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2:3"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2:3"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2:3"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2:3"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2:3"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2:3"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2:3"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2:3"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2:3"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2:3"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2:3"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2:3"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2:3"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2:3"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2:3"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2:3"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2:3"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2:3"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2:3"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2:3"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2:3"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2:3"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2:3"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2:3"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2:3"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2:3"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2:3"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2:3"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2:3"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2:3"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2:3"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2:3"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2:3"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2:3"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2:3"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2:3"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2:3"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2:3"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2:3"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2:3"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2:3"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2:3"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2:3"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2:3"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2:3"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2:3"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2:3"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2:3"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2:3"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2:3"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2:3"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2:3"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2:3"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2:3"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2:3"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2:3"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2:3"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2:3"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2:3"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2:3"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2:3"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2:3"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2:3"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2:3"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2:3"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2:3"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2:3"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2:3"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2:3"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2:3"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2:3"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2:3"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2:3"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2:3"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2:3"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2:3"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2:3"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2:3"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2:3"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2:3"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2:3"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2:3"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2:3"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2:3"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2:3"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2:3"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2:3"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2:3"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2:3"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2:3"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2:3"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2:3"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2:3"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2:3"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2:3"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2:3"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2:3"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2:3"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2:3"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2:3"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2:3"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2:3"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2:3"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2:3"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2:3"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2:3"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2:3"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2:3"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2:3"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2:3"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2:3"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2:3"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2:3"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2:3"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2:3"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2:3"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2:3"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2:3"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2:3"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2:3"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2:3"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2:3"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2:3"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2:3"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2:3"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2:3"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2:3"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2:3"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2:3"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2:3"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2:3"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2:3"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2:3"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2:3"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2:3"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2:3"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2:3"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2:3"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2:3"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2:3"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2:3"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2:3"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2:3"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2:3"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2:3"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2:3"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2:3"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2:3"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2:3"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2:3"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2:3"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2:3"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2:3"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2:3"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2:3"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2:3"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2:3"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2:3"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2:3"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2:3"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2:3"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2:3"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2:3"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2:3"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2:3"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2:3"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2:3"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2:3"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2:3"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2:3"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2:3"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2:3"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2:3"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2:3"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2:3"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2:3"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2:3"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2:3"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2:3"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2:3"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2:3"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2:3"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2:3"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2:3"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2:3"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2:3"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2:3"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2:3"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2:3"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2:3"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2:3"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2:3"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2:3"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2:3"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2:3"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2:3"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2:3"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2:3"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2:3"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2:3"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2:3"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2:3"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2:3"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2:3"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2:3"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2:3"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2:3"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2:3"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2:3"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2:3"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2:3"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2:3"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2:3"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2:3"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2:3"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2:3"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2:3"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2:3"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2:3"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2:3"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2:3"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2:3"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2:3"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2:3"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2:3"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2:3"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2:3"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2:3"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2:3"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2:3"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2:3"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2:3"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2:3"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2:3"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2:3"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2:3"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2:3"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2:3"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2:3"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2:3"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2:3"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2:3"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2:3"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2:3"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2:3"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2:3"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2:3"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2:3"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2:3"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2:3"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2:3"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2:3"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2:3"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2:3"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2:3"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2:3"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2:3"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2:3"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2:3"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2:3"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2:3"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2:3"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2:3"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2:3"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2:3"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2:3"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2:3"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2:3"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2:3"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2:3"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2:3"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2:3"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2:3"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2:3"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2:3"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2:3"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2:3"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2:3"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2:3"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2:3"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2:3"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2:3"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2:3"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2:3"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2:3"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2:3"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2:3"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2:3"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2:3"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2:3"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2:3"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2:3"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2:3"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2:3"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2:3"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2:3"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2:3"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2:3"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2:3"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2:3"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2:3"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2:3"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2:3"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2:3"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2:3"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2:3"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2:3"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2:3"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2:3"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2:3"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2:3"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2:3"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2:3"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2:3"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2:3"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2:3"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2:3"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2:3"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2:3"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2:3"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2:3"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2:3"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2:3"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2:3"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2:3"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2:3"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2:3"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2:3"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2:3"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2:3"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2:3"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2:3"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2:3"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2:3"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2:3"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2741"/>
  <sheetViews>
    <sheetView topLeftCell="A3" workbookViewId="0">
      <selection activeCell="B3" sqref="B3:I322"/>
    </sheetView>
  </sheetViews>
  <sheetFormatPr defaultColWidth="9" defaultRowHeight="14.25"/>
  <cols>
    <col min="1" max="1" width="22.5" customWidth="1"/>
    <col min="2" max="2" width="17.4916666666667" customWidth="1"/>
    <col min="7" max="7" width="15" customWidth="1"/>
    <col min="8" max="8" width="11.25" customWidth="1"/>
  </cols>
  <sheetData>
    <row r="1" spans="1:9">
      <c r="A1" t="s">
        <v>11</v>
      </c>
      <c r="B1" t="s">
        <v>11322</v>
      </c>
      <c r="C1" t="s">
        <v>11323</v>
      </c>
      <c r="D1" t="s">
        <v>11324</v>
      </c>
      <c r="E1" t="s">
        <v>11325</v>
      </c>
      <c r="F1" t="s">
        <v>11326</v>
      </c>
      <c r="G1" t="s">
        <v>11327</v>
      </c>
      <c r="H1" t="s">
        <v>11328</v>
      </c>
      <c r="I1" t="s">
        <v>11329</v>
      </c>
    </row>
    <row r="2" s="6" customFormat="1" spans="1:6">
      <c r="A2" s="6" t="s">
        <v>11321</v>
      </c>
      <c r="C2" s="6">
        <f>SUM(C3:C59759)</f>
        <v>448</v>
      </c>
      <c r="D2" s="6">
        <f>SUM(D3:D59759)</f>
        <v>647</v>
      </c>
      <c r="E2" s="6">
        <f>SUM(E3:E59759)</f>
        <v>581</v>
      </c>
      <c r="F2" s="6">
        <f>SUM(F3:F59759)</f>
        <v>551</v>
      </c>
    </row>
    <row r="3" spans="1:9">
      <c r="A3" s="7" t="s">
        <v>38</v>
      </c>
      <c r="B3" t="str">
        <f>VLOOKUP(A3,'[1]子sku-父sku'!$A$1:$B$65536,2,0)</f>
        <v>YZ-ZQBL03</v>
      </c>
      <c r="C3">
        <f>SUMIFS(allorders!O:O,allorders!L:L,$A3,allorders!AG:AG,"&lt;="&amp;日期!$B$5,allorders!AG:AG,"&gt;="&amp;日期!$B$6,allorders!Q:Q,"&lt;&gt;"&amp;"",allorders!N:N,"Shipped")</f>
        <v>4</v>
      </c>
      <c r="D3">
        <f>SUMIFS(allorders!$O:$O,allorders!$L:$L,$A3,allorders!$AG:$AG,"&lt;="&amp;日期!$B$7,allorders!$AG:$AG,"&gt;="&amp;日期!$B$8,allorders!Q:Q,"&lt;&gt;"&amp;"",allorders!N:N,"Shipped")</f>
        <v>5</v>
      </c>
      <c r="E3">
        <f>SUMIFS(allorders!$O:$O,allorders!$L:$L,$A3,allorders!$AG:$AG,"&lt;="&amp;日期!$B$9,allorders!$AG:$AG,"&gt;="&amp;日期!$B$10,allorders!Q:Q,"&lt;&gt;"&amp;"",allorders!N:N,"Shipped")</f>
        <v>8</v>
      </c>
      <c r="F3">
        <f>SUMIFS(allorders!$O:$O,allorders!$L:$L,$A3,allorders!$AG:$AG,"&lt;="&amp;日期!$B$11,allorders!$AG:$AG,"&gt;="&amp;日期!$B$12,allorders!Q:Q,"&lt;&gt;"&amp;"",allorders!N:N,"Shipped")</f>
        <v>20</v>
      </c>
      <c r="G3">
        <f>SUMIFS(allorders!Q:Q,allorders!L:L,A3,allorders!AG:AG,"&lt;="&amp;日期!$B$5,allorders!AG:AG,"&gt;="&amp;日期!$B$12,allorders!N:N,"Shipped")/SUM(C3:F3)</f>
        <v>21.99</v>
      </c>
      <c r="H3">
        <f>SUMIFS(allorders!Q:Q,allorders!L:L,A3,allorders!AG:AG,"&gt;="&amp;日期!$B$12,allorders!AG:AG,"&lt;="&amp;日期!$B$5,allorders!N:N,"Shipped")</f>
        <v>813.63</v>
      </c>
      <c r="I3">
        <f t="shared" ref="I3:I66" si="0">SUM(C3:F3)</f>
        <v>37</v>
      </c>
    </row>
    <row r="4" spans="1:9">
      <c r="A4" s="7" t="s">
        <v>49</v>
      </c>
      <c r="B4" t="str">
        <f>VLOOKUP(A4,'[1]子sku-父sku'!$A$1:$B$65536,2,0)</f>
        <v>YZ-SUZQBL03</v>
      </c>
      <c r="C4">
        <f>SUMIFS(allorders!O:O,allorders!L:L,$A4,allorders!AG:AG,"&lt;="&amp;日期!$B$5,allorders!AG:AG,"&gt;="&amp;日期!$B$6,allorders!Q:Q,"&lt;&gt;"&amp;"",allorders!N:N,"Shipped")</f>
        <v>0</v>
      </c>
      <c r="D4">
        <f>SUMIFS(allorders!$O:$O,allorders!$L:$L,$A4,allorders!$AG:$AG,"&lt;="&amp;日期!$B$7,allorders!$AG:$AG,"&gt;="&amp;日期!$B$8,allorders!Q:Q,"&lt;&gt;"&amp;"",allorders!N:N,"Shipped")</f>
        <v>3</v>
      </c>
      <c r="E4">
        <f>SUMIFS(allorders!$O:$O,allorders!$L:$L,$A4,allorders!$AG:$AG,"&lt;="&amp;日期!$B$9,allorders!$AG:$AG,"&gt;="&amp;日期!$B$10,allorders!Q:Q,"&lt;&gt;"&amp;"",allorders!N:N,"Shipped")</f>
        <v>2</v>
      </c>
      <c r="F4">
        <f>SUMIFS(allorders!$O:$O,allorders!$L:$L,$A4,allorders!$AG:$AG,"&lt;="&amp;日期!$B$11,allorders!$AG:$AG,"&gt;="&amp;日期!$B$12,allorders!Q:Q,"&lt;&gt;"&amp;"",allorders!N:N,"Shipped")</f>
        <v>3</v>
      </c>
      <c r="G4">
        <f>SUMIFS(allorders!Q:Q,allorders!L:L,A4,allorders!AG:AG,"&lt;="&amp;日期!$B$5,allorders!AG:AG,"&gt;="&amp;日期!$B$12,allorders!N:N,"Shipped")/SUM(C4:F4)</f>
        <v>19.99</v>
      </c>
      <c r="H4">
        <f>SUMIFS(allorders!Q:Q,allorders!L:L,A4,allorders!AG:AG,"&gt;="&amp;日期!$B$12,allorders!AG:AG,"&lt;="&amp;日期!$B$5,allorders!N:N,"Shipped")</f>
        <v>159.92</v>
      </c>
      <c r="I4">
        <f t="shared" si="0"/>
        <v>8</v>
      </c>
    </row>
    <row r="5" spans="1:9">
      <c r="A5" s="7" t="s">
        <v>58</v>
      </c>
      <c r="B5" t="str">
        <f>VLOOKUP(A5,'[1]子sku-父sku'!$A$1:$B$65536,2,0)</f>
        <v>YZ-ZQBL03</v>
      </c>
      <c r="C5">
        <f>SUMIFS(allorders!O:O,allorders!L:L,$A5,allorders!AG:AG,"&lt;="&amp;日期!$B$5,allorders!AG:AG,"&gt;="&amp;日期!$B$6,allorders!Q:Q,"&lt;&gt;"&amp;"",allorders!N:N,"Shipped")</f>
        <v>11</v>
      </c>
      <c r="D5">
        <f>SUMIFS(allorders!$O:$O,allorders!$L:$L,$A5,allorders!$AG:$AG,"&lt;="&amp;日期!$B$7,allorders!$AG:$AG,"&gt;="&amp;日期!$B$8,allorders!Q:Q,"&lt;&gt;"&amp;"",allorders!N:N,"Shipped")</f>
        <v>20</v>
      </c>
      <c r="E5">
        <f>SUMIFS(allorders!$O:$O,allorders!$L:$L,$A5,allorders!$AG:$AG,"&lt;="&amp;日期!$B$9,allorders!$AG:$AG,"&gt;="&amp;日期!$B$10,allorders!Q:Q,"&lt;&gt;"&amp;"",allorders!N:N,"Shipped")</f>
        <v>19</v>
      </c>
      <c r="F5">
        <f>SUMIFS(allorders!$O:$O,allorders!$L:$L,$A5,allorders!$AG:$AG,"&lt;="&amp;日期!$B$11,allorders!$AG:$AG,"&gt;="&amp;日期!$B$12,allorders!Q:Q,"&lt;&gt;"&amp;"",allorders!N:N,"Shipped")</f>
        <v>26</v>
      </c>
      <c r="G5">
        <f>SUMIFS(allorders!Q:Q,allorders!L:L,A5,allorders!AG:AG,"&lt;="&amp;日期!$B$5,allorders!AG:AG,"&gt;="&amp;日期!$B$12,allorders!N:N,"Shipped")/SUM(C5:F5)</f>
        <v>19.99</v>
      </c>
      <c r="H5">
        <f>SUMIFS(allorders!Q:Q,allorders!L:L,A5,allorders!AG:AG,"&gt;="&amp;日期!$B$12,allorders!AG:AG,"&lt;="&amp;日期!$B$5,allorders!N:N,"Shipped")</f>
        <v>1519.24</v>
      </c>
      <c r="I5">
        <f t="shared" si="0"/>
        <v>76</v>
      </c>
    </row>
    <row r="6" spans="1:9">
      <c r="A6" s="7" t="s">
        <v>66</v>
      </c>
      <c r="B6" t="str">
        <f>VLOOKUP(A6,'[1]子sku-父sku'!$A$1:$B$65536,2,0)</f>
        <v>YZ-SUZQ9441</v>
      </c>
      <c r="C6">
        <f>SUMIFS(allorders!O:O,allorders!L:L,$A6,allorders!AG:AG,"&lt;="&amp;日期!$B$5,allorders!AG:AG,"&gt;="&amp;日期!$B$6,allorders!Q:Q,"&lt;&gt;"&amp;"",allorders!N:N,"Shipped")</f>
        <v>0</v>
      </c>
      <c r="D6">
        <f>SUMIFS(allorders!$O:$O,allorders!$L:$L,$A6,allorders!$AG:$AG,"&lt;="&amp;日期!$B$7,allorders!$AG:$AG,"&gt;="&amp;日期!$B$8,allorders!Q:Q,"&lt;&gt;"&amp;"",allorders!N:N,"Shipped")</f>
        <v>0</v>
      </c>
      <c r="E6">
        <f>SUMIFS(allorders!$O:$O,allorders!$L:$L,$A6,allorders!$AG:$AG,"&lt;="&amp;日期!$B$9,allorders!$AG:$AG,"&gt;="&amp;日期!$B$10,allorders!Q:Q,"&lt;&gt;"&amp;"",allorders!N:N,"Shipped")</f>
        <v>0</v>
      </c>
      <c r="F6">
        <f>SUMIFS(allorders!$O:$O,allorders!$L:$L,$A6,allorders!$AG:$AG,"&lt;="&amp;日期!$B$11,allorders!$AG:$AG,"&gt;="&amp;日期!$B$12,allorders!Q:Q,"&lt;&gt;"&amp;"",allorders!N:N,"Shipped")</f>
        <v>2</v>
      </c>
      <c r="G6">
        <f>SUMIFS(allorders!Q:Q,allorders!L:L,A6,allorders!AG:AG,"&lt;="&amp;日期!$B$5,allorders!AG:AG,"&gt;="&amp;日期!$B$12,allorders!N:N,"Shipped")/SUM(C6:F6)</f>
        <v>19.99</v>
      </c>
      <c r="H6">
        <f>SUMIFS(allorders!Q:Q,allorders!L:L,A6,allorders!AG:AG,"&gt;="&amp;日期!$B$12,allorders!AG:AG,"&lt;="&amp;日期!$B$5,allorders!N:N,"Shipped")</f>
        <v>39.98</v>
      </c>
      <c r="I6">
        <f t="shared" si="0"/>
        <v>2</v>
      </c>
    </row>
    <row r="7" spans="1:9">
      <c r="A7" s="7" t="s">
        <v>82</v>
      </c>
      <c r="B7" t="str">
        <f>VLOOKUP(A7,'[1]子sku-父sku'!$A$1:$B$65536,2,0)</f>
        <v>YZ-ZQQ9217</v>
      </c>
      <c r="C7">
        <f>SUMIFS(allorders!O:O,allorders!L:L,$A7,allorders!AG:AG,"&lt;="&amp;日期!$B$5,allorders!AG:AG,"&gt;="&amp;日期!$B$6,allorders!Q:Q,"&lt;&gt;"&amp;"",allorders!N:N,"Shipped")</f>
        <v>0</v>
      </c>
      <c r="D7">
        <f>SUMIFS(allorders!$O:$O,allorders!$L:$L,$A7,allorders!$AG:$AG,"&lt;="&amp;日期!$B$7,allorders!$AG:$AG,"&gt;="&amp;日期!$B$8,allorders!Q:Q,"&lt;&gt;"&amp;"",allorders!N:N,"Shipped")</f>
        <v>0</v>
      </c>
      <c r="E7">
        <f>SUMIFS(allorders!$O:$O,allorders!$L:$L,$A7,allorders!$AG:$AG,"&lt;="&amp;日期!$B$9,allorders!$AG:$AG,"&gt;="&amp;日期!$B$10,allorders!Q:Q,"&lt;&gt;"&amp;"",allorders!N:N,"Shipped")</f>
        <v>0</v>
      </c>
      <c r="F7">
        <f>SUMIFS(allorders!$O:$O,allorders!$L:$L,$A7,allorders!$AG:$AG,"&lt;="&amp;日期!$B$11,allorders!$AG:$AG,"&gt;="&amp;日期!$B$12,allorders!Q:Q,"&lt;&gt;"&amp;"",allorders!N:N,"Shipped")</f>
        <v>3</v>
      </c>
      <c r="G7">
        <f>SUMIFS(allorders!Q:Q,allorders!L:L,A7,allorders!AG:AG,"&lt;="&amp;日期!$B$5,allorders!AG:AG,"&gt;="&amp;日期!$B$12,allorders!N:N,"Shipped")/SUM(C7:F7)</f>
        <v>19.99</v>
      </c>
      <c r="H7">
        <f>SUMIFS(allorders!Q:Q,allorders!L:L,A7,allorders!AG:AG,"&gt;="&amp;日期!$B$12,allorders!AG:AG,"&lt;="&amp;日期!$B$5,allorders!N:N,"Shipped")</f>
        <v>59.97</v>
      </c>
      <c r="I7">
        <f t="shared" si="0"/>
        <v>3</v>
      </c>
    </row>
    <row r="8" spans="1:9">
      <c r="A8" s="7" t="s">
        <v>89</v>
      </c>
      <c r="B8" t="str">
        <f>VLOOKUP(A8,'[1]子sku-父sku'!$A$1:$B$65536,2,0)</f>
        <v>YZ-ZQBL03</v>
      </c>
      <c r="C8">
        <f>SUMIFS(allorders!O:O,allorders!L:L,$A8,allorders!AG:AG,"&lt;="&amp;日期!$B$5,allorders!AG:AG,"&gt;="&amp;日期!$B$6,allorders!Q:Q,"&lt;&gt;"&amp;"",allorders!N:N,"Shipped")</f>
        <v>3</v>
      </c>
      <c r="D8">
        <f>SUMIFS(allorders!$O:$O,allorders!$L:$L,$A8,allorders!$AG:$AG,"&lt;="&amp;日期!$B$7,allorders!$AG:$AG,"&gt;="&amp;日期!$B$8,allorders!Q:Q,"&lt;&gt;"&amp;"",allorders!N:N,"Shipped")</f>
        <v>4</v>
      </c>
      <c r="E8">
        <f>SUMIFS(allorders!$O:$O,allorders!$L:$L,$A8,allorders!$AG:$AG,"&lt;="&amp;日期!$B$9,allorders!$AG:$AG,"&gt;="&amp;日期!$B$10,allorders!Q:Q,"&lt;&gt;"&amp;"",allorders!N:N,"Shipped")</f>
        <v>2</v>
      </c>
      <c r="F8">
        <f>SUMIFS(allorders!$O:$O,allorders!$L:$L,$A8,allorders!$AG:$AG,"&lt;="&amp;日期!$B$11,allorders!$AG:$AG,"&gt;="&amp;日期!$B$12,allorders!Q:Q,"&lt;&gt;"&amp;"",allorders!N:N,"Shipped")</f>
        <v>8</v>
      </c>
      <c r="G8">
        <f>SUMIFS(allorders!Q:Q,allorders!L:L,A8,allorders!AG:AG,"&lt;="&amp;日期!$B$5,allorders!AG:AG,"&gt;="&amp;日期!$B$12,allorders!N:N,"Shipped")/SUM(C8:F8)</f>
        <v>21.99</v>
      </c>
      <c r="H8">
        <f>SUMIFS(allorders!Q:Q,allorders!L:L,A8,allorders!AG:AG,"&gt;="&amp;日期!$B$12,allorders!AG:AG,"&lt;="&amp;日期!$B$5,allorders!N:N,"Shipped")</f>
        <v>373.83</v>
      </c>
      <c r="I8">
        <f t="shared" si="0"/>
        <v>17</v>
      </c>
    </row>
    <row r="9" spans="1:9">
      <c r="A9" s="7" t="s">
        <v>99</v>
      </c>
      <c r="B9" t="str">
        <f>VLOOKUP(A9,'[1]子sku-父sku'!$A$1:$B$65536,2,0)</f>
        <v>YZ-HM111</v>
      </c>
      <c r="C9">
        <f>SUMIFS(allorders!O:O,allorders!L:L,$A9,allorders!AG:AG,"&lt;="&amp;日期!$B$5,allorders!AG:AG,"&gt;="&amp;日期!$B$6,allorders!Q:Q,"&lt;&gt;"&amp;"",allorders!N:N,"Shipped")</f>
        <v>8</v>
      </c>
      <c r="D9">
        <f>SUMIFS(allorders!$O:$O,allorders!$L:$L,$A9,allorders!$AG:$AG,"&lt;="&amp;日期!$B$7,allorders!$AG:$AG,"&gt;="&amp;日期!$B$8,allorders!Q:Q,"&lt;&gt;"&amp;"",allorders!N:N,"Shipped")</f>
        <v>11</v>
      </c>
      <c r="E9">
        <f>SUMIFS(allorders!$O:$O,allorders!$L:$L,$A9,allorders!$AG:$AG,"&lt;="&amp;日期!$B$9,allorders!$AG:$AG,"&gt;="&amp;日期!$B$10,allorders!Q:Q,"&lt;&gt;"&amp;"",allorders!N:N,"Shipped")</f>
        <v>10</v>
      </c>
      <c r="F9">
        <f>SUMIFS(allorders!$O:$O,allorders!$L:$L,$A9,allorders!$AG:$AG,"&lt;="&amp;日期!$B$11,allorders!$AG:$AG,"&gt;="&amp;日期!$B$12,allorders!Q:Q,"&lt;&gt;"&amp;"",allorders!N:N,"Shipped")</f>
        <v>13</v>
      </c>
      <c r="G9">
        <f>SUMIFS(allorders!Q:Q,allorders!L:L,A9,allorders!AG:AG,"&lt;="&amp;日期!$B$5,allorders!AG:AG,"&gt;="&amp;日期!$B$12,allorders!N:N,"Shipped")/SUM(C9:F9)</f>
        <v>18.98</v>
      </c>
      <c r="H9">
        <f>SUMIFS(allorders!Q:Q,allorders!L:L,A9,allorders!AG:AG,"&gt;="&amp;日期!$B$12,allorders!AG:AG,"&lt;="&amp;日期!$B$5,allorders!N:N,"Shipped")</f>
        <v>797.16</v>
      </c>
      <c r="I9">
        <f t="shared" si="0"/>
        <v>42</v>
      </c>
    </row>
    <row r="10" spans="1:9">
      <c r="A10" s="7" t="s">
        <v>107</v>
      </c>
      <c r="B10" t="str">
        <f>VLOOKUP(A10,'[1]子sku-父sku'!$A$1:$B$65536,2,0)</f>
        <v>YZ-HM1727</v>
      </c>
      <c r="C10">
        <f>SUMIFS(allorders!O:O,allorders!L:L,$A10,allorders!AG:AG,"&lt;="&amp;日期!$B$5,allorders!AG:AG,"&gt;="&amp;日期!$B$6,allorders!Q:Q,"&lt;&gt;"&amp;"",allorders!N:N,"Shipped")</f>
        <v>9</v>
      </c>
      <c r="D10">
        <f>SUMIFS(allorders!$O:$O,allorders!$L:$L,$A10,allorders!$AG:$AG,"&lt;="&amp;日期!$B$7,allorders!$AG:$AG,"&gt;="&amp;日期!$B$8,allorders!Q:Q,"&lt;&gt;"&amp;"",allorders!N:N,"Shipped")</f>
        <v>15</v>
      </c>
      <c r="E10">
        <f>SUMIFS(allorders!$O:$O,allorders!$L:$L,$A10,allorders!$AG:$AG,"&lt;="&amp;日期!$B$9,allorders!$AG:$AG,"&gt;="&amp;日期!$B$10,allorders!Q:Q,"&lt;&gt;"&amp;"",allorders!N:N,"Shipped")</f>
        <v>14</v>
      </c>
      <c r="F10">
        <f>SUMIFS(allorders!$O:$O,allorders!$L:$L,$A10,allorders!$AG:$AG,"&lt;="&amp;日期!$B$11,allorders!$AG:$AG,"&gt;="&amp;日期!$B$12,allorders!Q:Q,"&lt;&gt;"&amp;"",allorders!N:N,"Shipped")</f>
        <v>15</v>
      </c>
      <c r="G10">
        <f>SUMIFS(allorders!Q:Q,allorders!L:L,A10,allorders!AG:AG,"&lt;="&amp;日期!$B$5,allorders!AG:AG,"&gt;="&amp;日期!$B$12,allorders!N:N,"Shipped")/SUM(C10:F10)</f>
        <v>18.5728301886793</v>
      </c>
      <c r="H10">
        <f>SUMIFS(allorders!Q:Q,allorders!L:L,A10,allorders!AG:AG,"&gt;="&amp;日期!$B$12,allorders!AG:AG,"&lt;="&amp;日期!$B$5,allorders!N:N,"Shipped")</f>
        <v>984.36</v>
      </c>
      <c r="I10">
        <f t="shared" si="0"/>
        <v>53</v>
      </c>
    </row>
    <row r="11" spans="1:9">
      <c r="A11" s="7" t="s">
        <v>125</v>
      </c>
      <c r="B11" t="str">
        <f>VLOOKUP(A11,'[1]子sku-父sku'!$A$1:$B$65536,2,0)</f>
        <v>LYQ-ZQ3550</v>
      </c>
      <c r="C11">
        <f>SUMIFS(allorders!O:O,allorders!L:L,$A11,allorders!AG:AG,"&lt;="&amp;日期!$B$5,allorders!AG:AG,"&gt;="&amp;日期!$B$6,allorders!Q:Q,"&lt;&gt;"&amp;"",allorders!N:N,"Shipped")</f>
        <v>1</v>
      </c>
      <c r="D11">
        <f>SUMIFS(allorders!$O:$O,allorders!$L:$L,$A11,allorders!$AG:$AG,"&lt;="&amp;日期!$B$7,allorders!$AG:$AG,"&gt;="&amp;日期!$B$8,allorders!Q:Q,"&lt;&gt;"&amp;"",allorders!N:N,"Shipped")</f>
        <v>1</v>
      </c>
      <c r="E11">
        <f>SUMIFS(allorders!$O:$O,allorders!$L:$L,$A11,allorders!$AG:$AG,"&lt;="&amp;日期!$B$9,allorders!$AG:$AG,"&gt;="&amp;日期!$B$10,allorders!Q:Q,"&lt;&gt;"&amp;"",allorders!N:N,"Shipped")</f>
        <v>5</v>
      </c>
      <c r="F11">
        <f>SUMIFS(allorders!$O:$O,allorders!$L:$L,$A11,allorders!$AG:$AG,"&lt;="&amp;日期!$B$11,allorders!$AG:$AG,"&gt;="&amp;日期!$B$12,allorders!Q:Q,"&lt;&gt;"&amp;"",allorders!N:N,"Shipped")</f>
        <v>5</v>
      </c>
      <c r="G11">
        <f>SUMIFS(allorders!Q:Q,allorders!L:L,A11,allorders!AG:AG,"&lt;="&amp;日期!$B$5,allorders!AG:AG,"&gt;="&amp;日期!$B$12,allorders!N:N,"Shipped")/SUM(C11:F11)</f>
        <v>16.99</v>
      </c>
      <c r="H11">
        <f>SUMIFS(allorders!Q:Q,allorders!L:L,A11,allorders!AG:AG,"&gt;="&amp;日期!$B$12,allorders!AG:AG,"&lt;="&amp;日期!$B$5,allorders!N:N,"Shipped")</f>
        <v>203.88</v>
      </c>
      <c r="I11">
        <f t="shared" si="0"/>
        <v>12</v>
      </c>
    </row>
    <row r="12" spans="1:9">
      <c r="A12" s="7" t="s">
        <v>133</v>
      </c>
      <c r="B12" t="str">
        <f>VLOOKUP(A12,'[1]子sku-父sku'!$A$1:$B$65536,2,0)</f>
        <v>YZ-SUZQBL03</v>
      </c>
      <c r="C12">
        <f>SUMIFS(allorders!O:O,allorders!L:L,$A12,allorders!AG:AG,"&lt;="&amp;日期!$B$5,allorders!AG:AG,"&gt;="&amp;日期!$B$6,allorders!Q:Q,"&lt;&gt;"&amp;"",allorders!N:N,"Shipped")</f>
        <v>0</v>
      </c>
      <c r="D12">
        <f>SUMIFS(allorders!$O:$O,allorders!$L:$L,$A12,allorders!$AG:$AG,"&lt;="&amp;日期!$B$7,allorders!$AG:$AG,"&gt;="&amp;日期!$B$8,allorders!Q:Q,"&lt;&gt;"&amp;"",allorders!N:N,"Shipped")</f>
        <v>0</v>
      </c>
      <c r="E12">
        <f>SUMIFS(allorders!$O:$O,allorders!$L:$L,$A12,allorders!$AG:$AG,"&lt;="&amp;日期!$B$9,allorders!$AG:$AG,"&gt;="&amp;日期!$B$10,allorders!Q:Q,"&lt;&gt;"&amp;"",allorders!N:N,"Shipped")</f>
        <v>2</v>
      </c>
      <c r="F12">
        <f>SUMIFS(allorders!$O:$O,allorders!$L:$L,$A12,allorders!$AG:$AG,"&lt;="&amp;日期!$B$11,allorders!$AG:$AG,"&gt;="&amp;日期!$B$12,allorders!Q:Q,"&lt;&gt;"&amp;"",allorders!N:N,"Shipped")</f>
        <v>4</v>
      </c>
      <c r="G12">
        <f>SUMIFS(allorders!Q:Q,allorders!L:L,A12,allorders!AG:AG,"&lt;="&amp;日期!$B$5,allorders!AG:AG,"&gt;="&amp;日期!$B$12,allorders!N:N,"Shipped")/SUM(C12:F12)</f>
        <v>19.99</v>
      </c>
      <c r="H12">
        <f>SUMIFS(allorders!Q:Q,allorders!L:L,A12,allorders!AG:AG,"&gt;="&amp;日期!$B$12,allorders!AG:AG,"&lt;="&amp;日期!$B$5,allorders!N:N,"Shipped")</f>
        <v>119.94</v>
      </c>
      <c r="I12">
        <f t="shared" si="0"/>
        <v>6</v>
      </c>
    </row>
    <row r="13" spans="1:9">
      <c r="A13" s="7" t="s">
        <v>142</v>
      </c>
      <c r="B13" t="str">
        <f>VLOOKUP(A13,'[1]子sku-父sku'!$A$1:$B$65536,2,0)</f>
        <v>LYQ-CLBAH002</v>
      </c>
      <c r="C13">
        <f>SUMIFS(allorders!O:O,allorders!L:L,$A13,allorders!AG:AG,"&lt;="&amp;日期!$B$5,allorders!AG:AG,"&gt;="&amp;日期!$B$6,allorders!Q:Q,"&lt;&gt;"&amp;"",allorders!N:N,"Shipped")</f>
        <v>0</v>
      </c>
      <c r="D13">
        <f>SUMIFS(allorders!$O:$O,allorders!$L:$L,$A13,allorders!$AG:$AG,"&lt;="&amp;日期!$B$7,allorders!$AG:$AG,"&gt;="&amp;日期!$B$8,allorders!Q:Q,"&lt;&gt;"&amp;"",allorders!N:N,"Shipped")</f>
        <v>0</v>
      </c>
      <c r="E13">
        <f>SUMIFS(allorders!$O:$O,allorders!$L:$L,$A13,allorders!$AG:$AG,"&lt;="&amp;日期!$B$9,allorders!$AG:$AG,"&gt;="&amp;日期!$B$10,allorders!Q:Q,"&lt;&gt;"&amp;"",allorders!N:N,"Shipped")</f>
        <v>1</v>
      </c>
      <c r="F13">
        <f>SUMIFS(allorders!$O:$O,allorders!$L:$L,$A13,allorders!$AG:$AG,"&lt;="&amp;日期!$B$11,allorders!$AG:$AG,"&gt;="&amp;日期!$B$12,allorders!Q:Q,"&lt;&gt;"&amp;"",allorders!N:N,"Shipped")</f>
        <v>2</v>
      </c>
      <c r="G13">
        <f>SUMIFS(allorders!Q:Q,allorders!L:L,A13,allorders!AG:AG,"&lt;="&amp;日期!$B$5,allorders!AG:AG,"&gt;="&amp;日期!$B$12,allorders!N:N,"Shipped")/SUM(C13:F13)</f>
        <v>29.99</v>
      </c>
      <c r="H13">
        <f>SUMIFS(allorders!Q:Q,allorders!L:L,A13,allorders!AG:AG,"&gt;="&amp;日期!$B$12,allorders!AG:AG,"&lt;="&amp;日期!$B$5,allorders!N:N,"Shipped")</f>
        <v>89.97</v>
      </c>
      <c r="I13">
        <f t="shared" si="0"/>
        <v>3</v>
      </c>
    </row>
    <row r="14" spans="1:9">
      <c r="A14" s="7" t="s">
        <v>150</v>
      </c>
      <c r="B14" t="str">
        <f>VLOOKUP(A14,'[1]子sku-父sku'!$A$1:$B$65536,2,0)</f>
        <v>YZ-ZQQ9217</v>
      </c>
      <c r="C14">
        <f>SUMIFS(allorders!O:O,allorders!L:L,$A14,allorders!AG:AG,"&lt;="&amp;日期!$B$5,allorders!AG:AG,"&gt;="&amp;日期!$B$6,allorders!Q:Q,"&lt;&gt;"&amp;"",allorders!N:N,"Shipped")</f>
        <v>0</v>
      </c>
      <c r="D14">
        <f>SUMIFS(allorders!$O:$O,allorders!$L:$L,$A14,allorders!$AG:$AG,"&lt;="&amp;日期!$B$7,allorders!$AG:$AG,"&gt;="&amp;日期!$B$8,allorders!Q:Q,"&lt;&gt;"&amp;"",allorders!N:N,"Shipped")</f>
        <v>0</v>
      </c>
      <c r="E14">
        <f>SUMIFS(allorders!$O:$O,allorders!$L:$L,$A14,allorders!$AG:$AG,"&lt;="&amp;日期!$B$9,allorders!$AG:$AG,"&gt;="&amp;日期!$B$10,allorders!Q:Q,"&lt;&gt;"&amp;"",allorders!N:N,"Shipped")</f>
        <v>1</v>
      </c>
      <c r="F14">
        <f>SUMIFS(allorders!$O:$O,allorders!$L:$L,$A14,allorders!$AG:$AG,"&lt;="&amp;日期!$B$11,allorders!$AG:$AG,"&gt;="&amp;日期!$B$12,allorders!Q:Q,"&lt;&gt;"&amp;"",allorders!N:N,"Shipped")</f>
        <v>1</v>
      </c>
      <c r="G14">
        <f>SUMIFS(allorders!Q:Q,allorders!L:L,A14,allorders!AG:AG,"&lt;="&amp;日期!$B$5,allorders!AG:AG,"&gt;="&amp;日期!$B$12,allorders!N:N,"Shipped")/SUM(C14:F14)</f>
        <v>19.99</v>
      </c>
      <c r="H14">
        <f>SUMIFS(allorders!Q:Q,allorders!L:L,A14,allorders!AG:AG,"&gt;="&amp;日期!$B$12,allorders!AG:AG,"&lt;="&amp;日期!$B$5,allorders!N:N,"Shipped")</f>
        <v>39.98</v>
      </c>
      <c r="I14">
        <f t="shared" si="0"/>
        <v>2</v>
      </c>
    </row>
    <row r="15" spans="1:9">
      <c r="A15" s="7" t="s">
        <v>159</v>
      </c>
      <c r="B15" t="str">
        <f>VLOOKUP(A15,'[1]子sku-父sku'!$A$1:$B$65536,2,0)</f>
        <v>LYQ-ZQ3550</v>
      </c>
      <c r="C15">
        <f>SUMIFS(allorders!O:O,allorders!L:L,$A15,allorders!AG:AG,"&lt;="&amp;日期!$B$5,allorders!AG:AG,"&gt;="&amp;日期!$B$6,allorders!Q:Q,"&lt;&gt;"&amp;"",allorders!N:N,"Shipped")</f>
        <v>1</v>
      </c>
      <c r="D15">
        <f>SUMIFS(allorders!$O:$O,allorders!$L:$L,$A15,allorders!$AG:$AG,"&lt;="&amp;日期!$B$7,allorders!$AG:$AG,"&gt;="&amp;日期!$B$8,allorders!Q:Q,"&lt;&gt;"&amp;"",allorders!N:N,"Shipped")</f>
        <v>1</v>
      </c>
      <c r="E15">
        <f>SUMIFS(allorders!$O:$O,allorders!$L:$L,$A15,allorders!$AG:$AG,"&lt;="&amp;日期!$B$9,allorders!$AG:$AG,"&gt;="&amp;日期!$B$10,allorders!Q:Q,"&lt;&gt;"&amp;"",allorders!N:N,"Shipped")</f>
        <v>1</v>
      </c>
      <c r="F15">
        <f>SUMIFS(allorders!$O:$O,allorders!$L:$L,$A15,allorders!$AG:$AG,"&lt;="&amp;日期!$B$11,allorders!$AG:$AG,"&gt;="&amp;日期!$B$12,allorders!Q:Q,"&lt;&gt;"&amp;"",allorders!N:N,"Shipped")</f>
        <v>2</v>
      </c>
      <c r="G15">
        <f>SUMIFS(allorders!Q:Q,allorders!L:L,A15,allorders!AG:AG,"&lt;="&amp;日期!$B$5,allorders!AG:AG,"&gt;="&amp;日期!$B$12,allorders!N:N,"Shipped")/SUM(C15:F15)</f>
        <v>14.99</v>
      </c>
      <c r="H15">
        <f>SUMIFS(allorders!Q:Q,allorders!L:L,A15,allorders!AG:AG,"&gt;="&amp;日期!$B$12,allorders!AG:AG,"&lt;="&amp;日期!$B$5,allorders!N:N,"Shipped")</f>
        <v>74.95</v>
      </c>
      <c r="I15">
        <f t="shared" si="0"/>
        <v>5</v>
      </c>
    </row>
    <row r="16" spans="1:9">
      <c r="A16" s="7" t="s">
        <v>168</v>
      </c>
      <c r="B16" t="str">
        <f>VLOOKUP(A16,'[1]子sku-父sku'!$A$1:$B$65536,2,0)</f>
        <v>YZ-HM1727</v>
      </c>
      <c r="C16">
        <f>SUMIFS(allorders!O:O,allorders!L:L,$A16,allorders!AG:AG,"&lt;="&amp;日期!$B$5,allorders!AG:AG,"&gt;="&amp;日期!$B$6,allorders!Q:Q,"&lt;&gt;"&amp;"",allorders!N:N,"Shipped")</f>
        <v>21</v>
      </c>
      <c r="D16">
        <f>SUMIFS(allorders!$O:$O,allorders!$L:$L,$A16,allorders!$AG:$AG,"&lt;="&amp;日期!$B$7,allorders!$AG:$AG,"&gt;="&amp;日期!$B$8,allorders!Q:Q,"&lt;&gt;"&amp;"",allorders!N:N,"Shipped")</f>
        <v>36</v>
      </c>
      <c r="E16">
        <f>SUMIFS(allorders!$O:$O,allorders!$L:$L,$A16,allorders!$AG:$AG,"&lt;="&amp;日期!$B$9,allorders!$AG:$AG,"&gt;="&amp;日期!$B$10,allorders!Q:Q,"&lt;&gt;"&amp;"",allorders!N:N,"Shipped")</f>
        <v>36</v>
      </c>
      <c r="F16">
        <f>SUMIFS(allorders!$O:$O,allorders!$L:$L,$A16,allorders!$AG:$AG,"&lt;="&amp;日期!$B$11,allorders!$AG:$AG,"&gt;="&amp;日期!$B$12,allorders!Q:Q,"&lt;&gt;"&amp;"",allorders!N:N,"Shipped")</f>
        <v>30</v>
      </c>
      <c r="G16">
        <f>SUMIFS(allorders!Q:Q,allorders!L:L,A16,allorders!AG:AG,"&lt;="&amp;日期!$B$5,allorders!AG:AG,"&gt;="&amp;日期!$B$12,allorders!N:N,"Shipped")/SUM(C16:F16)</f>
        <v>18.6289430894309</v>
      </c>
      <c r="H16">
        <f>SUMIFS(allorders!Q:Q,allorders!L:L,A16,allorders!AG:AG,"&gt;="&amp;日期!$B$12,allorders!AG:AG,"&lt;="&amp;日期!$B$5,allorders!N:N,"Shipped")</f>
        <v>2291.36</v>
      </c>
      <c r="I16">
        <f t="shared" si="0"/>
        <v>123</v>
      </c>
    </row>
    <row r="17" spans="1:9">
      <c r="A17" s="7" t="s">
        <v>182</v>
      </c>
      <c r="B17" t="str">
        <f>VLOOKUP(A17,'[1]子sku-父sku'!$A$1:$B$65536,2,0)</f>
        <v>YZ-HM1728</v>
      </c>
      <c r="C17">
        <f>SUMIFS(allorders!O:O,allorders!L:L,$A17,allorders!AG:AG,"&lt;="&amp;日期!$B$5,allorders!AG:AG,"&gt;="&amp;日期!$B$6,allorders!Q:Q,"&lt;&gt;"&amp;"",allorders!N:N,"Shipped")</f>
        <v>5</v>
      </c>
      <c r="D17">
        <f>SUMIFS(allorders!$O:$O,allorders!$L:$L,$A17,allorders!$AG:$AG,"&lt;="&amp;日期!$B$7,allorders!$AG:$AG,"&gt;="&amp;日期!$B$8,allorders!Q:Q,"&lt;&gt;"&amp;"",allorders!N:N,"Shipped")</f>
        <v>8</v>
      </c>
      <c r="E17">
        <f>SUMIFS(allorders!$O:$O,allorders!$L:$L,$A17,allorders!$AG:$AG,"&lt;="&amp;日期!$B$9,allorders!$AG:$AG,"&gt;="&amp;日期!$B$10,allorders!Q:Q,"&lt;&gt;"&amp;"",allorders!N:N,"Shipped")</f>
        <v>0</v>
      </c>
      <c r="F17">
        <f>SUMIFS(allorders!$O:$O,allorders!$L:$L,$A17,allorders!$AG:$AG,"&lt;="&amp;日期!$B$11,allorders!$AG:$AG,"&gt;="&amp;日期!$B$12,allorders!Q:Q,"&lt;&gt;"&amp;"",allorders!N:N,"Shipped")</f>
        <v>2</v>
      </c>
      <c r="G17">
        <f>SUMIFS(allorders!Q:Q,allorders!L:L,A17,allorders!AG:AG,"&lt;="&amp;日期!$B$5,allorders!AG:AG,"&gt;="&amp;日期!$B$12,allorders!N:N,"Shipped")/SUM(C17:F17)</f>
        <v>18.99</v>
      </c>
      <c r="H17">
        <f>SUMIFS(allorders!Q:Q,allorders!L:L,A17,allorders!AG:AG,"&gt;="&amp;日期!$B$12,allorders!AG:AG,"&lt;="&amp;日期!$B$5,allorders!N:N,"Shipped")</f>
        <v>284.85</v>
      </c>
      <c r="I17">
        <f t="shared" si="0"/>
        <v>15</v>
      </c>
    </row>
    <row r="18" spans="1:9">
      <c r="A18" s="7" t="s">
        <v>190</v>
      </c>
      <c r="B18" t="str">
        <f>VLOOKUP(A18,'[1]子sku-父sku'!$A$1:$B$65536,2,0)</f>
        <v>YZ-HMBKN17015</v>
      </c>
      <c r="C18">
        <f>SUMIFS(allorders!O:O,allorders!L:L,$A18,allorders!AG:AG,"&lt;="&amp;日期!$B$5,allorders!AG:AG,"&gt;="&amp;日期!$B$6,allorders!Q:Q,"&lt;&gt;"&amp;"",allorders!N:N,"Shipped")</f>
        <v>0</v>
      </c>
      <c r="D18">
        <f>SUMIFS(allorders!$O:$O,allorders!$L:$L,$A18,allorders!$AG:$AG,"&lt;="&amp;日期!$B$7,allorders!$AG:$AG,"&gt;="&amp;日期!$B$8,allorders!Q:Q,"&lt;&gt;"&amp;"",allorders!N:N,"Shipped")</f>
        <v>0</v>
      </c>
      <c r="E18">
        <f>SUMIFS(allorders!$O:$O,allorders!$L:$L,$A18,allorders!$AG:$AG,"&lt;="&amp;日期!$B$9,allorders!$AG:$AG,"&gt;="&amp;日期!$B$10,allorders!Q:Q,"&lt;&gt;"&amp;"",allorders!N:N,"Shipped")</f>
        <v>0</v>
      </c>
      <c r="F18">
        <f>SUMIFS(allorders!$O:$O,allorders!$L:$L,$A18,allorders!$AG:$AG,"&lt;="&amp;日期!$B$11,allorders!$AG:$AG,"&gt;="&amp;日期!$B$12,allorders!Q:Q,"&lt;&gt;"&amp;"",allorders!N:N,"Shipped")</f>
        <v>1</v>
      </c>
      <c r="G18">
        <f>SUMIFS(allorders!Q:Q,allorders!L:L,A18,allorders!AG:AG,"&lt;="&amp;日期!$B$5,allorders!AG:AG,"&gt;="&amp;日期!$B$12,allorders!N:N,"Shipped")/SUM(C18:F18)</f>
        <v>16.99</v>
      </c>
      <c r="H18">
        <f>SUMIFS(allorders!Q:Q,allorders!L:L,A18,allorders!AG:AG,"&gt;="&amp;日期!$B$12,allorders!AG:AG,"&lt;="&amp;日期!$B$5,allorders!N:N,"Shipped")</f>
        <v>16.99</v>
      </c>
      <c r="I18">
        <f t="shared" si="0"/>
        <v>1</v>
      </c>
    </row>
    <row r="19" spans="1:9">
      <c r="A19" s="7" t="s">
        <v>198</v>
      </c>
      <c r="B19" t="str">
        <f>VLOOKUP(A19,'[1]子sku-父sku'!$A$1:$B$65536,2,0)</f>
        <v>YZ-ZQ1733</v>
      </c>
      <c r="C19">
        <f>SUMIFS(allorders!O:O,allorders!L:L,$A19,allorders!AG:AG,"&lt;="&amp;日期!$B$5,allorders!AG:AG,"&gt;="&amp;日期!$B$6,allorders!Q:Q,"&lt;&gt;"&amp;"",allorders!N:N,"Shipped")</f>
        <v>0</v>
      </c>
      <c r="D19">
        <f>SUMIFS(allorders!$O:$O,allorders!$L:$L,$A19,allorders!$AG:$AG,"&lt;="&amp;日期!$B$7,allorders!$AG:$AG,"&gt;="&amp;日期!$B$8,allorders!Q:Q,"&lt;&gt;"&amp;"",allorders!N:N,"Shipped")</f>
        <v>0</v>
      </c>
      <c r="E19">
        <f>SUMIFS(allorders!$O:$O,allorders!$L:$L,$A19,allorders!$AG:$AG,"&lt;="&amp;日期!$B$9,allorders!$AG:$AG,"&gt;="&amp;日期!$B$10,allorders!Q:Q,"&lt;&gt;"&amp;"",allorders!N:N,"Shipped")</f>
        <v>0</v>
      </c>
      <c r="F19">
        <f>SUMIFS(allorders!$O:$O,allorders!$L:$L,$A19,allorders!$AG:$AG,"&lt;="&amp;日期!$B$11,allorders!$AG:$AG,"&gt;="&amp;日期!$B$12,allorders!Q:Q,"&lt;&gt;"&amp;"",allorders!N:N,"Shipped")</f>
        <v>1</v>
      </c>
      <c r="G19">
        <f>SUMIFS(allorders!Q:Q,allorders!L:L,A19,allorders!AG:AG,"&lt;="&amp;日期!$B$5,allorders!AG:AG,"&gt;="&amp;日期!$B$12,allorders!N:N,"Shipped")/SUM(C19:F19)</f>
        <v>17.73</v>
      </c>
      <c r="H19">
        <f>SUMIFS(allorders!Q:Q,allorders!L:L,A19,allorders!AG:AG,"&gt;="&amp;日期!$B$12,allorders!AG:AG,"&lt;="&amp;日期!$B$5,allorders!N:N,"Shipped")</f>
        <v>17.73</v>
      </c>
      <c r="I19">
        <f t="shared" si="0"/>
        <v>1</v>
      </c>
    </row>
    <row r="20" spans="1:9">
      <c r="A20" s="7" t="s">
        <v>206</v>
      </c>
      <c r="B20" t="str">
        <f>VLOOKUP(A20,'[1]子sku-父sku'!$A$1:$B$65536,2,0)</f>
        <v>YZ-HM1727</v>
      </c>
      <c r="C20">
        <f>SUMIFS(allorders!O:O,allorders!L:L,$A20,allorders!AG:AG,"&lt;="&amp;日期!$B$5,allorders!AG:AG,"&gt;="&amp;日期!$B$6,allorders!Q:Q,"&lt;&gt;"&amp;"",allorders!N:N,"Shipped")</f>
        <v>0</v>
      </c>
      <c r="D20">
        <f>SUMIFS(allorders!$O:$O,allorders!$L:$L,$A20,allorders!$AG:$AG,"&lt;="&amp;日期!$B$7,allorders!$AG:$AG,"&gt;="&amp;日期!$B$8,allorders!Q:Q,"&lt;&gt;"&amp;"",allorders!N:N,"Shipped")</f>
        <v>1</v>
      </c>
      <c r="E20">
        <f>SUMIFS(allorders!$O:$O,allorders!$L:$L,$A20,allorders!$AG:$AG,"&lt;="&amp;日期!$B$9,allorders!$AG:$AG,"&gt;="&amp;日期!$B$10,allorders!Q:Q,"&lt;&gt;"&amp;"",allorders!N:N,"Shipped")</f>
        <v>1</v>
      </c>
      <c r="F20">
        <f>SUMIFS(allorders!$O:$O,allorders!$L:$L,$A20,allorders!$AG:$AG,"&lt;="&amp;日期!$B$11,allorders!$AG:$AG,"&gt;="&amp;日期!$B$12,allorders!Q:Q,"&lt;&gt;"&amp;"",allorders!N:N,"Shipped")</f>
        <v>3</v>
      </c>
      <c r="G20">
        <f>SUMIFS(allorders!Q:Q,allorders!L:L,A20,allorders!AG:AG,"&lt;="&amp;日期!$B$5,allorders!AG:AG,"&gt;="&amp;日期!$B$12,allorders!N:N,"Shipped")/SUM(C20:F20)</f>
        <v>18.99</v>
      </c>
      <c r="H20">
        <f>SUMIFS(allorders!Q:Q,allorders!L:L,A20,allorders!AG:AG,"&gt;="&amp;日期!$B$12,allorders!AG:AG,"&lt;="&amp;日期!$B$5,allorders!N:N,"Shipped")</f>
        <v>94.95</v>
      </c>
      <c r="I20">
        <f t="shared" si="0"/>
        <v>5</v>
      </c>
    </row>
    <row r="21" spans="1:9">
      <c r="A21" s="7" t="s">
        <v>214</v>
      </c>
      <c r="B21" t="str">
        <f>VLOOKUP(A21,'[1]子sku-父sku'!$A$1:$B$65536,2,0)</f>
        <v>LYQ-ZQ3550</v>
      </c>
      <c r="C21">
        <f>SUMIFS(allorders!O:O,allorders!L:L,$A21,allorders!AG:AG,"&lt;="&amp;日期!$B$5,allorders!AG:AG,"&gt;="&amp;日期!$B$6,allorders!Q:Q,"&lt;&gt;"&amp;"",allorders!N:N,"Shipped")</f>
        <v>1</v>
      </c>
      <c r="D21">
        <f>SUMIFS(allorders!$O:$O,allorders!$L:$L,$A21,allorders!$AG:$AG,"&lt;="&amp;日期!$B$7,allorders!$AG:$AG,"&gt;="&amp;日期!$B$8,allorders!Q:Q,"&lt;&gt;"&amp;"",allorders!N:N,"Shipped")</f>
        <v>2</v>
      </c>
      <c r="E21">
        <f>SUMIFS(allorders!$O:$O,allorders!$L:$L,$A21,allorders!$AG:$AG,"&lt;="&amp;日期!$B$9,allorders!$AG:$AG,"&gt;="&amp;日期!$B$10,allorders!Q:Q,"&lt;&gt;"&amp;"",allorders!N:N,"Shipped")</f>
        <v>1</v>
      </c>
      <c r="F21">
        <f>SUMIFS(allorders!$O:$O,allorders!$L:$L,$A21,allorders!$AG:$AG,"&lt;="&amp;日期!$B$11,allorders!$AG:$AG,"&gt;="&amp;日期!$B$12,allorders!Q:Q,"&lt;&gt;"&amp;"",allorders!N:N,"Shipped")</f>
        <v>6</v>
      </c>
      <c r="G21">
        <f>SUMIFS(allorders!Q:Q,allorders!L:L,A21,allorders!AG:AG,"&lt;="&amp;日期!$B$5,allorders!AG:AG,"&gt;="&amp;日期!$B$12,allorders!N:N,"Shipped")/SUM(C21:F21)</f>
        <v>15.99</v>
      </c>
      <c r="H21">
        <f>SUMIFS(allorders!Q:Q,allorders!L:L,A21,allorders!AG:AG,"&gt;="&amp;日期!$B$12,allorders!AG:AG,"&lt;="&amp;日期!$B$5,allorders!N:N,"Shipped")</f>
        <v>159.9</v>
      </c>
      <c r="I21">
        <f t="shared" si="0"/>
        <v>10</v>
      </c>
    </row>
    <row r="22" spans="1:9">
      <c r="A22" s="7" t="s">
        <v>222</v>
      </c>
      <c r="B22" t="str">
        <f>VLOOKUP(A22,'[1]子sku-父sku'!$A$1:$B$65536,2,0)</f>
        <v>YZ-HM1727</v>
      </c>
      <c r="C22">
        <f>SUMIFS(allorders!O:O,allorders!L:L,$A22,allorders!AG:AG,"&lt;="&amp;日期!$B$5,allorders!AG:AG,"&gt;="&amp;日期!$B$6,allorders!Q:Q,"&lt;&gt;"&amp;"",allorders!N:N,"Shipped")</f>
        <v>17</v>
      </c>
      <c r="D22">
        <f>SUMIFS(allorders!$O:$O,allorders!$L:$L,$A22,allorders!$AG:$AG,"&lt;="&amp;日期!$B$7,allorders!$AG:$AG,"&gt;="&amp;日期!$B$8,allorders!Q:Q,"&lt;&gt;"&amp;"",allorders!N:N,"Shipped")</f>
        <v>12</v>
      </c>
      <c r="E22">
        <f>SUMIFS(allorders!$O:$O,allorders!$L:$L,$A22,allorders!$AG:$AG,"&lt;="&amp;日期!$B$9,allorders!$AG:$AG,"&gt;="&amp;日期!$B$10,allorders!Q:Q,"&lt;&gt;"&amp;"",allorders!N:N,"Shipped")</f>
        <v>24</v>
      </c>
      <c r="F22">
        <f>SUMIFS(allorders!$O:$O,allorders!$L:$L,$A22,allorders!$AG:$AG,"&lt;="&amp;日期!$B$11,allorders!$AG:$AG,"&gt;="&amp;日期!$B$12,allorders!Q:Q,"&lt;&gt;"&amp;"",allorders!N:N,"Shipped")</f>
        <v>12</v>
      </c>
      <c r="G22">
        <f>SUMIFS(allorders!Q:Q,allorders!L:L,A22,allorders!AG:AG,"&lt;="&amp;日期!$B$5,allorders!AG:AG,"&gt;="&amp;日期!$B$12,allorders!N:N,"Shipped")/SUM(C22:F22)</f>
        <v>18.99</v>
      </c>
      <c r="H22">
        <f>SUMIFS(allorders!Q:Q,allorders!L:L,A22,allorders!AG:AG,"&gt;="&amp;日期!$B$12,allorders!AG:AG,"&lt;="&amp;日期!$B$5,allorders!N:N,"Shipped")</f>
        <v>1234.35</v>
      </c>
      <c r="I22">
        <f t="shared" si="0"/>
        <v>65</v>
      </c>
    </row>
    <row r="23" spans="1:9">
      <c r="A23" s="7" t="s">
        <v>229</v>
      </c>
      <c r="B23" t="str">
        <f>VLOOKUP(A23,'[1]子sku-父sku'!$A$1:$B$65536,2,0)</f>
        <v>LYQ-ZQ3550</v>
      </c>
      <c r="C23">
        <f>SUMIFS(allorders!O:O,allorders!L:L,$A23,allorders!AG:AG,"&lt;="&amp;日期!$B$5,allorders!AG:AG,"&gt;="&amp;日期!$B$6,allorders!Q:Q,"&lt;&gt;"&amp;"",allorders!N:N,"Shipped")</f>
        <v>3</v>
      </c>
      <c r="D23">
        <f>SUMIFS(allorders!$O:$O,allorders!$L:$L,$A23,allorders!$AG:$AG,"&lt;="&amp;日期!$B$7,allorders!$AG:$AG,"&gt;="&amp;日期!$B$8,allorders!Q:Q,"&lt;&gt;"&amp;"",allorders!N:N,"Shipped")</f>
        <v>4</v>
      </c>
      <c r="E23">
        <f>SUMIFS(allorders!$O:$O,allorders!$L:$L,$A23,allorders!$AG:$AG,"&lt;="&amp;日期!$B$9,allorders!$AG:$AG,"&gt;="&amp;日期!$B$10,allorders!Q:Q,"&lt;&gt;"&amp;"",allorders!N:N,"Shipped")</f>
        <v>1</v>
      </c>
      <c r="F23">
        <f>SUMIFS(allorders!$O:$O,allorders!$L:$L,$A23,allorders!$AG:$AG,"&lt;="&amp;日期!$B$11,allorders!$AG:$AG,"&gt;="&amp;日期!$B$12,allorders!Q:Q,"&lt;&gt;"&amp;"",allorders!N:N,"Shipped")</f>
        <v>5</v>
      </c>
      <c r="G23">
        <f>SUMIFS(allorders!Q:Q,allorders!L:L,A23,allorders!AG:AG,"&lt;="&amp;日期!$B$5,allorders!AG:AG,"&gt;="&amp;日期!$B$12,allorders!N:N,"Shipped")/SUM(C23:F23)</f>
        <v>16.99</v>
      </c>
      <c r="H23">
        <f>SUMIFS(allorders!Q:Q,allorders!L:L,A23,allorders!AG:AG,"&gt;="&amp;日期!$B$12,allorders!AG:AG,"&lt;="&amp;日期!$B$5,allorders!N:N,"Shipped")</f>
        <v>220.87</v>
      </c>
      <c r="I23">
        <f t="shared" si="0"/>
        <v>13</v>
      </c>
    </row>
    <row r="24" spans="1:9">
      <c r="A24" s="7" t="s">
        <v>244</v>
      </c>
      <c r="B24" t="str">
        <f>VLOOKUP(A24,'[1]子sku-父sku'!$A$1:$B$65536,2,0)</f>
        <v>YZ-HM1727</v>
      </c>
      <c r="C24">
        <f>SUMIFS(allorders!O:O,allorders!L:L,$A24,allorders!AG:AG,"&lt;="&amp;日期!$B$5,allorders!AG:AG,"&gt;="&amp;日期!$B$6,allorders!Q:Q,"&lt;&gt;"&amp;"",allorders!N:N,"Shipped")</f>
        <v>28</v>
      </c>
      <c r="D24">
        <f>SUMIFS(allorders!$O:$O,allorders!$L:$L,$A24,allorders!$AG:$AG,"&lt;="&amp;日期!$B$7,allorders!$AG:$AG,"&gt;="&amp;日期!$B$8,allorders!Q:Q,"&lt;&gt;"&amp;"",allorders!N:N,"Shipped")</f>
        <v>42</v>
      </c>
      <c r="E24">
        <f>SUMIFS(allorders!$O:$O,allorders!$L:$L,$A24,allorders!$AG:$AG,"&lt;="&amp;日期!$B$9,allorders!$AG:$AG,"&gt;="&amp;日期!$B$10,allorders!Q:Q,"&lt;&gt;"&amp;"",allorders!N:N,"Shipped")</f>
        <v>39</v>
      </c>
      <c r="F24">
        <f>SUMIFS(allorders!$O:$O,allorders!$L:$L,$A24,allorders!$AG:$AG,"&lt;="&amp;日期!$B$11,allorders!$AG:$AG,"&gt;="&amp;日期!$B$12,allorders!Q:Q,"&lt;&gt;"&amp;"",allorders!N:N,"Shipped")</f>
        <v>33</v>
      </c>
      <c r="G24">
        <f>SUMIFS(allorders!Q:Q,allorders!L:L,A24,allorders!AG:AG,"&lt;="&amp;日期!$B$5,allorders!AG:AG,"&gt;="&amp;日期!$B$12,allorders!N:N,"Shipped")/SUM(C24:F24)</f>
        <v>18.4944366197183</v>
      </c>
      <c r="H24">
        <f>SUMIFS(allorders!Q:Q,allorders!L:L,A24,allorders!AG:AG,"&gt;="&amp;日期!$B$12,allorders!AG:AG,"&lt;="&amp;日期!$B$5,allorders!N:N,"Shipped")</f>
        <v>2626.20999999999</v>
      </c>
      <c r="I24">
        <f t="shared" si="0"/>
        <v>142</v>
      </c>
    </row>
    <row r="25" spans="1:9">
      <c r="A25" s="7" t="s">
        <v>252</v>
      </c>
      <c r="B25" t="str">
        <f>VLOOKUP(A25,'[1]子sku-父sku'!$A$1:$B$65536,2,0)</f>
        <v>YZ-HM1728</v>
      </c>
      <c r="C25">
        <f>SUMIFS(allorders!O:O,allorders!L:L,$A25,allorders!AG:AG,"&lt;="&amp;日期!$B$5,allorders!AG:AG,"&gt;="&amp;日期!$B$6,allorders!Q:Q,"&lt;&gt;"&amp;"",allorders!N:N,"Shipped")</f>
        <v>4</v>
      </c>
      <c r="D25">
        <f>SUMIFS(allorders!$O:$O,allorders!$L:$L,$A25,allorders!$AG:$AG,"&lt;="&amp;日期!$B$7,allorders!$AG:$AG,"&gt;="&amp;日期!$B$8,allorders!Q:Q,"&lt;&gt;"&amp;"",allorders!N:N,"Shipped")</f>
        <v>11</v>
      </c>
      <c r="E25">
        <f>SUMIFS(allorders!$O:$O,allorders!$L:$L,$A25,allorders!$AG:$AG,"&lt;="&amp;日期!$B$9,allorders!$AG:$AG,"&gt;="&amp;日期!$B$10,allorders!Q:Q,"&lt;&gt;"&amp;"",allorders!N:N,"Shipped")</f>
        <v>9</v>
      </c>
      <c r="F25">
        <f>SUMIFS(allorders!$O:$O,allorders!$L:$L,$A25,allorders!$AG:$AG,"&lt;="&amp;日期!$B$11,allorders!$AG:$AG,"&gt;="&amp;日期!$B$12,allorders!Q:Q,"&lt;&gt;"&amp;"",allorders!N:N,"Shipped")</f>
        <v>10</v>
      </c>
      <c r="G25">
        <f>SUMIFS(allorders!Q:Q,allorders!L:L,A25,allorders!AG:AG,"&lt;="&amp;日期!$B$5,allorders!AG:AG,"&gt;="&amp;日期!$B$12,allorders!N:N,"Shipped")/SUM(C25:F25)</f>
        <v>16.99</v>
      </c>
      <c r="H25">
        <f>SUMIFS(allorders!Q:Q,allorders!L:L,A25,allorders!AG:AG,"&gt;="&amp;日期!$B$12,allorders!AG:AG,"&lt;="&amp;日期!$B$5,allorders!N:N,"Shipped")</f>
        <v>577.66</v>
      </c>
      <c r="I25">
        <f t="shared" si="0"/>
        <v>34</v>
      </c>
    </row>
    <row r="26" spans="1:9">
      <c r="A26" s="7" t="s">
        <v>261</v>
      </c>
      <c r="B26" t="str">
        <f>VLOOKUP(A26,'[1]子sku-父sku'!$A$1:$B$65536,2,0)</f>
        <v>YZ-HM241</v>
      </c>
      <c r="C26">
        <f>SUMIFS(allorders!O:O,allorders!L:L,$A26,allorders!AG:AG,"&lt;="&amp;日期!$B$5,allorders!AG:AG,"&gt;="&amp;日期!$B$6,allorders!Q:Q,"&lt;&gt;"&amp;"",allorders!N:N,"Shipped")</f>
        <v>0</v>
      </c>
      <c r="D26">
        <f>SUMIFS(allorders!$O:$O,allorders!$L:$L,$A26,allorders!$AG:$AG,"&lt;="&amp;日期!$B$7,allorders!$AG:$AG,"&gt;="&amp;日期!$B$8,allorders!Q:Q,"&lt;&gt;"&amp;"",allorders!N:N,"Shipped")</f>
        <v>0</v>
      </c>
      <c r="E26">
        <f>SUMIFS(allorders!$O:$O,allorders!$L:$L,$A26,allorders!$AG:$AG,"&lt;="&amp;日期!$B$9,allorders!$AG:$AG,"&gt;="&amp;日期!$B$10,allorders!Q:Q,"&lt;&gt;"&amp;"",allorders!N:N,"Shipped")</f>
        <v>0</v>
      </c>
      <c r="F26">
        <f>SUMIFS(allorders!$O:$O,allorders!$L:$L,$A26,allorders!$AG:$AG,"&lt;="&amp;日期!$B$11,allorders!$AG:$AG,"&gt;="&amp;日期!$B$12,allorders!Q:Q,"&lt;&gt;"&amp;"",allorders!N:N,"Shipped")</f>
        <v>1</v>
      </c>
      <c r="G26">
        <f>SUMIFS(allorders!Q:Q,allorders!L:L,A26,allorders!AG:AG,"&lt;="&amp;日期!$B$5,allorders!AG:AG,"&gt;="&amp;日期!$B$12,allorders!N:N,"Shipped")/SUM(C26:F26)</f>
        <v>16.99</v>
      </c>
      <c r="H26">
        <f>SUMIFS(allorders!Q:Q,allorders!L:L,A26,allorders!AG:AG,"&gt;="&amp;日期!$B$12,allorders!AG:AG,"&lt;="&amp;日期!$B$5,allorders!N:N,"Shipped")</f>
        <v>16.99</v>
      </c>
      <c r="I26">
        <f t="shared" si="0"/>
        <v>1</v>
      </c>
    </row>
    <row r="27" spans="1:9">
      <c r="A27" s="7" t="s">
        <v>273</v>
      </c>
      <c r="B27" t="str">
        <f>VLOOKUP(A27,'[1]子sku-父sku'!$A$1:$B$65536,2,0)</f>
        <v>YZ-HM1728</v>
      </c>
      <c r="C27">
        <f>SUMIFS(allorders!O:O,allorders!L:L,$A27,allorders!AG:AG,"&lt;="&amp;日期!$B$5,allorders!AG:AG,"&gt;="&amp;日期!$B$6,allorders!Q:Q,"&lt;&gt;"&amp;"",allorders!N:N,"Shipped")</f>
        <v>2</v>
      </c>
      <c r="D27">
        <f>SUMIFS(allorders!$O:$O,allorders!$L:$L,$A27,allorders!$AG:$AG,"&lt;="&amp;日期!$B$7,allorders!$AG:$AG,"&gt;="&amp;日期!$B$8,allorders!Q:Q,"&lt;&gt;"&amp;"",allorders!N:N,"Shipped")</f>
        <v>3</v>
      </c>
      <c r="E27">
        <f>SUMIFS(allorders!$O:$O,allorders!$L:$L,$A27,allorders!$AG:$AG,"&lt;="&amp;日期!$B$9,allorders!$AG:$AG,"&gt;="&amp;日期!$B$10,allorders!Q:Q,"&lt;&gt;"&amp;"",allorders!N:N,"Shipped")</f>
        <v>5</v>
      </c>
      <c r="F27">
        <f>SUMIFS(allorders!$O:$O,allorders!$L:$L,$A27,allorders!$AG:$AG,"&lt;="&amp;日期!$B$11,allorders!$AG:$AG,"&gt;="&amp;日期!$B$12,allorders!Q:Q,"&lt;&gt;"&amp;"",allorders!N:N,"Shipped")</f>
        <v>7</v>
      </c>
      <c r="G27">
        <f>SUMIFS(allorders!Q:Q,allorders!L:L,A27,allorders!AG:AG,"&lt;="&amp;日期!$B$5,allorders!AG:AG,"&gt;="&amp;日期!$B$12,allorders!N:N,"Shipped")/SUM(C27:F27)</f>
        <v>18.99</v>
      </c>
      <c r="H27">
        <f>SUMIFS(allorders!Q:Q,allorders!L:L,A27,allorders!AG:AG,"&gt;="&amp;日期!$B$12,allorders!AG:AG,"&lt;="&amp;日期!$B$5,allorders!N:N,"Shipped")</f>
        <v>322.83</v>
      </c>
      <c r="I27">
        <f t="shared" si="0"/>
        <v>17</v>
      </c>
    </row>
    <row r="28" spans="1:9">
      <c r="A28" s="7" t="s">
        <v>288</v>
      </c>
      <c r="B28" t="str">
        <f>VLOOKUP(A28,'[1]子sku-父sku'!$A$1:$B$65536,2,0)</f>
        <v>YZ-ZQBL03</v>
      </c>
      <c r="C28">
        <f>SUMIFS(allorders!O:O,allorders!L:L,$A28,allorders!AG:AG,"&lt;="&amp;日期!$B$5,allorders!AG:AG,"&gt;="&amp;日期!$B$6,allorders!Q:Q,"&lt;&gt;"&amp;"",allorders!N:N,"Shipped")</f>
        <v>7</v>
      </c>
      <c r="D28">
        <f>SUMIFS(allorders!$O:$O,allorders!$L:$L,$A28,allorders!$AG:$AG,"&lt;="&amp;日期!$B$7,allorders!$AG:$AG,"&gt;="&amp;日期!$B$8,allorders!Q:Q,"&lt;&gt;"&amp;"",allorders!N:N,"Shipped")</f>
        <v>8</v>
      </c>
      <c r="E28">
        <f>SUMIFS(allorders!$O:$O,allorders!$L:$L,$A28,allorders!$AG:$AG,"&lt;="&amp;日期!$B$9,allorders!$AG:$AG,"&gt;="&amp;日期!$B$10,allorders!Q:Q,"&lt;&gt;"&amp;"",allorders!N:N,"Shipped")</f>
        <v>16</v>
      </c>
      <c r="F28">
        <f>SUMIFS(allorders!$O:$O,allorders!$L:$L,$A28,allorders!$AG:$AG,"&lt;="&amp;日期!$B$11,allorders!$AG:$AG,"&gt;="&amp;日期!$B$12,allorders!Q:Q,"&lt;&gt;"&amp;"",allorders!N:N,"Shipped")</f>
        <v>19</v>
      </c>
      <c r="G28">
        <f>SUMIFS(allorders!Q:Q,allorders!L:L,A28,allorders!AG:AG,"&lt;="&amp;日期!$B$5,allorders!AG:AG,"&gt;="&amp;日期!$B$12,allorders!N:N,"Shipped")/SUM(C28:F28)</f>
        <v>21.99</v>
      </c>
      <c r="H28">
        <f>SUMIFS(allorders!Q:Q,allorders!L:L,A28,allorders!AG:AG,"&gt;="&amp;日期!$B$12,allorders!AG:AG,"&lt;="&amp;日期!$B$5,allorders!N:N,"Shipped")</f>
        <v>1099.5</v>
      </c>
      <c r="I28">
        <f t="shared" si="0"/>
        <v>50</v>
      </c>
    </row>
    <row r="29" spans="1:9">
      <c r="A29" s="7" t="s">
        <v>298</v>
      </c>
      <c r="B29" t="str">
        <f>VLOOKUP(A29,'[1]子sku-父sku'!$A$1:$B$65536,2,0)</f>
        <v>YZ-ZQBL03</v>
      </c>
      <c r="C29">
        <f>SUMIFS(allorders!O:O,allorders!L:L,$A29,allorders!AG:AG,"&lt;="&amp;日期!$B$5,allorders!AG:AG,"&gt;="&amp;日期!$B$6,allorders!Q:Q,"&lt;&gt;"&amp;"",allorders!N:N,"Shipped")</f>
        <v>4</v>
      </c>
      <c r="D29">
        <f>SUMIFS(allorders!$O:$O,allorders!$L:$L,$A29,allorders!$AG:$AG,"&lt;="&amp;日期!$B$7,allorders!$AG:$AG,"&gt;="&amp;日期!$B$8,allorders!Q:Q,"&lt;&gt;"&amp;"",allorders!N:N,"Shipped")</f>
        <v>2</v>
      </c>
      <c r="E29">
        <f>SUMIFS(allorders!$O:$O,allorders!$L:$L,$A29,allorders!$AG:$AG,"&lt;="&amp;日期!$B$9,allorders!$AG:$AG,"&gt;="&amp;日期!$B$10,allorders!Q:Q,"&lt;&gt;"&amp;"",allorders!N:N,"Shipped")</f>
        <v>0</v>
      </c>
      <c r="F29">
        <f>SUMIFS(allorders!$O:$O,allorders!$L:$L,$A29,allorders!$AG:$AG,"&lt;="&amp;日期!$B$11,allorders!$AG:$AG,"&gt;="&amp;日期!$B$12,allorders!Q:Q,"&lt;&gt;"&amp;"",allorders!N:N,"Shipped")</f>
        <v>1</v>
      </c>
      <c r="G29">
        <f>SUMIFS(allorders!Q:Q,allorders!L:L,A29,allorders!AG:AG,"&lt;="&amp;日期!$B$5,allorders!AG:AG,"&gt;="&amp;日期!$B$12,allorders!N:N,"Shipped")/SUM(C29:F29)</f>
        <v>19.99</v>
      </c>
      <c r="H29">
        <f>SUMIFS(allorders!Q:Q,allorders!L:L,A29,allorders!AG:AG,"&gt;="&amp;日期!$B$12,allorders!AG:AG,"&lt;="&amp;日期!$B$5,allorders!N:N,"Shipped")</f>
        <v>139.93</v>
      </c>
      <c r="I29">
        <f t="shared" si="0"/>
        <v>7</v>
      </c>
    </row>
    <row r="30" spans="1:9">
      <c r="A30" s="7" t="s">
        <v>309</v>
      </c>
      <c r="B30" t="str">
        <f>VLOOKUP(A30,'[1]子sku-父sku'!$A$1:$B$65536,2,0)</f>
        <v>YZ-ZQ15827</v>
      </c>
      <c r="C30">
        <f>SUMIFS(allorders!O:O,allorders!L:L,$A30,allorders!AG:AG,"&lt;="&amp;日期!$B$5,allorders!AG:AG,"&gt;="&amp;日期!$B$6,allorders!Q:Q,"&lt;&gt;"&amp;"",allorders!N:N,"Shipped")</f>
        <v>0</v>
      </c>
      <c r="D30">
        <f>SUMIFS(allorders!$O:$O,allorders!$L:$L,$A30,allorders!$AG:$AG,"&lt;="&amp;日期!$B$7,allorders!$AG:$AG,"&gt;="&amp;日期!$B$8,allorders!Q:Q,"&lt;&gt;"&amp;"",allorders!N:N,"Shipped")</f>
        <v>2</v>
      </c>
      <c r="E30">
        <f>SUMIFS(allorders!$O:$O,allorders!$L:$L,$A30,allorders!$AG:$AG,"&lt;="&amp;日期!$B$9,allorders!$AG:$AG,"&gt;="&amp;日期!$B$10,allorders!Q:Q,"&lt;&gt;"&amp;"",allorders!N:N,"Shipped")</f>
        <v>1</v>
      </c>
      <c r="F30">
        <f>SUMIFS(allorders!$O:$O,allorders!$L:$L,$A30,allorders!$AG:$AG,"&lt;="&amp;日期!$B$11,allorders!$AG:$AG,"&gt;="&amp;日期!$B$12,allorders!Q:Q,"&lt;&gt;"&amp;"",allorders!N:N,"Shipped")</f>
        <v>1</v>
      </c>
      <c r="G30">
        <f>SUMIFS(allorders!Q:Q,allorders!L:L,A30,allorders!AG:AG,"&lt;="&amp;日期!$B$5,allorders!AG:AG,"&gt;="&amp;日期!$B$12,allorders!N:N,"Shipped")/SUM(C30:F30)</f>
        <v>20.99</v>
      </c>
      <c r="H30">
        <f>SUMIFS(allorders!Q:Q,allorders!L:L,A30,allorders!AG:AG,"&gt;="&amp;日期!$B$12,allorders!AG:AG,"&lt;="&amp;日期!$B$5,allorders!N:N,"Shipped")</f>
        <v>83.96</v>
      </c>
      <c r="I30">
        <f t="shared" si="0"/>
        <v>4</v>
      </c>
    </row>
    <row r="31" spans="1:9">
      <c r="A31" s="7" t="s">
        <v>317</v>
      </c>
      <c r="B31" t="str">
        <f>VLOOKUP(A31,'[1]子sku-父sku'!$A$1:$B$65536,2,0)</f>
        <v>YZ-ZQ1521</v>
      </c>
      <c r="C31">
        <f>SUMIFS(allorders!O:O,allorders!L:L,$A31,allorders!AG:AG,"&lt;="&amp;日期!$B$5,allorders!AG:AG,"&gt;="&amp;日期!$B$6,allorders!Q:Q,"&lt;&gt;"&amp;"",allorders!N:N,"Shipped")</f>
        <v>9</v>
      </c>
      <c r="D31">
        <f>SUMIFS(allorders!$O:$O,allorders!$L:$L,$A31,allorders!$AG:$AG,"&lt;="&amp;日期!$B$7,allorders!$AG:$AG,"&gt;="&amp;日期!$B$8,allorders!Q:Q,"&lt;&gt;"&amp;"",allorders!N:N,"Shipped")</f>
        <v>8</v>
      </c>
      <c r="E31">
        <f>SUMIFS(allorders!$O:$O,allorders!$L:$L,$A31,allorders!$AG:$AG,"&lt;="&amp;日期!$B$9,allorders!$AG:$AG,"&gt;="&amp;日期!$B$10,allorders!Q:Q,"&lt;&gt;"&amp;"",allorders!N:N,"Shipped")</f>
        <v>0</v>
      </c>
      <c r="F31">
        <f>SUMIFS(allorders!$O:$O,allorders!$L:$L,$A31,allorders!$AG:$AG,"&lt;="&amp;日期!$B$11,allorders!$AG:$AG,"&gt;="&amp;日期!$B$12,allorders!Q:Q,"&lt;&gt;"&amp;"",allorders!N:N,"Shipped")</f>
        <v>2</v>
      </c>
      <c r="G31">
        <f>SUMIFS(allorders!Q:Q,allorders!L:L,A31,allorders!AG:AG,"&lt;="&amp;日期!$B$5,allorders!AG:AG,"&gt;="&amp;日期!$B$12,allorders!N:N,"Shipped")/SUM(C31:F31)</f>
        <v>19.99</v>
      </c>
      <c r="H31">
        <f>SUMIFS(allorders!Q:Q,allorders!L:L,A31,allorders!AG:AG,"&gt;="&amp;日期!$B$12,allorders!AG:AG,"&lt;="&amp;日期!$B$5,allorders!N:N,"Shipped")</f>
        <v>379.81</v>
      </c>
      <c r="I31">
        <f t="shared" si="0"/>
        <v>19</v>
      </c>
    </row>
    <row r="32" spans="1:9">
      <c r="A32" s="7" t="s">
        <v>331</v>
      </c>
      <c r="B32" t="str">
        <f>VLOOKUP(A32,'[1]子sku-父sku'!$A$1:$B$65536,2,0)</f>
        <v>YZ-HM1727</v>
      </c>
      <c r="C32">
        <f>SUMIFS(allorders!O:O,allorders!L:L,$A32,allorders!AG:AG,"&lt;="&amp;日期!$B$5,allorders!AG:AG,"&gt;="&amp;日期!$B$6,allorders!Q:Q,"&lt;&gt;"&amp;"",allorders!N:N,"Shipped")</f>
        <v>29</v>
      </c>
      <c r="D32">
        <f>SUMIFS(allorders!$O:$O,allorders!$L:$L,$A32,allorders!$AG:$AG,"&lt;="&amp;日期!$B$7,allorders!$AG:$AG,"&gt;="&amp;日期!$B$8,allorders!Q:Q,"&lt;&gt;"&amp;"",allorders!N:N,"Shipped")</f>
        <v>56</v>
      </c>
      <c r="E32">
        <f>SUMIFS(allorders!$O:$O,allorders!$L:$L,$A32,allorders!$AG:$AG,"&lt;="&amp;日期!$B$9,allorders!$AG:$AG,"&gt;="&amp;日期!$B$10,allorders!Q:Q,"&lt;&gt;"&amp;"",allorders!N:N,"Shipped")</f>
        <v>60</v>
      </c>
      <c r="F32">
        <f>SUMIFS(allorders!$O:$O,allorders!$L:$L,$A32,allorders!$AG:$AG,"&lt;="&amp;日期!$B$11,allorders!$AG:$AG,"&gt;="&amp;日期!$B$12,allorders!Q:Q,"&lt;&gt;"&amp;"",allorders!N:N,"Shipped")</f>
        <v>43</v>
      </c>
      <c r="G32">
        <f>SUMIFS(allorders!Q:Q,allorders!L:L,A32,allorders!AG:AG,"&lt;="&amp;日期!$B$5,allorders!AG:AG,"&gt;="&amp;日期!$B$12,allorders!N:N,"Shipped")/SUM(C32:F32)</f>
        <v>18.6157978723403</v>
      </c>
      <c r="H32">
        <f>SUMIFS(allorders!Q:Q,allorders!L:L,A32,allorders!AG:AG,"&gt;="&amp;日期!$B$12,allorders!AG:AG,"&lt;="&amp;日期!$B$5,allorders!N:N,"Shipped")</f>
        <v>3499.76999999998</v>
      </c>
      <c r="I32">
        <f t="shared" si="0"/>
        <v>188</v>
      </c>
    </row>
    <row r="33" spans="1:9">
      <c r="A33" s="7" t="s">
        <v>338</v>
      </c>
      <c r="B33" t="str">
        <f>VLOOKUP(A33,'[1]子sku-父sku'!$A$1:$B$65536,2,0)</f>
        <v>LYQ-ZQ3550</v>
      </c>
      <c r="C33">
        <f>SUMIFS(allorders!O:O,allorders!L:L,$A33,allorders!AG:AG,"&lt;="&amp;日期!$B$5,allorders!AG:AG,"&gt;="&amp;日期!$B$6,allorders!Q:Q,"&lt;&gt;"&amp;"",allorders!N:N,"Shipped")</f>
        <v>2</v>
      </c>
      <c r="D33">
        <f>SUMIFS(allorders!$O:$O,allorders!$L:$L,$A33,allorders!$AG:$AG,"&lt;="&amp;日期!$B$7,allorders!$AG:$AG,"&gt;="&amp;日期!$B$8,allorders!Q:Q,"&lt;&gt;"&amp;"",allorders!N:N,"Shipped")</f>
        <v>2</v>
      </c>
      <c r="E33">
        <f>SUMIFS(allorders!$O:$O,allorders!$L:$L,$A33,allorders!$AG:$AG,"&lt;="&amp;日期!$B$9,allorders!$AG:$AG,"&gt;="&amp;日期!$B$10,allorders!Q:Q,"&lt;&gt;"&amp;"",allorders!N:N,"Shipped")</f>
        <v>2</v>
      </c>
      <c r="F33">
        <f>SUMIFS(allorders!$O:$O,allorders!$L:$L,$A33,allorders!$AG:$AG,"&lt;="&amp;日期!$B$11,allorders!$AG:$AG,"&gt;="&amp;日期!$B$12,allorders!Q:Q,"&lt;&gt;"&amp;"",allorders!N:N,"Shipped")</f>
        <v>4</v>
      </c>
      <c r="G33">
        <f>SUMIFS(allorders!Q:Q,allorders!L:L,A33,allorders!AG:AG,"&lt;="&amp;日期!$B$5,allorders!AG:AG,"&gt;="&amp;日期!$B$12,allorders!N:N,"Shipped")/SUM(C33:F33)</f>
        <v>14.99</v>
      </c>
      <c r="H33">
        <f>SUMIFS(allorders!Q:Q,allorders!L:L,A33,allorders!AG:AG,"&gt;="&amp;日期!$B$12,allorders!AG:AG,"&lt;="&amp;日期!$B$5,allorders!N:N,"Shipped")</f>
        <v>149.9</v>
      </c>
      <c r="I33">
        <f t="shared" si="0"/>
        <v>10</v>
      </c>
    </row>
    <row r="34" spans="1:9">
      <c r="A34" s="7" t="s">
        <v>345</v>
      </c>
      <c r="B34" t="str">
        <f>VLOOKUP(A34,'[1]子sku-父sku'!$A$1:$B$65536,2,0)</f>
        <v>YZ-ZQBL03</v>
      </c>
      <c r="C34">
        <f>SUMIFS(allorders!O:O,allorders!L:L,$A34,allorders!AG:AG,"&lt;="&amp;日期!$B$5,allorders!AG:AG,"&gt;="&amp;日期!$B$6,allorders!Q:Q,"&lt;&gt;"&amp;"",allorders!N:N,"Shipped")</f>
        <v>2</v>
      </c>
      <c r="D34">
        <f>SUMIFS(allorders!$O:$O,allorders!$L:$L,$A34,allorders!$AG:$AG,"&lt;="&amp;日期!$B$7,allorders!$AG:$AG,"&gt;="&amp;日期!$B$8,allorders!Q:Q,"&lt;&gt;"&amp;"",allorders!N:N,"Shipped")</f>
        <v>2</v>
      </c>
      <c r="E34">
        <f>SUMIFS(allorders!$O:$O,allorders!$L:$L,$A34,allorders!$AG:$AG,"&lt;="&amp;日期!$B$9,allorders!$AG:$AG,"&gt;="&amp;日期!$B$10,allorders!Q:Q,"&lt;&gt;"&amp;"",allorders!N:N,"Shipped")</f>
        <v>0</v>
      </c>
      <c r="F34">
        <f>SUMIFS(allorders!$O:$O,allorders!$L:$L,$A34,allorders!$AG:$AG,"&lt;="&amp;日期!$B$11,allorders!$AG:$AG,"&gt;="&amp;日期!$B$12,allorders!Q:Q,"&lt;&gt;"&amp;"",allorders!N:N,"Shipped")</f>
        <v>4</v>
      </c>
      <c r="G34">
        <f>SUMIFS(allorders!Q:Q,allorders!L:L,A34,allorders!AG:AG,"&lt;="&amp;日期!$B$5,allorders!AG:AG,"&gt;="&amp;日期!$B$12,allorders!N:N,"Shipped")/SUM(C34:F34)</f>
        <v>19.99</v>
      </c>
      <c r="H34">
        <f>SUMIFS(allorders!Q:Q,allorders!L:L,A34,allorders!AG:AG,"&gt;="&amp;日期!$B$12,allorders!AG:AG,"&lt;="&amp;日期!$B$5,allorders!N:N,"Shipped")</f>
        <v>159.92</v>
      </c>
      <c r="I34">
        <f t="shared" si="0"/>
        <v>8</v>
      </c>
    </row>
    <row r="35" spans="1:9">
      <c r="A35" s="7" t="s">
        <v>353</v>
      </c>
      <c r="B35" t="str">
        <f>VLOOKUP(A35,'[1]子sku-父sku'!$A$1:$B$65536,2,0)</f>
        <v>YZ-ZQ6667</v>
      </c>
      <c r="C35">
        <f>SUMIFS(allorders!O:O,allorders!L:L,$A35,allorders!AG:AG,"&lt;="&amp;日期!$B$5,allorders!AG:AG,"&gt;="&amp;日期!$B$6,allorders!Q:Q,"&lt;&gt;"&amp;"",allorders!N:N,"Shipped")</f>
        <v>0</v>
      </c>
      <c r="D35">
        <f>SUMIFS(allorders!$O:$O,allorders!$L:$L,$A35,allorders!$AG:$AG,"&lt;="&amp;日期!$B$7,allorders!$AG:$AG,"&gt;="&amp;日期!$B$8,allorders!Q:Q,"&lt;&gt;"&amp;"",allorders!N:N,"Shipped")</f>
        <v>1</v>
      </c>
      <c r="E35">
        <f>SUMIFS(allorders!$O:$O,allorders!$L:$L,$A35,allorders!$AG:$AG,"&lt;="&amp;日期!$B$9,allorders!$AG:$AG,"&gt;="&amp;日期!$B$10,allorders!Q:Q,"&lt;&gt;"&amp;"",allorders!N:N,"Shipped")</f>
        <v>0</v>
      </c>
      <c r="F35">
        <f>SUMIFS(allorders!$O:$O,allorders!$L:$L,$A35,allorders!$AG:$AG,"&lt;="&amp;日期!$B$11,allorders!$AG:$AG,"&gt;="&amp;日期!$B$12,allorders!Q:Q,"&lt;&gt;"&amp;"",allorders!N:N,"Shipped")</f>
        <v>1</v>
      </c>
      <c r="G35">
        <f>SUMIFS(allorders!Q:Q,allorders!L:L,A35,allorders!AG:AG,"&lt;="&amp;日期!$B$5,allorders!AG:AG,"&gt;="&amp;日期!$B$12,allorders!N:N,"Shipped")/SUM(C35:F35)</f>
        <v>26.99</v>
      </c>
      <c r="H35">
        <f>SUMIFS(allorders!Q:Q,allorders!L:L,A35,allorders!AG:AG,"&gt;="&amp;日期!$B$12,allorders!AG:AG,"&lt;="&amp;日期!$B$5,allorders!N:N,"Shipped")</f>
        <v>53.98</v>
      </c>
      <c r="I35">
        <f t="shared" si="0"/>
        <v>2</v>
      </c>
    </row>
    <row r="36" spans="1:9">
      <c r="A36" s="7" t="s">
        <v>363</v>
      </c>
      <c r="B36" t="str">
        <f>VLOOKUP(A36,'[1]子sku-父sku'!$A$1:$B$65536,2,0)</f>
        <v>YZ-JY2526</v>
      </c>
      <c r="C36">
        <f>SUMIFS(allorders!O:O,allorders!L:L,$A36,allorders!AG:AG,"&lt;="&amp;日期!$B$5,allorders!AG:AG,"&gt;="&amp;日期!$B$6,allorders!Q:Q,"&lt;&gt;"&amp;"",allorders!N:N,"Shipped")</f>
        <v>1</v>
      </c>
      <c r="D36">
        <f>SUMIFS(allorders!$O:$O,allorders!$L:$L,$A36,allorders!$AG:$AG,"&lt;="&amp;日期!$B$7,allorders!$AG:$AG,"&gt;="&amp;日期!$B$8,allorders!Q:Q,"&lt;&gt;"&amp;"",allorders!N:N,"Shipped")</f>
        <v>1</v>
      </c>
      <c r="E36">
        <f>SUMIFS(allorders!$O:$O,allorders!$L:$L,$A36,allorders!$AG:$AG,"&lt;="&amp;日期!$B$9,allorders!$AG:$AG,"&gt;="&amp;日期!$B$10,allorders!Q:Q,"&lt;&gt;"&amp;"",allorders!N:N,"Shipped")</f>
        <v>0</v>
      </c>
      <c r="F36">
        <f>SUMIFS(allorders!$O:$O,allorders!$L:$L,$A36,allorders!$AG:$AG,"&lt;="&amp;日期!$B$11,allorders!$AG:$AG,"&gt;="&amp;日期!$B$12,allorders!Q:Q,"&lt;&gt;"&amp;"",allorders!N:N,"Shipped")</f>
        <v>8</v>
      </c>
      <c r="G36">
        <f>SUMIFS(allorders!Q:Q,allorders!L:L,A36,allorders!AG:AG,"&lt;="&amp;日期!$B$5,allorders!AG:AG,"&gt;="&amp;日期!$B$12,allorders!N:N,"Shipped")/SUM(C36:F36)</f>
        <v>18.98</v>
      </c>
      <c r="H36">
        <f>SUMIFS(allorders!Q:Q,allorders!L:L,A36,allorders!AG:AG,"&gt;="&amp;日期!$B$12,allorders!AG:AG,"&lt;="&amp;日期!$B$5,allorders!N:N,"Shipped")</f>
        <v>189.8</v>
      </c>
      <c r="I36">
        <f t="shared" si="0"/>
        <v>10</v>
      </c>
    </row>
    <row r="37" spans="1:9">
      <c r="A37" s="7" t="s">
        <v>371</v>
      </c>
      <c r="B37" t="str">
        <f>VLOOKUP(A37,'[1]子sku-父sku'!$A$1:$B$65536,2,0)</f>
        <v>YZ-HM1727</v>
      </c>
      <c r="C37">
        <f>SUMIFS(allorders!O:O,allorders!L:L,$A37,allorders!AG:AG,"&lt;="&amp;日期!$B$5,allorders!AG:AG,"&gt;="&amp;日期!$B$6,allorders!Q:Q,"&lt;&gt;"&amp;"",allorders!N:N,"Shipped")</f>
        <v>3</v>
      </c>
      <c r="D37">
        <f>SUMIFS(allorders!$O:$O,allorders!$L:$L,$A37,allorders!$AG:$AG,"&lt;="&amp;日期!$B$7,allorders!$AG:$AG,"&gt;="&amp;日期!$B$8,allorders!Q:Q,"&lt;&gt;"&amp;"",allorders!N:N,"Shipped")</f>
        <v>9</v>
      </c>
      <c r="E37">
        <f>SUMIFS(allorders!$O:$O,allorders!$L:$L,$A37,allorders!$AG:$AG,"&lt;="&amp;日期!$B$9,allorders!$AG:$AG,"&gt;="&amp;日期!$B$10,allorders!Q:Q,"&lt;&gt;"&amp;"",allorders!N:N,"Shipped")</f>
        <v>6</v>
      </c>
      <c r="F37">
        <f>SUMIFS(allorders!$O:$O,allorders!$L:$L,$A37,allorders!$AG:$AG,"&lt;="&amp;日期!$B$11,allorders!$AG:$AG,"&gt;="&amp;日期!$B$12,allorders!Q:Q,"&lt;&gt;"&amp;"",allorders!N:N,"Shipped")</f>
        <v>4</v>
      </c>
      <c r="G37">
        <f>SUMIFS(allorders!Q:Q,allorders!L:L,A37,allorders!AG:AG,"&lt;="&amp;日期!$B$5,allorders!AG:AG,"&gt;="&amp;日期!$B$12,allorders!N:N,"Shipped")/SUM(C37:F37)</f>
        <v>18.99</v>
      </c>
      <c r="H37">
        <f>SUMIFS(allorders!Q:Q,allorders!L:L,A37,allorders!AG:AG,"&gt;="&amp;日期!$B$12,allorders!AG:AG,"&lt;="&amp;日期!$B$5,allorders!N:N,"Shipped")</f>
        <v>417.78</v>
      </c>
      <c r="I37">
        <f t="shared" si="0"/>
        <v>22</v>
      </c>
    </row>
    <row r="38" spans="1:9">
      <c r="A38" s="7" t="s">
        <v>389</v>
      </c>
      <c r="B38" t="str">
        <f>VLOOKUP(A38,'[1]子sku-父sku'!$A$1:$B$65536,2,0)</f>
        <v>YZ-ZQ1521</v>
      </c>
      <c r="C38">
        <f>SUMIFS(allorders!O:O,allorders!L:L,$A38,allorders!AG:AG,"&lt;="&amp;日期!$B$5,allorders!AG:AG,"&gt;="&amp;日期!$B$6,allorders!Q:Q,"&lt;&gt;"&amp;"",allorders!N:N,"Shipped")</f>
        <v>0</v>
      </c>
      <c r="D38">
        <f>SUMIFS(allorders!$O:$O,allorders!$L:$L,$A38,allorders!$AG:$AG,"&lt;="&amp;日期!$B$7,allorders!$AG:$AG,"&gt;="&amp;日期!$B$8,allorders!Q:Q,"&lt;&gt;"&amp;"",allorders!N:N,"Shipped")</f>
        <v>3</v>
      </c>
      <c r="E38">
        <f>SUMIFS(allorders!$O:$O,allorders!$L:$L,$A38,allorders!$AG:$AG,"&lt;="&amp;日期!$B$9,allorders!$AG:$AG,"&gt;="&amp;日期!$B$10,allorders!Q:Q,"&lt;&gt;"&amp;"",allorders!N:N,"Shipped")</f>
        <v>1</v>
      </c>
      <c r="F38">
        <f>SUMIFS(allorders!$O:$O,allorders!$L:$L,$A38,allorders!$AG:$AG,"&lt;="&amp;日期!$B$11,allorders!$AG:$AG,"&gt;="&amp;日期!$B$12,allorders!Q:Q,"&lt;&gt;"&amp;"",allorders!N:N,"Shipped")</f>
        <v>1</v>
      </c>
      <c r="G38">
        <f>SUMIFS(allorders!Q:Q,allorders!L:L,A38,allorders!AG:AG,"&lt;="&amp;日期!$B$5,allorders!AG:AG,"&gt;="&amp;日期!$B$12,allorders!N:N,"Shipped")/SUM(C38:F38)</f>
        <v>19.99</v>
      </c>
      <c r="H38">
        <f>SUMIFS(allorders!Q:Q,allorders!L:L,A38,allorders!AG:AG,"&gt;="&amp;日期!$B$12,allorders!AG:AG,"&lt;="&amp;日期!$B$5,allorders!N:N,"Shipped")</f>
        <v>99.95</v>
      </c>
      <c r="I38">
        <f t="shared" si="0"/>
        <v>5</v>
      </c>
    </row>
    <row r="39" spans="1:9">
      <c r="A39" s="7" t="s">
        <v>397</v>
      </c>
      <c r="B39" t="str">
        <f>VLOOKUP(A39,'[1]子sku-父sku'!$A$1:$B$65536,2,0)</f>
        <v>YZ-SUZQBL03</v>
      </c>
      <c r="C39">
        <f>SUMIFS(allorders!O:O,allorders!L:L,$A39,allorders!AG:AG,"&lt;="&amp;日期!$B$5,allorders!AG:AG,"&gt;="&amp;日期!$B$6,allorders!Q:Q,"&lt;&gt;"&amp;"",allorders!N:N,"Shipped")</f>
        <v>0</v>
      </c>
      <c r="D39">
        <f>SUMIFS(allorders!$O:$O,allorders!$L:$L,$A39,allorders!$AG:$AG,"&lt;="&amp;日期!$B$7,allorders!$AG:$AG,"&gt;="&amp;日期!$B$8,allorders!Q:Q,"&lt;&gt;"&amp;"",allorders!N:N,"Shipped")</f>
        <v>0</v>
      </c>
      <c r="E39">
        <f>SUMIFS(allorders!$O:$O,allorders!$L:$L,$A39,allorders!$AG:$AG,"&lt;="&amp;日期!$B$9,allorders!$AG:$AG,"&gt;="&amp;日期!$B$10,allorders!Q:Q,"&lt;&gt;"&amp;"",allorders!N:N,"Shipped")</f>
        <v>0</v>
      </c>
      <c r="F39">
        <f>SUMIFS(allorders!$O:$O,allorders!$L:$L,$A39,allorders!$AG:$AG,"&lt;="&amp;日期!$B$11,allorders!$AG:$AG,"&gt;="&amp;日期!$B$12,allorders!Q:Q,"&lt;&gt;"&amp;"",allorders!N:N,"Shipped")</f>
        <v>1</v>
      </c>
      <c r="G39">
        <f>SUMIFS(allorders!Q:Q,allorders!L:L,A39,allorders!AG:AG,"&lt;="&amp;日期!$B$5,allorders!AG:AG,"&gt;="&amp;日期!$B$12,allorders!N:N,"Shipped")/SUM(C39:F39)</f>
        <v>19.99</v>
      </c>
      <c r="H39">
        <f>SUMIFS(allorders!Q:Q,allorders!L:L,A39,allorders!AG:AG,"&gt;="&amp;日期!$B$12,allorders!AG:AG,"&lt;="&amp;日期!$B$5,allorders!N:N,"Shipped")</f>
        <v>19.99</v>
      </c>
      <c r="I39">
        <f t="shared" si="0"/>
        <v>1</v>
      </c>
    </row>
    <row r="40" spans="1:9">
      <c r="A40" s="7" t="s">
        <v>449</v>
      </c>
      <c r="B40" t="str">
        <f>VLOOKUP(A40,'[1]子sku-父sku'!$A$1:$B$65536,2,0)</f>
        <v>YZ-ZQ1521</v>
      </c>
      <c r="C40">
        <f>SUMIFS(allorders!O:O,allorders!L:L,$A40,allorders!AG:AG,"&lt;="&amp;日期!$B$5,allorders!AG:AG,"&gt;="&amp;日期!$B$6,allorders!Q:Q,"&lt;&gt;"&amp;"",allorders!N:N,"Shipped")</f>
        <v>2</v>
      </c>
      <c r="D40">
        <f>SUMIFS(allorders!$O:$O,allorders!$L:$L,$A40,allorders!$AG:$AG,"&lt;="&amp;日期!$B$7,allorders!$AG:$AG,"&gt;="&amp;日期!$B$8,allorders!Q:Q,"&lt;&gt;"&amp;"",allorders!N:N,"Shipped")</f>
        <v>2</v>
      </c>
      <c r="E40">
        <f>SUMIFS(allorders!$O:$O,allorders!$L:$L,$A40,allorders!$AG:$AG,"&lt;="&amp;日期!$B$9,allorders!$AG:$AG,"&gt;="&amp;日期!$B$10,allorders!Q:Q,"&lt;&gt;"&amp;"",allorders!N:N,"Shipped")</f>
        <v>0</v>
      </c>
      <c r="F40">
        <f>SUMIFS(allorders!$O:$O,allorders!$L:$L,$A40,allorders!$AG:$AG,"&lt;="&amp;日期!$B$11,allorders!$AG:$AG,"&gt;="&amp;日期!$B$12,allorders!Q:Q,"&lt;&gt;"&amp;"",allorders!N:N,"Shipped")</f>
        <v>5</v>
      </c>
      <c r="G40">
        <f>SUMIFS(allorders!Q:Q,allorders!L:L,A40,allorders!AG:AG,"&lt;="&amp;日期!$B$5,allorders!AG:AG,"&gt;="&amp;日期!$B$12,allorders!N:N,"Shipped")/SUM(C40:F40)</f>
        <v>19.99</v>
      </c>
      <c r="H40">
        <f>SUMIFS(allorders!Q:Q,allorders!L:L,A40,allorders!AG:AG,"&gt;="&amp;日期!$B$12,allorders!AG:AG,"&lt;="&amp;日期!$B$5,allorders!N:N,"Shipped")</f>
        <v>179.91</v>
      </c>
      <c r="I40">
        <f t="shared" si="0"/>
        <v>9</v>
      </c>
    </row>
    <row r="41" spans="1:9">
      <c r="A41" s="7" t="s">
        <v>466</v>
      </c>
      <c r="B41" t="str">
        <f>VLOOKUP(A41,'[1]子sku-父sku'!$A$1:$B$65536,2,0)</f>
        <v>YZ-ZQ1521</v>
      </c>
      <c r="C41">
        <f>SUMIFS(allorders!O:O,allorders!L:L,$A41,allorders!AG:AG,"&lt;="&amp;日期!$B$5,allorders!AG:AG,"&gt;="&amp;日期!$B$6,allorders!Q:Q,"&lt;&gt;"&amp;"",allorders!N:N,"Shipped")</f>
        <v>2</v>
      </c>
      <c r="D41">
        <f>SUMIFS(allorders!$O:$O,allorders!$L:$L,$A41,allorders!$AG:$AG,"&lt;="&amp;日期!$B$7,allorders!$AG:$AG,"&gt;="&amp;日期!$B$8,allorders!Q:Q,"&lt;&gt;"&amp;"",allorders!N:N,"Shipped")</f>
        <v>1</v>
      </c>
      <c r="E41">
        <f>SUMIFS(allorders!$O:$O,allorders!$L:$L,$A41,allorders!$AG:$AG,"&lt;="&amp;日期!$B$9,allorders!$AG:$AG,"&gt;="&amp;日期!$B$10,allorders!Q:Q,"&lt;&gt;"&amp;"",allorders!N:N,"Shipped")</f>
        <v>5</v>
      </c>
      <c r="F41">
        <f>SUMIFS(allorders!$O:$O,allorders!$L:$L,$A41,allorders!$AG:$AG,"&lt;="&amp;日期!$B$11,allorders!$AG:$AG,"&gt;="&amp;日期!$B$12,allorders!Q:Q,"&lt;&gt;"&amp;"",allorders!N:N,"Shipped")</f>
        <v>1</v>
      </c>
      <c r="G41">
        <f>SUMIFS(allorders!Q:Q,allorders!L:L,A41,allorders!AG:AG,"&lt;="&amp;日期!$B$5,allorders!AG:AG,"&gt;="&amp;日期!$B$12,allorders!N:N,"Shipped")/SUM(C41:F41)</f>
        <v>19.99</v>
      </c>
      <c r="H41">
        <f>SUMIFS(allorders!Q:Q,allorders!L:L,A41,allorders!AG:AG,"&gt;="&amp;日期!$B$12,allorders!AG:AG,"&lt;="&amp;日期!$B$5,allorders!N:N,"Shipped")</f>
        <v>179.91</v>
      </c>
      <c r="I41">
        <f t="shared" si="0"/>
        <v>9</v>
      </c>
    </row>
    <row r="42" spans="1:9">
      <c r="A42" s="7" t="s">
        <v>478</v>
      </c>
      <c r="B42" t="str">
        <f>VLOOKUP(A42,'[1]子sku-父sku'!$A$1:$B$65536,2,0)</f>
        <v>LYQ-ZQ3550</v>
      </c>
      <c r="C42">
        <f>SUMIFS(allorders!O:O,allorders!L:L,$A42,allorders!AG:AG,"&lt;="&amp;日期!$B$5,allorders!AG:AG,"&gt;="&amp;日期!$B$6,allorders!Q:Q,"&lt;&gt;"&amp;"",allorders!N:N,"Shipped")</f>
        <v>0</v>
      </c>
      <c r="D42">
        <f>SUMIFS(allorders!$O:$O,allorders!$L:$L,$A42,allorders!$AG:$AG,"&lt;="&amp;日期!$B$7,allorders!$AG:$AG,"&gt;="&amp;日期!$B$8,allorders!Q:Q,"&lt;&gt;"&amp;"",allorders!N:N,"Shipped")</f>
        <v>4</v>
      </c>
      <c r="E42">
        <f>SUMIFS(allorders!$O:$O,allorders!$L:$L,$A42,allorders!$AG:$AG,"&lt;="&amp;日期!$B$9,allorders!$AG:$AG,"&gt;="&amp;日期!$B$10,allorders!Q:Q,"&lt;&gt;"&amp;"",allorders!N:N,"Shipped")</f>
        <v>4</v>
      </c>
      <c r="F42">
        <f>SUMIFS(allorders!$O:$O,allorders!$L:$L,$A42,allorders!$AG:$AG,"&lt;="&amp;日期!$B$11,allorders!$AG:$AG,"&gt;="&amp;日期!$B$12,allorders!Q:Q,"&lt;&gt;"&amp;"",allorders!N:N,"Shipped")</f>
        <v>5</v>
      </c>
      <c r="G42">
        <f>SUMIFS(allorders!Q:Q,allorders!L:L,A42,allorders!AG:AG,"&lt;="&amp;日期!$B$5,allorders!AG:AG,"&gt;="&amp;日期!$B$12,allorders!N:N,"Shipped")/SUM(C42:F42)</f>
        <v>15.99</v>
      </c>
      <c r="H42">
        <f>SUMIFS(allorders!Q:Q,allorders!L:L,A42,allorders!AG:AG,"&gt;="&amp;日期!$B$12,allorders!AG:AG,"&lt;="&amp;日期!$B$5,allorders!N:N,"Shipped")</f>
        <v>207.87</v>
      </c>
      <c r="I42">
        <f t="shared" si="0"/>
        <v>13</v>
      </c>
    </row>
    <row r="43" spans="1:9">
      <c r="A43" s="7" t="s">
        <v>485</v>
      </c>
      <c r="B43" t="str">
        <f>VLOOKUP(A43,'[1]子sku-父sku'!$A$1:$B$65536,2,0)</f>
        <v>YZ-HM111</v>
      </c>
      <c r="C43">
        <f>SUMIFS(allorders!O:O,allorders!L:L,$A43,allorders!AG:AG,"&lt;="&amp;日期!$B$5,allorders!AG:AG,"&gt;="&amp;日期!$B$6,allorders!Q:Q,"&lt;&gt;"&amp;"",allorders!N:N,"Shipped")</f>
        <v>3</v>
      </c>
      <c r="D43">
        <f>SUMIFS(allorders!$O:$O,allorders!$L:$L,$A43,allorders!$AG:$AG,"&lt;="&amp;日期!$B$7,allorders!$AG:$AG,"&gt;="&amp;日期!$B$8,allorders!Q:Q,"&lt;&gt;"&amp;"",allorders!N:N,"Shipped")</f>
        <v>9</v>
      </c>
      <c r="E43">
        <f>SUMIFS(allorders!$O:$O,allorders!$L:$L,$A43,allorders!$AG:$AG,"&lt;="&amp;日期!$B$9,allorders!$AG:$AG,"&gt;="&amp;日期!$B$10,allorders!Q:Q,"&lt;&gt;"&amp;"",allorders!N:N,"Shipped")</f>
        <v>12</v>
      </c>
      <c r="F43">
        <f>SUMIFS(allorders!$O:$O,allorders!$L:$L,$A43,allorders!$AG:$AG,"&lt;="&amp;日期!$B$11,allorders!$AG:$AG,"&gt;="&amp;日期!$B$12,allorders!Q:Q,"&lt;&gt;"&amp;"",allorders!N:N,"Shipped")</f>
        <v>7</v>
      </c>
      <c r="G43">
        <f>SUMIFS(allorders!Q:Q,allorders!L:L,A43,allorders!AG:AG,"&lt;="&amp;日期!$B$5,allorders!AG:AG,"&gt;="&amp;日期!$B$12,allorders!N:N,"Shipped")/SUM(C43:F43)</f>
        <v>18.98</v>
      </c>
      <c r="H43">
        <f>SUMIFS(allorders!Q:Q,allorders!L:L,A43,allorders!AG:AG,"&gt;="&amp;日期!$B$12,allorders!AG:AG,"&lt;="&amp;日期!$B$5,allorders!N:N,"Shipped")</f>
        <v>588.38</v>
      </c>
      <c r="I43">
        <f t="shared" si="0"/>
        <v>31</v>
      </c>
    </row>
    <row r="44" spans="1:9">
      <c r="A44" s="7" t="s">
        <v>498</v>
      </c>
      <c r="B44" t="str">
        <f>VLOOKUP(A44,'[1]子sku-父sku'!$A$1:$B$65536,2,0)</f>
        <v>YZ-ZQ1521</v>
      </c>
      <c r="C44">
        <f>SUMIFS(allorders!O:O,allorders!L:L,$A44,allorders!AG:AG,"&lt;="&amp;日期!$B$5,allorders!AG:AG,"&gt;="&amp;日期!$B$6,allorders!Q:Q,"&lt;&gt;"&amp;"",allorders!N:N,"Shipped")</f>
        <v>1</v>
      </c>
      <c r="D44">
        <f>SUMIFS(allorders!$O:$O,allorders!$L:$L,$A44,allorders!$AG:$AG,"&lt;="&amp;日期!$B$7,allorders!$AG:$AG,"&gt;="&amp;日期!$B$8,allorders!Q:Q,"&lt;&gt;"&amp;"",allorders!N:N,"Shipped")</f>
        <v>0</v>
      </c>
      <c r="E44">
        <f>SUMIFS(allorders!$O:$O,allorders!$L:$L,$A44,allorders!$AG:$AG,"&lt;="&amp;日期!$B$9,allorders!$AG:$AG,"&gt;="&amp;日期!$B$10,allorders!Q:Q,"&lt;&gt;"&amp;"",allorders!N:N,"Shipped")</f>
        <v>3</v>
      </c>
      <c r="F44">
        <f>SUMIFS(allorders!$O:$O,allorders!$L:$L,$A44,allorders!$AG:$AG,"&lt;="&amp;日期!$B$11,allorders!$AG:$AG,"&gt;="&amp;日期!$B$12,allorders!Q:Q,"&lt;&gt;"&amp;"",allorders!N:N,"Shipped")</f>
        <v>1</v>
      </c>
      <c r="G44">
        <f>SUMIFS(allorders!Q:Q,allorders!L:L,A44,allorders!AG:AG,"&lt;="&amp;日期!$B$5,allorders!AG:AG,"&gt;="&amp;日期!$B$12,allorders!N:N,"Shipped")/SUM(C44:F44)</f>
        <v>14.99</v>
      </c>
      <c r="H44">
        <f>SUMIFS(allorders!Q:Q,allorders!L:L,A44,allorders!AG:AG,"&gt;="&amp;日期!$B$12,allorders!AG:AG,"&lt;="&amp;日期!$B$5,allorders!N:N,"Shipped")</f>
        <v>74.95</v>
      </c>
      <c r="I44">
        <f t="shared" si="0"/>
        <v>5</v>
      </c>
    </row>
    <row r="45" spans="1:9">
      <c r="A45" s="7" t="s">
        <v>505</v>
      </c>
      <c r="B45" t="str">
        <f>VLOOKUP(A45,'[1]子sku-父sku'!$A$1:$B$65536,2,0)</f>
        <v>YZ-JY2526</v>
      </c>
      <c r="C45">
        <f>SUMIFS(allorders!O:O,allorders!L:L,$A45,allorders!AG:AG,"&lt;="&amp;日期!$B$5,allorders!AG:AG,"&gt;="&amp;日期!$B$6,allorders!Q:Q,"&lt;&gt;"&amp;"",allorders!N:N,"Shipped")</f>
        <v>0</v>
      </c>
      <c r="D45">
        <f>SUMIFS(allorders!$O:$O,allorders!$L:$L,$A45,allorders!$AG:$AG,"&lt;="&amp;日期!$B$7,allorders!$AG:$AG,"&gt;="&amp;日期!$B$8,allorders!Q:Q,"&lt;&gt;"&amp;"",allorders!N:N,"Shipped")</f>
        <v>1</v>
      </c>
      <c r="E45">
        <f>SUMIFS(allorders!$O:$O,allorders!$L:$L,$A45,allorders!$AG:$AG,"&lt;="&amp;日期!$B$9,allorders!$AG:$AG,"&gt;="&amp;日期!$B$10,allorders!Q:Q,"&lt;&gt;"&amp;"",allorders!N:N,"Shipped")</f>
        <v>1</v>
      </c>
      <c r="F45">
        <f>SUMIFS(allorders!$O:$O,allorders!$L:$L,$A45,allorders!$AG:$AG,"&lt;="&amp;日期!$B$11,allorders!$AG:$AG,"&gt;="&amp;日期!$B$12,allorders!Q:Q,"&lt;&gt;"&amp;"",allorders!N:N,"Shipped")</f>
        <v>1</v>
      </c>
      <c r="G45">
        <f>SUMIFS(allorders!Q:Q,allorders!L:L,A45,allorders!AG:AG,"&lt;="&amp;日期!$B$5,allorders!AG:AG,"&gt;="&amp;日期!$B$12,allorders!N:N,"Shipped")/SUM(C45:F45)</f>
        <v>18.98</v>
      </c>
      <c r="H45">
        <f>SUMIFS(allorders!Q:Q,allorders!L:L,A45,allorders!AG:AG,"&gt;="&amp;日期!$B$12,allorders!AG:AG,"&lt;="&amp;日期!$B$5,allorders!N:N,"Shipped")</f>
        <v>56.94</v>
      </c>
      <c r="I45">
        <f t="shared" si="0"/>
        <v>3</v>
      </c>
    </row>
    <row r="46" spans="1:9">
      <c r="A46" s="7" t="s">
        <v>513</v>
      </c>
      <c r="B46" t="str">
        <f>VLOOKUP(A46,'[1]子sku-父sku'!$A$1:$B$65536,2,0)</f>
        <v>YZ-ZQ1521</v>
      </c>
      <c r="C46">
        <f>SUMIFS(allorders!O:O,allorders!L:L,$A46,allorders!AG:AG,"&lt;="&amp;日期!$B$5,allorders!AG:AG,"&gt;="&amp;日期!$B$6,allorders!Q:Q,"&lt;&gt;"&amp;"",allorders!N:N,"Shipped")</f>
        <v>0</v>
      </c>
      <c r="D46">
        <f>SUMIFS(allorders!$O:$O,allorders!$L:$L,$A46,allorders!$AG:$AG,"&lt;="&amp;日期!$B$7,allorders!$AG:$AG,"&gt;="&amp;日期!$B$8,allorders!Q:Q,"&lt;&gt;"&amp;"",allorders!N:N,"Shipped")</f>
        <v>1</v>
      </c>
      <c r="E46">
        <f>SUMIFS(allorders!$O:$O,allorders!$L:$L,$A46,allorders!$AG:$AG,"&lt;="&amp;日期!$B$9,allorders!$AG:$AG,"&gt;="&amp;日期!$B$10,allorders!Q:Q,"&lt;&gt;"&amp;"",allorders!N:N,"Shipped")</f>
        <v>1</v>
      </c>
      <c r="F46">
        <f>SUMIFS(allorders!$O:$O,allorders!$L:$L,$A46,allorders!$AG:$AG,"&lt;="&amp;日期!$B$11,allorders!$AG:$AG,"&gt;="&amp;日期!$B$12,allorders!Q:Q,"&lt;&gt;"&amp;"",allorders!N:N,"Shipped")</f>
        <v>2</v>
      </c>
      <c r="G46">
        <f>SUMIFS(allorders!Q:Q,allorders!L:L,A46,allorders!AG:AG,"&lt;="&amp;日期!$B$5,allorders!AG:AG,"&gt;="&amp;日期!$B$12,allorders!N:N,"Shipped")/SUM(C46:F46)</f>
        <v>19.38</v>
      </c>
      <c r="H46">
        <f>SUMIFS(allorders!Q:Q,allorders!L:L,A46,allorders!AG:AG,"&gt;="&amp;日期!$B$12,allorders!AG:AG,"&lt;="&amp;日期!$B$5,allorders!N:N,"Shipped")</f>
        <v>77.52</v>
      </c>
      <c r="I46">
        <f t="shared" si="0"/>
        <v>4</v>
      </c>
    </row>
    <row r="47" spans="1:9">
      <c r="A47" s="7" t="s">
        <v>536</v>
      </c>
      <c r="B47" t="str">
        <f>VLOOKUP(A47,'[1]子sku-父sku'!$A$1:$B$65536,2,0)</f>
        <v>YZ-ZQMICAI</v>
      </c>
      <c r="C47">
        <f>SUMIFS(allorders!O:O,allorders!L:L,$A47,allorders!AG:AG,"&lt;="&amp;日期!$B$5,allorders!AG:AG,"&gt;="&amp;日期!$B$6,allorders!Q:Q,"&lt;&gt;"&amp;"",allorders!N:N,"Shipped")</f>
        <v>0</v>
      </c>
      <c r="D47">
        <f>SUMIFS(allorders!$O:$O,allorders!$L:$L,$A47,allorders!$AG:$AG,"&lt;="&amp;日期!$B$7,allorders!$AG:$AG,"&gt;="&amp;日期!$B$8,allorders!Q:Q,"&lt;&gt;"&amp;"",allorders!N:N,"Shipped")</f>
        <v>0</v>
      </c>
      <c r="E47">
        <f>SUMIFS(allorders!$O:$O,allorders!$L:$L,$A47,allorders!$AG:$AG,"&lt;="&amp;日期!$B$9,allorders!$AG:$AG,"&gt;="&amp;日期!$B$10,allorders!Q:Q,"&lt;&gt;"&amp;"",allorders!N:N,"Shipped")</f>
        <v>0</v>
      </c>
      <c r="F47">
        <f>SUMIFS(allorders!$O:$O,allorders!$L:$L,$A47,allorders!$AG:$AG,"&lt;="&amp;日期!$B$11,allorders!$AG:$AG,"&gt;="&amp;日期!$B$12,allorders!Q:Q,"&lt;&gt;"&amp;"",allorders!N:N,"Shipped")</f>
        <v>3</v>
      </c>
      <c r="G47">
        <f>SUMIFS(allorders!Q:Q,allorders!L:L,A47,allorders!AG:AG,"&lt;="&amp;日期!$B$5,allorders!AG:AG,"&gt;="&amp;日期!$B$12,allorders!N:N,"Shipped")/SUM(C47:F47)</f>
        <v>16.99</v>
      </c>
      <c r="H47">
        <f>SUMIFS(allorders!Q:Q,allorders!L:L,A47,allorders!AG:AG,"&gt;="&amp;日期!$B$12,allorders!AG:AG,"&lt;="&amp;日期!$B$5,allorders!N:N,"Shipped")</f>
        <v>50.97</v>
      </c>
      <c r="I47">
        <f t="shared" si="0"/>
        <v>3</v>
      </c>
    </row>
    <row r="48" spans="1:9">
      <c r="A48" s="7" t="s">
        <v>546</v>
      </c>
      <c r="B48" t="str">
        <f>VLOOKUP(A48,'[1]子sku-父sku'!$A$1:$B$65536,2,0)</f>
        <v>YZ-HMBKN30</v>
      </c>
      <c r="C48">
        <f>SUMIFS(allorders!O:O,allorders!L:L,$A48,allorders!AG:AG,"&lt;="&amp;日期!$B$5,allorders!AG:AG,"&gt;="&amp;日期!$B$6,allorders!Q:Q,"&lt;&gt;"&amp;"",allorders!N:N,"Shipped")</f>
        <v>0</v>
      </c>
      <c r="D48">
        <f>SUMIFS(allorders!$O:$O,allorders!$L:$L,$A48,allorders!$AG:$AG,"&lt;="&amp;日期!$B$7,allorders!$AG:$AG,"&gt;="&amp;日期!$B$8,allorders!Q:Q,"&lt;&gt;"&amp;"",allorders!N:N,"Shipped")</f>
        <v>0</v>
      </c>
      <c r="E48">
        <f>SUMIFS(allorders!$O:$O,allorders!$L:$L,$A48,allorders!$AG:$AG,"&lt;="&amp;日期!$B$9,allorders!$AG:$AG,"&gt;="&amp;日期!$B$10,allorders!Q:Q,"&lt;&gt;"&amp;"",allorders!N:N,"Shipped")</f>
        <v>0</v>
      </c>
      <c r="F48">
        <f>SUMIFS(allorders!$O:$O,allorders!$L:$L,$A48,allorders!$AG:$AG,"&lt;="&amp;日期!$B$11,allorders!$AG:$AG,"&gt;="&amp;日期!$B$12,allorders!Q:Q,"&lt;&gt;"&amp;"",allorders!N:N,"Shipped")</f>
        <v>0</v>
      </c>
      <c r="G48" t="e">
        <f>SUMIFS(allorders!Q:Q,allorders!L:L,A48,allorders!AG:AG,"&lt;="&amp;日期!$B$5,allorders!AG:AG,"&gt;="&amp;日期!$B$12,allorders!N:N,"Shipped")/SUM(C48:F48)</f>
        <v>#DIV/0!</v>
      </c>
      <c r="H48">
        <f>SUMIFS(allorders!Q:Q,allorders!L:L,A48,allorders!AG:AG,"&gt;="&amp;日期!$B$12,allorders!AG:AG,"&lt;="&amp;日期!$B$5,allorders!N:N,"Shipped")</f>
        <v>0</v>
      </c>
      <c r="I48">
        <f t="shared" si="0"/>
        <v>0</v>
      </c>
    </row>
    <row r="49" spans="1:9">
      <c r="A49" s="7" t="s">
        <v>556</v>
      </c>
      <c r="B49" t="str">
        <f>VLOOKUP(A49,'[1]子sku-父sku'!$A$1:$B$65536,2,0)</f>
        <v>YZ-HM5048</v>
      </c>
      <c r="C49">
        <f>SUMIFS(allorders!O:O,allorders!L:L,$A49,allorders!AG:AG,"&lt;="&amp;日期!$B$5,allorders!AG:AG,"&gt;="&amp;日期!$B$6,allorders!Q:Q,"&lt;&gt;"&amp;"",allorders!N:N,"Shipped")</f>
        <v>0</v>
      </c>
      <c r="D49">
        <f>SUMIFS(allorders!$O:$O,allorders!$L:$L,$A49,allorders!$AG:$AG,"&lt;="&amp;日期!$B$7,allorders!$AG:$AG,"&gt;="&amp;日期!$B$8,allorders!Q:Q,"&lt;&gt;"&amp;"",allorders!N:N,"Shipped")</f>
        <v>0</v>
      </c>
      <c r="E49">
        <f>SUMIFS(allorders!$O:$O,allorders!$L:$L,$A49,allorders!$AG:$AG,"&lt;="&amp;日期!$B$9,allorders!$AG:$AG,"&gt;="&amp;日期!$B$10,allorders!Q:Q,"&lt;&gt;"&amp;"",allorders!N:N,"Shipped")</f>
        <v>0</v>
      </c>
      <c r="F49">
        <f>SUMIFS(allorders!$O:$O,allorders!$L:$L,$A49,allorders!$AG:$AG,"&lt;="&amp;日期!$B$11,allorders!$AG:$AG,"&gt;="&amp;日期!$B$12,allorders!Q:Q,"&lt;&gt;"&amp;"",allorders!N:N,"Shipped")</f>
        <v>0</v>
      </c>
      <c r="G49" t="e">
        <f>SUMIFS(allorders!Q:Q,allorders!L:L,A49,allorders!AG:AG,"&lt;="&amp;日期!$B$5,allorders!AG:AG,"&gt;="&amp;日期!$B$12,allorders!N:N,"Shipped")/SUM(C49:F49)</f>
        <v>#DIV/0!</v>
      </c>
      <c r="H49">
        <f>SUMIFS(allorders!Q:Q,allorders!L:L,A49,allorders!AG:AG,"&gt;="&amp;日期!$B$12,allorders!AG:AG,"&lt;="&amp;日期!$B$5,allorders!N:N,"Shipped")</f>
        <v>0</v>
      </c>
      <c r="I49">
        <f t="shared" si="0"/>
        <v>0</v>
      </c>
    </row>
    <row r="50" spans="1:9">
      <c r="A50" s="7" t="s">
        <v>562</v>
      </c>
      <c r="B50" t="str">
        <f>VLOOKUP(A50,'[1]子sku-父sku'!$A$1:$B$65536,2,0)</f>
        <v>LYQ-ZQ3550</v>
      </c>
      <c r="C50">
        <f>SUMIFS(allorders!O:O,allorders!L:L,$A50,allorders!AG:AG,"&lt;="&amp;日期!$B$5,allorders!AG:AG,"&gt;="&amp;日期!$B$6,allorders!Q:Q,"&lt;&gt;"&amp;"",allorders!N:N,"Shipped")</f>
        <v>3</v>
      </c>
      <c r="D50">
        <f>SUMIFS(allorders!$O:$O,allorders!$L:$L,$A50,allorders!$AG:$AG,"&lt;="&amp;日期!$B$7,allorders!$AG:$AG,"&gt;="&amp;日期!$B$8,allorders!Q:Q,"&lt;&gt;"&amp;"",allorders!N:N,"Shipped")</f>
        <v>3</v>
      </c>
      <c r="E50">
        <f>SUMIFS(allorders!$O:$O,allorders!$L:$L,$A50,allorders!$AG:$AG,"&lt;="&amp;日期!$B$9,allorders!$AG:$AG,"&gt;="&amp;日期!$B$10,allorders!Q:Q,"&lt;&gt;"&amp;"",allorders!N:N,"Shipped")</f>
        <v>2</v>
      </c>
      <c r="F50">
        <f>SUMIFS(allorders!$O:$O,allorders!$L:$L,$A50,allorders!$AG:$AG,"&lt;="&amp;日期!$B$11,allorders!$AG:$AG,"&gt;="&amp;日期!$B$12,allorders!Q:Q,"&lt;&gt;"&amp;"",allorders!N:N,"Shipped")</f>
        <v>3</v>
      </c>
      <c r="G50">
        <f>SUMIFS(allorders!Q:Q,allorders!L:L,A50,allorders!AG:AG,"&lt;="&amp;日期!$B$5,allorders!AG:AG,"&gt;="&amp;日期!$B$12,allorders!N:N,"Shipped")/SUM(C50:F50)</f>
        <v>15.99</v>
      </c>
      <c r="H50">
        <f>SUMIFS(allorders!Q:Q,allorders!L:L,A50,allorders!AG:AG,"&gt;="&amp;日期!$B$12,allorders!AG:AG,"&lt;="&amp;日期!$B$5,allorders!N:N,"Shipped")</f>
        <v>175.89</v>
      </c>
      <c r="I50">
        <f t="shared" si="0"/>
        <v>11</v>
      </c>
    </row>
    <row r="51" spans="1:9">
      <c r="A51" s="7" t="s">
        <v>569</v>
      </c>
      <c r="B51" t="str">
        <f>VLOOKUP(A51,'[1]子sku-父sku'!$A$1:$B$65536,2,0)</f>
        <v>YZ-ZQ1521</v>
      </c>
      <c r="C51">
        <f>SUMIFS(allorders!O:O,allorders!L:L,$A51,allorders!AG:AG,"&lt;="&amp;日期!$B$5,allorders!AG:AG,"&gt;="&amp;日期!$B$6,allorders!Q:Q,"&lt;&gt;"&amp;"",allorders!N:N,"Shipped")</f>
        <v>0</v>
      </c>
      <c r="D51">
        <f>SUMIFS(allorders!$O:$O,allorders!$L:$L,$A51,allorders!$AG:$AG,"&lt;="&amp;日期!$B$7,allorders!$AG:$AG,"&gt;="&amp;日期!$B$8,allorders!Q:Q,"&lt;&gt;"&amp;"",allorders!N:N,"Shipped")</f>
        <v>4</v>
      </c>
      <c r="E51">
        <f>SUMIFS(allorders!$O:$O,allorders!$L:$L,$A51,allorders!$AG:$AG,"&lt;="&amp;日期!$B$9,allorders!$AG:$AG,"&gt;="&amp;日期!$B$10,allorders!Q:Q,"&lt;&gt;"&amp;"",allorders!N:N,"Shipped")</f>
        <v>3</v>
      </c>
      <c r="F51">
        <f>SUMIFS(allorders!$O:$O,allorders!$L:$L,$A51,allorders!$AG:$AG,"&lt;="&amp;日期!$B$11,allorders!$AG:$AG,"&gt;="&amp;日期!$B$12,allorders!Q:Q,"&lt;&gt;"&amp;"",allorders!N:N,"Shipped")</f>
        <v>3</v>
      </c>
      <c r="G51">
        <f>SUMIFS(allorders!Q:Q,allorders!L:L,A51,allorders!AG:AG,"&lt;="&amp;日期!$B$5,allorders!AG:AG,"&gt;="&amp;日期!$B$12,allorders!N:N,"Shipped")/SUM(C51:F51)</f>
        <v>14.99</v>
      </c>
      <c r="H51">
        <f>SUMIFS(allorders!Q:Q,allorders!L:L,A51,allorders!AG:AG,"&gt;="&amp;日期!$B$12,allorders!AG:AG,"&lt;="&amp;日期!$B$5,allorders!N:N,"Shipped")</f>
        <v>149.9</v>
      </c>
      <c r="I51">
        <f t="shared" si="0"/>
        <v>10</v>
      </c>
    </row>
    <row r="52" spans="1:9">
      <c r="A52" s="7" t="s">
        <v>582</v>
      </c>
      <c r="B52" t="str">
        <f>VLOOKUP(A52,'[1]子sku-父sku'!$A$1:$B$65536,2,0)</f>
        <v>YZ-SUZQ388</v>
      </c>
      <c r="C52">
        <f>SUMIFS(allorders!O:O,allorders!L:L,$A52,allorders!AG:AG,"&lt;="&amp;日期!$B$5,allorders!AG:AG,"&gt;="&amp;日期!$B$6,allorders!Q:Q,"&lt;&gt;"&amp;"",allorders!N:N,"Shipped")</f>
        <v>5</v>
      </c>
      <c r="D52">
        <f>SUMIFS(allorders!$O:$O,allorders!$L:$L,$A52,allorders!$AG:$AG,"&lt;="&amp;日期!$B$7,allorders!$AG:$AG,"&gt;="&amp;日期!$B$8,allorders!Q:Q,"&lt;&gt;"&amp;"",allorders!N:N,"Shipped")</f>
        <v>5</v>
      </c>
      <c r="E52">
        <f>SUMIFS(allorders!$O:$O,allorders!$L:$L,$A52,allorders!$AG:$AG,"&lt;="&amp;日期!$B$9,allorders!$AG:$AG,"&gt;="&amp;日期!$B$10,allorders!Q:Q,"&lt;&gt;"&amp;"",allorders!N:N,"Shipped")</f>
        <v>5</v>
      </c>
      <c r="F52">
        <f>SUMIFS(allorders!$O:$O,allorders!$L:$L,$A52,allorders!$AG:$AG,"&lt;="&amp;日期!$B$11,allorders!$AG:$AG,"&gt;="&amp;日期!$B$12,allorders!Q:Q,"&lt;&gt;"&amp;"",allorders!N:N,"Shipped")</f>
        <v>7</v>
      </c>
      <c r="G52">
        <f>SUMIFS(allorders!Q:Q,allorders!L:L,A52,allorders!AG:AG,"&lt;="&amp;日期!$B$5,allorders!AG:AG,"&gt;="&amp;日期!$B$12,allorders!N:N,"Shipped")/SUM(C52:F52)</f>
        <v>19.99</v>
      </c>
      <c r="H52">
        <f>SUMIFS(allorders!Q:Q,allorders!L:L,A52,allorders!AG:AG,"&gt;="&amp;日期!$B$12,allorders!AG:AG,"&lt;="&amp;日期!$B$5,allorders!N:N,"Shipped")</f>
        <v>439.78</v>
      </c>
      <c r="I52">
        <f t="shared" si="0"/>
        <v>22</v>
      </c>
    </row>
    <row r="53" spans="1:9">
      <c r="A53" s="7" t="s">
        <v>590</v>
      </c>
      <c r="B53" t="str">
        <f>VLOOKUP(A53,'[1]子sku-父sku'!$A$1:$B$65536,2,0)</f>
        <v>YZ-HM241</v>
      </c>
      <c r="C53">
        <f>SUMIFS(allorders!O:O,allorders!L:L,$A53,allorders!AG:AG,"&lt;="&amp;日期!$B$5,allorders!AG:AG,"&gt;="&amp;日期!$B$6,allorders!Q:Q,"&lt;&gt;"&amp;"",allorders!N:N,"Shipped")</f>
        <v>0</v>
      </c>
      <c r="D53">
        <f>SUMIFS(allorders!$O:$O,allorders!$L:$L,$A53,allorders!$AG:$AG,"&lt;="&amp;日期!$B$7,allorders!$AG:$AG,"&gt;="&amp;日期!$B$8,allorders!Q:Q,"&lt;&gt;"&amp;"",allorders!N:N,"Shipped")</f>
        <v>0</v>
      </c>
      <c r="E53">
        <f>SUMIFS(allorders!$O:$O,allorders!$L:$L,$A53,allorders!$AG:$AG,"&lt;="&amp;日期!$B$9,allorders!$AG:$AG,"&gt;="&amp;日期!$B$10,allorders!Q:Q,"&lt;&gt;"&amp;"",allorders!N:N,"Shipped")</f>
        <v>0</v>
      </c>
      <c r="F53">
        <f>SUMIFS(allorders!$O:$O,allorders!$L:$L,$A53,allorders!$AG:$AG,"&lt;="&amp;日期!$B$11,allorders!$AG:$AG,"&gt;="&amp;日期!$B$12,allorders!Q:Q,"&lt;&gt;"&amp;"",allorders!N:N,"Shipped")</f>
        <v>1</v>
      </c>
      <c r="G53">
        <f>SUMIFS(allorders!Q:Q,allorders!L:L,A53,allorders!AG:AG,"&lt;="&amp;日期!$B$5,allorders!AG:AG,"&gt;="&amp;日期!$B$12,allorders!N:N,"Shipped")/SUM(C53:F53)</f>
        <v>16.99</v>
      </c>
      <c r="H53">
        <f>SUMIFS(allorders!Q:Q,allorders!L:L,A53,allorders!AG:AG,"&gt;="&amp;日期!$B$12,allorders!AG:AG,"&lt;="&amp;日期!$B$5,allorders!N:N,"Shipped")</f>
        <v>16.99</v>
      </c>
      <c r="I53">
        <f t="shared" si="0"/>
        <v>1</v>
      </c>
    </row>
    <row r="54" spans="1:9">
      <c r="A54" s="7" t="s">
        <v>597</v>
      </c>
      <c r="B54" t="str">
        <f>VLOOKUP(A54,'[1]子sku-父sku'!$A$1:$B$65536,2,0)</f>
        <v>LYQ-ZQD390</v>
      </c>
      <c r="C54">
        <f>SUMIFS(allorders!O:O,allorders!L:L,$A54,allorders!AG:AG,"&lt;="&amp;日期!$B$5,allorders!AG:AG,"&gt;="&amp;日期!$B$6,allorders!Q:Q,"&lt;&gt;"&amp;"",allorders!N:N,"Shipped")</f>
        <v>0</v>
      </c>
      <c r="D54">
        <f>SUMIFS(allorders!$O:$O,allorders!$L:$L,$A54,allorders!$AG:$AG,"&lt;="&amp;日期!$B$7,allorders!$AG:$AG,"&gt;="&amp;日期!$B$8,allorders!Q:Q,"&lt;&gt;"&amp;"",allorders!N:N,"Shipped")</f>
        <v>0</v>
      </c>
      <c r="E54">
        <f>SUMIFS(allorders!$O:$O,allorders!$L:$L,$A54,allorders!$AG:$AG,"&lt;="&amp;日期!$B$9,allorders!$AG:$AG,"&gt;="&amp;日期!$B$10,allorders!Q:Q,"&lt;&gt;"&amp;"",allorders!N:N,"Shipped")</f>
        <v>0</v>
      </c>
      <c r="F54">
        <f>SUMIFS(allorders!$O:$O,allorders!$L:$L,$A54,allorders!$AG:$AG,"&lt;="&amp;日期!$B$11,allorders!$AG:$AG,"&gt;="&amp;日期!$B$12,allorders!Q:Q,"&lt;&gt;"&amp;"",allorders!N:N,"Shipped")</f>
        <v>1</v>
      </c>
      <c r="G54">
        <f>SUMIFS(allorders!Q:Q,allorders!L:L,A54,allorders!AG:AG,"&lt;="&amp;日期!$B$5,allorders!AG:AG,"&gt;="&amp;日期!$B$12,allorders!N:N,"Shipped")/SUM(C54:F54)</f>
        <v>16.99</v>
      </c>
      <c r="H54">
        <f>SUMIFS(allorders!Q:Q,allorders!L:L,A54,allorders!AG:AG,"&gt;="&amp;日期!$B$12,allorders!AG:AG,"&lt;="&amp;日期!$B$5,allorders!N:N,"Shipped")</f>
        <v>16.99</v>
      </c>
      <c r="I54">
        <f t="shared" si="0"/>
        <v>1</v>
      </c>
    </row>
    <row r="55" spans="1:9">
      <c r="A55" s="7" t="s">
        <v>603</v>
      </c>
      <c r="B55" t="str">
        <f>VLOOKUP(A55,'[1]子sku-父sku'!$A$1:$B$65536,2,0)</f>
        <v>YZ-ZQ1521</v>
      </c>
      <c r="C55">
        <f>SUMIFS(allorders!O:O,allorders!L:L,$A55,allorders!AG:AG,"&lt;="&amp;日期!$B$5,allorders!AG:AG,"&gt;="&amp;日期!$B$6,allorders!Q:Q,"&lt;&gt;"&amp;"",allorders!N:N,"Shipped")</f>
        <v>3</v>
      </c>
      <c r="D55">
        <f>SUMIFS(allorders!$O:$O,allorders!$L:$L,$A55,allorders!$AG:$AG,"&lt;="&amp;日期!$B$7,allorders!$AG:$AG,"&gt;="&amp;日期!$B$8,allorders!Q:Q,"&lt;&gt;"&amp;"",allorders!N:N,"Shipped")</f>
        <v>2</v>
      </c>
      <c r="E55">
        <f>SUMIFS(allorders!$O:$O,allorders!$L:$L,$A55,allorders!$AG:$AG,"&lt;="&amp;日期!$B$9,allorders!$AG:$AG,"&gt;="&amp;日期!$B$10,allorders!Q:Q,"&lt;&gt;"&amp;"",allorders!N:N,"Shipped")</f>
        <v>1</v>
      </c>
      <c r="F55">
        <f>SUMIFS(allorders!$O:$O,allorders!$L:$L,$A55,allorders!$AG:$AG,"&lt;="&amp;日期!$B$11,allorders!$AG:$AG,"&gt;="&amp;日期!$B$12,allorders!Q:Q,"&lt;&gt;"&amp;"",allorders!N:N,"Shipped")</f>
        <v>2</v>
      </c>
      <c r="G55">
        <f>SUMIFS(allorders!Q:Q,allorders!L:L,A55,allorders!AG:AG,"&lt;="&amp;日期!$B$5,allorders!AG:AG,"&gt;="&amp;日期!$B$12,allorders!N:N,"Shipped")/SUM(C55:F55)</f>
        <v>19.38</v>
      </c>
      <c r="H55">
        <f>SUMIFS(allorders!Q:Q,allorders!L:L,A55,allorders!AG:AG,"&gt;="&amp;日期!$B$12,allorders!AG:AG,"&lt;="&amp;日期!$B$5,allorders!N:N,"Shipped")</f>
        <v>155.04</v>
      </c>
      <c r="I55">
        <f t="shared" si="0"/>
        <v>8</v>
      </c>
    </row>
    <row r="56" spans="1:9">
      <c r="A56" s="7" t="s">
        <v>616</v>
      </c>
      <c r="B56" t="str">
        <f>VLOOKUP(A56,'[1]子sku-父sku'!$A$1:$B$65536,2,0)</f>
        <v>YZ-SUZQBL03</v>
      </c>
      <c r="C56">
        <f>SUMIFS(allorders!O:O,allorders!L:L,$A56,allorders!AG:AG,"&lt;="&amp;日期!$B$5,allorders!AG:AG,"&gt;="&amp;日期!$B$6,allorders!Q:Q,"&lt;&gt;"&amp;"",allorders!N:N,"Shipped")</f>
        <v>0</v>
      </c>
      <c r="D56">
        <f>SUMIFS(allorders!$O:$O,allorders!$L:$L,$A56,allorders!$AG:$AG,"&lt;="&amp;日期!$B$7,allorders!$AG:$AG,"&gt;="&amp;日期!$B$8,allorders!Q:Q,"&lt;&gt;"&amp;"",allorders!N:N,"Shipped")</f>
        <v>0</v>
      </c>
      <c r="E56">
        <f>SUMIFS(allorders!$O:$O,allorders!$L:$L,$A56,allorders!$AG:$AG,"&lt;="&amp;日期!$B$9,allorders!$AG:$AG,"&gt;="&amp;日期!$B$10,allorders!Q:Q,"&lt;&gt;"&amp;"",allorders!N:N,"Shipped")</f>
        <v>2</v>
      </c>
      <c r="F56">
        <f>SUMIFS(allorders!$O:$O,allorders!$L:$L,$A56,allorders!$AG:$AG,"&lt;="&amp;日期!$B$11,allorders!$AG:$AG,"&gt;="&amp;日期!$B$12,allorders!Q:Q,"&lt;&gt;"&amp;"",allorders!N:N,"Shipped")</f>
        <v>1</v>
      </c>
      <c r="G56">
        <f>SUMIFS(allorders!Q:Q,allorders!L:L,A56,allorders!AG:AG,"&lt;="&amp;日期!$B$5,allorders!AG:AG,"&gt;="&amp;日期!$B$12,allorders!N:N,"Shipped")/SUM(C56:F56)</f>
        <v>19.99</v>
      </c>
      <c r="H56">
        <f>SUMIFS(allorders!Q:Q,allorders!L:L,A56,allorders!AG:AG,"&gt;="&amp;日期!$B$12,allorders!AG:AG,"&lt;="&amp;日期!$B$5,allorders!N:N,"Shipped")</f>
        <v>59.97</v>
      </c>
      <c r="I56">
        <f t="shared" si="0"/>
        <v>3</v>
      </c>
    </row>
    <row r="57" spans="1:9">
      <c r="A57" s="7" t="s">
        <v>627</v>
      </c>
      <c r="B57" t="str">
        <f>VLOOKUP(A57,'[1]子sku-父sku'!$A$1:$B$65536,2,0)</f>
        <v>YZ-ZQBL03</v>
      </c>
      <c r="C57">
        <f>SUMIFS(allorders!O:O,allorders!L:L,$A57,allorders!AG:AG,"&lt;="&amp;日期!$B$5,allorders!AG:AG,"&gt;="&amp;日期!$B$6,allorders!Q:Q,"&lt;&gt;"&amp;"",allorders!N:N,"Shipped")</f>
        <v>3</v>
      </c>
      <c r="D57">
        <f>SUMIFS(allorders!$O:$O,allorders!$L:$L,$A57,allorders!$AG:$AG,"&lt;="&amp;日期!$B$7,allorders!$AG:$AG,"&gt;="&amp;日期!$B$8,allorders!Q:Q,"&lt;&gt;"&amp;"",allorders!N:N,"Shipped")</f>
        <v>1</v>
      </c>
      <c r="E57">
        <f>SUMIFS(allorders!$O:$O,allorders!$L:$L,$A57,allorders!$AG:$AG,"&lt;="&amp;日期!$B$9,allorders!$AG:$AG,"&gt;="&amp;日期!$B$10,allorders!Q:Q,"&lt;&gt;"&amp;"",allorders!N:N,"Shipped")</f>
        <v>2</v>
      </c>
      <c r="F57">
        <f>SUMIFS(allorders!$O:$O,allorders!$L:$L,$A57,allorders!$AG:$AG,"&lt;="&amp;日期!$B$11,allorders!$AG:$AG,"&gt;="&amp;日期!$B$12,allorders!Q:Q,"&lt;&gt;"&amp;"",allorders!N:N,"Shipped")</f>
        <v>5</v>
      </c>
      <c r="G57">
        <f>SUMIFS(allorders!Q:Q,allorders!L:L,A57,allorders!AG:AG,"&lt;="&amp;日期!$B$5,allorders!AG:AG,"&gt;="&amp;日期!$B$12,allorders!N:N,"Shipped")/SUM(C57:F57)</f>
        <v>21.99</v>
      </c>
      <c r="H57">
        <f>SUMIFS(allorders!Q:Q,allorders!L:L,A57,allorders!AG:AG,"&gt;="&amp;日期!$B$12,allorders!AG:AG,"&lt;="&amp;日期!$B$5,allorders!N:N,"Shipped")</f>
        <v>241.89</v>
      </c>
      <c r="I57">
        <f t="shared" si="0"/>
        <v>11</v>
      </c>
    </row>
    <row r="58" spans="1:9">
      <c r="A58" s="7" t="s">
        <v>662</v>
      </c>
      <c r="B58" t="str">
        <f>VLOOKUP(A58,'[1]子sku-父sku'!$A$1:$B$65536,2,0)</f>
        <v>YZ-SUZQ388</v>
      </c>
      <c r="C58">
        <f>SUMIFS(allorders!O:O,allorders!L:L,$A58,allorders!AG:AG,"&lt;="&amp;日期!$B$5,allorders!AG:AG,"&gt;="&amp;日期!$B$6,allorders!Q:Q,"&lt;&gt;"&amp;"",allorders!N:N,"Shipped")</f>
        <v>7</v>
      </c>
      <c r="D58">
        <f>SUMIFS(allorders!$O:$O,allorders!$L:$L,$A58,allorders!$AG:$AG,"&lt;="&amp;日期!$B$7,allorders!$AG:$AG,"&gt;="&amp;日期!$B$8,allorders!Q:Q,"&lt;&gt;"&amp;"",allorders!N:N,"Shipped")</f>
        <v>11</v>
      </c>
      <c r="E58">
        <f>SUMIFS(allorders!$O:$O,allorders!$L:$L,$A58,allorders!$AG:$AG,"&lt;="&amp;日期!$B$9,allorders!$AG:$AG,"&gt;="&amp;日期!$B$10,allorders!Q:Q,"&lt;&gt;"&amp;"",allorders!N:N,"Shipped")</f>
        <v>13</v>
      </c>
      <c r="F58">
        <f>SUMIFS(allorders!$O:$O,allorders!$L:$L,$A58,allorders!$AG:$AG,"&lt;="&amp;日期!$B$11,allorders!$AG:$AG,"&gt;="&amp;日期!$B$12,allorders!Q:Q,"&lt;&gt;"&amp;"",allorders!N:N,"Shipped")</f>
        <v>10</v>
      </c>
      <c r="G58">
        <f>SUMIFS(allorders!Q:Q,allorders!L:L,A58,allorders!AG:AG,"&lt;="&amp;日期!$B$5,allorders!AG:AG,"&gt;="&amp;日期!$B$12,allorders!N:N,"Shipped")/SUM(C58:F58)</f>
        <v>19.99</v>
      </c>
      <c r="H58">
        <f>SUMIFS(allorders!Q:Q,allorders!L:L,A58,allorders!AG:AG,"&gt;="&amp;日期!$B$12,allorders!AG:AG,"&lt;="&amp;日期!$B$5,allorders!N:N,"Shipped")</f>
        <v>819.59</v>
      </c>
      <c r="I58">
        <f t="shared" si="0"/>
        <v>41</v>
      </c>
    </row>
    <row r="59" spans="1:9">
      <c r="A59" s="7" t="s">
        <v>690</v>
      </c>
      <c r="B59" t="str">
        <f>VLOOKUP(A59,'[1]子sku-父sku'!$A$1:$B$65536,2,0)</f>
        <v>YZ-SUZQ388</v>
      </c>
      <c r="C59">
        <f>SUMIFS(allorders!O:O,allorders!L:L,$A59,allorders!AG:AG,"&lt;="&amp;日期!$B$5,allorders!AG:AG,"&gt;="&amp;日期!$B$6,allorders!Q:Q,"&lt;&gt;"&amp;"",allorders!N:N,"Shipped")</f>
        <v>1</v>
      </c>
      <c r="D59">
        <f>SUMIFS(allorders!$O:$O,allorders!$L:$L,$A59,allorders!$AG:$AG,"&lt;="&amp;日期!$B$7,allorders!$AG:$AG,"&gt;="&amp;日期!$B$8,allorders!Q:Q,"&lt;&gt;"&amp;"",allorders!N:N,"Shipped")</f>
        <v>10</v>
      </c>
      <c r="E59">
        <f>SUMIFS(allorders!$O:$O,allorders!$L:$L,$A59,allorders!$AG:$AG,"&lt;="&amp;日期!$B$9,allorders!$AG:$AG,"&gt;="&amp;日期!$B$10,allorders!Q:Q,"&lt;&gt;"&amp;"",allorders!N:N,"Shipped")</f>
        <v>15</v>
      </c>
      <c r="F59">
        <f>SUMIFS(allorders!$O:$O,allorders!$L:$L,$A59,allorders!$AG:$AG,"&lt;="&amp;日期!$B$11,allorders!$AG:$AG,"&gt;="&amp;日期!$B$12,allorders!Q:Q,"&lt;&gt;"&amp;"",allorders!N:N,"Shipped")</f>
        <v>9</v>
      </c>
      <c r="G59">
        <f>SUMIFS(allorders!Q:Q,allorders!L:L,A59,allorders!AG:AG,"&lt;="&amp;日期!$B$5,allorders!AG:AG,"&gt;="&amp;日期!$B$12,allorders!N:N,"Shipped")/SUM(C59:F59)</f>
        <v>19.99</v>
      </c>
      <c r="H59">
        <f>SUMIFS(allorders!Q:Q,allorders!L:L,A59,allorders!AG:AG,"&gt;="&amp;日期!$B$12,allorders!AG:AG,"&lt;="&amp;日期!$B$5,allorders!N:N,"Shipped")</f>
        <v>699.65</v>
      </c>
      <c r="I59">
        <f t="shared" si="0"/>
        <v>35</v>
      </c>
    </row>
    <row r="60" spans="1:9">
      <c r="A60" s="7" t="s">
        <v>703</v>
      </c>
      <c r="B60" t="str">
        <f>VLOOKUP(A60,'[1]子sku-父sku'!$A$1:$B$65536,2,0)</f>
        <v>YZ-HM111</v>
      </c>
      <c r="C60">
        <f>SUMIFS(allorders!O:O,allorders!L:L,$A60,allorders!AG:AG,"&lt;="&amp;日期!$B$5,allorders!AG:AG,"&gt;="&amp;日期!$B$6,allorders!Q:Q,"&lt;&gt;"&amp;"",allorders!N:N,"Shipped")</f>
        <v>4</v>
      </c>
      <c r="D60">
        <f>SUMIFS(allorders!$O:$O,allorders!$L:$L,$A60,allorders!$AG:$AG,"&lt;="&amp;日期!$B$7,allorders!$AG:$AG,"&gt;="&amp;日期!$B$8,allorders!Q:Q,"&lt;&gt;"&amp;"",allorders!N:N,"Shipped")</f>
        <v>2</v>
      </c>
      <c r="E60">
        <f>SUMIFS(allorders!$O:$O,allorders!$L:$L,$A60,allorders!$AG:$AG,"&lt;="&amp;日期!$B$9,allorders!$AG:$AG,"&gt;="&amp;日期!$B$10,allorders!Q:Q,"&lt;&gt;"&amp;"",allorders!N:N,"Shipped")</f>
        <v>7</v>
      </c>
      <c r="F60">
        <f>SUMIFS(allorders!$O:$O,allorders!$L:$L,$A60,allorders!$AG:$AG,"&lt;="&amp;日期!$B$11,allorders!$AG:$AG,"&gt;="&amp;日期!$B$12,allorders!Q:Q,"&lt;&gt;"&amp;"",allorders!N:N,"Shipped")</f>
        <v>5</v>
      </c>
      <c r="G60">
        <f>SUMIFS(allorders!Q:Q,allorders!L:L,A60,allorders!AG:AG,"&lt;="&amp;日期!$B$5,allorders!AG:AG,"&gt;="&amp;日期!$B$12,allorders!N:N,"Shipped")/SUM(C60:F60)</f>
        <v>18.98</v>
      </c>
      <c r="H60">
        <f>SUMIFS(allorders!Q:Q,allorders!L:L,A60,allorders!AG:AG,"&gt;="&amp;日期!$B$12,allorders!AG:AG,"&lt;="&amp;日期!$B$5,allorders!N:N,"Shipped")</f>
        <v>341.64</v>
      </c>
      <c r="I60">
        <f t="shared" si="0"/>
        <v>18</v>
      </c>
    </row>
    <row r="61" spans="1:9">
      <c r="A61" s="7" t="s">
        <v>715</v>
      </c>
      <c r="B61" t="str">
        <f>VLOOKUP(A61,'[1]子sku-父sku'!$A$1:$B$65536,2,0)</f>
        <v>YZ-SUZQBL03</v>
      </c>
      <c r="C61">
        <f>SUMIFS(allorders!O:O,allorders!L:L,$A61,allorders!AG:AG,"&lt;="&amp;日期!$B$5,allorders!AG:AG,"&gt;="&amp;日期!$B$6,allorders!Q:Q,"&lt;&gt;"&amp;"",allorders!N:N,"Shipped")</f>
        <v>1</v>
      </c>
      <c r="D61">
        <f>SUMIFS(allorders!$O:$O,allorders!$L:$L,$A61,allorders!$AG:$AG,"&lt;="&amp;日期!$B$7,allorders!$AG:$AG,"&gt;="&amp;日期!$B$8,allorders!Q:Q,"&lt;&gt;"&amp;"",allorders!N:N,"Shipped")</f>
        <v>2</v>
      </c>
      <c r="E61">
        <f>SUMIFS(allorders!$O:$O,allorders!$L:$L,$A61,allorders!$AG:$AG,"&lt;="&amp;日期!$B$9,allorders!$AG:$AG,"&gt;="&amp;日期!$B$10,allorders!Q:Q,"&lt;&gt;"&amp;"",allorders!N:N,"Shipped")</f>
        <v>3</v>
      </c>
      <c r="F61">
        <f>SUMIFS(allorders!$O:$O,allorders!$L:$L,$A61,allorders!$AG:$AG,"&lt;="&amp;日期!$B$11,allorders!$AG:$AG,"&gt;="&amp;日期!$B$12,allorders!Q:Q,"&lt;&gt;"&amp;"",allorders!N:N,"Shipped")</f>
        <v>3</v>
      </c>
      <c r="G61">
        <f>SUMIFS(allorders!Q:Q,allorders!L:L,A61,allorders!AG:AG,"&lt;="&amp;日期!$B$5,allorders!AG:AG,"&gt;="&amp;日期!$B$12,allorders!N:N,"Shipped")/SUM(C61:F61)</f>
        <v>19.99</v>
      </c>
      <c r="H61">
        <f>SUMIFS(allorders!Q:Q,allorders!L:L,A61,allorders!AG:AG,"&gt;="&amp;日期!$B$12,allorders!AG:AG,"&lt;="&amp;日期!$B$5,allorders!N:N,"Shipped")</f>
        <v>179.91</v>
      </c>
      <c r="I61">
        <f t="shared" si="0"/>
        <v>9</v>
      </c>
    </row>
    <row r="62" spans="1:9">
      <c r="A62" s="7" t="s">
        <v>733</v>
      </c>
      <c r="B62" t="str">
        <f>VLOOKUP(A62,'[1]子sku-父sku'!$A$1:$B$65536,2,0)</f>
        <v>YZ-ZQBL03</v>
      </c>
      <c r="C62">
        <f>SUMIFS(allorders!O:O,allorders!L:L,$A62,allorders!AG:AG,"&lt;="&amp;日期!$B$5,allorders!AG:AG,"&gt;="&amp;日期!$B$6,allorders!Q:Q,"&lt;&gt;"&amp;"",allorders!N:N,"Shipped")</f>
        <v>1</v>
      </c>
      <c r="D62">
        <f>SUMIFS(allorders!$O:$O,allorders!$L:$L,$A62,allorders!$AG:$AG,"&lt;="&amp;日期!$B$7,allorders!$AG:$AG,"&gt;="&amp;日期!$B$8,allorders!Q:Q,"&lt;&gt;"&amp;"",allorders!N:N,"Shipped")</f>
        <v>0</v>
      </c>
      <c r="E62">
        <f>SUMIFS(allorders!$O:$O,allorders!$L:$L,$A62,allorders!$AG:$AG,"&lt;="&amp;日期!$B$9,allorders!$AG:$AG,"&gt;="&amp;日期!$B$10,allorders!Q:Q,"&lt;&gt;"&amp;"",allorders!N:N,"Shipped")</f>
        <v>2</v>
      </c>
      <c r="F62">
        <f>SUMIFS(allorders!$O:$O,allorders!$L:$L,$A62,allorders!$AG:$AG,"&lt;="&amp;日期!$B$11,allorders!$AG:$AG,"&gt;="&amp;日期!$B$12,allorders!Q:Q,"&lt;&gt;"&amp;"",allorders!N:N,"Shipped")</f>
        <v>4</v>
      </c>
      <c r="G62">
        <f>SUMIFS(allorders!Q:Q,allorders!L:L,A62,allorders!AG:AG,"&lt;="&amp;日期!$B$5,allorders!AG:AG,"&gt;="&amp;日期!$B$12,allorders!N:N,"Shipped")/SUM(C62:F62)</f>
        <v>19.99</v>
      </c>
      <c r="H62">
        <f>SUMIFS(allorders!Q:Q,allorders!L:L,A62,allorders!AG:AG,"&gt;="&amp;日期!$B$12,allorders!AG:AG,"&lt;="&amp;日期!$B$5,allorders!N:N,"Shipped")</f>
        <v>139.93</v>
      </c>
      <c r="I62">
        <f t="shared" si="0"/>
        <v>7</v>
      </c>
    </row>
    <row r="63" spans="1:9">
      <c r="A63" s="7" t="s">
        <v>744</v>
      </c>
      <c r="B63" t="str">
        <f>VLOOKUP(A63,'[1]子sku-父sku'!$A$1:$B$65536,2,0)</f>
        <v>YZ-ZQ1521</v>
      </c>
      <c r="C63">
        <f>SUMIFS(allorders!O:O,allorders!L:L,$A63,allorders!AG:AG,"&lt;="&amp;日期!$B$5,allorders!AG:AG,"&gt;="&amp;日期!$B$6,allorders!Q:Q,"&lt;&gt;"&amp;"",allorders!N:N,"Shipped")</f>
        <v>5</v>
      </c>
      <c r="D63">
        <f>SUMIFS(allorders!$O:$O,allorders!$L:$L,$A63,allorders!$AG:$AG,"&lt;="&amp;日期!$B$7,allorders!$AG:$AG,"&gt;="&amp;日期!$B$8,allorders!Q:Q,"&lt;&gt;"&amp;"",allorders!N:N,"Shipped")</f>
        <v>4</v>
      </c>
      <c r="E63">
        <f>SUMIFS(allorders!$O:$O,allorders!$L:$L,$A63,allorders!$AG:$AG,"&lt;="&amp;日期!$B$9,allorders!$AG:$AG,"&gt;="&amp;日期!$B$10,allorders!Q:Q,"&lt;&gt;"&amp;"",allorders!N:N,"Shipped")</f>
        <v>4</v>
      </c>
      <c r="F63">
        <f>SUMIFS(allorders!$O:$O,allorders!$L:$L,$A63,allorders!$AG:$AG,"&lt;="&amp;日期!$B$11,allorders!$AG:$AG,"&gt;="&amp;日期!$B$12,allorders!Q:Q,"&lt;&gt;"&amp;"",allorders!N:N,"Shipped")</f>
        <v>4</v>
      </c>
      <c r="G63">
        <f>SUMIFS(allorders!Q:Q,allorders!L:L,A63,allorders!AG:AG,"&lt;="&amp;日期!$B$5,allorders!AG:AG,"&gt;="&amp;日期!$B$12,allorders!N:N,"Shipped")/SUM(C63:F63)</f>
        <v>19.99</v>
      </c>
      <c r="H63">
        <f>SUMIFS(allorders!Q:Q,allorders!L:L,A63,allorders!AG:AG,"&gt;="&amp;日期!$B$12,allorders!AG:AG,"&lt;="&amp;日期!$B$5,allorders!N:N,"Shipped")</f>
        <v>339.83</v>
      </c>
      <c r="I63">
        <f t="shared" si="0"/>
        <v>17</v>
      </c>
    </row>
    <row r="64" spans="1:9">
      <c r="A64" s="7" t="s">
        <v>762</v>
      </c>
      <c r="B64" t="str">
        <f>VLOOKUP(A64,'[1]子sku-父sku'!$A$1:$B$65536,2,0)</f>
        <v>YZ-SUZQBL03</v>
      </c>
      <c r="C64">
        <f>SUMIFS(allorders!O:O,allorders!L:L,$A64,allorders!AG:AG,"&lt;="&amp;日期!$B$5,allorders!AG:AG,"&gt;="&amp;日期!$B$6,allorders!Q:Q,"&lt;&gt;"&amp;"",allorders!N:N,"Shipped")</f>
        <v>0</v>
      </c>
      <c r="D64">
        <f>SUMIFS(allorders!$O:$O,allorders!$L:$L,$A64,allorders!$AG:$AG,"&lt;="&amp;日期!$B$7,allorders!$AG:$AG,"&gt;="&amp;日期!$B$8,allorders!Q:Q,"&lt;&gt;"&amp;"",allorders!N:N,"Shipped")</f>
        <v>4</v>
      </c>
      <c r="E64">
        <f>SUMIFS(allorders!$O:$O,allorders!$L:$L,$A64,allorders!$AG:$AG,"&lt;="&amp;日期!$B$9,allorders!$AG:$AG,"&gt;="&amp;日期!$B$10,allorders!Q:Q,"&lt;&gt;"&amp;"",allorders!N:N,"Shipped")</f>
        <v>1</v>
      </c>
      <c r="F64">
        <f>SUMIFS(allorders!$O:$O,allorders!$L:$L,$A64,allorders!$AG:$AG,"&lt;="&amp;日期!$B$11,allorders!$AG:$AG,"&gt;="&amp;日期!$B$12,allorders!Q:Q,"&lt;&gt;"&amp;"",allorders!N:N,"Shipped")</f>
        <v>3</v>
      </c>
      <c r="G64">
        <f>SUMIFS(allorders!Q:Q,allorders!L:L,A64,allorders!AG:AG,"&lt;="&amp;日期!$B$5,allorders!AG:AG,"&gt;="&amp;日期!$B$12,allorders!N:N,"Shipped")/SUM(C64:F64)</f>
        <v>19.99</v>
      </c>
      <c r="H64">
        <f>SUMIFS(allorders!Q:Q,allorders!L:L,A64,allorders!AG:AG,"&gt;="&amp;日期!$B$12,allorders!AG:AG,"&lt;="&amp;日期!$B$5,allorders!N:N,"Shipped")</f>
        <v>159.92</v>
      </c>
      <c r="I64">
        <f t="shared" si="0"/>
        <v>8</v>
      </c>
    </row>
    <row r="65" spans="1:9">
      <c r="A65" s="7" t="s">
        <v>795</v>
      </c>
      <c r="B65" t="str">
        <f>VLOOKUP(A65,'[1]子sku-父sku'!$A$1:$B$65536,2,0)</f>
        <v>YZ-ZQadn1601</v>
      </c>
      <c r="C65">
        <f>SUMIFS(allorders!O:O,allorders!L:L,$A65,allorders!AG:AG,"&lt;="&amp;日期!$B$5,allorders!AG:AG,"&gt;="&amp;日期!$B$6,allorders!Q:Q,"&lt;&gt;"&amp;"",allorders!N:N,"Shipped")</f>
        <v>0</v>
      </c>
      <c r="D65">
        <f>SUMIFS(allorders!$O:$O,allorders!$L:$L,$A65,allorders!$AG:$AG,"&lt;="&amp;日期!$B$7,allorders!$AG:$AG,"&gt;="&amp;日期!$B$8,allorders!Q:Q,"&lt;&gt;"&amp;"",allorders!N:N,"Shipped")</f>
        <v>0</v>
      </c>
      <c r="E65">
        <f>SUMIFS(allorders!$O:$O,allorders!$L:$L,$A65,allorders!$AG:$AG,"&lt;="&amp;日期!$B$9,allorders!$AG:$AG,"&gt;="&amp;日期!$B$10,allorders!Q:Q,"&lt;&gt;"&amp;"",allorders!N:N,"Shipped")</f>
        <v>1</v>
      </c>
      <c r="F65">
        <f>SUMIFS(allorders!$O:$O,allorders!$L:$L,$A65,allorders!$AG:$AG,"&lt;="&amp;日期!$B$11,allorders!$AG:$AG,"&gt;="&amp;日期!$B$12,allorders!Q:Q,"&lt;&gt;"&amp;"",allorders!N:N,"Shipped")</f>
        <v>2</v>
      </c>
      <c r="G65">
        <f>SUMIFS(allorders!Q:Q,allorders!L:L,A65,allorders!AG:AG,"&lt;="&amp;日期!$B$5,allorders!AG:AG,"&gt;="&amp;日期!$B$12,allorders!N:N,"Shipped")/SUM(C65:F65)</f>
        <v>18.99</v>
      </c>
      <c r="H65">
        <f>SUMIFS(allorders!Q:Q,allorders!L:L,A65,allorders!AG:AG,"&gt;="&amp;日期!$B$12,allorders!AG:AG,"&lt;="&amp;日期!$B$5,allorders!N:N,"Shipped")</f>
        <v>56.97</v>
      </c>
      <c r="I65">
        <f t="shared" si="0"/>
        <v>3</v>
      </c>
    </row>
    <row r="66" spans="1:9">
      <c r="A66" s="7" t="s">
        <v>802</v>
      </c>
      <c r="B66" t="str">
        <f>VLOOKUP(A66,'[1]子sku-父sku'!$A$1:$B$65536,2,0)</f>
        <v>YZ-ZQ15827</v>
      </c>
      <c r="C66">
        <f>SUMIFS(allorders!O:O,allorders!L:L,$A66,allorders!AG:AG,"&lt;="&amp;日期!$B$5,allorders!AG:AG,"&gt;="&amp;日期!$B$6,allorders!Q:Q,"&lt;&gt;"&amp;"",allorders!N:N,"Shipped")</f>
        <v>1</v>
      </c>
      <c r="D66">
        <f>SUMIFS(allorders!$O:$O,allorders!$L:$L,$A66,allorders!$AG:$AG,"&lt;="&amp;日期!$B$7,allorders!$AG:$AG,"&gt;="&amp;日期!$B$8,allorders!Q:Q,"&lt;&gt;"&amp;"",allorders!N:N,"Shipped")</f>
        <v>0</v>
      </c>
      <c r="E66">
        <f>SUMIFS(allorders!$O:$O,allorders!$L:$L,$A66,allorders!$AG:$AG,"&lt;="&amp;日期!$B$9,allorders!$AG:$AG,"&gt;="&amp;日期!$B$10,allorders!Q:Q,"&lt;&gt;"&amp;"",allorders!N:N,"Shipped")</f>
        <v>0</v>
      </c>
      <c r="F66">
        <f>SUMIFS(allorders!$O:$O,allorders!$L:$L,$A66,allorders!$AG:$AG,"&lt;="&amp;日期!$B$11,allorders!$AG:$AG,"&gt;="&amp;日期!$B$12,allorders!Q:Q,"&lt;&gt;"&amp;"",allorders!N:N,"Shipped")</f>
        <v>1</v>
      </c>
      <c r="G66">
        <f>SUMIFS(allorders!Q:Q,allorders!L:L,A66,allorders!AG:AG,"&lt;="&amp;日期!$B$5,allorders!AG:AG,"&gt;="&amp;日期!$B$12,allorders!N:N,"Shipped")/SUM(C66:F66)</f>
        <v>20.99</v>
      </c>
      <c r="H66">
        <f>SUMIFS(allorders!Q:Q,allorders!L:L,A66,allorders!AG:AG,"&gt;="&amp;日期!$B$12,allorders!AG:AG,"&lt;="&amp;日期!$B$5,allorders!N:N,"Shipped")</f>
        <v>41.98</v>
      </c>
      <c r="I66">
        <f t="shared" si="0"/>
        <v>2</v>
      </c>
    </row>
    <row r="67" spans="1:9">
      <c r="A67" s="7" t="s">
        <v>809</v>
      </c>
      <c r="B67" t="str">
        <f>VLOOKUP(A67,'[1]子sku-父sku'!$A$1:$B$65536,2,0)</f>
        <v>YZ-ZQBL03</v>
      </c>
      <c r="C67">
        <f>SUMIFS(allorders!O:O,allorders!L:L,$A67,allorders!AG:AG,"&lt;="&amp;日期!$B$5,allorders!AG:AG,"&gt;="&amp;日期!$B$6,allorders!Q:Q,"&lt;&gt;"&amp;"",allorders!N:N,"Shipped")</f>
        <v>4</v>
      </c>
      <c r="D67">
        <f>SUMIFS(allorders!$O:$O,allorders!$L:$L,$A67,allorders!$AG:$AG,"&lt;="&amp;日期!$B$7,allorders!$AG:$AG,"&gt;="&amp;日期!$B$8,allorders!Q:Q,"&lt;&gt;"&amp;"",allorders!N:N,"Shipped")</f>
        <v>1</v>
      </c>
      <c r="E67">
        <f>SUMIFS(allorders!$O:$O,allorders!$L:$L,$A67,allorders!$AG:$AG,"&lt;="&amp;日期!$B$9,allorders!$AG:$AG,"&gt;="&amp;日期!$B$10,allorders!Q:Q,"&lt;&gt;"&amp;"",allorders!N:N,"Shipped")</f>
        <v>1</v>
      </c>
      <c r="F67">
        <f>SUMIFS(allorders!$O:$O,allorders!$L:$L,$A67,allorders!$AG:$AG,"&lt;="&amp;日期!$B$11,allorders!$AG:$AG,"&gt;="&amp;日期!$B$12,allorders!Q:Q,"&lt;&gt;"&amp;"",allorders!N:N,"Shipped")</f>
        <v>5</v>
      </c>
      <c r="G67">
        <f>SUMIFS(allorders!Q:Q,allorders!L:L,A67,allorders!AG:AG,"&lt;="&amp;日期!$B$5,allorders!AG:AG,"&gt;="&amp;日期!$B$12,allorders!N:N,"Shipped")/SUM(C67:F67)</f>
        <v>19.99</v>
      </c>
      <c r="H67">
        <f>SUMIFS(allorders!Q:Q,allorders!L:L,A67,allorders!AG:AG,"&gt;="&amp;日期!$B$12,allorders!AG:AG,"&lt;="&amp;日期!$B$5,allorders!N:N,"Shipped")</f>
        <v>219.89</v>
      </c>
      <c r="I67">
        <f t="shared" ref="I67:I130" si="1">SUM(C67:F67)</f>
        <v>11</v>
      </c>
    </row>
    <row r="68" spans="1:9">
      <c r="A68" s="7" t="s">
        <v>838</v>
      </c>
      <c r="B68" t="str">
        <f>VLOOKUP(A68,'[1]子sku-父sku'!$A$1:$B$65536,2,0)</f>
        <v>YZ-ZQ112</v>
      </c>
      <c r="C68">
        <f>SUMIFS(allorders!O:O,allorders!L:L,$A68,allorders!AG:AG,"&lt;="&amp;日期!$B$5,allorders!AG:AG,"&gt;="&amp;日期!$B$6,allorders!Q:Q,"&lt;&gt;"&amp;"",allorders!N:N,"Shipped")</f>
        <v>1</v>
      </c>
      <c r="D68">
        <f>SUMIFS(allorders!$O:$O,allorders!$L:$L,$A68,allorders!$AG:$AG,"&lt;="&amp;日期!$B$7,allorders!$AG:$AG,"&gt;="&amp;日期!$B$8,allorders!Q:Q,"&lt;&gt;"&amp;"",allorders!N:N,"Shipped")</f>
        <v>1</v>
      </c>
      <c r="E68">
        <f>SUMIFS(allorders!$O:$O,allorders!$L:$L,$A68,allorders!$AG:$AG,"&lt;="&amp;日期!$B$9,allorders!$AG:$AG,"&gt;="&amp;日期!$B$10,allorders!Q:Q,"&lt;&gt;"&amp;"",allorders!N:N,"Shipped")</f>
        <v>1</v>
      </c>
      <c r="F68">
        <f>SUMIFS(allorders!$O:$O,allorders!$L:$L,$A68,allorders!$AG:$AG,"&lt;="&amp;日期!$B$11,allorders!$AG:$AG,"&gt;="&amp;日期!$B$12,allorders!Q:Q,"&lt;&gt;"&amp;"",allorders!N:N,"Shipped")</f>
        <v>2</v>
      </c>
      <c r="G68">
        <f>SUMIFS(allorders!Q:Q,allorders!L:L,A68,allorders!AG:AG,"&lt;="&amp;日期!$B$5,allorders!AG:AG,"&gt;="&amp;日期!$B$12,allorders!N:N,"Shipped")/SUM(C68:F68)</f>
        <v>15.99</v>
      </c>
      <c r="H68">
        <f>SUMIFS(allorders!Q:Q,allorders!L:L,A68,allorders!AG:AG,"&gt;="&amp;日期!$B$12,allorders!AG:AG,"&lt;="&amp;日期!$B$5,allorders!N:N,"Shipped")</f>
        <v>79.95</v>
      </c>
      <c r="I68">
        <f t="shared" si="1"/>
        <v>5</v>
      </c>
    </row>
    <row r="69" spans="1:9">
      <c r="A69" s="7" t="s">
        <v>847</v>
      </c>
      <c r="B69" t="str">
        <f>VLOOKUP(A69,'[1]子sku-父sku'!$A$1:$B$65536,2,0)</f>
        <v>YZ-ZQQ9227</v>
      </c>
      <c r="C69">
        <f>SUMIFS(allorders!O:O,allorders!L:L,$A69,allorders!AG:AG,"&lt;="&amp;日期!$B$5,allorders!AG:AG,"&gt;="&amp;日期!$B$6,allorders!Q:Q,"&lt;&gt;"&amp;"",allorders!N:N,"Shipped")</f>
        <v>0</v>
      </c>
      <c r="D69">
        <f>SUMIFS(allorders!$O:$O,allorders!$L:$L,$A69,allorders!$AG:$AG,"&lt;="&amp;日期!$B$7,allorders!$AG:$AG,"&gt;="&amp;日期!$B$8,allorders!Q:Q,"&lt;&gt;"&amp;"",allorders!N:N,"Shipped")</f>
        <v>1</v>
      </c>
      <c r="E69">
        <f>SUMIFS(allorders!$O:$O,allorders!$L:$L,$A69,allorders!$AG:$AG,"&lt;="&amp;日期!$B$9,allorders!$AG:$AG,"&gt;="&amp;日期!$B$10,allorders!Q:Q,"&lt;&gt;"&amp;"",allorders!N:N,"Shipped")</f>
        <v>0</v>
      </c>
      <c r="F69">
        <f>SUMIFS(allorders!$O:$O,allorders!$L:$L,$A69,allorders!$AG:$AG,"&lt;="&amp;日期!$B$11,allorders!$AG:$AG,"&gt;="&amp;日期!$B$12,allorders!Q:Q,"&lt;&gt;"&amp;"",allorders!N:N,"Shipped")</f>
        <v>2</v>
      </c>
      <c r="G69">
        <f>SUMIFS(allorders!Q:Q,allorders!L:L,A69,allorders!AG:AG,"&lt;="&amp;日期!$B$5,allorders!AG:AG,"&gt;="&amp;日期!$B$12,allorders!N:N,"Shipped")/SUM(C69:F69)</f>
        <v>21.99</v>
      </c>
      <c r="H69">
        <f>SUMIFS(allorders!Q:Q,allorders!L:L,A69,allorders!AG:AG,"&gt;="&amp;日期!$B$12,allorders!AG:AG,"&lt;="&amp;日期!$B$5,allorders!N:N,"Shipped")</f>
        <v>65.97</v>
      </c>
      <c r="I69">
        <f t="shared" si="1"/>
        <v>3</v>
      </c>
    </row>
    <row r="70" spans="1:9">
      <c r="A70" s="7" t="s">
        <v>853</v>
      </c>
      <c r="B70" t="str">
        <f>VLOOKUP(A70,'[1]子sku-父sku'!$A$1:$B$65536,2,0)</f>
        <v>YZ-ZQMICAI</v>
      </c>
      <c r="C70">
        <f>SUMIFS(allorders!O:O,allorders!L:L,$A70,allorders!AG:AG,"&lt;="&amp;日期!$B$5,allorders!AG:AG,"&gt;="&amp;日期!$B$6,allorders!Q:Q,"&lt;&gt;"&amp;"",allorders!N:N,"Shipped")</f>
        <v>0</v>
      </c>
      <c r="D70">
        <f>SUMIFS(allorders!$O:$O,allorders!$L:$L,$A70,allorders!$AG:$AG,"&lt;="&amp;日期!$B$7,allorders!$AG:$AG,"&gt;="&amp;日期!$B$8,allorders!Q:Q,"&lt;&gt;"&amp;"",allorders!N:N,"Shipped")</f>
        <v>0</v>
      </c>
      <c r="E70">
        <f>SUMIFS(allorders!$O:$O,allorders!$L:$L,$A70,allorders!$AG:$AG,"&lt;="&amp;日期!$B$9,allorders!$AG:$AG,"&gt;="&amp;日期!$B$10,allorders!Q:Q,"&lt;&gt;"&amp;"",allorders!N:N,"Shipped")</f>
        <v>0</v>
      </c>
      <c r="F70">
        <f>SUMIFS(allorders!$O:$O,allorders!$L:$L,$A70,allorders!$AG:$AG,"&lt;="&amp;日期!$B$11,allorders!$AG:$AG,"&gt;="&amp;日期!$B$12,allorders!Q:Q,"&lt;&gt;"&amp;"",allorders!N:N,"Shipped")</f>
        <v>1</v>
      </c>
      <c r="G70">
        <f>SUMIFS(allorders!Q:Q,allorders!L:L,A70,allorders!AG:AG,"&lt;="&amp;日期!$B$5,allorders!AG:AG,"&gt;="&amp;日期!$B$12,allorders!N:N,"Shipped")/SUM(C70:F70)</f>
        <v>16.99</v>
      </c>
      <c r="H70">
        <f>SUMIFS(allorders!Q:Q,allorders!L:L,A70,allorders!AG:AG,"&gt;="&amp;日期!$B$12,allorders!AG:AG,"&lt;="&amp;日期!$B$5,allorders!N:N,"Shipped")</f>
        <v>16.99</v>
      </c>
      <c r="I70">
        <f t="shared" si="1"/>
        <v>1</v>
      </c>
    </row>
    <row r="71" spans="1:9">
      <c r="A71" s="7" t="s">
        <v>880</v>
      </c>
      <c r="B71" t="str">
        <f>VLOOKUP(A71,'[1]子sku-父sku'!$A$1:$B$65536,2,0)</f>
        <v>YZ-ZQ15827</v>
      </c>
      <c r="C71">
        <f>SUMIFS(allorders!O:O,allorders!L:L,$A71,allorders!AG:AG,"&lt;="&amp;日期!$B$5,allorders!AG:AG,"&gt;="&amp;日期!$B$6,allorders!Q:Q,"&lt;&gt;"&amp;"",allorders!N:N,"Shipped")</f>
        <v>0</v>
      </c>
      <c r="D71">
        <f>SUMIFS(allorders!$O:$O,allorders!$L:$L,$A71,allorders!$AG:$AG,"&lt;="&amp;日期!$B$7,allorders!$AG:$AG,"&gt;="&amp;日期!$B$8,allorders!Q:Q,"&lt;&gt;"&amp;"",allorders!N:N,"Shipped")</f>
        <v>0</v>
      </c>
      <c r="E71">
        <f>SUMIFS(allorders!$O:$O,allorders!$L:$L,$A71,allorders!$AG:$AG,"&lt;="&amp;日期!$B$9,allorders!$AG:$AG,"&gt;="&amp;日期!$B$10,allorders!Q:Q,"&lt;&gt;"&amp;"",allorders!N:N,"Shipped")</f>
        <v>0</v>
      </c>
      <c r="F71">
        <f>SUMIFS(allorders!$O:$O,allorders!$L:$L,$A71,allorders!$AG:$AG,"&lt;="&amp;日期!$B$11,allorders!$AG:$AG,"&gt;="&amp;日期!$B$12,allorders!Q:Q,"&lt;&gt;"&amp;"",allorders!N:N,"Shipped")</f>
        <v>1</v>
      </c>
      <c r="G71">
        <f>SUMIFS(allorders!Q:Q,allorders!L:L,A71,allorders!AG:AG,"&lt;="&amp;日期!$B$5,allorders!AG:AG,"&gt;="&amp;日期!$B$12,allorders!N:N,"Shipped")/SUM(C71:F71)</f>
        <v>20.99</v>
      </c>
      <c r="H71">
        <f>SUMIFS(allorders!Q:Q,allorders!L:L,A71,allorders!AG:AG,"&gt;="&amp;日期!$B$12,allorders!AG:AG,"&lt;="&amp;日期!$B$5,allorders!N:N,"Shipped")</f>
        <v>20.99</v>
      </c>
      <c r="I71">
        <f t="shared" si="1"/>
        <v>1</v>
      </c>
    </row>
    <row r="72" spans="1:9">
      <c r="A72" s="7" t="s">
        <v>892</v>
      </c>
      <c r="B72" t="str">
        <f>VLOOKUP(A72,'[1]子sku-父sku'!$A$1:$B$65536,2,0)</f>
        <v>YZ-ZQ1521</v>
      </c>
      <c r="C72">
        <f>SUMIFS(allorders!O:O,allorders!L:L,$A72,allorders!AG:AG,"&lt;="&amp;日期!$B$5,allorders!AG:AG,"&gt;="&amp;日期!$B$6,allorders!Q:Q,"&lt;&gt;"&amp;"",allorders!N:N,"Shipped")</f>
        <v>6</v>
      </c>
      <c r="D72">
        <f>SUMIFS(allorders!$O:$O,allorders!$L:$L,$A72,allorders!$AG:$AG,"&lt;="&amp;日期!$B$7,allorders!$AG:$AG,"&gt;="&amp;日期!$B$8,allorders!Q:Q,"&lt;&gt;"&amp;"",allorders!N:N,"Shipped")</f>
        <v>10</v>
      </c>
      <c r="E72">
        <f>SUMIFS(allorders!$O:$O,allorders!$L:$L,$A72,allorders!$AG:$AG,"&lt;="&amp;日期!$B$9,allorders!$AG:$AG,"&gt;="&amp;日期!$B$10,allorders!Q:Q,"&lt;&gt;"&amp;"",allorders!N:N,"Shipped")</f>
        <v>8</v>
      </c>
      <c r="F72">
        <f>SUMIFS(allorders!$O:$O,allorders!$L:$L,$A72,allorders!$AG:$AG,"&lt;="&amp;日期!$B$11,allorders!$AG:$AG,"&gt;="&amp;日期!$B$12,allorders!Q:Q,"&lt;&gt;"&amp;"",allorders!N:N,"Shipped")</f>
        <v>6</v>
      </c>
      <c r="G72">
        <f>SUMIFS(allorders!Q:Q,allorders!L:L,A72,allorders!AG:AG,"&lt;="&amp;日期!$B$5,allorders!AG:AG,"&gt;="&amp;日期!$B$12,allorders!N:N,"Shipped")/SUM(C72:F72)</f>
        <v>19.99</v>
      </c>
      <c r="H72">
        <f>SUMIFS(allorders!Q:Q,allorders!L:L,A72,allorders!AG:AG,"&gt;="&amp;日期!$B$12,allorders!AG:AG,"&lt;="&amp;日期!$B$5,allorders!N:N,"Shipped")</f>
        <v>599.7</v>
      </c>
      <c r="I72">
        <f t="shared" si="1"/>
        <v>30</v>
      </c>
    </row>
    <row r="73" spans="1:9">
      <c r="A73" s="7" t="s">
        <v>976</v>
      </c>
      <c r="B73" t="str">
        <f>VLOOKUP(A73,'[1]子sku-父sku'!$A$1:$B$65536,2,0)</f>
        <v>YZ-ZQ1521</v>
      </c>
      <c r="C73">
        <f>SUMIFS(allorders!O:O,allorders!L:L,$A73,allorders!AG:AG,"&lt;="&amp;日期!$B$5,allorders!AG:AG,"&gt;="&amp;日期!$B$6,allorders!Q:Q,"&lt;&gt;"&amp;"",allorders!N:N,"Shipped")</f>
        <v>3</v>
      </c>
      <c r="D73">
        <f>SUMIFS(allorders!$O:$O,allorders!$L:$L,$A73,allorders!$AG:$AG,"&lt;="&amp;日期!$B$7,allorders!$AG:$AG,"&gt;="&amp;日期!$B$8,allorders!Q:Q,"&lt;&gt;"&amp;"",allorders!N:N,"Shipped")</f>
        <v>0</v>
      </c>
      <c r="E73">
        <f>SUMIFS(allorders!$O:$O,allorders!$L:$L,$A73,allorders!$AG:$AG,"&lt;="&amp;日期!$B$9,allorders!$AG:$AG,"&gt;="&amp;日期!$B$10,allorders!Q:Q,"&lt;&gt;"&amp;"",allorders!N:N,"Shipped")</f>
        <v>0</v>
      </c>
      <c r="F73">
        <f>SUMIFS(allorders!$O:$O,allorders!$L:$L,$A73,allorders!$AG:$AG,"&lt;="&amp;日期!$B$11,allorders!$AG:$AG,"&gt;="&amp;日期!$B$12,allorders!Q:Q,"&lt;&gt;"&amp;"",allorders!N:N,"Shipped")</f>
        <v>3</v>
      </c>
      <c r="G73">
        <f>SUMIFS(allorders!Q:Q,allorders!L:L,A73,allorders!AG:AG,"&lt;="&amp;日期!$B$5,allorders!AG:AG,"&gt;="&amp;日期!$B$12,allorders!N:N,"Shipped")/SUM(C73:F73)</f>
        <v>19.99</v>
      </c>
      <c r="H73">
        <f>SUMIFS(allorders!Q:Q,allorders!L:L,A73,allorders!AG:AG,"&gt;="&amp;日期!$B$12,allorders!AG:AG,"&lt;="&amp;日期!$B$5,allorders!N:N,"Shipped")</f>
        <v>119.94</v>
      </c>
      <c r="I73">
        <f t="shared" si="1"/>
        <v>6</v>
      </c>
    </row>
    <row r="74" spans="1:9">
      <c r="A74" s="7" t="s">
        <v>996</v>
      </c>
      <c r="B74" t="str">
        <f>VLOOKUP(A74,'[1]子sku-父sku'!$A$1:$B$65536,2,0)</f>
        <v>YZ-ZQFT1816</v>
      </c>
      <c r="C74">
        <f>SUMIFS(allorders!O:O,allorders!L:L,$A74,allorders!AG:AG,"&lt;="&amp;日期!$B$5,allorders!AG:AG,"&gt;="&amp;日期!$B$6,allorders!Q:Q,"&lt;&gt;"&amp;"",allorders!N:N,"Shipped")</f>
        <v>0</v>
      </c>
      <c r="D74">
        <f>SUMIFS(allorders!$O:$O,allorders!$L:$L,$A74,allorders!$AG:$AG,"&lt;="&amp;日期!$B$7,allorders!$AG:$AG,"&gt;="&amp;日期!$B$8,allorders!Q:Q,"&lt;&gt;"&amp;"",allorders!N:N,"Shipped")</f>
        <v>1</v>
      </c>
      <c r="E74">
        <f>SUMIFS(allorders!$O:$O,allorders!$L:$L,$A74,allorders!$AG:$AG,"&lt;="&amp;日期!$B$9,allorders!$AG:$AG,"&gt;="&amp;日期!$B$10,allorders!Q:Q,"&lt;&gt;"&amp;"",allorders!N:N,"Shipped")</f>
        <v>0</v>
      </c>
      <c r="F74">
        <f>SUMIFS(allorders!$O:$O,allorders!$L:$L,$A74,allorders!$AG:$AG,"&lt;="&amp;日期!$B$11,allorders!$AG:$AG,"&gt;="&amp;日期!$B$12,allorders!Q:Q,"&lt;&gt;"&amp;"",allorders!N:N,"Shipped")</f>
        <v>1</v>
      </c>
      <c r="G74">
        <f>SUMIFS(allorders!Q:Q,allorders!L:L,A74,allorders!AG:AG,"&lt;="&amp;日期!$B$5,allorders!AG:AG,"&gt;="&amp;日期!$B$12,allorders!N:N,"Shipped")/SUM(C74:F74)</f>
        <v>19.99</v>
      </c>
      <c r="H74">
        <f>SUMIFS(allorders!Q:Q,allorders!L:L,A74,allorders!AG:AG,"&gt;="&amp;日期!$B$12,allorders!AG:AG,"&lt;="&amp;日期!$B$5,allorders!N:N,"Shipped")</f>
        <v>39.98</v>
      </c>
      <c r="I74">
        <f t="shared" si="1"/>
        <v>2</v>
      </c>
    </row>
    <row r="75" spans="1:9">
      <c r="A75" s="7" t="s">
        <v>1006</v>
      </c>
      <c r="B75" t="str">
        <f>VLOOKUP(A75,'[1]子sku-父sku'!$A$1:$B$65536,2,0)</f>
        <v>YZ-HM1757</v>
      </c>
      <c r="C75">
        <f>SUMIFS(allorders!O:O,allorders!L:L,$A75,allorders!AG:AG,"&lt;="&amp;日期!$B$5,allorders!AG:AG,"&gt;="&amp;日期!$B$6,allorders!Q:Q,"&lt;&gt;"&amp;"",allorders!N:N,"Shipped")</f>
        <v>0</v>
      </c>
      <c r="D75">
        <f>SUMIFS(allorders!$O:$O,allorders!$L:$L,$A75,allorders!$AG:$AG,"&lt;="&amp;日期!$B$7,allorders!$AG:$AG,"&gt;="&amp;日期!$B$8,allorders!Q:Q,"&lt;&gt;"&amp;"",allorders!N:N,"Shipped")</f>
        <v>0</v>
      </c>
      <c r="E75">
        <f>SUMIFS(allorders!$O:$O,allorders!$L:$L,$A75,allorders!$AG:$AG,"&lt;="&amp;日期!$B$9,allorders!$AG:$AG,"&gt;="&amp;日期!$B$10,allorders!Q:Q,"&lt;&gt;"&amp;"",allorders!N:N,"Shipped")</f>
        <v>0</v>
      </c>
      <c r="F75">
        <f>SUMIFS(allorders!$O:$O,allorders!$L:$L,$A75,allorders!$AG:$AG,"&lt;="&amp;日期!$B$11,allorders!$AG:$AG,"&gt;="&amp;日期!$B$12,allorders!Q:Q,"&lt;&gt;"&amp;"",allorders!N:N,"Shipped")</f>
        <v>1</v>
      </c>
      <c r="G75">
        <f>SUMIFS(allorders!Q:Q,allorders!L:L,A75,allorders!AG:AG,"&lt;="&amp;日期!$B$5,allorders!AG:AG,"&gt;="&amp;日期!$B$12,allorders!N:N,"Shipped")/SUM(C75:F75)</f>
        <v>16.99</v>
      </c>
      <c r="H75">
        <f>SUMIFS(allorders!Q:Q,allorders!L:L,A75,allorders!AG:AG,"&gt;="&amp;日期!$B$12,allorders!AG:AG,"&lt;="&amp;日期!$B$5,allorders!N:N,"Shipped")</f>
        <v>16.99</v>
      </c>
      <c r="I75">
        <f t="shared" si="1"/>
        <v>1</v>
      </c>
    </row>
    <row r="76" spans="1:9">
      <c r="A76" s="7" t="s">
        <v>1018</v>
      </c>
      <c r="B76" t="str">
        <f>VLOOKUP(A76,'[1]子sku-父sku'!$A$1:$B$65536,2,0)</f>
        <v>YZ-ZQQ9227</v>
      </c>
      <c r="C76">
        <f>SUMIFS(allorders!O:O,allorders!L:L,$A76,allorders!AG:AG,"&lt;="&amp;日期!$B$5,allorders!AG:AG,"&gt;="&amp;日期!$B$6,allorders!Q:Q,"&lt;&gt;"&amp;"",allorders!N:N,"Shipped")</f>
        <v>0</v>
      </c>
      <c r="D76">
        <f>SUMIFS(allorders!$O:$O,allorders!$L:$L,$A76,allorders!$AG:$AG,"&lt;="&amp;日期!$B$7,allorders!$AG:$AG,"&gt;="&amp;日期!$B$8,allorders!Q:Q,"&lt;&gt;"&amp;"",allorders!N:N,"Shipped")</f>
        <v>0</v>
      </c>
      <c r="E76">
        <f>SUMIFS(allorders!$O:$O,allorders!$L:$L,$A76,allorders!$AG:$AG,"&lt;="&amp;日期!$B$9,allorders!$AG:$AG,"&gt;="&amp;日期!$B$10,allorders!Q:Q,"&lt;&gt;"&amp;"",allorders!N:N,"Shipped")</f>
        <v>1</v>
      </c>
      <c r="F76">
        <f>SUMIFS(allorders!$O:$O,allorders!$L:$L,$A76,allorders!$AG:$AG,"&lt;="&amp;日期!$B$11,allorders!$AG:$AG,"&gt;="&amp;日期!$B$12,allorders!Q:Q,"&lt;&gt;"&amp;"",allorders!N:N,"Shipped")</f>
        <v>2</v>
      </c>
      <c r="G76">
        <f>SUMIFS(allorders!Q:Q,allorders!L:L,A76,allorders!AG:AG,"&lt;="&amp;日期!$B$5,allorders!AG:AG,"&gt;="&amp;日期!$B$12,allorders!N:N,"Shipped")/SUM(C76:F76)</f>
        <v>19.99</v>
      </c>
      <c r="H76">
        <f>SUMIFS(allorders!Q:Q,allorders!L:L,A76,allorders!AG:AG,"&gt;="&amp;日期!$B$12,allorders!AG:AG,"&lt;="&amp;日期!$B$5,allorders!N:N,"Shipped")</f>
        <v>59.97</v>
      </c>
      <c r="I76">
        <f t="shared" si="1"/>
        <v>3</v>
      </c>
    </row>
    <row r="77" spans="1:9">
      <c r="A77" s="7" t="s">
        <v>1042</v>
      </c>
      <c r="B77" t="str">
        <f>VLOOKUP(A77,'[1]子sku-父sku'!$A$1:$B$65536,2,0)</f>
        <v>LYQ-ZQ3550</v>
      </c>
      <c r="C77">
        <f>SUMIFS(allorders!O:O,allorders!L:L,$A77,allorders!AG:AG,"&lt;="&amp;日期!$B$5,allorders!AG:AG,"&gt;="&amp;日期!$B$6,allorders!Q:Q,"&lt;&gt;"&amp;"",allorders!N:N,"Shipped")</f>
        <v>0</v>
      </c>
      <c r="D77">
        <f>SUMIFS(allorders!$O:$O,allorders!$L:$L,$A77,allorders!$AG:$AG,"&lt;="&amp;日期!$B$7,allorders!$AG:$AG,"&gt;="&amp;日期!$B$8,allorders!Q:Q,"&lt;&gt;"&amp;"",allorders!N:N,"Shipped")</f>
        <v>3</v>
      </c>
      <c r="E77">
        <f>SUMIFS(allorders!$O:$O,allorders!$L:$L,$A77,allorders!$AG:$AG,"&lt;="&amp;日期!$B$9,allorders!$AG:$AG,"&gt;="&amp;日期!$B$10,allorders!Q:Q,"&lt;&gt;"&amp;"",allorders!N:N,"Shipped")</f>
        <v>1</v>
      </c>
      <c r="F77">
        <f>SUMIFS(allorders!$O:$O,allorders!$L:$L,$A77,allorders!$AG:$AG,"&lt;="&amp;日期!$B$11,allorders!$AG:$AG,"&gt;="&amp;日期!$B$12,allorders!Q:Q,"&lt;&gt;"&amp;"",allorders!N:N,"Shipped")</f>
        <v>1</v>
      </c>
      <c r="G77">
        <f>SUMIFS(allorders!Q:Q,allorders!L:L,A77,allorders!AG:AG,"&lt;="&amp;日期!$B$5,allorders!AG:AG,"&gt;="&amp;日期!$B$12,allorders!N:N,"Shipped")/SUM(C77:F77)</f>
        <v>14.99</v>
      </c>
      <c r="H77">
        <f>SUMIFS(allorders!Q:Q,allorders!L:L,A77,allorders!AG:AG,"&gt;="&amp;日期!$B$12,allorders!AG:AG,"&lt;="&amp;日期!$B$5,allorders!N:N,"Shipped")</f>
        <v>74.95</v>
      </c>
      <c r="I77">
        <f t="shared" si="1"/>
        <v>5</v>
      </c>
    </row>
    <row r="78" spans="1:9">
      <c r="A78" s="7" t="s">
        <v>1071</v>
      </c>
      <c r="B78" t="str">
        <f>VLOOKUP(A78,'[1]子sku-父sku'!$A$1:$B$65536,2,0)</f>
        <v>YZ-ZQBL03</v>
      </c>
      <c r="C78">
        <f>SUMIFS(allorders!O:O,allorders!L:L,$A78,allorders!AG:AG,"&lt;="&amp;日期!$B$5,allorders!AG:AG,"&gt;="&amp;日期!$B$6,allorders!Q:Q,"&lt;&gt;"&amp;"",allorders!N:N,"Shipped")</f>
        <v>1</v>
      </c>
      <c r="D78">
        <f>SUMIFS(allorders!$O:$O,allorders!$L:$L,$A78,allorders!$AG:$AG,"&lt;="&amp;日期!$B$7,allorders!$AG:$AG,"&gt;="&amp;日期!$B$8,allorders!Q:Q,"&lt;&gt;"&amp;"",allorders!N:N,"Shipped")</f>
        <v>2</v>
      </c>
      <c r="E78">
        <f>SUMIFS(allorders!$O:$O,allorders!$L:$L,$A78,allorders!$AG:$AG,"&lt;="&amp;日期!$B$9,allorders!$AG:$AG,"&gt;="&amp;日期!$B$10,allorders!Q:Q,"&lt;&gt;"&amp;"",allorders!N:N,"Shipped")</f>
        <v>5</v>
      </c>
      <c r="F78">
        <f>SUMIFS(allorders!$O:$O,allorders!$L:$L,$A78,allorders!$AG:$AG,"&lt;="&amp;日期!$B$11,allorders!$AG:$AG,"&gt;="&amp;日期!$B$12,allorders!Q:Q,"&lt;&gt;"&amp;"",allorders!N:N,"Shipped")</f>
        <v>0</v>
      </c>
      <c r="G78">
        <f>SUMIFS(allorders!Q:Q,allorders!L:L,A78,allorders!AG:AG,"&lt;="&amp;日期!$B$5,allorders!AG:AG,"&gt;="&amp;日期!$B$12,allorders!N:N,"Shipped")/SUM(C78:F78)</f>
        <v>19.99</v>
      </c>
      <c r="H78">
        <f>SUMIFS(allorders!Q:Q,allorders!L:L,A78,allorders!AG:AG,"&gt;="&amp;日期!$B$12,allorders!AG:AG,"&lt;="&amp;日期!$B$5,allorders!N:N,"Shipped")</f>
        <v>159.92</v>
      </c>
      <c r="I78">
        <f t="shared" si="1"/>
        <v>8</v>
      </c>
    </row>
    <row r="79" spans="1:9">
      <c r="A79" s="7" t="s">
        <v>1130</v>
      </c>
      <c r="B79" t="str">
        <f>VLOOKUP(A79,'[1]子sku-父sku'!$A$1:$B$65536,2,0)</f>
        <v>YZ-SUZQBL03</v>
      </c>
      <c r="C79">
        <f>SUMIFS(allorders!O:O,allorders!L:L,$A79,allorders!AG:AG,"&lt;="&amp;日期!$B$5,allorders!AG:AG,"&gt;="&amp;日期!$B$6,allorders!Q:Q,"&lt;&gt;"&amp;"",allorders!N:N,"Shipped")</f>
        <v>4</v>
      </c>
      <c r="D79">
        <f>SUMIFS(allorders!$O:$O,allorders!$L:$L,$A79,allorders!$AG:$AG,"&lt;="&amp;日期!$B$7,allorders!$AG:$AG,"&gt;="&amp;日期!$B$8,allorders!Q:Q,"&lt;&gt;"&amp;"",allorders!N:N,"Shipped")</f>
        <v>1</v>
      </c>
      <c r="E79">
        <f>SUMIFS(allorders!$O:$O,allorders!$L:$L,$A79,allorders!$AG:$AG,"&lt;="&amp;日期!$B$9,allorders!$AG:$AG,"&gt;="&amp;日期!$B$10,allorders!Q:Q,"&lt;&gt;"&amp;"",allorders!N:N,"Shipped")</f>
        <v>0</v>
      </c>
      <c r="F79">
        <f>SUMIFS(allorders!$O:$O,allorders!$L:$L,$A79,allorders!$AG:$AG,"&lt;="&amp;日期!$B$11,allorders!$AG:$AG,"&gt;="&amp;日期!$B$12,allorders!Q:Q,"&lt;&gt;"&amp;"",allorders!N:N,"Shipped")</f>
        <v>1</v>
      </c>
      <c r="G79">
        <f>SUMIFS(allorders!Q:Q,allorders!L:L,A79,allorders!AG:AG,"&lt;="&amp;日期!$B$5,allorders!AG:AG,"&gt;="&amp;日期!$B$12,allorders!N:N,"Shipped")/SUM(C79:F79)</f>
        <v>19.99</v>
      </c>
      <c r="H79">
        <f>SUMIFS(allorders!Q:Q,allorders!L:L,A79,allorders!AG:AG,"&gt;="&amp;日期!$B$12,allorders!AG:AG,"&lt;="&amp;日期!$B$5,allorders!N:N,"Shipped")</f>
        <v>119.94</v>
      </c>
      <c r="I79">
        <f t="shared" si="1"/>
        <v>6</v>
      </c>
    </row>
    <row r="80" spans="1:9">
      <c r="A80" s="7" t="s">
        <v>1142</v>
      </c>
      <c r="B80" t="str">
        <f>VLOOKUP(A80,'[1]子sku-父sku'!$A$1:$B$65536,2,0)</f>
        <v>YZ-SUZQBL03</v>
      </c>
      <c r="C80">
        <f>SUMIFS(allorders!O:O,allorders!L:L,$A80,allorders!AG:AG,"&lt;="&amp;日期!$B$5,allorders!AG:AG,"&gt;="&amp;日期!$B$6,allorders!Q:Q,"&lt;&gt;"&amp;"",allorders!N:N,"Shipped")</f>
        <v>0</v>
      </c>
      <c r="D80">
        <f>SUMIFS(allorders!$O:$O,allorders!$L:$L,$A80,allorders!$AG:$AG,"&lt;="&amp;日期!$B$7,allorders!$AG:$AG,"&gt;="&amp;日期!$B$8,allorders!Q:Q,"&lt;&gt;"&amp;"",allorders!N:N,"Shipped")</f>
        <v>0</v>
      </c>
      <c r="E80">
        <f>SUMIFS(allorders!$O:$O,allorders!$L:$L,$A80,allorders!$AG:$AG,"&lt;="&amp;日期!$B$9,allorders!$AG:$AG,"&gt;="&amp;日期!$B$10,allorders!Q:Q,"&lt;&gt;"&amp;"",allorders!N:N,"Shipped")</f>
        <v>4</v>
      </c>
      <c r="F80">
        <f>SUMIFS(allorders!$O:$O,allorders!$L:$L,$A80,allorders!$AG:$AG,"&lt;="&amp;日期!$B$11,allorders!$AG:$AG,"&gt;="&amp;日期!$B$12,allorders!Q:Q,"&lt;&gt;"&amp;"",allorders!N:N,"Shipped")</f>
        <v>2</v>
      </c>
      <c r="G80">
        <f>SUMIFS(allorders!Q:Q,allorders!L:L,A80,allorders!AG:AG,"&lt;="&amp;日期!$B$5,allorders!AG:AG,"&gt;="&amp;日期!$B$12,allorders!N:N,"Shipped")/SUM(C80:F80)</f>
        <v>19.99</v>
      </c>
      <c r="H80">
        <f>SUMIFS(allorders!Q:Q,allorders!L:L,A80,allorders!AG:AG,"&gt;="&amp;日期!$B$12,allorders!AG:AG,"&lt;="&amp;日期!$B$5,allorders!N:N,"Shipped")</f>
        <v>119.94</v>
      </c>
      <c r="I80">
        <f t="shared" si="1"/>
        <v>6</v>
      </c>
    </row>
    <row r="81" spans="1:9">
      <c r="A81" s="7" t="s">
        <v>1179</v>
      </c>
      <c r="B81" t="str">
        <f>VLOOKUP(A81,'[1]子sku-父sku'!$A$1:$B$65536,2,0)</f>
        <v>YZ-ZQ298</v>
      </c>
      <c r="C81">
        <f>SUMIFS(allorders!O:O,allorders!L:L,$A81,allorders!AG:AG,"&lt;="&amp;日期!$B$5,allorders!AG:AG,"&gt;="&amp;日期!$B$6,allorders!Q:Q,"&lt;&gt;"&amp;"",allorders!N:N,"Shipped")</f>
        <v>0</v>
      </c>
      <c r="D81">
        <f>SUMIFS(allorders!$O:$O,allorders!$L:$L,$A81,allorders!$AG:$AG,"&lt;="&amp;日期!$B$7,allorders!$AG:$AG,"&gt;="&amp;日期!$B$8,allorders!Q:Q,"&lt;&gt;"&amp;"",allorders!N:N,"Shipped")</f>
        <v>0</v>
      </c>
      <c r="E81">
        <f>SUMIFS(allorders!$O:$O,allorders!$L:$L,$A81,allorders!$AG:$AG,"&lt;="&amp;日期!$B$9,allorders!$AG:$AG,"&gt;="&amp;日期!$B$10,allorders!Q:Q,"&lt;&gt;"&amp;"",allorders!N:N,"Shipped")</f>
        <v>0</v>
      </c>
      <c r="F81">
        <f>SUMIFS(allorders!$O:$O,allorders!$L:$L,$A81,allorders!$AG:$AG,"&lt;="&amp;日期!$B$11,allorders!$AG:$AG,"&gt;="&amp;日期!$B$12,allorders!Q:Q,"&lt;&gt;"&amp;"",allorders!N:N,"Shipped")</f>
        <v>0</v>
      </c>
      <c r="G81" t="e">
        <f>SUMIFS(allorders!Q:Q,allorders!L:L,A81,allorders!AG:AG,"&lt;="&amp;日期!$B$5,allorders!AG:AG,"&gt;="&amp;日期!$B$12,allorders!N:N,"Shipped")/SUM(C81:F81)</f>
        <v>#DIV/0!</v>
      </c>
      <c r="H81">
        <f>SUMIFS(allorders!Q:Q,allorders!L:L,A81,allorders!AG:AG,"&gt;="&amp;日期!$B$12,allorders!AG:AG,"&lt;="&amp;日期!$B$5,allorders!N:N,"Shipped")</f>
        <v>0</v>
      </c>
      <c r="I81">
        <f t="shared" si="1"/>
        <v>0</v>
      </c>
    </row>
    <row r="82" spans="1:9">
      <c r="A82" s="7" t="s">
        <v>1187</v>
      </c>
      <c r="B82" t="str">
        <f>VLOOKUP(A82,'[1]子sku-父sku'!$A$1:$B$65536,2,0)</f>
        <v>YZ-ZQ789</v>
      </c>
      <c r="C82">
        <f>SUMIFS(allorders!O:O,allorders!L:L,$A82,allorders!AG:AG,"&lt;="&amp;日期!$B$5,allorders!AG:AG,"&gt;="&amp;日期!$B$6,allorders!Q:Q,"&lt;&gt;"&amp;"",allorders!N:N,"Shipped")</f>
        <v>0</v>
      </c>
      <c r="D82">
        <f>SUMIFS(allorders!$O:$O,allorders!$L:$L,$A82,allorders!$AG:$AG,"&lt;="&amp;日期!$B$7,allorders!$AG:$AG,"&gt;="&amp;日期!$B$8,allorders!Q:Q,"&lt;&gt;"&amp;"",allorders!N:N,"Shipped")</f>
        <v>0</v>
      </c>
      <c r="E82">
        <f>SUMIFS(allorders!$O:$O,allorders!$L:$L,$A82,allorders!$AG:$AG,"&lt;="&amp;日期!$B$9,allorders!$AG:$AG,"&gt;="&amp;日期!$B$10,allorders!Q:Q,"&lt;&gt;"&amp;"",allorders!N:N,"Shipped")</f>
        <v>1</v>
      </c>
      <c r="F82">
        <f>SUMIFS(allorders!$O:$O,allorders!$L:$L,$A82,allorders!$AG:$AG,"&lt;="&amp;日期!$B$11,allorders!$AG:$AG,"&gt;="&amp;日期!$B$12,allorders!Q:Q,"&lt;&gt;"&amp;"",allorders!N:N,"Shipped")</f>
        <v>0</v>
      </c>
      <c r="G82">
        <f>SUMIFS(allorders!Q:Q,allorders!L:L,A82,allorders!AG:AG,"&lt;="&amp;日期!$B$5,allorders!AG:AG,"&gt;="&amp;日期!$B$12,allorders!N:N,"Shipped")/SUM(C82:F82)</f>
        <v>11.99</v>
      </c>
      <c r="H82">
        <f>SUMIFS(allorders!Q:Q,allorders!L:L,A82,allorders!AG:AG,"&gt;="&amp;日期!$B$12,allorders!AG:AG,"&lt;="&amp;日期!$B$5,allorders!N:N,"Shipped")</f>
        <v>11.99</v>
      </c>
      <c r="I82">
        <f t="shared" si="1"/>
        <v>1</v>
      </c>
    </row>
    <row r="83" spans="1:9">
      <c r="A83" s="7" t="s">
        <v>1194</v>
      </c>
      <c r="B83" t="str">
        <f>VLOOKUP(A83,'[1]子sku-父sku'!$A$1:$B$65536,2,0)</f>
        <v>YZ-ZQ298</v>
      </c>
      <c r="C83">
        <f>SUMIFS(allorders!O:O,allorders!L:L,$A83,allorders!AG:AG,"&lt;="&amp;日期!$B$5,allorders!AG:AG,"&gt;="&amp;日期!$B$6,allorders!Q:Q,"&lt;&gt;"&amp;"",allorders!N:N,"Shipped")</f>
        <v>0</v>
      </c>
      <c r="D83">
        <f>SUMIFS(allorders!$O:$O,allorders!$L:$L,$A83,allorders!$AG:$AG,"&lt;="&amp;日期!$B$7,allorders!$AG:$AG,"&gt;="&amp;日期!$B$8,allorders!Q:Q,"&lt;&gt;"&amp;"",allorders!N:N,"Shipped")</f>
        <v>0</v>
      </c>
      <c r="E83">
        <f>SUMIFS(allorders!$O:$O,allorders!$L:$L,$A83,allorders!$AG:$AG,"&lt;="&amp;日期!$B$9,allorders!$AG:$AG,"&gt;="&amp;日期!$B$10,allorders!Q:Q,"&lt;&gt;"&amp;"",allorders!N:N,"Shipped")</f>
        <v>0</v>
      </c>
      <c r="F83">
        <f>SUMIFS(allorders!$O:$O,allorders!$L:$L,$A83,allorders!$AG:$AG,"&lt;="&amp;日期!$B$11,allorders!$AG:$AG,"&gt;="&amp;日期!$B$12,allorders!Q:Q,"&lt;&gt;"&amp;"",allorders!N:N,"Shipped")</f>
        <v>0</v>
      </c>
      <c r="G83" t="e">
        <f>SUMIFS(allorders!Q:Q,allorders!L:L,A83,allorders!AG:AG,"&lt;="&amp;日期!$B$5,allorders!AG:AG,"&gt;="&amp;日期!$B$12,allorders!N:N,"Shipped")/SUM(C83:F83)</f>
        <v>#DIV/0!</v>
      </c>
      <c r="H83">
        <f>SUMIFS(allorders!Q:Q,allorders!L:L,A83,allorders!AG:AG,"&gt;="&amp;日期!$B$12,allorders!AG:AG,"&lt;="&amp;日期!$B$5,allorders!N:N,"Shipped")</f>
        <v>0</v>
      </c>
      <c r="I83">
        <f t="shared" si="1"/>
        <v>0</v>
      </c>
    </row>
    <row r="84" spans="1:9">
      <c r="A84" s="7" t="s">
        <v>1210</v>
      </c>
      <c r="B84" t="str">
        <f>VLOOKUP(A84,'[1]子sku-父sku'!$A$1:$B$65536,2,0)</f>
        <v>YZ-ZQ15827</v>
      </c>
      <c r="C84">
        <f>SUMIFS(allorders!O:O,allorders!L:L,$A84,allorders!AG:AG,"&lt;="&amp;日期!$B$5,allorders!AG:AG,"&gt;="&amp;日期!$B$6,allorders!Q:Q,"&lt;&gt;"&amp;"",allorders!N:N,"Shipped")</f>
        <v>0</v>
      </c>
      <c r="D84">
        <f>SUMIFS(allorders!$O:$O,allorders!$L:$L,$A84,allorders!$AG:$AG,"&lt;="&amp;日期!$B$7,allorders!$AG:$AG,"&gt;="&amp;日期!$B$8,allorders!Q:Q,"&lt;&gt;"&amp;"",allorders!N:N,"Shipped")</f>
        <v>0</v>
      </c>
      <c r="E84">
        <f>SUMIFS(allorders!$O:$O,allorders!$L:$L,$A84,allorders!$AG:$AG,"&lt;="&amp;日期!$B$9,allorders!$AG:$AG,"&gt;="&amp;日期!$B$10,allorders!Q:Q,"&lt;&gt;"&amp;"",allorders!N:N,"Shipped")</f>
        <v>0</v>
      </c>
      <c r="F84">
        <f>SUMIFS(allorders!$O:$O,allorders!$L:$L,$A84,allorders!$AG:$AG,"&lt;="&amp;日期!$B$11,allorders!$AG:$AG,"&gt;="&amp;日期!$B$12,allorders!Q:Q,"&lt;&gt;"&amp;"",allorders!N:N,"Shipped")</f>
        <v>1</v>
      </c>
      <c r="G84">
        <f>SUMIFS(allorders!Q:Q,allorders!L:L,A84,allorders!AG:AG,"&lt;="&amp;日期!$B$5,allorders!AG:AG,"&gt;="&amp;日期!$B$12,allorders!N:N,"Shipped")/SUM(C84:F84)</f>
        <v>21.99</v>
      </c>
      <c r="H84">
        <f>SUMIFS(allorders!Q:Q,allorders!L:L,A84,allorders!AG:AG,"&gt;="&amp;日期!$B$12,allorders!AG:AG,"&lt;="&amp;日期!$B$5,allorders!N:N,"Shipped")</f>
        <v>21.99</v>
      </c>
      <c r="I84">
        <f t="shared" si="1"/>
        <v>1</v>
      </c>
    </row>
    <row r="85" spans="1:9">
      <c r="A85" s="7" t="s">
        <v>1225</v>
      </c>
      <c r="B85" t="str">
        <f>VLOOKUP(A85,'[1]子sku-父sku'!$A$1:$B$65536,2,0)</f>
        <v>YZ-ZQ6667</v>
      </c>
      <c r="C85">
        <f>SUMIFS(allorders!O:O,allorders!L:L,$A85,allorders!AG:AG,"&lt;="&amp;日期!$B$5,allorders!AG:AG,"&gt;="&amp;日期!$B$6,allorders!Q:Q,"&lt;&gt;"&amp;"",allorders!N:N,"Shipped")</f>
        <v>0</v>
      </c>
      <c r="D85">
        <f>SUMIFS(allorders!$O:$O,allorders!$L:$L,$A85,allorders!$AG:$AG,"&lt;="&amp;日期!$B$7,allorders!$AG:$AG,"&gt;="&amp;日期!$B$8,allorders!Q:Q,"&lt;&gt;"&amp;"",allorders!N:N,"Shipped")</f>
        <v>0</v>
      </c>
      <c r="E85">
        <f>SUMIFS(allorders!$O:$O,allorders!$L:$L,$A85,allorders!$AG:$AG,"&lt;="&amp;日期!$B$9,allorders!$AG:$AG,"&gt;="&amp;日期!$B$10,allorders!Q:Q,"&lt;&gt;"&amp;"",allorders!N:N,"Shipped")</f>
        <v>0</v>
      </c>
      <c r="F85">
        <f>SUMIFS(allorders!$O:$O,allorders!$L:$L,$A85,allorders!$AG:$AG,"&lt;="&amp;日期!$B$11,allorders!$AG:$AG,"&gt;="&amp;日期!$B$12,allorders!Q:Q,"&lt;&gt;"&amp;"",allorders!N:N,"Shipped")</f>
        <v>1</v>
      </c>
      <c r="G85">
        <f>SUMIFS(allorders!Q:Q,allorders!L:L,A85,allorders!AG:AG,"&lt;="&amp;日期!$B$5,allorders!AG:AG,"&gt;="&amp;日期!$B$12,allorders!N:N,"Shipped")/SUM(C85:F85)</f>
        <v>23.99</v>
      </c>
      <c r="H85">
        <f>SUMIFS(allorders!Q:Q,allorders!L:L,A85,allorders!AG:AG,"&gt;="&amp;日期!$B$12,allorders!AG:AG,"&lt;="&amp;日期!$B$5,allorders!N:N,"Shipped")</f>
        <v>23.99</v>
      </c>
      <c r="I85">
        <f t="shared" si="1"/>
        <v>1</v>
      </c>
    </row>
    <row r="86" spans="1:9">
      <c r="A86" s="7" t="s">
        <v>1233</v>
      </c>
      <c r="B86" t="str">
        <f>VLOOKUP(A86,'[1]子sku-父sku'!$A$1:$B$65536,2,0)</f>
        <v>YZ-HM241</v>
      </c>
      <c r="C86">
        <f>SUMIFS(allorders!O:O,allorders!L:L,$A86,allorders!AG:AG,"&lt;="&amp;日期!$B$5,allorders!AG:AG,"&gt;="&amp;日期!$B$6,allorders!Q:Q,"&lt;&gt;"&amp;"",allorders!N:N,"Shipped")</f>
        <v>1</v>
      </c>
      <c r="D86">
        <f>SUMIFS(allorders!$O:$O,allorders!$L:$L,$A86,allorders!$AG:$AG,"&lt;="&amp;日期!$B$7,allorders!$AG:$AG,"&gt;="&amp;日期!$B$8,allorders!Q:Q,"&lt;&gt;"&amp;"",allorders!N:N,"Shipped")</f>
        <v>2</v>
      </c>
      <c r="E86">
        <f>SUMIFS(allorders!$O:$O,allorders!$L:$L,$A86,allorders!$AG:$AG,"&lt;="&amp;日期!$B$9,allorders!$AG:$AG,"&gt;="&amp;日期!$B$10,allorders!Q:Q,"&lt;&gt;"&amp;"",allorders!N:N,"Shipped")</f>
        <v>4</v>
      </c>
      <c r="F86">
        <f>SUMIFS(allorders!$O:$O,allorders!$L:$L,$A86,allorders!$AG:$AG,"&lt;="&amp;日期!$B$11,allorders!$AG:$AG,"&gt;="&amp;日期!$B$12,allorders!Q:Q,"&lt;&gt;"&amp;"",allorders!N:N,"Shipped")</f>
        <v>2</v>
      </c>
      <c r="G86">
        <f>SUMIFS(allorders!Q:Q,allorders!L:L,A86,allorders!AG:AG,"&lt;="&amp;日期!$B$5,allorders!AG:AG,"&gt;="&amp;日期!$B$12,allorders!N:N,"Shipped")/SUM(C86:F86)</f>
        <v>9.99</v>
      </c>
      <c r="H86">
        <f>SUMIFS(allorders!Q:Q,allorders!L:L,A86,allorders!AG:AG,"&gt;="&amp;日期!$B$12,allorders!AG:AG,"&lt;="&amp;日期!$B$5,allorders!N:N,"Shipped")</f>
        <v>89.91</v>
      </c>
      <c r="I86">
        <f t="shared" si="1"/>
        <v>9</v>
      </c>
    </row>
    <row r="87" spans="1:9">
      <c r="A87" s="7" t="s">
        <v>1240</v>
      </c>
      <c r="B87" t="str">
        <f>VLOOKUP(A87,'[1]子sku-父sku'!$A$1:$B$65536,2,0)</f>
        <v>YZ-ZQBL03</v>
      </c>
      <c r="C87">
        <f>SUMIFS(allorders!O:O,allorders!L:L,$A87,allorders!AG:AG,"&lt;="&amp;日期!$B$5,allorders!AG:AG,"&gt;="&amp;日期!$B$6,allorders!Q:Q,"&lt;&gt;"&amp;"",allorders!N:N,"Shipped")</f>
        <v>4</v>
      </c>
      <c r="D87">
        <f>SUMIFS(allorders!$O:$O,allorders!$L:$L,$A87,allorders!$AG:$AG,"&lt;="&amp;日期!$B$7,allorders!$AG:$AG,"&gt;="&amp;日期!$B$8,allorders!Q:Q,"&lt;&gt;"&amp;"",allorders!N:N,"Shipped")</f>
        <v>6</v>
      </c>
      <c r="E87">
        <f>SUMIFS(allorders!$O:$O,allorders!$L:$L,$A87,allorders!$AG:$AG,"&lt;="&amp;日期!$B$9,allorders!$AG:$AG,"&gt;="&amp;日期!$B$10,allorders!Q:Q,"&lt;&gt;"&amp;"",allorders!N:N,"Shipped")</f>
        <v>1</v>
      </c>
      <c r="F87">
        <f>SUMIFS(allorders!$O:$O,allorders!$L:$L,$A87,allorders!$AG:$AG,"&lt;="&amp;日期!$B$11,allorders!$AG:$AG,"&gt;="&amp;日期!$B$12,allorders!Q:Q,"&lt;&gt;"&amp;"",allorders!N:N,"Shipped")</f>
        <v>2</v>
      </c>
      <c r="G87">
        <f>SUMIFS(allorders!Q:Q,allorders!L:L,A87,allorders!AG:AG,"&lt;="&amp;日期!$B$5,allorders!AG:AG,"&gt;="&amp;日期!$B$12,allorders!N:N,"Shipped")/SUM(C87:F87)</f>
        <v>19.99</v>
      </c>
      <c r="H87">
        <f>SUMIFS(allorders!Q:Q,allorders!L:L,A87,allorders!AG:AG,"&gt;="&amp;日期!$B$12,allorders!AG:AG,"&lt;="&amp;日期!$B$5,allorders!N:N,"Shipped")</f>
        <v>259.87</v>
      </c>
      <c r="I87">
        <f t="shared" si="1"/>
        <v>13</v>
      </c>
    </row>
    <row r="88" spans="1:9">
      <c r="A88" s="7" t="s">
        <v>1261</v>
      </c>
      <c r="B88" t="str">
        <f>VLOOKUP(A88,'[1]子sku-父sku'!$A$1:$B$65536,2,0)</f>
        <v>YZ-ZQ1521</v>
      </c>
      <c r="C88">
        <f>SUMIFS(allorders!O:O,allorders!L:L,$A88,allorders!AG:AG,"&lt;="&amp;日期!$B$5,allorders!AG:AG,"&gt;="&amp;日期!$B$6,allorders!Q:Q,"&lt;&gt;"&amp;"",allorders!N:N,"Shipped")</f>
        <v>2</v>
      </c>
      <c r="D88">
        <f>SUMIFS(allorders!$O:$O,allorders!$L:$L,$A88,allorders!$AG:$AG,"&lt;="&amp;日期!$B$7,allorders!$AG:$AG,"&gt;="&amp;日期!$B$8,allorders!Q:Q,"&lt;&gt;"&amp;"",allorders!N:N,"Shipped")</f>
        <v>1</v>
      </c>
      <c r="E88">
        <f>SUMIFS(allorders!$O:$O,allorders!$L:$L,$A88,allorders!$AG:$AG,"&lt;="&amp;日期!$B$9,allorders!$AG:$AG,"&gt;="&amp;日期!$B$10,allorders!Q:Q,"&lt;&gt;"&amp;"",allorders!N:N,"Shipped")</f>
        <v>0</v>
      </c>
      <c r="F88">
        <f>SUMIFS(allorders!$O:$O,allorders!$L:$L,$A88,allorders!$AG:$AG,"&lt;="&amp;日期!$B$11,allorders!$AG:$AG,"&gt;="&amp;日期!$B$12,allorders!Q:Q,"&lt;&gt;"&amp;"",allorders!N:N,"Shipped")</f>
        <v>3</v>
      </c>
      <c r="G88">
        <f>SUMIFS(allorders!Q:Q,allorders!L:L,A88,allorders!AG:AG,"&lt;="&amp;日期!$B$5,allorders!AG:AG,"&gt;="&amp;日期!$B$12,allorders!N:N,"Shipped")/SUM(C88:F88)</f>
        <v>19.99</v>
      </c>
      <c r="H88">
        <f>SUMIFS(allorders!Q:Q,allorders!L:L,A88,allorders!AG:AG,"&gt;="&amp;日期!$B$12,allorders!AG:AG,"&lt;="&amp;日期!$B$5,allorders!N:N,"Shipped")</f>
        <v>119.94</v>
      </c>
      <c r="I88">
        <f t="shared" si="1"/>
        <v>6</v>
      </c>
    </row>
    <row r="89" spans="1:9">
      <c r="A89" s="7" t="s">
        <v>1268</v>
      </c>
      <c r="B89" t="str">
        <f>VLOOKUP(A89,'[1]子sku-父sku'!$A$1:$B$65536,2,0)</f>
        <v>YZ-ZQ1521</v>
      </c>
      <c r="C89">
        <f>SUMIFS(allorders!O:O,allorders!L:L,$A89,allorders!AG:AG,"&lt;="&amp;日期!$B$5,allorders!AG:AG,"&gt;="&amp;日期!$B$6,allorders!Q:Q,"&lt;&gt;"&amp;"",allorders!N:N,"Shipped")</f>
        <v>6</v>
      </c>
      <c r="D89">
        <f>SUMIFS(allorders!$O:$O,allorders!$L:$L,$A89,allorders!$AG:$AG,"&lt;="&amp;日期!$B$7,allorders!$AG:$AG,"&gt;="&amp;日期!$B$8,allorders!Q:Q,"&lt;&gt;"&amp;"",allorders!N:N,"Shipped")</f>
        <v>5</v>
      </c>
      <c r="E89">
        <f>SUMIFS(allorders!$O:$O,allorders!$L:$L,$A89,allorders!$AG:$AG,"&lt;="&amp;日期!$B$9,allorders!$AG:$AG,"&gt;="&amp;日期!$B$10,allorders!Q:Q,"&lt;&gt;"&amp;"",allorders!N:N,"Shipped")</f>
        <v>1</v>
      </c>
      <c r="F89">
        <f>SUMIFS(allorders!$O:$O,allorders!$L:$L,$A89,allorders!$AG:$AG,"&lt;="&amp;日期!$B$11,allorders!$AG:$AG,"&gt;="&amp;日期!$B$12,allorders!Q:Q,"&lt;&gt;"&amp;"",allorders!N:N,"Shipped")</f>
        <v>4</v>
      </c>
      <c r="G89">
        <f>SUMIFS(allorders!Q:Q,allorders!L:L,A89,allorders!AG:AG,"&lt;="&amp;日期!$B$5,allorders!AG:AG,"&gt;="&amp;日期!$B$12,allorders!N:N,"Shipped")/SUM(C89:F89)</f>
        <v>19.38</v>
      </c>
      <c r="H89">
        <f>SUMIFS(allorders!Q:Q,allorders!L:L,A89,allorders!AG:AG,"&gt;="&amp;日期!$B$12,allorders!AG:AG,"&lt;="&amp;日期!$B$5,allorders!N:N,"Shipped")</f>
        <v>310.08</v>
      </c>
      <c r="I89">
        <f t="shared" si="1"/>
        <v>16</v>
      </c>
    </row>
    <row r="90" spans="1:9">
      <c r="A90" s="7" t="s">
        <v>1281</v>
      </c>
      <c r="B90" t="str">
        <f>VLOOKUP(A90,'[1]子sku-父sku'!$A$1:$B$65536,2,0)</f>
        <v>YZ-ZQ789</v>
      </c>
      <c r="C90">
        <f>SUMIFS(allorders!O:O,allorders!L:L,$A90,allorders!AG:AG,"&lt;="&amp;日期!$B$5,allorders!AG:AG,"&gt;="&amp;日期!$B$6,allorders!Q:Q,"&lt;&gt;"&amp;"",allorders!N:N,"Shipped")</f>
        <v>0</v>
      </c>
      <c r="D90">
        <f>SUMIFS(allorders!$O:$O,allorders!$L:$L,$A90,allorders!$AG:$AG,"&lt;="&amp;日期!$B$7,allorders!$AG:$AG,"&gt;="&amp;日期!$B$8,allorders!Q:Q,"&lt;&gt;"&amp;"",allorders!N:N,"Shipped")</f>
        <v>0</v>
      </c>
      <c r="E90">
        <f>SUMIFS(allorders!$O:$O,allorders!$L:$L,$A90,allorders!$AG:$AG,"&lt;="&amp;日期!$B$9,allorders!$AG:$AG,"&gt;="&amp;日期!$B$10,allorders!Q:Q,"&lt;&gt;"&amp;"",allorders!N:N,"Shipped")</f>
        <v>0</v>
      </c>
      <c r="F90">
        <f>SUMIFS(allorders!$O:$O,allorders!$L:$L,$A90,allorders!$AG:$AG,"&lt;="&amp;日期!$B$11,allorders!$AG:$AG,"&gt;="&amp;日期!$B$12,allorders!Q:Q,"&lt;&gt;"&amp;"",allorders!N:N,"Shipped")</f>
        <v>1</v>
      </c>
      <c r="G90">
        <f>SUMIFS(allorders!Q:Q,allorders!L:L,A90,allorders!AG:AG,"&lt;="&amp;日期!$B$5,allorders!AG:AG,"&gt;="&amp;日期!$B$12,allorders!N:N,"Shipped")/SUM(C90:F90)</f>
        <v>15.99</v>
      </c>
      <c r="H90">
        <f>SUMIFS(allorders!Q:Q,allorders!L:L,A90,allorders!AG:AG,"&gt;="&amp;日期!$B$12,allorders!AG:AG,"&lt;="&amp;日期!$B$5,allorders!N:N,"Shipped")</f>
        <v>15.99</v>
      </c>
      <c r="I90">
        <f t="shared" si="1"/>
        <v>1</v>
      </c>
    </row>
    <row r="91" spans="1:9">
      <c r="A91" s="7" t="s">
        <v>1294</v>
      </c>
      <c r="B91" t="str">
        <f>VLOOKUP(A91,'[1]子sku-父sku'!$A$1:$B$65536,2,0)</f>
        <v>YZ-ZQ1521</v>
      </c>
      <c r="C91">
        <f>SUMIFS(allorders!O:O,allorders!L:L,$A91,allorders!AG:AG,"&lt;="&amp;日期!$B$5,allorders!AG:AG,"&gt;="&amp;日期!$B$6,allorders!Q:Q,"&lt;&gt;"&amp;"",allorders!N:N,"Shipped")</f>
        <v>4</v>
      </c>
      <c r="D91">
        <f>SUMIFS(allorders!$O:$O,allorders!$L:$L,$A91,allorders!$AG:$AG,"&lt;="&amp;日期!$B$7,allorders!$AG:$AG,"&gt;="&amp;日期!$B$8,allorders!Q:Q,"&lt;&gt;"&amp;"",allorders!N:N,"Shipped")</f>
        <v>4</v>
      </c>
      <c r="E91">
        <f>SUMIFS(allorders!$O:$O,allorders!$L:$L,$A91,allorders!$AG:$AG,"&lt;="&amp;日期!$B$9,allorders!$AG:$AG,"&gt;="&amp;日期!$B$10,allorders!Q:Q,"&lt;&gt;"&amp;"",allorders!N:N,"Shipped")</f>
        <v>4</v>
      </c>
      <c r="F91">
        <f>SUMIFS(allorders!$O:$O,allorders!$L:$L,$A91,allorders!$AG:$AG,"&lt;="&amp;日期!$B$11,allorders!$AG:$AG,"&gt;="&amp;日期!$B$12,allorders!Q:Q,"&lt;&gt;"&amp;"",allorders!N:N,"Shipped")</f>
        <v>3</v>
      </c>
      <c r="G91">
        <f>SUMIFS(allorders!Q:Q,allorders!L:L,A91,allorders!AG:AG,"&lt;="&amp;日期!$B$5,allorders!AG:AG,"&gt;="&amp;日期!$B$12,allorders!N:N,"Shipped")/SUM(C91:F91)</f>
        <v>19.38</v>
      </c>
      <c r="H91">
        <f>SUMIFS(allorders!Q:Q,allorders!L:L,A91,allorders!AG:AG,"&gt;="&amp;日期!$B$12,allorders!AG:AG,"&lt;="&amp;日期!$B$5,allorders!N:N,"Shipped")</f>
        <v>290.7</v>
      </c>
      <c r="I91">
        <f t="shared" si="1"/>
        <v>15</v>
      </c>
    </row>
    <row r="92" spans="1:9">
      <c r="A92" s="7" t="s">
        <v>1305</v>
      </c>
      <c r="B92" t="str">
        <f>VLOOKUP(A92,'[1]子sku-父sku'!$A$1:$B$65536,2,0)</f>
        <v>YZ-ZQFT1816</v>
      </c>
      <c r="C92">
        <f>SUMIFS(allorders!O:O,allorders!L:L,$A92,allorders!AG:AG,"&lt;="&amp;日期!$B$5,allorders!AG:AG,"&gt;="&amp;日期!$B$6,allorders!Q:Q,"&lt;&gt;"&amp;"",allorders!N:N,"Shipped")</f>
        <v>1</v>
      </c>
      <c r="D92">
        <f>SUMIFS(allorders!$O:$O,allorders!$L:$L,$A92,allorders!$AG:$AG,"&lt;="&amp;日期!$B$7,allorders!$AG:$AG,"&gt;="&amp;日期!$B$8,allorders!Q:Q,"&lt;&gt;"&amp;"",allorders!N:N,"Shipped")</f>
        <v>2</v>
      </c>
      <c r="E92">
        <f>SUMIFS(allorders!$O:$O,allorders!$L:$L,$A92,allorders!$AG:$AG,"&lt;="&amp;日期!$B$9,allorders!$AG:$AG,"&gt;="&amp;日期!$B$10,allorders!Q:Q,"&lt;&gt;"&amp;"",allorders!N:N,"Shipped")</f>
        <v>2</v>
      </c>
      <c r="F92">
        <f>SUMIFS(allorders!$O:$O,allorders!$L:$L,$A92,allorders!$AG:$AG,"&lt;="&amp;日期!$B$11,allorders!$AG:$AG,"&gt;="&amp;日期!$B$12,allorders!Q:Q,"&lt;&gt;"&amp;"",allorders!N:N,"Shipped")</f>
        <v>0</v>
      </c>
      <c r="G92">
        <f>SUMIFS(allorders!Q:Q,allorders!L:L,A92,allorders!AG:AG,"&lt;="&amp;日期!$B$5,allorders!AG:AG,"&gt;="&amp;日期!$B$12,allorders!N:N,"Shipped")/SUM(C92:F92)</f>
        <v>19.99</v>
      </c>
      <c r="H92">
        <f>SUMIFS(allorders!Q:Q,allorders!L:L,A92,allorders!AG:AG,"&gt;="&amp;日期!$B$12,allorders!AG:AG,"&lt;="&amp;日期!$B$5,allorders!N:N,"Shipped")</f>
        <v>99.95</v>
      </c>
      <c r="I92">
        <f t="shared" si="1"/>
        <v>5</v>
      </c>
    </row>
    <row r="93" spans="1:9">
      <c r="A93" s="7" t="s">
        <v>1340</v>
      </c>
      <c r="B93" t="str">
        <f>VLOOKUP(A93,'[1]子sku-父sku'!$A$1:$B$65536,2,0)</f>
        <v>LYQ-ZQ3550</v>
      </c>
      <c r="C93">
        <f>SUMIFS(allorders!O:O,allorders!L:L,$A93,allorders!AG:AG,"&lt;="&amp;日期!$B$5,allorders!AG:AG,"&gt;="&amp;日期!$B$6,allorders!Q:Q,"&lt;&gt;"&amp;"",allorders!N:N,"Shipped")</f>
        <v>1</v>
      </c>
      <c r="D93">
        <f>SUMIFS(allorders!$O:$O,allorders!$L:$L,$A93,allorders!$AG:$AG,"&lt;="&amp;日期!$B$7,allorders!$AG:$AG,"&gt;="&amp;日期!$B$8,allorders!Q:Q,"&lt;&gt;"&amp;"",allorders!N:N,"Shipped")</f>
        <v>0</v>
      </c>
      <c r="E93">
        <f>SUMIFS(allorders!$O:$O,allorders!$L:$L,$A93,allorders!$AG:$AG,"&lt;="&amp;日期!$B$9,allorders!$AG:$AG,"&gt;="&amp;日期!$B$10,allorders!Q:Q,"&lt;&gt;"&amp;"",allorders!N:N,"Shipped")</f>
        <v>0</v>
      </c>
      <c r="F93">
        <f>SUMIFS(allorders!$O:$O,allorders!$L:$L,$A93,allorders!$AG:$AG,"&lt;="&amp;日期!$B$11,allorders!$AG:$AG,"&gt;="&amp;日期!$B$12,allorders!Q:Q,"&lt;&gt;"&amp;"",allorders!N:N,"Shipped")</f>
        <v>3</v>
      </c>
      <c r="G93">
        <f>SUMIFS(allorders!Q:Q,allorders!L:L,A93,allorders!AG:AG,"&lt;="&amp;日期!$B$5,allorders!AG:AG,"&gt;="&amp;日期!$B$12,allorders!N:N,"Shipped")/SUM(C93:F93)</f>
        <v>16.99</v>
      </c>
      <c r="H93">
        <f>SUMIFS(allorders!Q:Q,allorders!L:L,A93,allorders!AG:AG,"&gt;="&amp;日期!$B$12,allorders!AG:AG,"&lt;="&amp;日期!$B$5,allorders!N:N,"Shipped")</f>
        <v>67.96</v>
      </c>
      <c r="I93">
        <f t="shared" si="1"/>
        <v>4</v>
      </c>
    </row>
    <row r="94" spans="1:9">
      <c r="A94" s="7" t="s">
        <v>1362</v>
      </c>
      <c r="B94" t="str">
        <f>VLOOKUP(A94,'[1]子sku-父sku'!$A$1:$B$65536,2,0)</f>
        <v>YZ-SUZQBL03</v>
      </c>
      <c r="C94">
        <f>SUMIFS(allorders!O:O,allorders!L:L,$A94,allorders!AG:AG,"&lt;="&amp;日期!$B$5,allorders!AG:AG,"&gt;="&amp;日期!$B$6,allorders!Q:Q,"&lt;&gt;"&amp;"",allorders!N:N,"Shipped")</f>
        <v>0</v>
      </c>
      <c r="D94">
        <f>SUMIFS(allorders!$O:$O,allorders!$L:$L,$A94,allorders!$AG:$AG,"&lt;="&amp;日期!$B$7,allorders!$AG:$AG,"&gt;="&amp;日期!$B$8,allorders!Q:Q,"&lt;&gt;"&amp;"",allorders!N:N,"Shipped")</f>
        <v>0</v>
      </c>
      <c r="E94">
        <f>SUMIFS(allorders!$O:$O,allorders!$L:$L,$A94,allorders!$AG:$AG,"&lt;="&amp;日期!$B$9,allorders!$AG:$AG,"&gt;="&amp;日期!$B$10,allorders!Q:Q,"&lt;&gt;"&amp;"",allorders!N:N,"Shipped")</f>
        <v>1</v>
      </c>
      <c r="F94">
        <f>SUMIFS(allorders!$O:$O,allorders!$L:$L,$A94,allorders!$AG:$AG,"&lt;="&amp;日期!$B$11,allorders!$AG:$AG,"&gt;="&amp;日期!$B$12,allorders!Q:Q,"&lt;&gt;"&amp;"",allorders!N:N,"Shipped")</f>
        <v>3</v>
      </c>
      <c r="G94">
        <f>SUMIFS(allorders!Q:Q,allorders!L:L,A94,allorders!AG:AG,"&lt;="&amp;日期!$B$5,allorders!AG:AG,"&gt;="&amp;日期!$B$12,allorders!N:N,"Shipped")/SUM(C94:F94)</f>
        <v>19.99</v>
      </c>
      <c r="H94">
        <f>SUMIFS(allorders!Q:Q,allorders!L:L,A94,allorders!AG:AG,"&gt;="&amp;日期!$B$12,allorders!AG:AG,"&lt;="&amp;日期!$B$5,allorders!N:N,"Shipped")</f>
        <v>79.96</v>
      </c>
      <c r="I94">
        <f t="shared" si="1"/>
        <v>4</v>
      </c>
    </row>
    <row r="95" spans="1:9">
      <c r="A95" s="7" t="s">
        <v>1388</v>
      </c>
      <c r="B95" t="str">
        <f>VLOOKUP(A95,'[1]子sku-父sku'!$A$1:$B$65536,2,0)</f>
        <v>YZ-ZQ17985</v>
      </c>
      <c r="C95">
        <f>SUMIFS(allorders!O:O,allorders!L:L,$A95,allorders!AG:AG,"&lt;="&amp;日期!$B$5,allorders!AG:AG,"&gt;="&amp;日期!$B$6,allorders!Q:Q,"&lt;&gt;"&amp;"",allorders!N:N,"Shipped")</f>
        <v>0</v>
      </c>
      <c r="D95">
        <f>SUMIFS(allorders!$O:$O,allorders!$L:$L,$A95,allorders!$AG:$AG,"&lt;="&amp;日期!$B$7,allorders!$AG:$AG,"&gt;="&amp;日期!$B$8,allorders!Q:Q,"&lt;&gt;"&amp;"",allorders!N:N,"Shipped")</f>
        <v>0</v>
      </c>
      <c r="E95">
        <f>SUMIFS(allorders!$O:$O,allorders!$L:$L,$A95,allorders!$AG:$AG,"&lt;="&amp;日期!$B$9,allorders!$AG:$AG,"&gt;="&amp;日期!$B$10,allorders!Q:Q,"&lt;&gt;"&amp;"",allorders!N:N,"Shipped")</f>
        <v>0</v>
      </c>
      <c r="F95">
        <f>SUMIFS(allorders!$O:$O,allorders!$L:$L,$A95,allorders!$AG:$AG,"&lt;="&amp;日期!$B$11,allorders!$AG:$AG,"&gt;="&amp;日期!$B$12,allorders!Q:Q,"&lt;&gt;"&amp;"",allorders!N:N,"Shipped")</f>
        <v>1</v>
      </c>
      <c r="G95">
        <f>SUMIFS(allorders!Q:Q,allorders!L:L,A95,allorders!AG:AG,"&lt;="&amp;日期!$B$5,allorders!AG:AG,"&gt;="&amp;日期!$B$12,allorders!N:N,"Shipped")/SUM(C95:F95)</f>
        <v>16.99</v>
      </c>
      <c r="H95">
        <f>SUMIFS(allorders!Q:Q,allorders!L:L,A95,allorders!AG:AG,"&gt;="&amp;日期!$B$12,allorders!AG:AG,"&lt;="&amp;日期!$B$5,allorders!N:N,"Shipped")</f>
        <v>16.99</v>
      </c>
      <c r="I95">
        <f t="shared" si="1"/>
        <v>1</v>
      </c>
    </row>
    <row r="96" spans="1:9">
      <c r="A96" s="7" t="s">
        <v>1423</v>
      </c>
      <c r="B96" t="str">
        <f>VLOOKUP(A96,'[1]子sku-父sku'!$A$1:$B$65536,2,0)</f>
        <v>YZ-ZQadn1601</v>
      </c>
      <c r="C96">
        <f>SUMIFS(allorders!O:O,allorders!L:L,$A96,allorders!AG:AG,"&lt;="&amp;日期!$B$5,allorders!AG:AG,"&gt;="&amp;日期!$B$6,allorders!Q:Q,"&lt;&gt;"&amp;"",allorders!N:N,"Shipped")</f>
        <v>1</v>
      </c>
      <c r="D96">
        <f>SUMIFS(allorders!$O:$O,allorders!$L:$L,$A96,allorders!$AG:$AG,"&lt;="&amp;日期!$B$7,allorders!$AG:$AG,"&gt;="&amp;日期!$B$8,allorders!Q:Q,"&lt;&gt;"&amp;"",allorders!N:N,"Shipped")</f>
        <v>1</v>
      </c>
      <c r="E96">
        <f>SUMIFS(allorders!$O:$O,allorders!$L:$L,$A96,allorders!$AG:$AG,"&lt;="&amp;日期!$B$9,allorders!$AG:$AG,"&gt;="&amp;日期!$B$10,allorders!Q:Q,"&lt;&gt;"&amp;"",allorders!N:N,"Shipped")</f>
        <v>1</v>
      </c>
      <c r="F96">
        <f>SUMIFS(allorders!$O:$O,allorders!$L:$L,$A96,allorders!$AG:$AG,"&lt;="&amp;日期!$B$11,allorders!$AG:$AG,"&gt;="&amp;日期!$B$12,allorders!Q:Q,"&lt;&gt;"&amp;"",allorders!N:N,"Shipped")</f>
        <v>2</v>
      </c>
      <c r="G96">
        <f>SUMIFS(allorders!Q:Q,allorders!L:L,A96,allorders!AG:AG,"&lt;="&amp;日期!$B$5,allorders!AG:AG,"&gt;="&amp;日期!$B$12,allorders!N:N,"Shipped")/SUM(C96:F96)</f>
        <v>18.99</v>
      </c>
      <c r="H96">
        <f>SUMIFS(allorders!Q:Q,allorders!L:L,A96,allorders!AG:AG,"&gt;="&amp;日期!$B$12,allorders!AG:AG,"&lt;="&amp;日期!$B$5,allorders!N:N,"Shipped")</f>
        <v>94.95</v>
      </c>
      <c r="I96">
        <f t="shared" si="1"/>
        <v>5</v>
      </c>
    </row>
    <row r="97" spans="1:9">
      <c r="A97" s="7" t="s">
        <v>1431</v>
      </c>
      <c r="B97" t="str">
        <f>VLOOKUP(A97,'[1]子sku-父sku'!$A$1:$B$65536,2,0)</f>
        <v>YZ-HM1728</v>
      </c>
      <c r="C97">
        <f>SUMIFS(allorders!O:O,allorders!L:L,$A97,allorders!AG:AG,"&lt;="&amp;日期!$B$5,allorders!AG:AG,"&gt;="&amp;日期!$B$6,allorders!Q:Q,"&lt;&gt;"&amp;"",allorders!N:N,"Shipped")</f>
        <v>3</v>
      </c>
      <c r="D97">
        <f>SUMIFS(allorders!$O:$O,allorders!$L:$L,$A97,allorders!$AG:$AG,"&lt;="&amp;日期!$B$7,allorders!$AG:$AG,"&gt;="&amp;日期!$B$8,allorders!Q:Q,"&lt;&gt;"&amp;"",allorders!N:N,"Shipped")</f>
        <v>0</v>
      </c>
      <c r="E97">
        <f>SUMIFS(allorders!$O:$O,allorders!$L:$L,$A97,allorders!$AG:$AG,"&lt;="&amp;日期!$B$9,allorders!$AG:$AG,"&gt;="&amp;日期!$B$10,allorders!Q:Q,"&lt;&gt;"&amp;"",allorders!N:N,"Shipped")</f>
        <v>2</v>
      </c>
      <c r="F97">
        <f>SUMIFS(allorders!$O:$O,allorders!$L:$L,$A97,allorders!$AG:$AG,"&lt;="&amp;日期!$B$11,allorders!$AG:$AG,"&gt;="&amp;日期!$B$12,allorders!Q:Q,"&lt;&gt;"&amp;"",allorders!N:N,"Shipped")</f>
        <v>6</v>
      </c>
      <c r="G97">
        <f>SUMIFS(allorders!Q:Q,allorders!L:L,A97,allorders!AG:AG,"&lt;="&amp;日期!$B$5,allorders!AG:AG,"&gt;="&amp;日期!$B$12,allorders!N:N,"Shipped")/SUM(C97:F97)</f>
        <v>18.99</v>
      </c>
      <c r="H97">
        <f>SUMIFS(allorders!Q:Q,allorders!L:L,A97,allorders!AG:AG,"&gt;="&amp;日期!$B$12,allorders!AG:AG,"&lt;="&amp;日期!$B$5,allorders!N:N,"Shipped")</f>
        <v>208.89</v>
      </c>
      <c r="I97">
        <f t="shared" si="1"/>
        <v>11</v>
      </c>
    </row>
    <row r="98" spans="1:9">
      <c r="A98" s="7" t="s">
        <v>1455</v>
      </c>
      <c r="B98" t="str">
        <f>VLOOKUP(A98,'[1]子sku-父sku'!$A$1:$B$65536,2,0)</f>
        <v>YZ-SUZQBL03</v>
      </c>
      <c r="C98">
        <f>SUMIFS(allorders!O:O,allorders!L:L,$A98,allorders!AG:AG,"&lt;="&amp;日期!$B$5,allorders!AG:AG,"&gt;="&amp;日期!$B$6,allorders!Q:Q,"&lt;&gt;"&amp;"",allorders!N:N,"Shipped")</f>
        <v>0</v>
      </c>
      <c r="D98">
        <f>SUMIFS(allorders!$O:$O,allorders!$L:$L,$A98,allorders!$AG:$AG,"&lt;="&amp;日期!$B$7,allorders!$AG:$AG,"&gt;="&amp;日期!$B$8,allorders!Q:Q,"&lt;&gt;"&amp;"",allorders!N:N,"Shipped")</f>
        <v>2</v>
      </c>
      <c r="E98">
        <f>SUMIFS(allorders!$O:$O,allorders!$L:$L,$A98,allorders!$AG:$AG,"&lt;="&amp;日期!$B$9,allorders!$AG:$AG,"&gt;="&amp;日期!$B$10,allorders!Q:Q,"&lt;&gt;"&amp;"",allorders!N:N,"Shipped")</f>
        <v>2</v>
      </c>
      <c r="F98">
        <f>SUMIFS(allorders!$O:$O,allorders!$L:$L,$A98,allorders!$AG:$AG,"&lt;="&amp;日期!$B$11,allorders!$AG:$AG,"&gt;="&amp;日期!$B$12,allorders!Q:Q,"&lt;&gt;"&amp;"",allorders!N:N,"Shipped")</f>
        <v>1</v>
      </c>
      <c r="G98">
        <f>SUMIFS(allorders!Q:Q,allorders!L:L,A98,allorders!AG:AG,"&lt;="&amp;日期!$B$5,allorders!AG:AG,"&gt;="&amp;日期!$B$12,allorders!N:N,"Shipped")/SUM(C98:F98)</f>
        <v>19.99</v>
      </c>
      <c r="H98">
        <f>SUMIFS(allorders!Q:Q,allorders!L:L,A98,allorders!AG:AG,"&gt;="&amp;日期!$B$12,allorders!AG:AG,"&lt;="&amp;日期!$B$5,allorders!N:N,"Shipped")</f>
        <v>99.95</v>
      </c>
      <c r="I98">
        <f t="shared" si="1"/>
        <v>5</v>
      </c>
    </row>
    <row r="99" spans="1:9">
      <c r="A99" s="7" t="s">
        <v>1480</v>
      </c>
      <c r="B99" t="str">
        <f>VLOOKUP(A99,'[1]子sku-父sku'!$A$1:$B$65536,2,0)</f>
        <v>LYQ-ZQ3550</v>
      </c>
      <c r="C99">
        <f>SUMIFS(allorders!O:O,allorders!L:L,$A99,allorders!AG:AG,"&lt;="&amp;日期!$B$5,allorders!AG:AG,"&gt;="&amp;日期!$B$6,allorders!Q:Q,"&lt;&gt;"&amp;"",allorders!N:N,"Shipped")</f>
        <v>2</v>
      </c>
      <c r="D99">
        <f>SUMIFS(allorders!$O:$O,allorders!$L:$L,$A99,allorders!$AG:$AG,"&lt;="&amp;日期!$B$7,allorders!$AG:$AG,"&gt;="&amp;日期!$B$8,allorders!Q:Q,"&lt;&gt;"&amp;"",allorders!N:N,"Shipped")</f>
        <v>1</v>
      </c>
      <c r="E99">
        <f>SUMIFS(allorders!$O:$O,allorders!$L:$L,$A99,allorders!$AG:$AG,"&lt;="&amp;日期!$B$9,allorders!$AG:$AG,"&gt;="&amp;日期!$B$10,allorders!Q:Q,"&lt;&gt;"&amp;"",allorders!N:N,"Shipped")</f>
        <v>3</v>
      </c>
      <c r="F99">
        <f>SUMIFS(allorders!$O:$O,allorders!$L:$L,$A99,allorders!$AG:$AG,"&lt;="&amp;日期!$B$11,allorders!$AG:$AG,"&gt;="&amp;日期!$B$12,allorders!Q:Q,"&lt;&gt;"&amp;"",allorders!N:N,"Shipped")</f>
        <v>2</v>
      </c>
      <c r="G99">
        <f>SUMIFS(allorders!Q:Q,allorders!L:L,A99,allorders!AG:AG,"&lt;="&amp;日期!$B$5,allorders!AG:AG,"&gt;="&amp;日期!$B$12,allorders!N:N,"Shipped")/SUM(C99:F99)</f>
        <v>16.99</v>
      </c>
      <c r="H99">
        <f>SUMIFS(allorders!Q:Q,allorders!L:L,A99,allorders!AG:AG,"&gt;="&amp;日期!$B$12,allorders!AG:AG,"&lt;="&amp;日期!$B$5,allorders!N:N,"Shipped")</f>
        <v>135.92</v>
      </c>
      <c r="I99">
        <f t="shared" si="1"/>
        <v>8</v>
      </c>
    </row>
    <row r="100" spans="1:9">
      <c r="A100" s="7" t="s">
        <v>1487</v>
      </c>
      <c r="B100" t="str">
        <f>VLOOKUP(A100,'[1]子sku-父sku'!$A$1:$B$65536,2,0)</f>
        <v>YZ-HM241</v>
      </c>
      <c r="C100">
        <f>SUMIFS(allorders!O:O,allorders!L:L,$A100,allorders!AG:AG,"&lt;="&amp;日期!$B$5,allorders!AG:AG,"&gt;="&amp;日期!$B$6,allorders!Q:Q,"&lt;&gt;"&amp;"",allorders!N:N,"Shipped")</f>
        <v>0</v>
      </c>
      <c r="D100">
        <f>SUMIFS(allorders!$O:$O,allorders!$L:$L,$A100,allorders!$AG:$AG,"&lt;="&amp;日期!$B$7,allorders!$AG:$AG,"&gt;="&amp;日期!$B$8,allorders!Q:Q,"&lt;&gt;"&amp;"",allorders!N:N,"Shipped")</f>
        <v>0</v>
      </c>
      <c r="E100">
        <f>SUMIFS(allorders!$O:$O,allorders!$L:$L,$A100,allorders!$AG:$AG,"&lt;="&amp;日期!$B$9,allorders!$AG:$AG,"&gt;="&amp;日期!$B$10,allorders!Q:Q,"&lt;&gt;"&amp;"",allorders!N:N,"Shipped")</f>
        <v>2</v>
      </c>
      <c r="F100">
        <f>SUMIFS(allorders!$O:$O,allorders!$L:$L,$A100,allorders!$AG:$AG,"&lt;="&amp;日期!$B$11,allorders!$AG:$AG,"&gt;="&amp;日期!$B$12,allorders!Q:Q,"&lt;&gt;"&amp;"",allorders!N:N,"Shipped")</f>
        <v>1</v>
      </c>
      <c r="G100">
        <f>SUMIFS(allorders!Q:Q,allorders!L:L,A100,allorders!AG:AG,"&lt;="&amp;日期!$B$5,allorders!AG:AG,"&gt;="&amp;日期!$B$12,allorders!N:N,"Shipped")/SUM(C100:F100)</f>
        <v>15.99</v>
      </c>
      <c r="H100">
        <f>SUMIFS(allorders!Q:Q,allorders!L:L,A100,allorders!AG:AG,"&gt;="&amp;日期!$B$12,allorders!AG:AG,"&lt;="&amp;日期!$B$5,allorders!N:N,"Shipped")</f>
        <v>47.97</v>
      </c>
      <c r="I100">
        <f t="shared" si="1"/>
        <v>3</v>
      </c>
    </row>
    <row r="101" spans="1:9">
      <c r="A101" s="7" t="s">
        <v>1508</v>
      </c>
      <c r="B101" t="str">
        <f>VLOOKUP(A101,'[1]子sku-父sku'!$A$1:$B$65536,2,0)</f>
        <v>YZ-ZQBL03</v>
      </c>
      <c r="C101">
        <f>SUMIFS(allorders!O:O,allorders!L:L,$A101,allorders!AG:AG,"&lt;="&amp;日期!$B$5,allorders!AG:AG,"&gt;="&amp;日期!$B$6,allorders!Q:Q,"&lt;&gt;"&amp;"",allorders!N:N,"Shipped")</f>
        <v>4</v>
      </c>
      <c r="D101">
        <f>SUMIFS(allorders!$O:$O,allorders!$L:$L,$A101,allorders!$AG:$AG,"&lt;="&amp;日期!$B$7,allorders!$AG:$AG,"&gt;="&amp;日期!$B$8,allorders!Q:Q,"&lt;&gt;"&amp;"",allorders!N:N,"Shipped")</f>
        <v>4</v>
      </c>
      <c r="E101">
        <f>SUMIFS(allorders!$O:$O,allorders!$L:$L,$A101,allorders!$AG:$AG,"&lt;="&amp;日期!$B$9,allorders!$AG:$AG,"&gt;="&amp;日期!$B$10,allorders!Q:Q,"&lt;&gt;"&amp;"",allorders!N:N,"Shipped")</f>
        <v>0</v>
      </c>
      <c r="F101">
        <f>SUMIFS(allorders!$O:$O,allorders!$L:$L,$A101,allorders!$AG:$AG,"&lt;="&amp;日期!$B$11,allorders!$AG:$AG,"&gt;="&amp;日期!$B$12,allorders!Q:Q,"&lt;&gt;"&amp;"",allorders!N:N,"Shipped")</f>
        <v>1</v>
      </c>
      <c r="G101">
        <f>SUMIFS(allorders!Q:Q,allorders!L:L,A101,allorders!AG:AG,"&lt;="&amp;日期!$B$5,allorders!AG:AG,"&gt;="&amp;日期!$B$12,allorders!N:N,"Shipped")/SUM(C101:F101)</f>
        <v>19.99</v>
      </c>
      <c r="H101">
        <f>SUMIFS(allorders!Q:Q,allorders!L:L,A101,allorders!AG:AG,"&gt;="&amp;日期!$B$12,allorders!AG:AG,"&lt;="&amp;日期!$B$5,allorders!N:N,"Shipped")</f>
        <v>179.91</v>
      </c>
      <c r="I101">
        <f t="shared" si="1"/>
        <v>9</v>
      </c>
    </row>
    <row r="102" spans="1:9">
      <c r="A102" s="7" t="s">
        <v>1515</v>
      </c>
      <c r="B102" t="str">
        <f>VLOOKUP(A102,'[1]子sku-父sku'!$A$1:$B$65536,2,0)</f>
        <v>YZ-HM111</v>
      </c>
      <c r="C102">
        <f>SUMIFS(allorders!O:O,allorders!L:L,$A102,allorders!AG:AG,"&lt;="&amp;日期!$B$5,allorders!AG:AG,"&gt;="&amp;日期!$B$6,allorders!Q:Q,"&lt;&gt;"&amp;"",allorders!N:N,"Shipped")</f>
        <v>0</v>
      </c>
      <c r="D102">
        <f>SUMIFS(allorders!$O:$O,allorders!$L:$L,$A102,allorders!$AG:$AG,"&lt;="&amp;日期!$B$7,allorders!$AG:$AG,"&gt;="&amp;日期!$B$8,allorders!Q:Q,"&lt;&gt;"&amp;"",allorders!N:N,"Shipped")</f>
        <v>1</v>
      </c>
      <c r="E102">
        <f>SUMIFS(allorders!$O:$O,allorders!$L:$L,$A102,allorders!$AG:$AG,"&lt;="&amp;日期!$B$9,allorders!$AG:$AG,"&gt;="&amp;日期!$B$10,allorders!Q:Q,"&lt;&gt;"&amp;"",allorders!N:N,"Shipped")</f>
        <v>0</v>
      </c>
      <c r="F102">
        <f>SUMIFS(allorders!$O:$O,allorders!$L:$L,$A102,allorders!$AG:$AG,"&lt;="&amp;日期!$B$11,allorders!$AG:$AG,"&gt;="&amp;日期!$B$12,allorders!Q:Q,"&lt;&gt;"&amp;"",allorders!N:N,"Shipped")</f>
        <v>3</v>
      </c>
      <c r="G102">
        <f>SUMIFS(allorders!Q:Q,allorders!L:L,A102,allorders!AG:AG,"&lt;="&amp;日期!$B$5,allorders!AG:AG,"&gt;="&amp;日期!$B$12,allorders!N:N,"Shipped")/SUM(C102:F102)</f>
        <v>12.98</v>
      </c>
      <c r="H102">
        <f>SUMIFS(allorders!Q:Q,allorders!L:L,A102,allorders!AG:AG,"&gt;="&amp;日期!$B$12,allorders!AG:AG,"&lt;="&amp;日期!$B$5,allorders!N:N,"Shipped")</f>
        <v>51.92</v>
      </c>
      <c r="I102">
        <f t="shared" si="1"/>
        <v>4</v>
      </c>
    </row>
    <row r="103" spans="1:9">
      <c r="A103" s="7" t="s">
        <v>1537</v>
      </c>
      <c r="B103" t="str">
        <f>VLOOKUP(A103,'[1]子sku-父sku'!$A$1:$B$65536,2,0)</f>
        <v>YZ-HM111</v>
      </c>
      <c r="C103">
        <f>SUMIFS(allorders!O:O,allorders!L:L,$A103,allorders!AG:AG,"&lt;="&amp;日期!$B$5,allorders!AG:AG,"&gt;="&amp;日期!$B$6,allorders!Q:Q,"&lt;&gt;"&amp;"",allorders!N:N,"Shipped")</f>
        <v>0</v>
      </c>
      <c r="D103">
        <f>SUMIFS(allorders!$O:$O,allorders!$L:$L,$A103,allorders!$AG:$AG,"&lt;="&amp;日期!$B$7,allorders!$AG:$AG,"&gt;="&amp;日期!$B$8,allorders!Q:Q,"&lt;&gt;"&amp;"",allorders!N:N,"Shipped")</f>
        <v>1</v>
      </c>
      <c r="E103">
        <f>SUMIFS(allorders!$O:$O,allorders!$L:$L,$A103,allorders!$AG:$AG,"&lt;="&amp;日期!$B$9,allorders!$AG:$AG,"&gt;="&amp;日期!$B$10,allorders!Q:Q,"&lt;&gt;"&amp;"",allorders!N:N,"Shipped")</f>
        <v>0</v>
      </c>
      <c r="F103">
        <f>SUMIFS(allorders!$O:$O,allorders!$L:$L,$A103,allorders!$AG:$AG,"&lt;="&amp;日期!$B$11,allorders!$AG:$AG,"&gt;="&amp;日期!$B$12,allorders!Q:Q,"&lt;&gt;"&amp;"",allorders!N:N,"Shipped")</f>
        <v>0</v>
      </c>
      <c r="G103">
        <f>SUMIFS(allorders!Q:Q,allorders!L:L,A103,allorders!AG:AG,"&lt;="&amp;日期!$B$5,allorders!AG:AG,"&gt;="&amp;日期!$B$12,allorders!N:N,"Shipped")/SUM(C103:F103)</f>
        <v>18.98</v>
      </c>
      <c r="H103">
        <f>SUMIFS(allorders!Q:Q,allorders!L:L,A103,allorders!AG:AG,"&gt;="&amp;日期!$B$12,allorders!AG:AG,"&lt;="&amp;日期!$B$5,allorders!N:N,"Shipped")</f>
        <v>18.98</v>
      </c>
      <c r="I103">
        <f t="shared" si="1"/>
        <v>1</v>
      </c>
    </row>
    <row r="104" spans="1:9">
      <c r="A104" s="7" t="s">
        <v>1544</v>
      </c>
      <c r="B104" t="str">
        <f>VLOOKUP(A104,'[1]子sku-父sku'!$A$1:$B$65536,2,0)</f>
        <v>YZ-ZQQ9217</v>
      </c>
      <c r="C104">
        <f>SUMIFS(allorders!O:O,allorders!L:L,$A104,allorders!AG:AG,"&lt;="&amp;日期!$B$5,allorders!AG:AG,"&gt;="&amp;日期!$B$6,allorders!Q:Q,"&lt;&gt;"&amp;"",allorders!N:N,"Shipped")</f>
        <v>1</v>
      </c>
      <c r="D104">
        <f>SUMIFS(allorders!$O:$O,allorders!$L:$L,$A104,allorders!$AG:$AG,"&lt;="&amp;日期!$B$7,allorders!$AG:$AG,"&gt;="&amp;日期!$B$8,allorders!Q:Q,"&lt;&gt;"&amp;"",allorders!N:N,"Shipped")</f>
        <v>1</v>
      </c>
      <c r="E104">
        <f>SUMIFS(allorders!$O:$O,allorders!$L:$L,$A104,allorders!$AG:$AG,"&lt;="&amp;日期!$B$9,allorders!$AG:$AG,"&gt;="&amp;日期!$B$10,allorders!Q:Q,"&lt;&gt;"&amp;"",allorders!N:N,"Shipped")</f>
        <v>0</v>
      </c>
      <c r="F104">
        <f>SUMIFS(allorders!$O:$O,allorders!$L:$L,$A104,allorders!$AG:$AG,"&lt;="&amp;日期!$B$11,allorders!$AG:$AG,"&gt;="&amp;日期!$B$12,allorders!Q:Q,"&lt;&gt;"&amp;"",allorders!N:N,"Shipped")</f>
        <v>4</v>
      </c>
      <c r="G104">
        <f>SUMIFS(allorders!Q:Q,allorders!L:L,A104,allorders!AG:AG,"&lt;="&amp;日期!$B$5,allorders!AG:AG,"&gt;="&amp;日期!$B$12,allorders!N:N,"Shipped")/SUM(C104:F104)</f>
        <v>19.99</v>
      </c>
      <c r="H104">
        <f>SUMIFS(allorders!Q:Q,allorders!L:L,A104,allorders!AG:AG,"&gt;="&amp;日期!$B$12,allorders!AG:AG,"&lt;="&amp;日期!$B$5,allorders!N:N,"Shipped")</f>
        <v>119.94</v>
      </c>
      <c r="I104">
        <f t="shared" si="1"/>
        <v>6</v>
      </c>
    </row>
    <row r="105" spans="1:9">
      <c r="A105" s="7" t="s">
        <v>1613</v>
      </c>
      <c r="B105" t="str">
        <f>VLOOKUP(A105,'[1]子sku-父sku'!$A$1:$B$65536,2,0)</f>
        <v>YZ-HM17845</v>
      </c>
      <c r="C105">
        <f>SUMIFS(allorders!O:O,allorders!L:L,$A105,allorders!AG:AG,"&lt;="&amp;日期!$B$5,allorders!AG:AG,"&gt;="&amp;日期!$B$6,allorders!Q:Q,"&lt;&gt;"&amp;"",allorders!N:N,"Shipped")</f>
        <v>1</v>
      </c>
      <c r="D105">
        <f>SUMIFS(allorders!$O:$O,allorders!$L:$L,$A105,allorders!$AG:$AG,"&lt;="&amp;日期!$B$7,allorders!$AG:$AG,"&gt;="&amp;日期!$B$8,allorders!Q:Q,"&lt;&gt;"&amp;"",allorders!N:N,"Shipped")</f>
        <v>1</v>
      </c>
      <c r="E105">
        <f>SUMIFS(allorders!$O:$O,allorders!$L:$L,$A105,allorders!$AG:$AG,"&lt;="&amp;日期!$B$9,allorders!$AG:$AG,"&gt;="&amp;日期!$B$10,allorders!Q:Q,"&lt;&gt;"&amp;"",allorders!N:N,"Shipped")</f>
        <v>1</v>
      </c>
      <c r="F105">
        <f>SUMIFS(allorders!$O:$O,allorders!$L:$L,$A105,allorders!$AG:$AG,"&lt;="&amp;日期!$B$11,allorders!$AG:$AG,"&gt;="&amp;日期!$B$12,allorders!Q:Q,"&lt;&gt;"&amp;"",allorders!N:N,"Shipped")</f>
        <v>2</v>
      </c>
      <c r="G105">
        <f>SUMIFS(allorders!Q:Q,allorders!L:L,A105,allorders!AG:AG,"&lt;="&amp;日期!$B$5,allorders!AG:AG,"&gt;="&amp;日期!$B$12,allorders!N:N,"Shipped")/SUM(C105:F105)</f>
        <v>16.99</v>
      </c>
      <c r="H105">
        <f>SUMIFS(allorders!Q:Q,allorders!L:L,A105,allorders!AG:AG,"&gt;="&amp;日期!$B$12,allorders!AG:AG,"&lt;="&amp;日期!$B$5,allorders!N:N,"Shipped")</f>
        <v>84.95</v>
      </c>
      <c r="I105">
        <f t="shared" si="1"/>
        <v>5</v>
      </c>
    </row>
    <row r="106" spans="1:9">
      <c r="A106" s="7" t="s">
        <v>1626</v>
      </c>
      <c r="B106" t="str">
        <f>VLOOKUP(A106,'[1]子sku-父sku'!$A$1:$B$65536,2,0)</f>
        <v>YZ-HM111</v>
      </c>
      <c r="C106">
        <f>SUMIFS(allorders!O:O,allorders!L:L,$A106,allorders!AG:AG,"&lt;="&amp;日期!$B$5,allorders!AG:AG,"&gt;="&amp;日期!$B$6,allorders!Q:Q,"&lt;&gt;"&amp;"",allorders!N:N,"Shipped")</f>
        <v>4</v>
      </c>
      <c r="D106">
        <f>SUMIFS(allorders!$O:$O,allorders!$L:$L,$A106,allorders!$AG:$AG,"&lt;="&amp;日期!$B$7,allorders!$AG:$AG,"&gt;="&amp;日期!$B$8,allorders!Q:Q,"&lt;&gt;"&amp;"",allorders!N:N,"Shipped")</f>
        <v>3</v>
      </c>
      <c r="E106">
        <f>SUMIFS(allorders!$O:$O,allorders!$L:$L,$A106,allorders!$AG:$AG,"&lt;="&amp;日期!$B$9,allorders!$AG:$AG,"&gt;="&amp;日期!$B$10,allorders!Q:Q,"&lt;&gt;"&amp;"",allorders!N:N,"Shipped")</f>
        <v>1</v>
      </c>
      <c r="F106">
        <f>SUMIFS(allorders!$O:$O,allorders!$L:$L,$A106,allorders!$AG:$AG,"&lt;="&amp;日期!$B$11,allorders!$AG:$AG,"&gt;="&amp;日期!$B$12,allorders!Q:Q,"&lt;&gt;"&amp;"",allorders!N:N,"Shipped")</f>
        <v>1</v>
      </c>
      <c r="G106">
        <f>SUMIFS(allorders!Q:Q,allorders!L:L,A106,allorders!AG:AG,"&lt;="&amp;日期!$B$5,allorders!AG:AG,"&gt;="&amp;日期!$B$12,allorders!N:N,"Shipped")/SUM(C106:F106)</f>
        <v>18.98</v>
      </c>
      <c r="H106">
        <f>SUMIFS(allorders!Q:Q,allorders!L:L,A106,allorders!AG:AG,"&gt;="&amp;日期!$B$12,allorders!AG:AG,"&lt;="&amp;日期!$B$5,allorders!N:N,"Shipped")</f>
        <v>170.82</v>
      </c>
      <c r="I106">
        <f t="shared" si="1"/>
        <v>9</v>
      </c>
    </row>
    <row r="107" spans="1:9">
      <c r="A107" s="7" t="s">
        <v>1653</v>
      </c>
      <c r="B107" t="str">
        <f>VLOOKUP(A107,'[1]子sku-父sku'!$A$1:$B$65536,2,0)</f>
        <v>YZ-HM17077</v>
      </c>
      <c r="C107">
        <f>SUMIFS(allorders!O:O,allorders!L:L,$A107,allorders!AG:AG,"&lt;="&amp;日期!$B$5,allorders!AG:AG,"&gt;="&amp;日期!$B$6,allorders!Q:Q,"&lt;&gt;"&amp;"",allorders!N:N,"Shipped")</f>
        <v>0</v>
      </c>
      <c r="D107">
        <f>SUMIFS(allorders!$O:$O,allorders!$L:$L,$A107,allorders!$AG:$AG,"&lt;="&amp;日期!$B$7,allorders!$AG:$AG,"&gt;="&amp;日期!$B$8,allorders!Q:Q,"&lt;&gt;"&amp;"",allorders!N:N,"Shipped")</f>
        <v>0</v>
      </c>
      <c r="E107">
        <f>SUMIFS(allorders!$O:$O,allorders!$L:$L,$A107,allorders!$AG:$AG,"&lt;="&amp;日期!$B$9,allorders!$AG:$AG,"&gt;="&amp;日期!$B$10,allorders!Q:Q,"&lt;&gt;"&amp;"",allorders!N:N,"Shipped")</f>
        <v>0</v>
      </c>
      <c r="F107">
        <f>SUMIFS(allorders!$O:$O,allorders!$L:$L,$A107,allorders!$AG:$AG,"&lt;="&amp;日期!$B$11,allorders!$AG:$AG,"&gt;="&amp;日期!$B$12,allorders!Q:Q,"&lt;&gt;"&amp;"",allorders!N:N,"Shipped")</f>
        <v>1</v>
      </c>
      <c r="G107">
        <f>SUMIFS(allorders!Q:Q,allorders!L:L,A107,allorders!AG:AG,"&lt;="&amp;日期!$B$5,allorders!AG:AG,"&gt;="&amp;日期!$B$12,allorders!N:N,"Shipped")/SUM(C107:F107)</f>
        <v>18.18</v>
      </c>
      <c r="H107">
        <f>SUMIFS(allorders!Q:Q,allorders!L:L,A107,allorders!AG:AG,"&gt;="&amp;日期!$B$12,allorders!AG:AG,"&lt;="&amp;日期!$B$5,allorders!N:N,"Shipped")</f>
        <v>18.18</v>
      </c>
      <c r="I107">
        <f t="shared" si="1"/>
        <v>1</v>
      </c>
    </row>
    <row r="108" spans="1:9">
      <c r="A108" s="7" t="s">
        <v>1659</v>
      </c>
      <c r="B108" t="str">
        <f>VLOOKUP(A108,'[1]子sku-父sku'!$A$1:$B$65536,2,0)</f>
        <v>YZ-ZQ16597</v>
      </c>
      <c r="C108">
        <f>SUMIFS(allorders!O:O,allorders!L:L,$A108,allorders!AG:AG,"&lt;="&amp;日期!$B$5,allorders!AG:AG,"&gt;="&amp;日期!$B$6,allorders!Q:Q,"&lt;&gt;"&amp;"",allorders!N:N,"Shipped")</f>
        <v>0</v>
      </c>
      <c r="D108">
        <f>SUMIFS(allorders!$O:$O,allorders!$L:$L,$A108,allorders!$AG:$AG,"&lt;="&amp;日期!$B$7,allorders!$AG:$AG,"&gt;="&amp;日期!$B$8,allorders!Q:Q,"&lt;&gt;"&amp;"",allorders!N:N,"Shipped")</f>
        <v>0</v>
      </c>
      <c r="E108">
        <f>SUMIFS(allorders!$O:$O,allorders!$L:$L,$A108,allorders!$AG:$AG,"&lt;="&amp;日期!$B$9,allorders!$AG:$AG,"&gt;="&amp;日期!$B$10,allorders!Q:Q,"&lt;&gt;"&amp;"",allorders!N:N,"Shipped")</f>
        <v>0</v>
      </c>
      <c r="F108">
        <f>SUMIFS(allorders!$O:$O,allorders!$L:$L,$A108,allorders!$AG:$AG,"&lt;="&amp;日期!$B$11,allorders!$AG:$AG,"&gt;="&amp;日期!$B$12,allorders!Q:Q,"&lt;&gt;"&amp;"",allorders!N:N,"Shipped")</f>
        <v>2</v>
      </c>
      <c r="G108">
        <f>SUMIFS(allorders!Q:Q,allorders!L:L,A108,allorders!AG:AG,"&lt;="&amp;日期!$B$5,allorders!AG:AG,"&gt;="&amp;日期!$B$12,allorders!N:N,"Shipped")/SUM(C108:F108)</f>
        <v>17.99</v>
      </c>
      <c r="H108">
        <f>SUMIFS(allorders!Q:Q,allorders!L:L,A108,allorders!AG:AG,"&gt;="&amp;日期!$B$12,allorders!AG:AG,"&lt;="&amp;日期!$B$5,allorders!N:N,"Shipped")</f>
        <v>35.98</v>
      </c>
      <c r="I108">
        <f t="shared" si="1"/>
        <v>2</v>
      </c>
    </row>
    <row r="109" spans="1:9">
      <c r="A109" s="7" t="s">
        <v>1698</v>
      </c>
      <c r="B109" t="str">
        <f>VLOOKUP(A109,'[1]子sku-父sku'!$A$1:$B$65536,2,0)</f>
        <v>YZ-HM241</v>
      </c>
      <c r="C109">
        <f>SUMIFS(allorders!O:O,allorders!L:L,$A109,allorders!AG:AG,"&lt;="&amp;日期!$B$5,allorders!AG:AG,"&gt;="&amp;日期!$B$6,allorders!Q:Q,"&lt;&gt;"&amp;"",allorders!N:N,"Shipped")</f>
        <v>0</v>
      </c>
      <c r="D109">
        <f>SUMIFS(allorders!$O:$O,allorders!$L:$L,$A109,allorders!$AG:$AG,"&lt;="&amp;日期!$B$7,allorders!$AG:$AG,"&gt;="&amp;日期!$B$8,allorders!Q:Q,"&lt;&gt;"&amp;"",allorders!N:N,"Shipped")</f>
        <v>0</v>
      </c>
      <c r="E109">
        <f>SUMIFS(allorders!$O:$O,allorders!$L:$L,$A109,allorders!$AG:$AG,"&lt;="&amp;日期!$B$9,allorders!$AG:$AG,"&gt;="&amp;日期!$B$10,allorders!Q:Q,"&lt;&gt;"&amp;"",allorders!N:N,"Shipped")</f>
        <v>0</v>
      </c>
      <c r="F109">
        <f>SUMIFS(allorders!$O:$O,allorders!$L:$L,$A109,allorders!$AG:$AG,"&lt;="&amp;日期!$B$11,allorders!$AG:$AG,"&gt;="&amp;日期!$B$12,allorders!Q:Q,"&lt;&gt;"&amp;"",allorders!N:N,"Shipped")</f>
        <v>2</v>
      </c>
      <c r="G109">
        <f>SUMIFS(allorders!Q:Q,allorders!L:L,A109,allorders!AG:AG,"&lt;="&amp;日期!$B$5,allorders!AG:AG,"&gt;="&amp;日期!$B$12,allorders!N:N,"Shipped")/SUM(C109:F109)</f>
        <v>16.99</v>
      </c>
      <c r="H109">
        <f>SUMIFS(allorders!Q:Q,allorders!L:L,A109,allorders!AG:AG,"&gt;="&amp;日期!$B$12,allorders!AG:AG,"&lt;="&amp;日期!$B$5,allorders!N:N,"Shipped")</f>
        <v>33.98</v>
      </c>
      <c r="I109">
        <f t="shared" si="1"/>
        <v>2</v>
      </c>
    </row>
    <row r="110" spans="1:9">
      <c r="A110" s="7" t="s">
        <v>1706</v>
      </c>
      <c r="B110" t="str">
        <f>VLOOKUP(A110,'[1]子sku-父sku'!$A$1:$B$65536,2,0)</f>
        <v>YZ-SUZQ388</v>
      </c>
      <c r="C110">
        <f>SUMIFS(allorders!O:O,allorders!L:L,$A110,allorders!AG:AG,"&lt;="&amp;日期!$B$5,allorders!AG:AG,"&gt;="&amp;日期!$B$6,allorders!Q:Q,"&lt;&gt;"&amp;"",allorders!N:N,"Shipped")</f>
        <v>2</v>
      </c>
      <c r="D110">
        <f>SUMIFS(allorders!$O:$O,allorders!$L:$L,$A110,allorders!$AG:$AG,"&lt;="&amp;日期!$B$7,allorders!$AG:$AG,"&gt;="&amp;日期!$B$8,allorders!Q:Q,"&lt;&gt;"&amp;"",allorders!N:N,"Shipped")</f>
        <v>19</v>
      </c>
      <c r="E110">
        <f>SUMIFS(allorders!$O:$O,allorders!$L:$L,$A110,allorders!$AG:$AG,"&lt;="&amp;日期!$B$9,allorders!$AG:$AG,"&gt;="&amp;日期!$B$10,allorders!Q:Q,"&lt;&gt;"&amp;"",allorders!N:N,"Shipped")</f>
        <v>17</v>
      </c>
      <c r="F110">
        <f>SUMIFS(allorders!$O:$O,allorders!$L:$L,$A110,allorders!$AG:$AG,"&lt;="&amp;日期!$B$11,allorders!$AG:$AG,"&gt;="&amp;日期!$B$12,allorders!Q:Q,"&lt;&gt;"&amp;"",allorders!N:N,"Shipped")</f>
        <v>9</v>
      </c>
      <c r="G110">
        <f>SUMIFS(allorders!Q:Q,allorders!L:L,A110,allorders!AG:AG,"&lt;="&amp;日期!$B$5,allorders!AG:AG,"&gt;="&amp;日期!$B$12,allorders!N:N,"Shipped")/SUM(C110:F110)</f>
        <v>19.99</v>
      </c>
      <c r="H110">
        <f>SUMIFS(allorders!Q:Q,allorders!L:L,A110,allorders!AG:AG,"&gt;="&amp;日期!$B$12,allorders!AG:AG,"&lt;="&amp;日期!$B$5,allorders!N:N,"Shipped")</f>
        <v>939.53</v>
      </c>
      <c r="I110">
        <f t="shared" si="1"/>
        <v>47</v>
      </c>
    </row>
    <row r="111" spans="1:9">
      <c r="A111" s="7" t="s">
        <v>1719</v>
      </c>
      <c r="B111" t="str">
        <f>VLOOKUP(A111,'[1]子sku-父sku'!$A$1:$B$65536,2,0)</f>
        <v>YZ-JY2526</v>
      </c>
      <c r="C111">
        <f>SUMIFS(allorders!O:O,allorders!L:L,$A111,allorders!AG:AG,"&lt;="&amp;日期!$B$5,allorders!AG:AG,"&gt;="&amp;日期!$B$6,allorders!Q:Q,"&lt;&gt;"&amp;"",allorders!N:N,"Shipped")</f>
        <v>0</v>
      </c>
      <c r="D111">
        <f>SUMIFS(allorders!$O:$O,allorders!$L:$L,$A111,allorders!$AG:$AG,"&lt;="&amp;日期!$B$7,allorders!$AG:$AG,"&gt;="&amp;日期!$B$8,allorders!Q:Q,"&lt;&gt;"&amp;"",allorders!N:N,"Shipped")</f>
        <v>0</v>
      </c>
      <c r="E111">
        <f>SUMIFS(allorders!$O:$O,allorders!$L:$L,$A111,allorders!$AG:$AG,"&lt;="&amp;日期!$B$9,allorders!$AG:$AG,"&gt;="&amp;日期!$B$10,allorders!Q:Q,"&lt;&gt;"&amp;"",allorders!N:N,"Shipped")</f>
        <v>0</v>
      </c>
      <c r="F111">
        <f>SUMIFS(allorders!$O:$O,allorders!$L:$L,$A111,allorders!$AG:$AG,"&lt;="&amp;日期!$B$11,allorders!$AG:$AG,"&gt;="&amp;日期!$B$12,allorders!Q:Q,"&lt;&gt;"&amp;"",allorders!N:N,"Shipped")</f>
        <v>3</v>
      </c>
      <c r="G111">
        <f>SUMIFS(allorders!Q:Q,allorders!L:L,A111,allorders!AG:AG,"&lt;="&amp;日期!$B$5,allorders!AG:AG,"&gt;="&amp;日期!$B$12,allorders!N:N,"Shipped")/SUM(C111:F111)</f>
        <v>18.98</v>
      </c>
      <c r="H111">
        <f>SUMIFS(allorders!Q:Q,allorders!L:L,A111,allorders!AG:AG,"&gt;="&amp;日期!$B$12,allorders!AG:AG,"&lt;="&amp;日期!$B$5,allorders!N:N,"Shipped")</f>
        <v>56.94</v>
      </c>
      <c r="I111">
        <f t="shared" si="1"/>
        <v>3</v>
      </c>
    </row>
    <row r="112" spans="1:9">
      <c r="A112" s="7" t="s">
        <v>1731</v>
      </c>
      <c r="B112" t="str">
        <f>VLOOKUP(A112,'[1]子sku-父sku'!$A$1:$B$65536,2,0)</f>
        <v>YZ-ZQ1521</v>
      </c>
      <c r="C112">
        <f>SUMIFS(allorders!O:O,allorders!L:L,$A112,allorders!AG:AG,"&lt;="&amp;日期!$B$5,allorders!AG:AG,"&gt;="&amp;日期!$B$6,allorders!Q:Q,"&lt;&gt;"&amp;"",allorders!N:N,"Shipped")</f>
        <v>3</v>
      </c>
      <c r="D112">
        <f>SUMIFS(allorders!$O:$O,allorders!$L:$L,$A112,allorders!$AG:$AG,"&lt;="&amp;日期!$B$7,allorders!$AG:$AG,"&gt;="&amp;日期!$B$8,allorders!Q:Q,"&lt;&gt;"&amp;"",allorders!N:N,"Shipped")</f>
        <v>2</v>
      </c>
      <c r="E112">
        <f>SUMIFS(allorders!$O:$O,allorders!$L:$L,$A112,allorders!$AG:$AG,"&lt;="&amp;日期!$B$9,allorders!$AG:$AG,"&gt;="&amp;日期!$B$10,allorders!Q:Q,"&lt;&gt;"&amp;"",allorders!N:N,"Shipped")</f>
        <v>1</v>
      </c>
      <c r="F112">
        <f>SUMIFS(allorders!$O:$O,allorders!$L:$L,$A112,allorders!$AG:$AG,"&lt;="&amp;日期!$B$11,allorders!$AG:$AG,"&gt;="&amp;日期!$B$12,allorders!Q:Q,"&lt;&gt;"&amp;"",allorders!N:N,"Shipped")</f>
        <v>2</v>
      </c>
      <c r="G112">
        <f>SUMIFS(allorders!Q:Q,allorders!L:L,A112,allorders!AG:AG,"&lt;="&amp;日期!$B$5,allorders!AG:AG,"&gt;="&amp;日期!$B$12,allorders!N:N,"Shipped")/SUM(C112:F112)</f>
        <v>19.99</v>
      </c>
      <c r="H112">
        <f>SUMIFS(allorders!Q:Q,allorders!L:L,A112,allorders!AG:AG,"&gt;="&amp;日期!$B$12,allorders!AG:AG,"&lt;="&amp;日期!$B$5,allorders!N:N,"Shipped")</f>
        <v>159.92</v>
      </c>
      <c r="I112">
        <f t="shared" si="1"/>
        <v>8</v>
      </c>
    </row>
    <row r="113" spans="1:9">
      <c r="A113" s="7" t="s">
        <v>1751</v>
      </c>
      <c r="B113" t="str">
        <f>VLOOKUP(A113,'[1]子sku-父sku'!$A$1:$B$65536,2,0)</f>
        <v>LYQ-CLBAH002</v>
      </c>
      <c r="C113">
        <f>SUMIFS(allorders!O:O,allorders!L:L,$A113,allorders!AG:AG,"&lt;="&amp;日期!$B$5,allorders!AG:AG,"&gt;="&amp;日期!$B$6,allorders!Q:Q,"&lt;&gt;"&amp;"",allorders!N:N,"Shipped")</f>
        <v>1</v>
      </c>
      <c r="D113">
        <f>SUMIFS(allorders!$O:$O,allorders!$L:$L,$A113,allorders!$AG:$AG,"&lt;="&amp;日期!$B$7,allorders!$AG:$AG,"&gt;="&amp;日期!$B$8,allorders!Q:Q,"&lt;&gt;"&amp;"",allorders!N:N,"Shipped")</f>
        <v>1</v>
      </c>
      <c r="E113">
        <f>SUMIFS(allorders!$O:$O,allorders!$L:$L,$A113,allorders!$AG:$AG,"&lt;="&amp;日期!$B$9,allorders!$AG:$AG,"&gt;="&amp;日期!$B$10,allorders!Q:Q,"&lt;&gt;"&amp;"",allorders!N:N,"Shipped")</f>
        <v>1</v>
      </c>
      <c r="F113">
        <f>SUMIFS(allorders!$O:$O,allorders!$L:$L,$A113,allorders!$AG:$AG,"&lt;="&amp;日期!$B$11,allorders!$AG:$AG,"&gt;="&amp;日期!$B$12,allorders!Q:Q,"&lt;&gt;"&amp;"",allorders!N:N,"Shipped")</f>
        <v>1</v>
      </c>
      <c r="G113">
        <f>SUMIFS(allorders!Q:Q,allorders!L:L,A113,allorders!AG:AG,"&lt;="&amp;日期!$B$5,allorders!AG:AG,"&gt;="&amp;日期!$B$12,allorders!N:N,"Shipped")/SUM(C113:F113)</f>
        <v>29.99</v>
      </c>
      <c r="H113">
        <f>SUMIFS(allorders!Q:Q,allorders!L:L,A113,allorders!AG:AG,"&gt;="&amp;日期!$B$12,allorders!AG:AG,"&lt;="&amp;日期!$B$5,allorders!N:N,"Shipped")</f>
        <v>119.96</v>
      </c>
      <c r="I113">
        <f t="shared" si="1"/>
        <v>4</v>
      </c>
    </row>
    <row r="114" spans="1:9">
      <c r="A114" s="7" t="s">
        <v>1787</v>
      </c>
      <c r="B114" t="str">
        <f>VLOOKUP(A114,'[1]子sku-父sku'!$A$1:$B$65536,2,0)</f>
        <v>YZ-HM241</v>
      </c>
      <c r="C114">
        <f>SUMIFS(allorders!O:O,allorders!L:L,$A114,allorders!AG:AG,"&lt;="&amp;日期!$B$5,allorders!AG:AG,"&gt;="&amp;日期!$B$6,allorders!Q:Q,"&lt;&gt;"&amp;"",allorders!N:N,"Shipped")</f>
        <v>0</v>
      </c>
      <c r="D114">
        <f>SUMIFS(allorders!$O:$O,allorders!$L:$L,$A114,allorders!$AG:$AG,"&lt;="&amp;日期!$B$7,allorders!$AG:$AG,"&gt;="&amp;日期!$B$8,allorders!Q:Q,"&lt;&gt;"&amp;"",allorders!N:N,"Shipped")</f>
        <v>0</v>
      </c>
      <c r="E114">
        <f>SUMIFS(allorders!$O:$O,allorders!$L:$L,$A114,allorders!$AG:$AG,"&lt;="&amp;日期!$B$9,allorders!$AG:$AG,"&gt;="&amp;日期!$B$10,allorders!Q:Q,"&lt;&gt;"&amp;"",allorders!N:N,"Shipped")</f>
        <v>0</v>
      </c>
      <c r="F114">
        <f>SUMIFS(allorders!$O:$O,allorders!$L:$L,$A114,allorders!$AG:$AG,"&lt;="&amp;日期!$B$11,allorders!$AG:$AG,"&gt;="&amp;日期!$B$12,allorders!Q:Q,"&lt;&gt;"&amp;"",allorders!N:N,"Shipped")</f>
        <v>1</v>
      </c>
      <c r="G114">
        <f>SUMIFS(allorders!Q:Q,allorders!L:L,A114,allorders!AG:AG,"&lt;="&amp;日期!$B$5,allorders!AG:AG,"&gt;="&amp;日期!$B$12,allorders!N:N,"Shipped")/SUM(C114:F114)</f>
        <v>16.99</v>
      </c>
      <c r="H114">
        <f>SUMIFS(allorders!Q:Q,allorders!L:L,A114,allorders!AG:AG,"&gt;="&amp;日期!$B$12,allorders!AG:AG,"&lt;="&amp;日期!$B$5,allorders!N:N,"Shipped")</f>
        <v>16.99</v>
      </c>
      <c r="I114">
        <f t="shared" si="1"/>
        <v>1</v>
      </c>
    </row>
    <row r="115" spans="1:9">
      <c r="A115" s="7" t="s">
        <v>1835</v>
      </c>
      <c r="B115" t="str">
        <f>VLOOKUP(A115,'[1]子sku-父sku'!$A$1:$B$65536,2,0)</f>
        <v>YZ-ZQ1521</v>
      </c>
      <c r="C115">
        <f>SUMIFS(allorders!O:O,allorders!L:L,$A115,allorders!AG:AG,"&lt;="&amp;日期!$B$5,allorders!AG:AG,"&gt;="&amp;日期!$B$6,allorders!Q:Q,"&lt;&gt;"&amp;"",allorders!N:N,"Shipped")</f>
        <v>0</v>
      </c>
      <c r="D115">
        <f>SUMIFS(allorders!$O:$O,allorders!$L:$L,$A115,allorders!$AG:$AG,"&lt;="&amp;日期!$B$7,allorders!$AG:$AG,"&gt;="&amp;日期!$B$8,allorders!Q:Q,"&lt;&gt;"&amp;"",allorders!N:N,"Shipped")</f>
        <v>0</v>
      </c>
      <c r="E115">
        <f>SUMIFS(allorders!$O:$O,allorders!$L:$L,$A115,allorders!$AG:$AG,"&lt;="&amp;日期!$B$9,allorders!$AG:$AG,"&gt;="&amp;日期!$B$10,allorders!Q:Q,"&lt;&gt;"&amp;"",allorders!N:N,"Shipped")</f>
        <v>2</v>
      </c>
      <c r="F115">
        <f>SUMIFS(allorders!$O:$O,allorders!$L:$L,$A115,allorders!$AG:$AG,"&lt;="&amp;日期!$B$11,allorders!$AG:$AG,"&gt;="&amp;日期!$B$12,allorders!Q:Q,"&lt;&gt;"&amp;"",allorders!N:N,"Shipped")</f>
        <v>1</v>
      </c>
      <c r="G115">
        <f>SUMIFS(allorders!Q:Q,allorders!L:L,A115,allorders!AG:AG,"&lt;="&amp;日期!$B$5,allorders!AG:AG,"&gt;="&amp;日期!$B$12,allorders!N:N,"Shipped")/SUM(C115:F115)</f>
        <v>19.38</v>
      </c>
      <c r="H115">
        <f>SUMIFS(allorders!Q:Q,allorders!L:L,A115,allorders!AG:AG,"&gt;="&amp;日期!$B$12,allorders!AG:AG,"&lt;="&amp;日期!$B$5,allorders!N:N,"Shipped")</f>
        <v>58.14</v>
      </c>
      <c r="I115">
        <f t="shared" si="1"/>
        <v>3</v>
      </c>
    </row>
    <row r="116" spans="1:9">
      <c r="A116" s="7" t="s">
        <v>1842</v>
      </c>
      <c r="B116" t="str">
        <f>VLOOKUP(A116,'[1]子sku-父sku'!$A$1:$B$65536,2,0)</f>
        <v>YZ-ZQ1521</v>
      </c>
      <c r="C116">
        <f>SUMIFS(allorders!O:O,allorders!L:L,$A116,allorders!AG:AG,"&lt;="&amp;日期!$B$5,allorders!AG:AG,"&gt;="&amp;日期!$B$6,allorders!Q:Q,"&lt;&gt;"&amp;"",allorders!N:N,"Shipped")</f>
        <v>1</v>
      </c>
      <c r="D116">
        <f>SUMIFS(allorders!$O:$O,allorders!$L:$L,$A116,allorders!$AG:$AG,"&lt;="&amp;日期!$B$7,allorders!$AG:$AG,"&gt;="&amp;日期!$B$8,allorders!Q:Q,"&lt;&gt;"&amp;"",allorders!N:N,"Shipped")</f>
        <v>1</v>
      </c>
      <c r="E116">
        <f>SUMIFS(allorders!$O:$O,allorders!$L:$L,$A116,allorders!$AG:$AG,"&lt;="&amp;日期!$B$9,allorders!$AG:$AG,"&gt;="&amp;日期!$B$10,allorders!Q:Q,"&lt;&gt;"&amp;"",allorders!N:N,"Shipped")</f>
        <v>0</v>
      </c>
      <c r="F116">
        <f>SUMIFS(allorders!$O:$O,allorders!$L:$L,$A116,allorders!$AG:$AG,"&lt;="&amp;日期!$B$11,allorders!$AG:$AG,"&gt;="&amp;日期!$B$12,allorders!Q:Q,"&lt;&gt;"&amp;"",allorders!N:N,"Shipped")</f>
        <v>1</v>
      </c>
      <c r="G116">
        <f>SUMIFS(allorders!Q:Q,allorders!L:L,A116,allorders!AG:AG,"&lt;="&amp;日期!$B$5,allorders!AG:AG,"&gt;="&amp;日期!$B$12,allorders!N:N,"Shipped")/SUM(C116:F116)</f>
        <v>19.99</v>
      </c>
      <c r="H116">
        <f>SUMIFS(allorders!Q:Q,allorders!L:L,A116,allorders!AG:AG,"&gt;="&amp;日期!$B$12,allorders!AG:AG,"&lt;="&amp;日期!$B$5,allorders!N:N,"Shipped")</f>
        <v>59.97</v>
      </c>
      <c r="I116">
        <f t="shared" si="1"/>
        <v>3</v>
      </c>
    </row>
    <row r="117" spans="1:9">
      <c r="A117" s="7" t="s">
        <v>1862</v>
      </c>
      <c r="B117" t="str">
        <f>VLOOKUP(A117,'[1]子sku-父sku'!$A$1:$B$65536,2,0)</f>
        <v>LYQ-ZQ3550</v>
      </c>
      <c r="C117">
        <f>SUMIFS(allorders!O:O,allorders!L:L,$A117,allorders!AG:AG,"&lt;="&amp;日期!$B$5,allorders!AG:AG,"&gt;="&amp;日期!$B$6,allorders!Q:Q,"&lt;&gt;"&amp;"",allorders!N:N,"Shipped")</f>
        <v>1</v>
      </c>
      <c r="D117">
        <f>SUMIFS(allorders!$O:$O,allorders!$L:$L,$A117,allorders!$AG:$AG,"&lt;="&amp;日期!$B$7,allorders!$AG:$AG,"&gt;="&amp;日期!$B$8,allorders!Q:Q,"&lt;&gt;"&amp;"",allorders!N:N,"Shipped")</f>
        <v>1</v>
      </c>
      <c r="E117">
        <f>SUMIFS(allorders!$O:$O,allorders!$L:$L,$A117,allorders!$AG:$AG,"&lt;="&amp;日期!$B$9,allorders!$AG:$AG,"&gt;="&amp;日期!$B$10,allorders!Q:Q,"&lt;&gt;"&amp;"",allorders!N:N,"Shipped")</f>
        <v>1</v>
      </c>
      <c r="F117">
        <f>SUMIFS(allorders!$O:$O,allorders!$L:$L,$A117,allorders!$AG:$AG,"&lt;="&amp;日期!$B$11,allorders!$AG:$AG,"&gt;="&amp;日期!$B$12,allorders!Q:Q,"&lt;&gt;"&amp;"",allorders!N:N,"Shipped")</f>
        <v>1</v>
      </c>
      <c r="G117">
        <f>SUMIFS(allorders!Q:Q,allorders!L:L,A117,allorders!AG:AG,"&lt;="&amp;日期!$B$5,allorders!AG:AG,"&gt;="&amp;日期!$B$12,allorders!N:N,"Shipped")/SUM(C117:F117)</f>
        <v>14.99</v>
      </c>
      <c r="H117">
        <f>SUMIFS(allorders!Q:Q,allorders!L:L,A117,allorders!AG:AG,"&gt;="&amp;日期!$B$12,allorders!AG:AG,"&lt;="&amp;日期!$B$5,allorders!N:N,"Shipped")</f>
        <v>59.96</v>
      </c>
      <c r="I117">
        <f t="shared" si="1"/>
        <v>4</v>
      </c>
    </row>
    <row r="118" spans="1:9">
      <c r="A118" s="7" t="s">
        <v>1895</v>
      </c>
      <c r="B118" t="str">
        <f>VLOOKUP(A118,'[1]子sku-父sku'!$A$1:$B$65536,2,0)</f>
        <v>YZ-ZQ15827</v>
      </c>
      <c r="C118">
        <f>SUMIFS(allorders!O:O,allorders!L:L,$A118,allorders!AG:AG,"&lt;="&amp;日期!$B$5,allorders!AG:AG,"&gt;="&amp;日期!$B$6,allorders!Q:Q,"&lt;&gt;"&amp;"",allorders!N:N,"Shipped")</f>
        <v>0</v>
      </c>
      <c r="D118">
        <f>SUMIFS(allorders!$O:$O,allorders!$L:$L,$A118,allorders!$AG:$AG,"&lt;="&amp;日期!$B$7,allorders!$AG:$AG,"&gt;="&amp;日期!$B$8,allorders!Q:Q,"&lt;&gt;"&amp;"",allorders!N:N,"Shipped")</f>
        <v>1</v>
      </c>
      <c r="E118">
        <f>SUMIFS(allorders!$O:$O,allorders!$L:$L,$A118,allorders!$AG:$AG,"&lt;="&amp;日期!$B$9,allorders!$AG:$AG,"&gt;="&amp;日期!$B$10,allorders!Q:Q,"&lt;&gt;"&amp;"",allorders!N:N,"Shipped")</f>
        <v>2</v>
      </c>
      <c r="F118">
        <f>SUMIFS(allorders!$O:$O,allorders!$L:$L,$A118,allorders!$AG:$AG,"&lt;="&amp;日期!$B$11,allorders!$AG:$AG,"&gt;="&amp;日期!$B$12,allorders!Q:Q,"&lt;&gt;"&amp;"",allorders!N:N,"Shipped")</f>
        <v>1</v>
      </c>
      <c r="G118">
        <f>SUMIFS(allorders!Q:Q,allorders!L:L,A118,allorders!AG:AG,"&lt;="&amp;日期!$B$5,allorders!AG:AG,"&gt;="&amp;日期!$B$12,allorders!N:N,"Shipped")/SUM(C118:F118)</f>
        <v>20.99</v>
      </c>
      <c r="H118">
        <f>SUMIFS(allorders!Q:Q,allorders!L:L,A118,allorders!AG:AG,"&gt;="&amp;日期!$B$12,allorders!AG:AG,"&lt;="&amp;日期!$B$5,allorders!N:N,"Shipped")</f>
        <v>83.96</v>
      </c>
      <c r="I118">
        <f t="shared" si="1"/>
        <v>4</v>
      </c>
    </row>
    <row r="119" spans="1:9">
      <c r="A119" s="7" t="s">
        <v>1911</v>
      </c>
      <c r="B119" t="str">
        <f>VLOOKUP(A119,'[1]子sku-父sku'!$A$1:$B$65536,2,0)</f>
        <v>LYQ-ZQ7900</v>
      </c>
      <c r="C119">
        <f>SUMIFS(allorders!O:O,allorders!L:L,$A119,allorders!AG:AG,"&lt;="&amp;日期!$B$5,allorders!AG:AG,"&gt;="&amp;日期!$B$6,allorders!Q:Q,"&lt;&gt;"&amp;"",allorders!N:N,"Shipped")</f>
        <v>0</v>
      </c>
      <c r="D119">
        <f>SUMIFS(allorders!$O:$O,allorders!$L:$L,$A119,allorders!$AG:$AG,"&lt;="&amp;日期!$B$7,allorders!$AG:$AG,"&gt;="&amp;日期!$B$8,allorders!Q:Q,"&lt;&gt;"&amp;"",allorders!N:N,"Shipped")</f>
        <v>0</v>
      </c>
      <c r="E119">
        <f>SUMIFS(allorders!$O:$O,allorders!$L:$L,$A119,allorders!$AG:$AG,"&lt;="&amp;日期!$B$9,allorders!$AG:$AG,"&gt;="&amp;日期!$B$10,allorders!Q:Q,"&lt;&gt;"&amp;"",allorders!N:N,"Shipped")</f>
        <v>1</v>
      </c>
      <c r="F119">
        <f>SUMIFS(allorders!$O:$O,allorders!$L:$L,$A119,allorders!$AG:$AG,"&lt;="&amp;日期!$B$11,allorders!$AG:$AG,"&gt;="&amp;日期!$B$12,allorders!Q:Q,"&lt;&gt;"&amp;"",allorders!N:N,"Shipped")</f>
        <v>1</v>
      </c>
      <c r="G119">
        <f>SUMIFS(allorders!Q:Q,allorders!L:L,A119,allorders!AG:AG,"&lt;="&amp;日期!$B$5,allorders!AG:AG,"&gt;="&amp;日期!$B$12,allorders!N:N,"Shipped")/SUM(C119:F119)</f>
        <v>17.99</v>
      </c>
      <c r="H119">
        <f>SUMIFS(allorders!Q:Q,allorders!L:L,A119,allorders!AG:AG,"&gt;="&amp;日期!$B$12,allorders!AG:AG,"&lt;="&amp;日期!$B$5,allorders!N:N,"Shipped")</f>
        <v>35.98</v>
      </c>
      <c r="I119">
        <f t="shared" si="1"/>
        <v>2</v>
      </c>
    </row>
    <row r="120" spans="1:9">
      <c r="A120" s="7" t="s">
        <v>1926</v>
      </c>
      <c r="B120" t="str">
        <f>VLOOKUP(A120,'[1]子sku-父sku'!$A$1:$B$65536,2,0)</f>
        <v>LYQ-ZQ3550</v>
      </c>
      <c r="C120">
        <f>SUMIFS(allorders!O:O,allorders!L:L,$A120,allorders!AG:AG,"&lt;="&amp;日期!$B$5,allorders!AG:AG,"&gt;="&amp;日期!$B$6,allorders!Q:Q,"&lt;&gt;"&amp;"",allorders!N:N,"Shipped")</f>
        <v>0</v>
      </c>
      <c r="D120">
        <f>SUMIFS(allorders!$O:$O,allorders!$L:$L,$A120,allorders!$AG:$AG,"&lt;="&amp;日期!$B$7,allorders!$AG:$AG,"&gt;="&amp;日期!$B$8,allorders!Q:Q,"&lt;&gt;"&amp;"",allorders!N:N,"Shipped")</f>
        <v>0</v>
      </c>
      <c r="E120">
        <f>SUMIFS(allorders!$O:$O,allorders!$L:$L,$A120,allorders!$AG:$AG,"&lt;="&amp;日期!$B$9,allorders!$AG:$AG,"&gt;="&amp;日期!$B$10,allorders!Q:Q,"&lt;&gt;"&amp;"",allorders!N:N,"Shipped")</f>
        <v>1</v>
      </c>
      <c r="F120">
        <f>SUMIFS(allorders!$O:$O,allorders!$L:$L,$A120,allorders!$AG:$AG,"&lt;="&amp;日期!$B$11,allorders!$AG:$AG,"&gt;="&amp;日期!$B$12,allorders!Q:Q,"&lt;&gt;"&amp;"",allorders!N:N,"Shipped")</f>
        <v>1</v>
      </c>
      <c r="G120">
        <f>SUMIFS(allorders!Q:Q,allorders!L:L,A120,allorders!AG:AG,"&lt;="&amp;日期!$B$5,allorders!AG:AG,"&gt;="&amp;日期!$B$12,allorders!N:N,"Shipped")/SUM(C120:F120)</f>
        <v>14.99</v>
      </c>
      <c r="H120">
        <f>SUMIFS(allorders!Q:Q,allorders!L:L,A120,allorders!AG:AG,"&gt;="&amp;日期!$B$12,allorders!AG:AG,"&lt;="&amp;日期!$B$5,allorders!N:N,"Shipped")</f>
        <v>29.98</v>
      </c>
      <c r="I120">
        <f t="shared" si="1"/>
        <v>2</v>
      </c>
    </row>
    <row r="121" spans="1:9">
      <c r="A121" s="7" t="s">
        <v>1952</v>
      </c>
      <c r="B121" t="str">
        <f>VLOOKUP(A121,'[1]子sku-父sku'!$A$1:$B$65536,2,0)</f>
        <v>YZ-ZQ1521</v>
      </c>
      <c r="C121">
        <f>SUMIFS(allorders!O:O,allorders!L:L,$A121,allorders!AG:AG,"&lt;="&amp;日期!$B$5,allorders!AG:AG,"&gt;="&amp;日期!$B$6,allorders!Q:Q,"&lt;&gt;"&amp;"",allorders!N:N,"Shipped")</f>
        <v>0</v>
      </c>
      <c r="D121">
        <f>SUMIFS(allorders!$O:$O,allorders!$L:$L,$A121,allorders!$AG:$AG,"&lt;="&amp;日期!$B$7,allorders!$AG:$AG,"&gt;="&amp;日期!$B$8,allorders!Q:Q,"&lt;&gt;"&amp;"",allorders!N:N,"Shipped")</f>
        <v>1</v>
      </c>
      <c r="E121">
        <f>SUMIFS(allorders!$O:$O,allorders!$L:$L,$A121,allorders!$AG:$AG,"&lt;="&amp;日期!$B$9,allorders!$AG:$AG,"&gt;="&amp;日期!$B$10,allorders!Q:Q,"&lt;&gt;"&amp;"",allorders!N:N,"Shipped")</f>
        <v>0</v>
      </c>
      <c r="F121">
        <f>SUMIFS(allorders!$O:$O,allorders!$L:$L,$A121,allorders!$AG:$AG,"&lt;="&amp;日期!$B$11,allorders!$AG:$AG,"&gt;="&amp;日期!$B$12,allorders!Q:Q,"&lt;&gt;"&amp;"",allorders!N:N,"Shipped")</f>
        <v>1</v>
      </c>
      <c r="G121">
        <f>SUMIFS(allorders!Q:Q,allorders!L:L,A121,allorders!AG:AG,"&lt;="&amp;日期!$B$5,allorders!AG:AG,"&gt;="&amp;日期!$B$12,allorders!N:N,"Shipped")/SUM(C121:F121)</f>
        <v>19.38</v>
      </c>
      <c r="H121">
        <f>SUMIFS(allorders!Q:Q,allorders!L:L,A121,allorders!AG:AG,"&gt;="&amp;日期!$B$12,allorders!AG:AG,"&lt;="&amp;日期!$B$5,allorders!N:N,"Shipped")</f>
        <v>38.76</v>
      </c>
      <c r="I121">
        <f t="shared" si="1"/>
        <v>2</v>
      </c>
    </row>
    <row r="122" spans="1:9">
      <c r="A122" s="7" t="s">
        <v>1963</v>
      </c>
      <c r="B122" t="str">
        <f>VLOOKUP(A122,'[1]子sku-父sku'!$A$1:$B$65536,2,0)</f>
        <v>YZ-ZQFT1816</v>
      </c>
      <c r="C122">
        <f>SUMIFS(allorders!O:O,allorders!L:L,$A122,allorders!AG:AG,"&lt;="&amp;日期!$B$5,allorders!AG:AG,"&gt;="&amp;日期!$B$6,allorders!Q:Q,"&lt;&gt;"&amp;"",allorders!N:N,"Shipped")</f>
        <v>3</v>
      </c>
      <c r="D122">
        <f>SUMIFS(allorders!$O:$O,allorders!$L:$L,$A122,allorders!$AG:$AG,"&lt;="&amp;日期!$B$7,allorders!$AG:$AG,"&gt;="&amp;日期!$B$8,allorders!Q:Q,"&lt;&gt;"&amp;"",allorders!N:N,"Shipped")</f>
        <v>0</v>
      </c>
      <c r="E122">
        <f>SUMIFS(allorders!$O:$O,allorders!$L:$L,$A122,allorders!$AG:$AG,"&lt;="&amp;日期!$B$9,allorders!$AG:$AG,"&gt;="&amp;日期!$B$10,allorders!Q:Q,"&lt;&gt;"&amp;"",allorders!N:N,"Shipped")</f>
        <v>2</v>
      </c>
      <c r="F122">
        <f>SUMIFS(allorders!$O:$O,allorders!$L:$L,$A122,allorders!$AG:$AG,"&lt;="&amp;日期!$B$11,allorders!$AG:$AG,"&gt;="&amp;日期!$B$12,allorders!Q:Q,"&lt;&gt;"&amp;"",allorders!N:N,"Shipped")</f>
        <v>1</v>
      </c>
      <c r="G122">
        <f>SUMIFS(allorders!Q:Q,allorders!L:L,A122,allorders!AG:AG,"&lt;="&amp;日期!$B$5,allorders!AG:AG,"&gt;="&amp;日期!$B$12,allorders!N:N,"Shipped")/SUM(C122:F122)</f>
        <v>19.99</v>
      </c>
      <c r="H122">
        <f>SUMIFS(allorders!Q:Q,allorders!L:L,A122,allorders!AG:AG,"&gt;="&amp;日期!$B$12,allorders!AG:AG,"&lt;="&amp;日期!$B$5,allorders!N:N,"Shipped")</f>
        <v>119.94</v>
      </c>
      <c r="I122">
        <f t="shared" si="1"/>
        <v>6</v>
      </c>
    </row>
    <row r="123" spans="1:9">
      <c r="A123" s="7" t="s">
        <v>1985</v>
      </c>
      <c r="B123" t="str">
        <f>VLOOKUP(A123,'[1]子sku-父sku'!$A$1:$B$65536,2,0)</f>
        <v>YZ-ZQMS02</v>
      </c>
      <c r="C123">
        <f>SUMIFS(allorders!O:O,allorders!L:L,$A123,allorders!AG:AG,"&lt;="&amp;日期!$B$5,allorders!AG:AG,"&gt;="&amp;日期!$B$6,allorders!Q:Q,"&lt;&gt;"&amp;"",allorders!N:N,"Shipped")</f>
        <v>0</v>
      </c>
      <c r="D123">
        <f>SUMIFS(allorders!$O:$O,allorders!$L:$L,$A123,allorders!$AG:$AG,"&lt;="&amp;日期!$B$7,allorders!$AG:$AG,"&gt;="&amp;日期!$B$8,allorders!Q:Q,"&lt;&gt;"&amp;"",allorders!N:N,"Shipped")</f>
        <v>1</v>
      </c>
      <c r="E123">
        <f>SUMIFS(allorders!$O:$O,allorders!$L:$L,$A123,allorders!$AG:$AG,"&lt;="&amp;日期!$B$9,allorders!$AG:$AG,"&gt;="&amp;日期!$B$10,allorders!Q:Q,"&lt;&gt;"&amp;"",allorders!N:N,"Shipped")</f>
        <v>1</v>
      </c>
      <c r="F123">
        <f>SUMIFS(allorders!$O:$O,allorders!$L:$L,$A123,allorders!$AG:$AG,"&lt;="&amp;日期!$B$11,allorders!$AG:$AG,"&gt;="&amp;日期!$B$12,allorders!Q:Q,"&lt;&gt;"&amp;"",allorders!N:N,"Shipped")</f>
        <v>1</v>
      </c>
      <c r="G123">
        <f>SUMIFS(allorders!Q:Q,allorders!L:L,A123,allorders!AG:AG,"&lt;="&amp;日期!$B$5,allorders!AG:AG,"&gt;="&amp;日期!$B$12,allorders!N:N,"Shipped")/SUM(C123:F123)</f>
        <v>19.9</v>
      </c>
      <c r="H123">
        <f>SUMIFS(allorders!Q:Q,allorders!L:L,A123,allorders!AG:AG,"&gt;="&amp;日期!$B$12,allorders!AG:AG,"&lt;="&amp;日期!$B$5,allorders!N:N,"Shipped")</f>
        <v>59.7</v>
      </c>
      <c r="I123">
        <f t="shared" si="1"/>
        <v>3</v>
      </c>
    </row>
    <row r="124" spans="1:9">
      <c r="A124" s="7" t="s">
        <v>1989</v>
      </c>
      <c r="B124" t="str">
        <f>VLOOKUP(A124,'[1]子sku-父sku'!$A$1:$B$65536,2,0)</f>
        <v>YZ-ZQ1617</v>
      </c>
      <c r="C124">
        <f>SUMIFS(allorders!O:O,allorders!L:L,$A124,allorders!AG:AG,"&lt;="&amp;日期!$B$5,allorders!AG:AG,"&gt;="&amp;日期!$B$6,allorders!Q:Q,"&lt;&gt;"&amp;"",allorders!N:N,"Shipped")</f>
        <v>0</v>
      </c>
      <c r="D124">
        <f>SUMIFS(allorders!$O:$O,allorders!$L:$L,$A124,allorders!$AG:$AG,"&lt;="&amp;日期!$B$7,allorders!$AG:$AG,"&gt;="&amp;日期!$B$8,allorders!Q:Q,"&lt;&gt;"&amp;"",allorders!N:N,"Shipped")</f>
        <v>0</v>
      </c>
      <c r="E124">
        <f>SUMIFS(allorders!$O:$O,allorders!$L:$L,$A124,allorders!$AG:$AG,"&lt;="&amp;日期!$B$9,allorders!$AG:$AG,"&gt;="&amp;日期!$B$10,allorders!Q:Q,"&lt;&gt;"&amp;"",allorders!N:N,"Shipped")</f>
        <v>1</v>
      </c>
      <c r="F124">
        <f>SUMIFS(allorders!$O:$O,allorders!$L:$L,$A124,allorders!$AG:$AG,"&lt;="&amp;日期!$B$11,allorders!$AG:$AG,"&gt;="&amp;日期!$B$12,allorders!Q:Q,"&lt;&gt;"&amp;"",allorders!N:N,"Shipped")</f>
        <v>1</v>
      </c>
      <c r="G124">
        <f>SUMIFS(allorders!Q:Q,allorders!L:L,A124,allorders!AG:AG,"&lt;="&amp;日期!$B$5,allorders!AG:AG,"&gt;="&amp;日期!$B$12,allorders!N:N,"Shipped")/SUM(C124:F124)</f>
        <v>12.99</v>
      </c>
      <c r="H124">
        <f>SUMIFS(allorders!Q:Q,allorders!L:L,A124,allorders!AG:AG,"&gt;="&amp;日期!$B$12,allorders!AG:AG,"&lt;="&amp;日期!$B$5,allorders!N:N,"Shipped")</f>
        <v>25.98</v>
      </c>
      <c r="I124">
        <f t="shared" si="1"/>
        <v>2</v>
      </c>
    </row>
    <row r="125" spans="1:9">
      <c r="A125" s="7" t="s">
        <v>2004</v>
      </c>
      <c r="B125" t="str">
        <f>VLOOKUP(A125,'[1]子sku-父sku'!$A$1:$B$65536,2,0)</f>
        <v>YZ-ZQ16103</v>
      </c>
      <c r="C125">
        <f>SUMIFS(allorders!O:O,allorders!L:L,$A125,allorders!AG:AG,"&lt;="&amp;日期!$B$5,allorders!AG:AG,"&gt;="&amp;日期!$B$6,allorders!Q:Q,"&lt;&gt;"&amp;"",allorders!N:N,"Shipped")</f>
        <v>0</v>
      </c>
      <c r="D125">
        <f>SUMIFS(allorders!$O:$O,allorders!$L:$L,$A125,allorders!$AG:$AG,"&lt;="&amp;日期!$B$7,allorders!$AG:$AG,"&gt;="&amp;日期!$B$8,allorders!Q:Q,"&lt;&gt;"&amp;"",allorders!N:N,"Shipped")</f>
        <v>0</v>
      </c>
      <c r="E125">
        <f>SUMIFS(allorders!$O:$O,allorders!$L:$L,$A125,allorders!$AG:$AG,"&lt;="&amp;日期!$B$9,allorders!$AG:$AG,"&gt;="&amp;日期!$B$10,allorders!Q:Q,"&lt;&gt;"&amp;"",allorders!N:N,"Shipped")</f>
        <v>0</v>
      </c>
      <c r="F125">
        <f>SUMIFS(allorders!$O:$O,allorders!$L:$L,$A125,allorders!$AG:$AG,"&lt;="&amp;日期!$B$11,allorders!$AG:$AG,"&gt;="&amp;日期!$B$12,allorders!Q:Q,"&lt;&gt;"&amp;"",allorders!N:N,"Shipped")</f>
        <v>1</v>
      </c>
      <c r="G125">
        <f>SUMIFS(allorders!Q:Q,allorders!L:L,A125,allorders!AG:AG,"&lt;="&amp;日期!$B$5,allorders!AG:AG,"&gt;="&amp;日期!$B$12,allorders!N:N,"Shipped")/SUM(C125:F125)</f>
        <v>19.99</v>
      </c>
      <c r="H125">
        <f>SUMIFS(allorders!Q:Q,allorders!L:L,A125,allorders!AG:AG,"&gt;="&amp;日期!$B$12,allorders!AG:AG,"&lt;="&amp;日期!$B$5,allorders!N:N,"Shipped")</f>
        <v>19.99</v>
      </c>
      <c r="I125">
        <f t="shared" si="1"/>
        <v>1</v>
      </c>
    </row>
    <row r="126" spans="1:9">
      <c r="A126" s="7" t="s">
        <v>2010</v>
      </c>
      <c r="B126" t="str">
        <f>VLOOKUP(A126,'[1]子sku-父sku'!$A$1:$B$65536,2,0)</f>
        <v>YZ-ZQ1521</v>
      </c>
      <c r="C126">
        <f>SUMIFS(allorders!O:O,allorders!L:L,$A126,allorders!AG:AG,"&lt;="&amp;日期!$B$5,allorders!AG:AG,"&gt;="&amp;日期!$B$6,allorders!Q:Q,"&lt;&gt;"&amp;"",allorders!N:N,"Shipped")</f>
        <v>0</v>
      </c>
      <c r="D126">
        <f>SUMIFS(allorders!$O:$O,allorders!$L:$L,$A126,allorders!$AG:$AG,"&lt;="&amp;日期!$B$7,allorders!$AG:$AG,"&gt;="&amp;日期!$B$8,allorders!Q:Q,"&lt;&gt;"&amp;"",allorders!N:N,"Shipped")</f>
        <v>3</v>
      </c>
      <c r="E126">
        <f>SUMIFS(allorders!$O:$O,allorders!$L:$L,$A126,allorders!$AG:$AG,"&lt;="&amp;日期!$B$9,allorders!$AG:$AG,"&gt;="&amp;日期!$B$10,allorders!Q:Q,"&lt;&gt;"&amp;"",allorders!N:N,"Shipped")</f>
        <v>0</v>
      </c>
      <c r="F126">
        <f>SUMIFS(allorders!$O:$O,allorders!$L:$L,$A126,allorders!$AG:$AG,"&lt;="&amp;日期!$B$11,allorders!$AG:$AG,"&gt;="&amp;日期!$B$12,allorders!Q:Q,"&lt;&gt;"&amp;"",allorders!N:N,"Shipped")</f>
        <v>1</v>
      </c>
      <c r="G126">
        <f>SUMIFS(allorders!Q:Q,allorders!L:L,A126,allorders!AG:AG,"&lt;="&amp;日期!$B$5,allorders!AG:AG,"&gt;="&amp;日期!$B$12,allorders!N:N,"Shipped")/SUM(C126:F126)</f>
        <v>19.38</v>
      </c>
      <c r="H126">
        <f>SUMIFS(allorders!Q:Q,allorders!L:L,A126,allorders!AG:AG,"&gt;="&amp;日期!$B$12,allorders!AG:AG,"&lt;="&amp;日期!$B$5,allorders!N:N,"Shipped")</f>
        <v>77.52</v>
      </c>
      <c r="I126">
        <f t="shared" si="1"/>
        <v>4</v>
      </c>
    </row>
    <row r="127" spans="1:9">
      <c r="A127" s="7" t="s">
        <v>2039</v>
      </c>
      <c r="B127" t="str">
        <f>VLOOKUP(A127,'[1]子sku-父sku'!$A$1:$B$65536,2,0)</f>
        <v>YZ-ZQQ9227</v>
      </c>
      <c r="C127">
        <f>SUMIFS(allorders!O:O,allorders!L:L,$A127,allorders!AG:AG,"&lt;="&amp;日期!$B$5,allorders!AG:AG,"&gt;="&amp;日期!$B$6,allorders!Q:Q,"&lt;&gt;"&amp;"",allorders!N:N,"Shipped")</f>
        <v>0</v>
      </c>
      <c r="D127">
        <f>SUMIFS(allorders!$O:$O,allorders!$L:$L,$A127,allorders!$AG:$AG,"&lt;="&amp;日期!$B$7,allorders!$AG:$AG,"&gt;="&amp;日期!$B$8,allorders!Q:Q,"&lt;&gt;"&amp;"",allorders!N:N,"Shipped")</f>
        <v>0</v>
      </c>
      <c r="E127">
        <f>SUMIFS(allorders!$O:$O,allorders!$L:$L,$A127,allorders!$AG:$AG,"&lt;="&amp;日期!$B$9,allorders!$AG:$AG,"&gt;="&amp;日期!$B$10,allorders!Q:Q,"&lt;&gt;"&amp;"",allorders!N:N,"Shipped")</f>
        <v>0</v>
      </c>
      <c r="F127">
        <f>SUMIFS(allorders!$O:$O,allorders!$L:$L,$A127,allorders!$AG:$AG,"&lt;="&amp;日期!$B$11,allorders!$AG:$AG,"&gt;="&amp;日期!$B$12,allorders!Q:Q,"&lt;&gt;"&amp;"",allorders!N:N,"Shipped")</f>
        <v>1</v>
      </c>
      <c r="G127">
        <f>SUMIFS(allorders!Q:Q,allorders!L:L,A127,allorders!AG:AG,"&lt;="&amp;日期!$B$5,allorders!AG:AG,"&gt;="&amp;日期!$B$12,allorders!N:N,"Shipped")/SUM(C127:F127)</f>
        <v>20.99</v>
      </c>
      <c r="H127">
        <f>SUMIFS(allorders!Q:Q,allorders!L:L,A127,allorders!AG:AG,"&gt;="&amp;日期!$B$12,allorders!AG:AG,"&lt;="&amp;日期!$B$5,allorders!N:N,"Shipped")</f>
        <v>20.99</v>
      </c>
      <c r="I127">
        <f t="shared" si="1"/>
        <v>1</v>
      </c>
    </row>
    <row r="128" spans="1:9">
      <c r="A128" s="7" t="s">
        <v>2074</v>
      </c>
      <c r="B128" t="str">
        <f>VLOOKUP(A128,'[1]子sku-父sku'!$A$1:$B$65536,2,0)</f>
        <v>MZ-JY1616</v>
      </c>
      <c r="C128">
        <f>SUMIFS(allorders!O:O,allorders!L:L,$A128,allorders!AG:AG,"&lt;="&amp;日期!$B$5,allorders!AG:AG,"&gt;="&amp;日期!$B$6,allorders!Q:Q,"&lt;&gt;"&amp;"",allorders!N:N,"Shipped")</f>
        <v>0</v>
      </c>
      <c r="D128">
        <f>SUMIFS(allorders!$O:$O,allorders!$L:$L,$A128,allorders!$AG:$AG,"&lt;="&amp;日期!$B$7,allorders!$AG:$AG,"&gt;="&amp;日期!$B$8,allorders!Q:Q,"&lt;&gt;"&amp;"",allorders!N:N,"Shipped")</f>
        <v>0</v>
      </c>
      <c r="E128">
        <f>SUMIFS(allorders!$O:$O,allorders!$L:$L,$A128,allorders!$AG:$AG,"&lt;="&amp;日期!$B$9,allorders!$AG:$AG,"&gt;="&amp;日期!$B$10,allorders!Q:Q,"&lt;&gt;"&amp;"",allorders!N:N,"Shipped")</f>
        <v>0</v>
      </c>
      <c r="F128">
        <f>SUMIFS(allorders!$O:$O,allorders!$L:$L,$A128,allorders!$AG:$AG,"&lt;="&amp;日期!$B$11,allorders!$AG:$AG,"&gt;="&amp;日期!$B$12,allorders!Q:Q,"&lt;&gt;"&amp;"",allorders!N:N,"Shipped")</f>
        <v>1</v>
      </c>
      <c r="G128">
        <f>SUMIFS(allorders!Q:Q,allorders!L:L,A128,allorders!AG:AG,"&lt;="&amp;日期!$B$5,allorders!AG:AG,"&gt;="&amp;日期!$B$12,allorders!N:N,"Shipped")/SUM(C128:F128)</f>
        <v>9.98</v>
      </c>
      <c r="H128">
        <f>SUMIFS(allorders!Q:Q,allorders!L:L,A128,allorders!AG:AG,"&gt;="&amp;日期!$B$12,allorders!AG:AG,"&lt;="&amp;日期!$B$5,allorders!N:N,"Shipped")</f>
        <v>9.98</v>
      </c>
      <c r="I128">
        <f t="shared" si="1"/>
        <v>1</v>
      </c>
    </row>
    <row r="129" spans="1:9">
      <c r="A129" s="7" t="s">
        <v>2096</v>
      </c>
      <c r="B129" t="str">
        <f>VLOOKUP(A129,'[1]子sku-父sku'!$A$1:$B$65536,2,0)</f>
        <v>YZ-HM17845</v>
      </c>
      <c r="C129">
        <f>SUMIFS(allorders!O:O,allorders!L:L,$A129,allorders!AG:AG,"&lt;="&amp;日期!$B$5,allorders!AG:AG,"&gt;="&amp;日期!$B$6,allorders!Q:Q,"&lt;&gt;"&amp;"",allorders!N:N,"Shipped")</f>
        <v>1</v>
      </c>
      <c r="D129">
        <f>SUMIFS(allorders!$O:$O,allorders!$L:$L,$A129,allorders!$AG:$AG,"&lt;="&amp;日期!$B$7,allorders!$AG:$AG,"&gt;="&amp;日期!$B$8,allorders!Q:Q,"&lt;&gt;"&amp;"",allorders!N:N,"Shipped")</f>
        <v>0</v>
      </c>
      <c r="E129">
        <f>SUMIFS(allorders!$O:$O,allorders!$L:$L,$A129,allorders!$AG:$AG,"&lt;="&amp;日期!$B$9,allorders!$AG:$AG,"&gt;="&amp;日期!$B$10,allorders!Q:Q,"&lt;&gt;"&amp;"",allorders!N:N,"Shipped")</f>
        <v>2</v>
      </c>
      <c r="F129">
        <f>SUMIFS(allorders!$O:$O,allorders!$L:$L,$A129,allorders!$AG:$AG,"&lt;="&amp;日期!$B$11,allorders!$AG:$AG,"&gt;="&amp;日期!$B$12,allorders!Q:Q,"&lt;&gt;"&amp;"",allorders!N:N,"Shipped")</f>
        <v>1</v>
      </c>
      <c r="G129">
        <f>SUMIFS(allorders!Q:Q,allorders!L:L,A129,allorders!AG:AG,"&lt;="&amp;日期!$B$5,allorders!AG:AG,"&gt;="&amp;日期!$B$12,allorders!N:N,"Shipped")/SUM(C129:F129)</f>
        <v>16.99</v>
      </c>
      <c r="H129">
        <f>SUMIFS(allorders!Q:Q,allorders!L:L,A129,allorders!AG:AG,"&gt;="&amp;日期!$B$12,allorders!AG:AG,"&lt;="&amp;日期!$B$5,allorders!N:N,"Shipped")</f>
        <v>67.96</v>
      </c>
      <c r="I129">
        <f t="shared" si="1"/>
        <v>4</v>
      </c>
    </row>
    <row r="130" spans="1:9">
      <c r="A130" s="7" t="s">
        <v>2117</v>
      </c>
      <c r="B130" t="str">
        <f>VLOOKUP(A130,'[1]子sku-父sku'!$A$1:$B$65536,2,0)</f>
        <v>YZ-ZQA100</v>
      </c>
      <c r="C130">
        <f>SUMIFS(allorders!O:O,allorders!L:L,$A130,allorders!AG:AG,"&lt;="&amp;日期!$B$5,allorders!AG:AG,"&gt;="&amp;日期!$B$6,allorders!Q:Q,"&lt;&gt;"&amp;"",allorders!N:N,"Shipped")</f>
        <v>1</v>
      </c>
      <c r="D130">
        <f>SUMIFS(allorders!$O:$O,allorders!$L:$L,$A130,allorders!$AG:$AG,"&lt;="&amp;日期!$B$7,allorders!$AG:$AG,"&gt;="&amp;日期!$B$8,allorders!Q:Q,"&lt;&gt;"&amp;"",allorders!N:N,"Shipped")</f>
        <v>0</v>
      </c>
      <c r="E130">
        <f>SUMIFS(allorders!$O:$O,allorders!$L:$L,$A130,allorders!$AG:$AG,"&lt;="&amp;日期!$B$9,allorders!$AG:$AG,"&gt;="&amp;日期!$B$10,allorders!Q:Q,"&lt;&gt;"&amp;"",allorders!N:N,"Shipped")</f>
        <v>0</v>
      </c>
      <c r="F130">
        <f>SUMIFS(allorders!$O:$O,allorders!$L:$L,$A130,allorders!$AG:$AG,"&lt;="&amp;日期!$B$11,allorders!$AG:$AG,"&gt;="&amp;日期!$B$12,allorders!Q:Q,"&lt;&gt;"&amp;"",allorders!N:N,"Shipped")</f>
        <v>1</v>
      </c>
      <c r="G130">
        <f>SUMIFS(allorders!Q:Q,allorders!L:L,A130,allorders!AG:AG,"&lt;="&amp;日期!$B$5,allorders!AG:AG,"&gt;="&amp;日期!$B$12,allorders!N:N,"Shipped")/SUM(C130:F130)</f>
        <v>11.99</v>
      </c>
      <c r="H130">
        <f>SUMIFS(allorders!Q:Q,allorders!L:L,A130,allorders!AG:AG,"&gt;="&amp;日期!$B$12,allorders!AG:AG,"&lt;="&amp;日期!$B$5,allorders!N:N,"Shipped")</f>
        <v>23.98</v>
      </c>
      <c r="I130">
        <f t="shared" si="1"/>
        <v>2</v>
      </c>
    </row>
    <row r="131" spans="1:9">
      <c r="A131" s="7" t="s">
        <v>2129</v>
      </c>
      <c r="B131" t="str">
        <f>VLOOKUP(A131,'[1]子sku-父sku'!$A$1:$B$65536,2,0)</f>
        <v>LYQ-HM1205</v>
      </c>
      <c r="C131">
        <f>SUMIFS(allorders!O:O,allorders!L:L,$A131,allorders!AG:AG,"&lt;="&amp;日期!$B$5,allorders!AG:AG,"&gt;="&amp;日期!$B$6,allorders!Q:Q,"&lt;&gt;"&amp;"",allorders!N:N,"Shipped")</f>
        <v>0</v>
      </c>
      <c r="D131">
        <f>SUMIFS(allorders!$O:$O,allorders!$L:$L,$A131,allorders!$AG:$AG,"&lt;="&amp;日期!$B$7,allorders!$AG:$AG,"&gt;="&amp;日期!$B$8,allorders!Q:Q,"&lt;&gt;"&amp;"",allorders!N:N,"Shipped")</f>
        <v>0</v>
      </c>
      <c r="E131">
        <f>SUMIFS(allorders!$O:$O,allorders!$L:$L,$A131,allorders!$AG:$AG,"&lt;="&amp;日期!$B$9,allorders!$AG:$AG,"&gt;="&amp;日期!$B$10,allorders!Q:Q,"&lt;&gt;"&amp;"",allorders!N:N,"Shipped")</f>
        <v>0</v>
      </c>
      <c r="F131">
        <f>SUMIFS(allorders!$O:$O,allorders!$L:$L,$A131,allorders!$AG:$AG,"&lt;="&amp;日期!$B$11,allorders!$AG:$AG,"&gt;="&amp;日期!$B$12,allorders!Q:Q,"&lt;&gt;"&amp;"",allorders!N:N,"Shipped")</f>
        <v>1</v>
      </c>
      <c r="G131">
        <f>SUMIFS(allorders!Q:Q,allorders!L:L,A131,allorders!AG:AG,"&lt;="&amp;日期!$B$5,allorders!AG:AG,"&gt;="&amp;日期!$B$12,allorders!N:N,"Shipped")/SUM(C131:F131)</f>
        <v>25.99</v>
      </c>
      <c r="H131">
        <f>SUMIFS(allorders!Q:Q,allorders!L:L,A131,allorders!AG:AG,"&gt;="&amp;日期!$B$12,allorders!AG:AG,"&lt;="&amp;日期!$B$5,allorders!N:N,"Shipped")</f>
        <v>25.99</v>
      </c>
      <c r="I131">
        <f t="shared" ref="I131:I194" si="2">SUM(C131:F131)</f>
        <v>1</v>
      </c>
    </row>
    <row r="132" spans="1:9">
      <c r="A132" s="7" t="s">
        <v>2150</v>
      </c>
      <c r="B132" t="str">
        <f>VLOOKUP(A132,'[1]子sku-父sku'!$A$1:$B$65536,2,0)</f>
        <v>YZ-SUZQBL03</v>
      </c>
      <c r="C132">
        <f>SUMIFS(allorders!O:O,allorders!L:L,$A132,allorders!AG:AG,"&lt;="&amp;日期!$B$5,allorders!AG:AG,"&gt;="&amp;日期!$B$6,allorders!Q:Q,"&lt;&gt;"&amp;"",allorders!N:N,"Shipped")</f>
        <v>2</v>
      </c>
      <c r="D132">
        <f>SUMIFS(allorders!$O:$O,allorders!$L:$L,$A132,allorders!$AG:$AG,"&lt;="&amp;日期!$B$7,allorders!$AG:$AG,"&gt;="&amp;日期!$B$8,allorders!Q:Q,"&lt;&gt;"&amp;"",allorders!N:N,"Shipped")</f>
        <v>1</v>
      </c>
      <c r="E132">
        <f>SUMIFS(allorders!$O:$O,allorders!$L:$L,$A132,allorders!$AG:$AG,"&lt;="&amp;日期!$B$9,allorders!$AG:$AG,"&gt;="&amp;日期!$B$10,allorders!Q:Q,"&lt;&gt;"&amp;"",allorders!N:N,"Shipped")</f>
        <v>1</v>
      </c>
      <c r="F132">
        <f>SUMIFS(allorders!$O:$O,allorders!$L:$L,$A132,allorders!$AG:$AG,"&lt;="&amp;日期!$B$11,allorders!$AG:$AG,"&gt;="&amp;日期!$B$12,allorders!Q:Q,"&lt;&gt;"&amp;"",allorders!N:N,"Shipped")</f>
        <v>1</v>
      </c>
      <c r="G132">
        <f>SUMIFS(allorders!Q:Q,allorders!L:L,A132,allorders!AG:AG,"&lt;="&amp;日期!$B$5,allorders!AG:AG,"&gt;="&amp;日期!$B$12,allorders!N:N,"Shipped")/SUM(C132:F132)</f>
        <v>19.99</v>
      </c>
      <c r="H132">
        <f>SUMIFS(allorders!Q:Q,allorders!L:L,A132,allorders!AG:AG,"&gt;="&amp;日期!$B$12,allorders!AG:AG,"&lt;="&amp;日期!$B$5,allorders!N:N,"Shipped")</f>
        <v>99.95</v>
      </c>
      <c r="I132">
        <f t="shared" si="2"/>
        <v>5</v>
      </c>
    </row>
    <row r="133" spans="1:9">
      <c r="A133" s="7" t="s">
        <v>2159</v>
      </c>
      <c r="B133" t="str">
        <f>VLOOKUP(A133,'[1]子sku-父sku'!$A$1:$B$65536,2,0)</f>
        <v>YZ-ZQ112</v>
      </c>
      <c r="C133">
        <f>SUMIFS(allorders!O:O,allorders!L:L,$A133,allorders!AG:AG,"&lt;="&amp;日期!$B$5,allorders!AG:AG,"&gt;="&amp;日期!$B$6,allorders!Q:Q,"&lt;&gt;"&amp;"",allorders!N:N,"Shipped")</f>
        <v>3</v>
      </c>
      <c r="D133">
        <f>SUMIFS(allorders!$O:$O,allorders!$L:$L,$A133,allorders!$AG:$AG,"&lt;="&amp;日期!$B$7,allorders!$AG:$AG,"&gt;="&amp;日期!$B$8,allorders!Q:Q,"&lt;&gt;"&amp;"",allorders!N:N,"Shipped")</f>
        <v>0</v>
      </c>
      <c r="E133">
        <f>SUMIFS(allorders!$O:$O,allorders!$L:$L,$A133,allorders!$AG:$AG,"&lt;="&amp;日期!$B$9,allorders!$AG:$AG,"&gt;="&amp;日期!$B$10,allorders!Q:Q,"&lt;&gt;"&amp;"",allorders!N:N,"Shipped")</f>
        <v>2</v>
      </c>
      <c r="F133">
        <f>SUMIFS(allorders!$O:$O,allorders!$L:$L,$A133,allorders!$AG:$AG,"&lt;="&amp;日期!$B$11,allorders!$AG:$AG,"&gt;="&amp;日期!$B$12,allorders!Q:Q,"&lt;&gt;"&amp;"",allorders!N:N,"Shipped")</f>
        <v>0</v>
      </c>
      <c r="G133">
        <f>SUMIFS(allorders!Q:Q,allorders!L:L,A133,allorders!AG:AG,"&lt;="&amp;日期!$B$5,allorders!AG:AG,"&gt;="&amp;日期!$B$12,allorders!N:N,"Shipped")/SUM(C133:F133)</f>
        <v>13.99</v>
      </c>
      <c r="H133">
        <f>SUMIFS(allorders!Q:Q,allorders!L:L,A133,allorders!AG:AG,"&gt;="&amp;日期!$B$12,allorders!AG:AG,"&lt;="&amp;日期!$B$5,allorders!N:N,"Shipped")</f>
        <v>69.95</v>
      </c>
      <c r="I133">
        <f t="shared" si="2"/>
        <v>5</v>
      </c>
    </row>
    <row r="134" spans="1:9">
      <c r="A134" s="7" t="s">
        <v>2172</v>
      </c>
      <c r="B134" t="str">
        <f>VLOOKUP(A134,'[1]子sku-父sku'!$A$1:$B$65536,2,0)</f>
        <v>YZ-ZQ1521</v>
      </c>
      <c r="C134">
        <f>SUMIFS(allorders!O:O,allorders!L:L,$A134,allorders!AG:AG,"&lt;="&amp;日期!$B$5,allorders!AG:AG,"&gt;="&amp;日期!$B$6,allorders!Q:Q,"&lt;&gt;"&amp;"",allorders!N:N,"Shipped")</f>
        <v>0</v>
      </c>
      <c r="D134">
        <f>SUMIFS(allorders!$O:$O,allorders!$L:$L,$A134,allorders!$AG:$AG,"&lt;="&amp;日期!$B$7,allorders!$AG:$AG,"&gt;="&amp;日期!$B$8,allorders!Q:Q,"&lt;&gt;"&amp;"",allorders!N:N,"Shipped")</f>
        <v>2</v>
      </c>
      <c r="E134">
        <f>SUMIFS(allorders!$O:$O,allorders!$L:$L,$A134,allorders!$AG:$AG,"&lt;="&amp;日期!$B$9,allorders!$AG:$AG,"&gt;="&amp;日期!$B$10,allorders!Q:Q,"&lt;&gt;"&amp;"",allorders!N:N,"Shipped")</f>
        <v>0</v>
      </c>
      <c r="F134">
        <f>SUMIFS(allorders!$O:$O,allorders!$L:$L,$A134,allorders!$AG:$AG,"&lt;="&amp;日期!$B$11,allorders!$AG:$AG,"&gt;="&amp;日期!$B$12,allorders!Q:Q,"&lt;&gt;"&amp;"",allorders!N:N,"Shipped")</f>
        <v>1</v>
      </c>
      <c r="G134">
        <f>SUMIFS(allorders!Q:Q,allorders!L:L,A134,allorders!AG:AG,"&lt;="&amp;日期!$B$5,allorders!AG:AG,"&gt;="&amp;日期!$B$12,allorders!N:N,"Shipped")/SUM(C134:F134)</f>
        <v>19.99</v>
      </c>
      <c r="H134">
        <f>SUMIFS(allorders!Q:Q,allorders!L:L,A134,allorders!AG:AG,"&gt;="&amp;日期!$B$12,allorders!AG:AG,"&lt;="&amp;日期!$B$5,allorders!N:N,"Shipped")</f>
        <v>59.97</v>
      </c>
      <c r="I134">
        <f t="shared" si="2"/>
        <v>3</v>
      </c>
    </row>
    <row r="135" spans="1:9">
      <c r="A135" s="7" t="s">
        <v>2183</v>
      </c>
      <c r="B135" t="str">
        <f>VLOOKUP(A135,'[1]子sku-父sku'!$A$1:$B$65536,2,0)</f>
        <v>YZ-ZQBL03</v>
      </c>
      <c r="C135">
        <f>SUMIFS(allorders!O:O,allorders!L:L,$A135,allorders!AG:AG,"&lt;="&amp;日期!$B$5,allorders!AG:AG,"&gt;="&amp;日期!$B$6,allorders!Q:Q,"&lt;&gt;"&amp;"",allorders!N:N,"Shipped")</f>
        <v>0</v>
      </c>
      <c r="D135">
        <f>SUMIFS(allorders!$O:$O,allorders!$L:$L,$A135,allorders!$AG:$AG,"&lt;="&amp;日期!$B$7,allorders!$AG:$AG,"&gt;="&amp;日期!$B$8,allorders!Q:Q,"&lt;&gt;"&amp;"",allorders!N:N,"Shipped")</f>
        <v>0</v>
      </c>
      <c r="E135">
        <f>SUMIFS(allorders!$O:$O,allorders!$L:$L,$A135,allorders!$AG:$AG,"&lt;="&amp;日期!$B$9,allorders!$AG:$AG,"&gt;="&amp;日期!$B$10,allorders!Q:Q,"&lt;&gt;"&amp;"",allorders!N:N,"Shipped")</f>
        <v>0</v>
      </c>
      <c r="F135">
        <f>SUMIFS(allorders!$O:$O,allorders!$L:$L,$A135,allorders!$AG:$AG,"&lt;="&amp;日期!$B$11,allorders!$AG:$AG,"&gt;="&amp;日期!$B$12,allorders!Q:Q,"&lt;&gt;"&amp;"",allorders!N:N,"Shipped")</f>
        <v>1</v>
      </c>
      <c r="G135">
        <f>SUMIFS(allorders!Q:Q,allorders!L:L,A135,allorders!AG:AG,"&lt;="&amp;日期!$B$5,allorders!AG:AG,"&gt;="&amp;日期!$B$12,allorders!N:N,"Shipped")/SUM(C135:F135)</f>
        <v>19.99</v>
      </c>
      <c r="H135">
        <f>SUMIFS(allorders!Q:Q,allorders!L:L,A135,allorders!AG:AG,"&gt;="&amp;日期!$B$12,allorders!AG:AG,"&lt;="&amp;日期!$B$5,allorders!N:N,"Shipped")</f>
        <v>19.99</v>
      </c>
      <c r="I135">
        <f t="shared" si="2"/>
        <v>1</v>
      </c>
    </row>
    <row r="136" spans="1:9">
      <c r="A136" s="7" t="s">
        <v>2257</v>
      </c>
      <c r="B136" t="str">
        <f>VLOOKUP(A136,'[1]子sku-父sku'!$A$1:$B$65536,2,0)</f>
        <v>YZ-HM111</v>
      </c>
      <c r="C136">
        <f>SUMIFS(allorders!O:O,allorders!L:L,$A136,allorders!AG:AG,"&lt;="&amp;日期!$B$5,allorders!AG:AG,"&gt;="&amp;日期!$B$6,allorders!Q:Q,"&lt;&gt;"&amp;"",allorders!N:N,"Shipped")</f>
        <v>1</v>
      </c>
      <c r="D136">
        <f>SUMIFS(allorders!$O:$O,allorders!$L:$L,$A136,allorders!$AG:$AG,"&lt;="&amp;日期!$B$7,allorders!$AG:$AG,"&gt;="&amp;日期!$B$8,allorders!Q:Q,"&lt;&gt;"&amp;"",allorders!N:N,"Shipped")</f>
        <v>1</v>
      </c>
      <c r="E136">
        <f>SUMIFS(allorders!$O:$O,allorders!$L:$L,$A136,allorders!$AG:$AG,"&lt;="&amp;日期!$B$9,allorders!$AG:$AG,"&gt;="&amp;日期!$B$10,allorders!Q:Q,"&lt;&gt;"&amp;"",allorders!N:N,"Shipped")</f>
        <v>1</v>
      </c>
      <c r="F136">
        <f>SUMIFS(allorders!$O:$O,allorders!$L:$L,$A136,allorders!$AG:$AG,"&lt;="&amp;日期!$B$11,allorders!$AG:$AG,"&gt;="&amp;日期!$B$12,allorders!Q:Q,"&lt;&gt;"&amp;"",allorders!N:N,"Shipped")</f>
        <v>1</v>
      </c>
      <c r="G136">
        <f>SUMIFS(allorders!Q:Q,allorders!L:L,A136,allorders!AG:AG,"&lt;="&amp;日期!$B$5,allorders!AG:AG,"&gt;="&amp;日期!$B$12,allorders!N:N,"Shipped")/SUM(C136:F136)</f>
        <v>18.98</v>
      </c>
      <c r="H136">
        <f>SUMIFS(allorders!Q:Q,allorders!L:L,A136,allorders!AG:AG,"&gt;="&amp;日期!$B$12,allorders!AG:AG,"&lt;="&amp;日期!$B$5,allorders!N:N,"Shipped")</f>
        <v>75.92</v>
      </c>
      <c r="I136">
        <f t="shared" si="2"/>
        <v>4</v>
      </c>
    </row>
    <row r="137" spans="1:9">
      <c r="A137" s="7" t="s">
        <v>2282</v>
      </c>
      <c r="B137" t="str">
        <f>VLOOKUP(A137,'[1]子sku-父sku'!$A$1:$B$65536,2,0)</f>
        <v>YZ-HM1727</v>
      </c>
      <c r="C137">
        <f>SUMIFS(allorders!O:O,allorders!L:L,$A137,allorders!AG:AG,"&lt;="&amp;日期!$B$5,allorders!AG:AG,"&gt;="&amp;日期!$B$6,allorders!Q:Q,"&lt;&gt;"&amp;"",allorders!N:N,"Shipped")</f>
        <v>1</v>
      </c>
      <c r="D137">
        <f>SUMIFS(allorders!$O:$O,allorders!$L:$L,$A137,allorders!$AG:$AG,"&lt;="&amp;日期!$B$7,allorders!$AG:$AG,"&gt;="&amp;日期!$B$8,allorders!Q:Q,"&lt;&gt;"&amp;"",allorders!N:N,"Shipped")</f>
        <v>4</v>
      </c>
      <c r="E137">
        <f>SUMIFS(allorders!$O:$O,allorders!$L:$L,$A137,allorders!$AG:$AG,"&lt;="&amp;日期!$B$9,allorders!$AG:$AG,"&gt;="&amp;日期!$B$10,allorders!Q:Q,"&lt;&gt;"&amp;"",allorders!N:N,"Shipped")</f>
        <v>1</v>
      </c>
      <c r="F137">
        <f>SUMIFS(allorders!$O:$O,allorders!$L:$L,$A137,allorders!$AG:$AG,"&lt;="&amp;日期!$B$11,allorders!$AG:$AG,"&gt;="&amp;日期!$B$12,allorders!Q:Q,"&lt;&gt;"&amp;"",allorders!N:N,"Shipped")</f>
        <v>1</v>
      </c>
      <c r="G137">
        <f>SUMIFS(allorders!Q:Q,allorders!L:L,A137,allorders!AG:AG,"&lt;="&amp;日期!$B$5,allorders!AG:AG,"&gt;="&amp;日期!$B$12,allorders!N:N,"Shipped")/SUM(C137:F137)</f>
        <v>18.99</v>
      </c>
      <c r="H137">
        <f>SUMIFS(allorders!Q:Q,allorders!L:L,A137,allorders!AG:AG,"&gt;="&amp;日期!$B$12,allorders!AG:AG,"&lt;="&amp;日期!$B$5,allorders!N:N,"Shipped")</f>
        <v>132.93</v>
      </c>
      <c r="I137">
        <f t="shared" si="2"/>
        <v>7</v>
      </c>
    </row>
    <row r="138" spans="1:9">
      <c r="A138" s="7" t="s">
        <v>2314</v>
      </c>
      <c r="B138" t="str">
        <f>VLOOKUP(A138,'[1]子sku-父sku'!$A$1:$B$65536,2,0)</f>
        <v>YZ-HMBKN17015</v>
      </c>
      <c r="C138">
        <f>SUMIFS(allorders!O:O,allorders!L:L,$A138,allorders!AG:AG,"&lt;="&amp;日期!$B$5,allorders!AG:AG,"&gt;="&amp;日期!$B$6,allorders!Q:Q,"&lt;&gt;"&amp;"",allorders!N:N,"Shipped")</f>
        <v>1</v>
      </c>
      <c r="D138">
        <f>SUMIFS(allorders!$O:$O,allorders!$L:$L,$A138,allorders!$AG:$AG,"&lt;="&amp;日期!$B$7,allorders!$AG:$AG,"&gt;="&amp;日期!$B$8,allorders!Q:Q,"&lt;&gt;"&amp;"",allorders!N:N,"Shipped")</f>
        <v>2</v>
      </c>
      <c r="E138">
        <f>SUMIFS(allorders!$O:$O,allorders!$L:$L,$A138,allorders!$AG:$AG,"&lt;="&amp;日期!$B$9,allorders!$AG:$AG,"&gt;="&amp;日期!$B$10,allorders!Q:Q,"&lt;&gt;"&amp;"",allorders!N:N,"Shipped")</f>
        <v>0</v>
      </c>
      <c r="F138">
        <f>SUMIFS(allorders!$O:$O,allorders!$L:$L,$A138,allorders!$AG:$AG,"&lt;="&amp;日期!$B$11,allorders!$AG:$AG,"&gt;="&amp;日期!$B$12,allorders!Q:Q,"&lt;&gt;"&amp;"",allorders!N:N,"Shipped")</f>
        <v>0</v>
      </c>
      <c r="G138">
        <f>SUMIFS(allorders!Q:Q,allorders!L:L,A138,allorders!AG:AG,"&lt;="&amp;日期!$B$5,allorders!AG:AG,"&gt;="&amp;日期!$B$12,allorders!N:N,"Shipped")/SUM(C138:F138)</f>
        <v>16.99</v>
      </c>
      <c r="H138">
        <f>SUMIFS(allorders!Q:Q,allorders!L:L,A138,allorders!AG:AG,"&gt;="&amp;日期!$B$12,allorders!AG:AG,"&lt;="&amp;日期!$B$5,allorders!N:N,"Shipped")</f>
        <v>50.97</v>
      </c>
      <c r="I138">
        <f t="shared" si="2"/>
        <v>3</v>
      </c>
    </row>
    <row r="139" spans="1:9">
      <c r="A139" s="7" t="s">
        <v>2325</v>
      </c>
      <c r="B139" t="str">
        <f>VLOOKUP(A139,'[1]子sku-父sku'!$A$1:$B$65536,2,0)</f>
        <v>YZ-HM241</v>
      </c>
      <c r="C139">
        <f>SUMIFS(allorders!O:O,allorders!L:L,$A139,allorders!AG:AG,"&lt;="&amp;日期!$B$5,allorders!AG:AG,"&gt;="&amp;日期!$B$6,allorders!Q:Q,"&lt;&gt;"&amp;"",allorders!N:N,"Shipped")</f>
        <v>0</v>
      </c>
      <c r="D139">
        <f>SUMIFS(allorders!$O:$O,allorders!$L:$L,$A139,allorders!$AG:$AG,"&lt;="&amp;日期!$B$7,allorders!$AG:$AG,"&gt;="&amp;日期!$B$8,allorders!Q:Q,"&lt;&gt;"&amp;"",allorders!N:N,"Shipped")</f>
        <v>0</v>
      </c>
      <c r="E139">
        <f>SUMIFS(allorders!$O:$O,allorders!$L:$L,$A139,allorders!$AG:$AG,"&lt;="&amp;日期!$B$9,allorders!$AG:$AG,"&gt;="&amp;日期!$B$10,allorders!Q:Q,"&lt;&gt;"&amp;"",allorders!N:N,"Shipped")</f>
        <v>0</v>
      </c>
      <c r="F139">
        <f>SUMIFS(allorders!$O:$O,allorders!$L:$L,$A139,allorders!$AG:$AG,"&lt;="&amp;日期!$B$11,allorders!$AG:$AG,"&gt;="&amp;日期!$B$12,allorders!Q:Q,"&lt;&gt;"&amp;"",allorders!N:N,"Shipped")</f>
        <v>1</v>
      </c>
      <c r="G139">
        <f>SUMIFS(allorders!Q:Q,allorders!L:L,A139,allorders!AG:AG,"&lt;="&amp;日期!$B$5,allorders!AG:AG,"&gt;="&amp;日期!$B$12,allorders!N:N,"Shipped")/SUM(C139:F139)</f>
        <v>16.99</v>
      </c>
      <c r="H139">
        <f>SUMIFS(allorders!Q:Q,allorders!L:L,A139,allorders!AG:AG,"&gt;="&amp;日期!$B$12,allorders!AG:AG,"&lt;="&amp;日期!$B$5,allorders!N:N,"Shipped")</f>
        <v>16.99</v>
      </c>
      <c r="I139">
        <f t="shared" si="2"/>
        <v>1</v>
      </c>
    </row>
    <row r="140" spans="1:9">
      <c r="A140" s="7" t="s">
        <v>2332</v>
      </c>
      <c r="B140" t="str">
        <f>VLOOKUP(A140,'[1]子sku-父sku'!$A$1:$B$65536,2,0)</f>
        <v>YZ-HM241</v>
      </c>
      <c r="C140">
        <f>SUMIFS(allorders!O:O,allorders!L:L,$A140,allorders!AG:AG,"&lt;="&amp;日期!$B$5,allorders!AG:AG,"&gt;="&amp;日期!$B$6,allorders!Q:Q,"&lt;&gt;"&amp;"",allorders!N:N,"Shipped")</f>
        <v>0</v>
      </c>
      <c r="D140">
        <f>SUMIFS(allorders!$O:$O,allorders!$L:$L,$A140,allorders!$AG:$AG,"&lt;="&amp;日期!$B$7,allorders!$AG:$AG,"&gt;="&amp;日期!$B$8,allorders!Q:Q,"&lt;&gt;"&amp;"",allorders!N:N,"Shipped")</f>
        <v>0</v>
      </c>
      <c r="E140">
        <f>SUMIFS(allorders!$O:$O,allorders!$L:$L,$A140,allorders!$AG:$AG,"&lt;="&amp;日期!$B$9,allorders!$AG:$AG,"&gt;="&amp;日期!$B$10,allorders!Q:Q,"&lt;&gt;"&amp;"",allorders!N:N,"Shipped")</f>
        <v>1</v>
      </c>
      <c r="F140">
        <f>SUMIFS(allorders!$O:$O,allorders!$L:$L,$A140,allorders!$AG:$AG,"&lt;="&amp;日期!$B$11,allorders!$AG:$AG,"&gt;="&amp;日期!$B$12,allorders!Q:Q,"&lt;&gt;"&amp;"",allorders!N:N,"Shipped")</f>
        <v>1</v>
      </c>
      <c r="G140">
        <f>SUMIFS(allorders!Q:Q,allorders!L:L,A140,allorders!AG:AG,"&lt;="&amp;日期!$B$5,allorders!AG:AG,"&gt;="&amp;日期!$B$12,allorders!N:N,"Shipped")/SUM(C140:F140)</f>
        <v>16.99</v>
      </c>
      <c r="H140">
        <f>SUMIFS(allorders!Q:Q,allorders!L:L,A140,allorders!AG:AG,"&gt;="&amp;日期!$B$12,allorders!AG:AG,"&lt;="&amp;日期!$B$5,allorders!N:N,"Shipped")</f>
        <v>33.98</v>
      </c>
      <c r="I140">
        <f t="shared" si="2"/>
        <v>2</v>
      </c>
    </row>
    <row r="141" spans="1:9">
      <c r="A141" s="7" t="s">
        <v>2339</v>
      </c>
      <c r="B141" t="str">
        <f>VLOOKUP(A141,'[1]子sku-父sku'!$A$1:$B$65536,2,0)</f>
        <v>YZ-ZQ1521</v>
      </c>
      <c r="C141">
        <f>SUMIFS(allorders!O:O,allorders!L:L,$A141,allorders!AG:AG,"&lt;="&amp;日期!$B$5,allorders!AG:AG,"&gt;="&amp;日期!$B$6,allorders!Q:Q,"&lt;&gt;"&amp;"",allorders!N:N,"Shipped")</f>
        <v>5</v>
      </c>
      <c r="D141">
        <f>SUMIFS(allorders!$O:$O,allorders!$L:$L,$A141,allorders!$AG:$AG,"&lt;="&amp;日期!$B$7,allorders!$AG:$AG,"&gt;="&amp;日期!$B$8,allorders!Q:Q,"&lt;&gt;"&amp;"",allorders!N:N,"Shipped")</f>
        <v>0</v>
      </c>
      <c r="E141">
        <f>SUMIFS(allorders!$O:$O,allorders!$L:$L,$A141,allorders!$AG:$AG,"&lt;="&amp;日期!$B$9,allorders!$AG:$AG,"&gt;="&amp;日期!$B$10,allorders!Q:Q,"&lt;&gt;"&amp;"",allorders!N:N,"Shipped")</f>
        <v>2</v>
      </c>
      <c r="F141">
        <f>SUMIFS(allorders!$O:$O,allorders!$L:$L,$A141,allorders!$AG:$AG,"&lt;="&amp;日期!$B$11,allorders!$AG:$AG,"&gt;="&amp;日期!$B$12,allorders!Q:Q,"&lt;&gt;"&amp;"",allorders!N:N,"Shipped")</f>
        <v>4</v>
      </c>
      <c r="G141">
        <f>SUMIFS(allorders!Q:Q,allorders!L:L,A141,allorders!AG:AG,"&lt;="&amp;日期!$B$5,allorders!AG:AG,"&gt;="&amp;日期!$B$12,allorders!N:N,"Shipped")/SUM(C141:F141)</f>
        <v>19.38</v>
      </c>
      <c r="H141">
        <f>SUMIFS(allorders!Q:Q,allorders!L:L,A141,allorders!AG:AG,"&gt;="&amp;日期!$B$12,allorders!AG:AG,"&lt;="&amp;日期!$B$5,allorders!N:N,"Shipped")</f>
        <v>213.18</v>
      </c>
      <c r="I141">
        <f t="shared" si="2"/>
        <v>11</v>
      </c>
    </row>
    <row r="142" spans="1:9">
      <c r="A142" s="7" t="s">
        <v>2346</v>
      </c>
      <c r="B142" t="str">
        <f>VLOOKUP(A142,'[1]子sku-父sku'!$A$1:$B$65536,2,0)</f>
        <v>YZ-HM111</v>
      </c>
      <c r="C142">
        <f>SUMIFS(allorders!O:O,allorders!L:L,$A142,allorders!AG:AG,"&lt;="&amp;日期!$B$5,allorders!AG:AG,"&gt;="&amp;日期!$B$6,allorders!Q:Q,"&lt;&gt;"&amp;"",allorders!N:N,"Shipped")</f>
        <v>0</v>
      </c>
      <c r="D142">
        <f>SUMIFS(allorders!$O:$O,allorders!$L:$L,$A142,allorders!$AG:$AG,"&lt;="&amp;日期!$B$7,allorders!$AG:$AG,"&gt;="&amp;日期!$B$8,allorders!Q:Q,"&lt;&gt;"&amp;"",allorders!N:N,"Shipped")</f>
        <v>0</v>
      </c>
      <c r="E142">
        <f>SUMIFS(allorders!$O:$O,allorders!$L:$L,$A142,allorders!$AG:$AG,"&lt;="&amp;日期!$B$9,allorders!$AG:$AG,"&gt;="&amp;日期!$B$10,allorders!Q:Q,"&lt;&gt;"&amp;"",allorders!N:N,"Shipped")</f>
        <v>0</v>
      </c>
      <c r="F142">
        <f>SUMIFS(allorders!$O:$O,allorders!$L:$L,$A142,allorders!$AG:$AG,"&lt;="&amp;日期!$B$11,allorders!$AG:$AG,"&gt;="&amp;日期!$B$12,allorders!Q:Q,"&lt;&gt;"&amp;"",allorders!N:N,"Shipped")</f>
        <v>2</v>
      </c>
      <c r="G142">
        <f>SUMIFS(allorders!Q:Q,allorders!L:L,A142,allorders!AG:AG,"&lt;="&amp;日期!$B$5,allorders!AG:AG,"&gt;="&amp;日期!$B$12,allorders!N:N,"Shipped")/SUM(C142:F142)</f>
        <v>18.98</v>
      </c>
      <c r="H142">
        <f>SUMIFS(allorders!Q:Q,allorders!L:L,A142,allorders!AG:AG,"&gt;="&amp;日期!$B$12,allorders!AG:AG,"&lt;="&amp;日期!$B$5,allorders!N:N,"Shipped")</f>
        <v>37.96</v>
      </c>
      <c r="I142">
        <f t="shared" si="2"/>
        <v>2</v>
      </c>
    </row>
    <row r="143" spans="1:9">
      <c r="A143" s="7" t="s">
        <v>2398</v>
      </c>
      <c r="B143" t="str">
        <f>VLOOKUP(A143,'[1]子sku-父sku'!$A$1:$B$65536,2,0)</f>
        <v>YZ-SUZQBL03</v>
      </c>
      <c r="C143">
        <f>SUMIFS(allorders!O:O,allorders!L:L,$A143,allorders!AG:AG,"&lt;="&amp;日期!$B$5,allorders!AG:AG,"&gt;="&amp;日期!$B$6,allorders!Q:Q,"&lt;&gt;"&amp;"",allorders!N:N,"Shipped")</f>
        <v>2</v>
      </c>
      <c r="D143">
        <f>SUMIFS(allorders!$O:$O,allorders!$L:$L,$A143,allorders!$AG:$AG,"&lt;="&amp;日期!$B$7,allorders!$AG:$AG,"&gt;="&amp;日期!$B$8,allorders!Q:Q,"&lt;&gt;"&amp;"",allorders!N:N,"Shipped")</f>
        <v>7</v>
      </c>
      <c r="E143">
        <f>SUMIFS(allorders!$O:$O,allorders!$L:$L,$A143,allorders!$AG:$AG,"&lt;="&amp;日期!$B$9,allorders!$AG:$AG,"&gt;="&amp;日期!$B$10,allorders!Q:Q,"&lt;&gt;"&amp;"",allorders!N:N,"Shipped")</f>
        <v>2</v>
      </c>
      <c r="F143">
        <f>SUMIFS(allorders!$O:$O,allorders!$L:$L,$A143,allorders!$AG:$AG,"&lt;="&amp;日期!$B$11,allorders!$AG:$AG,"&gt;="&amp;日期!$B$12,allorders!Q:Q,"&lt;&gt;"&amp;"",allorders!N:N,"Shipped")</f>
        <v>2</v>
      </c>
      <c r="G143">
        <f>SUMIFS(allorders!Q:Q,allorders!L:L,A143,allorders!AG:AG,"&lt;="&amp;日期!$B$5,allorders!AG:AG,"&gt;="&amp;日期!$B$12,allorders!N:N,"Shipped")/SUM(C143:F143)</f>
        <v>19.99</v>
      </c>
      <c r="H143">
        <f>SUMIFS(allorders!Q:Q,allorders!L:L,A143,allorders!AG:AG,"&gt;="&amp;日期!$B$12,allorders!AG:AG,"&lt;="&amp;日期!$B$5,allorders!N:N,"Shipped")</f>
        <v>259.87</v>
      </c>
      <c r="I143">
        <f t="shared" si="2"/>
        <v>13</v>
      </c>
    </row>
    <row r="144" spans="1:9">
      <c r="A144" s="7" t="s">
        <v>2439</v>
      </c>
      <c r="B144" t="str">
        <f>VLOOKUP(A144,'[1]子sku-父sku'!$A$1:$B$65536,2,0)</f>
        <v>YZ-ZQadn1601</v>
      </c>
      <c r="C144">
        <f>SUMIFS(allorders!O:O,allorders!L:L,$A144,allorders!AG:AG,"&lt;="&amp;日期!$B$5,allorders!AG:AG,"&gt;="&amp;日期!$B$6,allorders!Q:Q,"&lt;&gt;"&amp;"",allorders!N:N,"Shipped")</f>
        <v>3</v>
      </c>
      <c r="D144">
        <f>SUMIFS(allorders!$O:$O,allorders!$L:$L,$A144,allorders!$AG:$AG,"&lt;="&amp;日期!$B$7,allorders!$AG:$AG,"&gt;="&amp;日期!$B$8,allorders!Q:Q,"&lt;&gt;"&amp;"",allorders!N:N,"Shipped")</f>
        <v>2</v>
      </c>
      <c r="E144">
        <f>SUMIFS(allorders!$O:$O,allorders!$L:$L,$A144,allorders!$AG:$AG,"&lt;="&amp;日期!$B$9,allorders!$AG:$AG,"&gt;="&amp;日期!$B$10,allorders!Q:Q,"&lt;&gt;"&amp;"",allorders!N:N,"Shipped")</f>
        <v>1</v>
      </c>
      <c r="F144">
        <f>SUMIFS(allorders!$O:$O,allorders!$L:$L,$A144,allorders!$AG:$AG,"&lt;="&amp;日期!$B$11,allorders!$AG:$AG,"&gt;="&amp;日期!$B$12,allorders!Q:Q,"&lt;&gt;"&amp;"",allorders!N:N,"Shipped")</f>
        <v>1</v>
      </c>
      <c r="G144">
        <f>SUMIFS(allorders!Q:Q,allorders!L:L,A144,allorders!AG:AG,"&lt;="&amp;日期!$B$5,allorders!AG:AG,"&gt;="&amp;日期!$B$12,allorders!N:N,"Shipped")/SUM(C144:F144)</f>
        <v>18.99</v>
      </c>
      <c r="H144">
        <f>SUMIFS(allorders!Q:Q,allorders!L:L,A144,allorders!AG:AG,"&gt;="&amp;日期!$B$12,allorders!AG:AG,"&lt;="&amp;日期!$B$5,allorders!N:N,"Shipped")</f>
        <v>132.93</v>
      </c>
      <c r="I144">
        <f t="shared" si="2"/>
        <v>7</v>
      </c>
    </row>
    <row r="145" spans="1:9">
      <c r="A145" s="7" t="s">
        <v>2455</v>
      </c>
      <c r="B145" t="str">
        <f>VLOOKUP(A145,'[1]子sku-父sku'!$A$1:$B$65536,2,0)</f>
        <v>LYQ-ZQ1880</v>
      </c>
      <c r="C145">
        <f>SUMIFS(allorders!O:O,allorders!L:L,$A145,allorders!AG:AG,"&lt;="&amp;日期!$B$5,allorders!AG:AG,"&gt;="&amp;日期!$B$6,allorders!Q:Q,"&lt;&gt;"&amp;"",allorders!N:N,"Shipped")</f>
        <v>0</v>
      </c>
      <c r="D145">
        <f>SUMIFS(allorders!$O:$O,allorders!$L:$L,$A145,allorders!$AG:$AG,"&lt;="&amp;日期!$B$7,allorders!$AG:$AG,"&gt;="&amp;日期!$B$8,allorders!Q:Q,"&lt;&gt;"&amp;"",allorders!N:N,"Shipped")</f>
        <v>0</v>
      </c>
      <c r="E145">
        <f>SUMIFS(allorders!$O:$O,allorders!$L:$L,$A145,allorders!$AG:$AG,"&lt;="&amp;日期!$B$9,allorders!$AG:$AG,"&gt;="&amp;日期!$B$10,allorders!Q:Q,"&lt;&gt;"&amp;"",allorders!N:N,"Shipped")</f>
        <v>0</v>
      </c>
      <c r="F145">
        <f>SUMIFS(allorders!$O:$O,allorders!$L:$L,$A145,allorders!$AG:$AG,"&lt;="&amp;日期!$B$11,allorders!$AG:$AG,"&gt;="&amp;日期!$B$12,allorders!Q:Q,"&lt;&gt;"&amp;"",allorders!N:N,"Shipped")</f>
        <v>1</v>
      </c>
      <c r="G145">
        <f>SUMIFS(allorders!Q:Q,allorders!L:L,A145,allorders!AG:AG,"&lt;="&amp;日期!$B$5,allorders!AG:AG,"&gt;="&amp;日期!$B$12,allorders!N:N,"Shipped")/SUM(C145:F145)</f>
        <v>18.99</v>
      </c>
      <c r="H145">
        <f>SUMIFS(allorders!Q:Q,allorders!L:L,A145,allorders!AG:AG,"&gt;="&amp;日期!$B$12,allorders!AG:AG,"&lt;="&amp;日期!$B$5,allorders!N:N,"Shipped")</f>
        <v>18.99</v>
      </c>
      <c r="I145">
        <f t="shared" si="2"/>
        <v>1</v>
      </c>
    </row>
    <row r="146" spans="1:9">
      <c r="A146" s="7" t="s">
        <v>2461</v>
      </c>
      <c r="B146" t="str">
        <f>VLOOKUP(A146,'[1]子sku-父sku'!$A$1:$B$65536,2,0)</f>
        <v>YZ-ZQ1521</v>
      </c>
      <c r="C146">
        <f>SUMIFS(allorders!O:O,allorders!L:L,$A146,allorders!AG:AG,"&lt;="&amp;日期!$B$5,allorders!AG:AG,"&gt;="&amp;日期!$B$6,allorders!Q:Q,"&lt;&gt;"&amp;"",allorders!N:N,"Shipped")</f>
        <v>0</v>
      </c>
      <c r="D146">
        <f>SUMIFS(allorders!$O:$O,allorders!$L:$L,$A146,allorders!$AG:$AG,"&lt;="&amp;日期!$B$7,allorders!$AG:$AG,"&gt;="&amp;日期!$B$8,allorders!Q:Q,"&lt;&gt;"&amp;"",allorders!N:N,"Shipped")</f>
        <v>0</v>
      </c>
      <c r="E146">
        <f>SUMIFS(allorders!$O:$O,allorders!$L:$L,$A146,allorders!$AG:$AG,"&lt;="&amp;日期!$B$9,allorders!$AG:$AG,"&gt;="&amp;日期!$B$10,allorders!Q:Q,"&lt;&gt;"&amp;"",allorders!N:N,"Shipped")</f>
        <v>2</v>
      </c>
      <c r="F146">
        <f>SUMIFS(allorders!$O:$O,allorders!$L:$L,$A146,allorders!$AG:$AG,"&lt;="&amp;日期!$B$11,allorders!$AG:$AG,"&gt;="&amp;日期!$B$12,allorders!Q:Q,"&lt;&gt;"&amp;"",allorders!N:N,"Shipped")</f>
        <v>1</v>
      </c>
      <c r="G146">
        <f>SUMIFS(allorders!Q:Q,allorders!L:L,A146,allorders!AG:AG,"&lt;="&amp;日期!$B$5,allorders!AG:AG,"&gt;="&amp;日期!$B$12,allorders!N:N,"Shipped")/SUM(C146:F146)</f>
        <v>15.99</v>
      </c>
      <c r="H146">
        <f>SUMIFS(allorders!Q:Q,allorders!L:L,A146,allorders!AG:AG,"&gt;="&amp;日期!$B$12,allorders!AG:AG,"&lt;="&amp;日期!$B$5,allorders!N:N,"Shipped")</f>
        <v>47.97</v>
      </c>
      <c r="I146">
        <f t="shared" si="2"/>
        <v>3</v>
      </c>
    </row>
    <row r="147" spans="1:9">
      <c r="A147" s="7" t="s">
        <v>2469</v>
      </c>
      <c r="B147" t="str">
        <f>VLOOKUP(A147,'[1]子sku-父sku'!$A$1:$B$65536,2,0)</f>
        <v>WT-ZQ921</v>
      </c>
      <c r="C147">
        <f>SUMIFS(allorders!O:O,allorders!L:L,$A147,allorders!AG:AG,"&lt;="&amp;日期!$B$5,allorders!AG:AG,"&gt;="&amp;日期!$B$6,allorders!Q:Q,"&lt;&gt;"&amp;"",allorders!N:N,"Shipped")</f>
        <v>0</v>
      </c>
      <c r="D147">
        <f>SUMIFS(allorders!$O:$O,allorders!$L:$L,$A147,allorders!$AG:$AG,"&lt;="&amp;日期!$B$7,allorders!$AG:$AG,"&gt;="&amp;日期!$B$8,allorders!Q:Q,"&lt;&gt;"&amp;"",allorders!N:N,"Shipped")</f>
        <v>0</v>
      </c>
      <c r="E147">
        <f>SUMIFS(allorders!$O:$O,allorders!$L:$L,$A147,allorders!$AG:$AG,"&lt;="&amp;日期!$B$9,allorders!$AG:$AG,"&gt;="&amp;日期!$B$10,allorders!Q:Q,"&lt;&gt;"&amp;"",allorders!N:N,"Shipped")</f>
        <v>0</v>
      </c>
      <c r="F147">
        <f>SUMIFS(allorders!$O:$O,allorders!$L:$L,$A147,allorders!$AG:$AG,"&lt;="&amp;日期!$B$11,allorders!$AG:$AG,"&gt;="&amp;日期!$B$12,allorders!Q:Q,"&lt;&gt;"&amp;"",allorders!N:N,"Shipped")</f>
        <v>1</v>
      </c>
      <c r="G147">
        <f>SUMIFS(allorders!Q:Q,allorders!L:L,A147,allorders!AG:AG,"&lt;="&amp;日期!$B$5,allorders!AG:AG,"&gt;="&amp;日期!$B$12,allorders!N:N,"Shipped")/SUM(C147:F147)</f>
        <v>18.99</v>
      </c>
      <c r="H147">
        <f>SUMIFS(allorders!Q:Q,allorders!L:L,A147,allorders!AG:AG,"&gt;="&amp;日期!$B$12,allorders!AG:AG,"&lt;="&amp;日期!$B$5,allorders!N:N,"Shipped")</f>
        <v>18.99</v>
      </c>
      <c r="I147">
        <f t="shared" si="2"/>
        <v>1</v>
      </c>
    </row>
    <row r="148" spans="1:9">
      <c r="A148" s="7" t="s">
        <v>2528</v>
      </c>
      <c r="B148" t="str">
        <f>VLOOKUP(A148,'[1]子sku-父sku'!$A$1:$B$65536,2,0)</f>
        <v>LYQ-ZQ2973</v>
      </c>
      <c r="C148">
        <f>SUMIFS(allorders!O:O,allorders!L:L,$A148,allorders!AG:AG,"&lt;="&amp;日期!$B$5,allorders!AG:AG,"&gt;="&amp;日期!$B$6,allorders!Q:Q,"&lt;&gt;"&amp;"",allorders!N:N,"Shipped")</f>
        <v>0</v>
      </c>
      <c r="D148">
        <f>SUMIFS(allorders!$O:$O,allorders!$L:$L,$A148,allorders!$AG:$AG,"&lt;="&amp;日期!$B$7,allorders!$AG:$AG,"&gt;="&amp;日期!$B$8,allorders!Q:Q,"&lt;&gt;"&amp;"",allorders!N:N,"Shipped")</f>
        <v>0</v>
      </c>
      <c r="E148">
        <f>SUMIFS(allorders!$O:$O,allorders!$L:$L,$A148,allorders!$AG:$AG,"&lt;="&amp;日期!$B$9,allorders!$AG:$AG,"&gt;="&amp;日期!$B$10,allorders!Q:Q,"&lt;&gt;"&amp;"",allorders!N:N,"Shipped")</f>
        <v>0</v>
      </c>
      <c r="F148">
        <f>SUMIFS(allorders!$O:$O,allorders!$L:$L,$A148,allorders!$AG:$AG,"&lt;="&amp;日期!$B$11,allorders!$AG:$AG,"&gt;="&amp;日期!$B$12,allorders!Q:Q,"&lt;&gt;"&amp;"",allorders!N:N,"Shipped")</f>
        <v>1</v>
      </c>
      <c r="G148">
        <f>SUMIFS(allorders!Q:Q,allorders!L:L,A148,allorders!AG:AG,"&lt;="&amp;日期!$B$5,allorders!AG:AG,"&gt;="&amp;日期!$B$12,allorders!N:N,"Shipped")/SUM(C148:F148)</f>
        <v>18.99</v>
      </c>
      <c r="H148">
        <f>SUMIFS(allorders!Q:Q,allorders!L:L,A148,allorders!AG:AG,"&gt;="&amp;日期!$B$12,allorders!AG:AG,"&lt;="&amp;日期!$B$5,allorders!N:N,"Shipped")</f>
        <v>18.99</v>
      </c>
      <c r="I148">
        <f t="shared" si="2"/>
        <v>1</v>
      </c>
    </row>
    <row r="149" spans="1:9">
      <c r="A149" s="7" t="s">
        <v>2552</v>
      </c>
      <c r="B149" t="str">
        <f>VLOOKUP(A149,'[1]子sku-父sku'!$A$1:$B$65536,2,0)</f>
        <v>YZ-ZQFT1816</v>
      </c>
      <c r="C149">
        <f>SUMIFS(allorders!O:O,allorders!L:L,$A149,allorders!AG:AG,"&lt;="&amp;日期!$B$5,allorders!AG:AG,"&gt;="&amp;日期!$B$6,allorders!Q:Q,"&lt;&gt;"&amp;"",allorders!N:N,"Shipped")</f>
        <v>1</v>
      </c>
      <c r="D149">
        <f>SUMIFS(allorders!$O:$O,allorders!$L:$L,$A149,allorders!$AG:$AG,"&lt;="&amp;日期!$B$7,allorders!$AG:$AG,"&gt;="&amp;日期!$B$8,allorders!Q:Q,"&lt;&gt;"&amp;"",allorders!N:N,"Shipped")</f>
        <v>0</v>
      </c>
      <c r="E149">
        <f>SUMIFS(allorders!$O:$O,allorders!$L:$L,$A149,allorders!$AG:$AG,"&lt;="&amp;日期!$B$9,allorders!$AG:$AG,"&gt;="&amp;日期!$B$10,allorders!Q:Q,"&lt;&gt;"&amp;"",allorders!N:N,"Shipped")</f>
        <v>2</v>
      </c>
      <c r="F149">
        <f>SUMIFS(allorders!$O:$O,allorders!$L:$L,$A149,allorders!$AG:$AG,"&lt;="&amp;日期!$B$11,allorders!$AG:$AG,"&gt;="&amp;日期!$B$12,allorders!Q:Q,"&lt;&gt;"&amp;"",allorders!N:N,"Shipped")</f>
        <v>2</v>
      </c>
      <c r="G149">
        <f>SUMIFS(allorders!Q:Q,allorders!L:L,A149,allorders!AG:AG,"&lt;="&amp;日期!$B$5,allorders!AG:AG,"&gt;="&amp;日期!$B$12,allorders!N:N,"Shipped")/SUM(C149:F149)</f>
        <v>19.99</v>
      </c>
      <c r="H149">
        <f>SUMIFS(allorders!Q:Q,allorders!L:L,A149,allorders!AG:AG,"&gt;="&amp;日期!$B$12,allorders!AG:AG,"&lt;="&amp;日期!$B$5,allorders!N:N,"Shipped")</f>
        <v>99.95</v>
      </c>
      <c r="I149">
        <f t="shared" si="2"/>
        <v>5</v>
      </c>
    </row>
    <row r="150" spans="1:9">
      <c r="A150" s="7" t="s">
        <v>2590</v>
      </c>
      <c r="B150" t="str">
        <f>VLOOKUP(A150,'[1]子sku-父sku'!$A$1:$B$65536,2,0)</f>
        <v>YZ-SUZQ388</v>
      </c>
      <c r="C150">
        <f>SUMIFS(allorders!O:O,allorders!L:L,$A150,allorders!AG:AG,"&lt;="&amp;日期!$B$5,allorders!AG:AG,"&gt;="&amp;日期!$B$6,allorders!Q:Q,"&lt;&gt;"&amp;"",allorders!N:N,"Shipped")</f>
        <v>0</v>
      </c>
      <c r="D150">
        <f>SUMIFS(allorders!$O:$O,allorders!$L:$L,$A150,allorders!$AG:$AG,"&lt;="&amp;日期!$B$7,allorders!$AG:$AG,"&gt;="&amp;日期!$B$8,allorders!Q:Q,"&lt;&gt;"&amp;"",allorders!N:N,"Shipped")</f>
        <v>15</v>
      </c>
      <c r="E150">
        <f>SUMIFS(allorders!$O:$O,allorders!$L:$L,$A150,allorders!$AG:$AG,"&lt;="&amp;日期!$B$9,allorders!$AG:$AG,"&gt;="&amp;日期!$B$10,allorders!Q:Q,"&lt;&gt;"&amp;"",allorders!N:N,"Shipped")</f>
        <v>20</v>
      </c>
      <c r="F150">
        <f>SUMIFS(allorders!$O:$O,allorders!$L:$L,$A150,allorders!$AG:$AG,"&lt;="&amp;日期!$B$11,allorders!$AG:$AG,"&gt;="&amp;日期!$B$12,allorders!Q:Q,"&lt;&gt;"&amp;"",allorders!N:N,"Shipped")</f>
        <v>2</v>
      </c>
      <c r="G150">
        <f>SUMIFS(allorders!Q:Q,allorders!L:L,A150,allorders!AG:AG,"&lt;="&amp;日期!$B$5,allorders!AG:AG,"&gt;="&amp;日期!$B$12,allorders!N:N,"Shipped")/SUM(C150:F150)</f>
        <v>19.99</v>
      </c>
      <c r="H150">
        <f>SUMIFS(allorders!Q:Q,allorders!L:L,A150,allorders!AG:AG,"&gt;="&amp;日期!$B$12,allorders!AG:AG,"&lt;="&amp;日期!$B$5,allorders!N:N,"Shipped")</f>
        <v>739.63</v>
      </c>
      <c r="I150">
        <f t="shared" si="2"/>
        <v>37</v>
      </c>
    </row>
    <row r="151" spans="1:9">
      <c r="A151" s="7" t="s">
        <v>2627</v>
      </c>
      <c r="B151" t="str">
        <f>VLOOKUP(A151,'[1]子sku-父sku'!$A$1:$B$65536,2,0)</f>
        <v>YZ-ZQFT1816</v>
      </c>
      <c r="C151">
        <f>SUMIFS(allorders!O:O,allorders!L:L,$A151,allorders!AG:AG,"&lt;="&amp;日期!$B$5,allorders!AG:AG,"&gt;="&amp;日期!$B$6,allorders!Q:Q,"&lt;&gt;"&amp;"",allorders!N:N,"Shipped")</f>
        <v>0</v>
      </c>
      <c r="D151">
        <f>SUMIFS(allorders!$O:$O,allorders!$L:$L,$A151,allorders!$AG:$AG,"&lt;="&amp;日期!$B$7,allorders!$AG:$AG,"&gt;="&amp;日期!$B$8,allorders!Q:Q,"&lt;&gt;"&amp;"",allorders!N:N,"Shipped")</f>
        <v>1</v>
      </c>
      <c r="E151">
        <f>SUMIFS(allorders!$O:$O,allorders!$L:$L,$A151,allorders!$AG:$AG,"&lt;="&amp;日期!$B$9,allorders!$AG:$AG,"&gt;="&amp;日期!$B$10,allorders!Q:Q,"&lt;&gt;"&amp;"",allorders!N:N,"Shipped")</f>
        <v>2</v>
      </c>
      <c r="F151">
        <f>SUMIFS(allorders!$O:$O,allorders!$L:$L,$A151,allorders!$AG:$AG,"&lt;="&amp;日期!$B$11,allorders!$AG:$AG,"&gt;="&amp;日期!$B$12,allorders!Q:Q,"&lt;&gt;"&amp;"",allorders!N:N,"Shipped")</f>
        <v>1</v>
      </c>
      <c r="G151">
        <f>SUMIFS(allorders!Q:Q,allorders!L:L,A151,allorders!AG:AG,"&lt;="&amp;日期!$B$5,allorders!AG:AG,"&gt;="&amp;日期!$B$12,allorders!N:N,"Shipped")/SUM(C151:F151)</f>
        <v>19.99</v>
      </c>
      <c r="H151">
        <f>SUMIFS(allorders!Q:Q,allorders!L:L,A151,allorders!AG:AG,"&gt;="&amp;日期!$B$12,allorders!AG:AG,"&lt;="&amp;日期!$B$5,allorders!N:N,"Shipped")</f>
        <v>79.96</v>
      </c>
      <c r="I151">
        <f t="shared" si="2"/>
        <v>4</v>
      </c>
    </row>
    <row r="152" spans="1:9">
      <c r="A152" s="7" t="s">
        <v>2687</v>
      </c>
      <c r="B152" t="str">
        <f>VLOOKUP(A152,'[1]子sku-父sku'!$A$1:$B$65536,2,0)</f>
        <v>YZ-SUZQ598</v>
      </c>
      <c r="C152">
        <f>SUMIFS(allorders!O:O,allorders!L:L,$A152,allorders!AG:AG,"&lt;="&amp;日期!$B$5,allorders!AG:AG,"&gt;="&amp;日期!$B$6,allorders!Q:Q,"&lt;&gt;"&amp;"",allorders!N:N,"Shipped")</f>
        <v>1</v>
      </c>
      <c r="D152">
        <f>SUMIFS(allorders!$O:$O,allorders!$L:$L,$A152,allorders!$AG:$AG,"&lt;="&amp;日期!$B$7,allorders!$AG:$AG,"&gt;="&amp;日期!$B$8,allorders!Q:Q,"&lt;&gt;"&amp;"",allorders!N:N,"Shipped")</f>
        <v>0</v>
      </c>
      <c r="E152">
        <f>SUMIFS(allorders!$O:$O,allorders!$L:$L,$A152,allorders!$AG:$AG,"&lt;="&amp;日期!$B$9,allorders!$AG:$AG,"&gt;="&amp;日期!$B$10,allorders!Q:Q,"&lt;&gt;"&amp;"",allorders!N:N,"Shipped")</f>
        <v>2</v>
      </c>
      <c r="F152">
        <f>SUMIFS(allorders!$O:$O,allorders!$L:$L,$A152,allorders!$AG:$AG,"&lt;="&amp;日期!$B$11,allorders!$AG:$AG,"&gt;="&amp;日期!$B$12,allorders!Q:Q,"&lt;&gt;"&amp;"",allorders!N:N,"Shipped")</f>
        <v>3</v>
      </c>
      <c r="G152">
        <f>SUMIFS(allorders!Q:Q,allorders!L:L,A152,allorders!AG:AG,"&lt;="&amp;日期!$B$5,allorders!AG:AG,"&gt;="&amp;日期!$B$12,allorders!N:N,"Shipped")/SUM(C152:F152)</f>
        <v>19.99</v>
      </c>
      <c r="H152">
        <f>SUMIFS(allorders!Q:Q,allorders!L:L,A152,allorders!AG:AG,"&gt;="&amp;日期!$B$12,allorders!AG:AG,"&lt;="&amp;日期!$B$5,allorders!N:N,"Shipped")</f>
        <v>119.94</v>
      </c>
      <c r="I152">
        <f t="shared" si="2"/>
        <v>6</v>
      </c>
    </row>
    <row r="153" spans="1:9">
      <c r="A153" s="7" t="s">
        <v>2693</v>
      </c>
      <c r="B153" t="str">
        <f>VLOOKUP(A153,'[1]子sku-父sku'!$A$1:$B$65536,2,0)</f>
        <v>YZ-SUZQ598</v>
      </c>
      <c r="C153">
        <f>SUMIFS(allorders!O:O,allorders!L:L,$A153,allorders!AG:AG,"&lt;="&amp;日期!$B$5,allorders!AG:AG,"&gt;="&amp;日期!$B$6,allorders!Q:Q,"&lt;&gt;"&amp;"",allorders!N:N,"Shipped")</f>
        <v>0</v>
      </c>
      <c r="D153">
        <f>SUMIFS(allorders!$O:$O,allorders!$L:$L,$A153,allorders!$AG:$AG,"&lt;="&amp;日期!$B$7,allorders!$AG:$AG,"&gt;="&amp;日期!$B$8,allorders!Q:Q,"&lt;&gt;"&amp;"",allorders!N:N,"Shipped")</f>
        <v>0</v>
      </c>
      <c r="E153">
        <f>SUMIFS(allorders!$O:$O,allorders!$L:$L,$A153,allorders!$AG:$AG,"&lt;="&amp;日期!$B$9,allorders!$AG:$AG,"&gt;="&amp;日期!$B$10,allorders!Q:Q,"&lt;&gt;"&amp;"",allorders!N:N,"Shipped")</f>
        <v>0</v>
      </c>
      <c r="F153">
        <f>SUMIFS(allorders!$O:$O,allorders!$L:$L,$A153,allorders!$AG:$AG,"&lt;="&amp;日期!$B$11,allorders!$AG:$AG,"&gt;="&amp;日期!$B$12,allorders!Q:Q,"&lt;&gt;"&amp;"",allorders!N:N,"Shipped")</f>
        <v>1</v>
      </c>
      <c r="G153">
        <f>SUMIFS(allorders!Q:Q,allorders!L:L,A153,allorders!AG:AG,"&lt;="&amp;日期!$B$5,allorders!AG:AG,"&gt;="&amp;日期!$B$12,allorders!N:N,"Shipped")/SUM(C153:F153)</f>
        <v>19.99</v>
      </c>
      <c r="H153">
        <f>SUMIFS(allorders!Q:Q,allorders!L:L,A153,allorders!AG:AG,"&gt;="&amp;日期!$B$12,allorders!AG:AG,"&lt;="&amp;日期!$B$5,allorders!N:N,"Shipped")</f>
        <v>19.99</v>
      </c>
      <c r="I153">
        <f t="shared" si="2"/>
        <v>1</v>
      </c>
    </row>
    <row r="154" spans="1:9">
      <c r="A154" s="7" t="s">
        <v>2720</v>
      </c>
      <c r="B154" t="str">
        <f>VLOOKUP(A154,'[1]子sku-父sku'!$A$1:$B$65536,2,0)</f>
        <v>YZ-JY5694</v>
      </c>
      <c r="C154">
        <f>SUMIFS(allorders!O:O,allorders!L:L,$A154,allorders!AG:AG,"&lt;="&amp;日期!$B$5,allorders!AG:AG,"&gt;="&amp;日期!$B$6,allorders!Q:Q,"&lt;&gt;"&amp;"",allorders!N:N,"Shipped")</f>
        <v>0</v>
      </c>
      <c r="D154">
        <f>SUMIFS(allorders!$O:$O,allorders!$L:$L,$A154,allorders!$AG:$AG,"&lt;="&amp;日期!$B$7,allorders!$AG:$AG,"&gt;="&amp;日期!$B$8,allorders!Q:Q,"&lt;&gt;"&amp;"",allorders!N:N,"Shipped")</f>
        <v>0</v>
      </c>
      <c r="E154">
        <f>SUMIFS(allorders!$O:$O,allorders!$L:$L,$A154,allorders!$AG:$AG,"&lt;="&amp;日期!$B$9,allorders!$AG:$AG,"&gt;="&amp;日期!$B$10,allorders!Q:Q,"&lt;&gt;"&amp;"",allorders!N:N,"Shipped")</f>
        <v>1</v>
      </c>
      <c r="F154">
        <f>SUMIFS(allorders!$O:$O,allorders!$L:$L,$A154,allorders!$AG:$AG,"&lt;="&amp;日期!$B$11,allorders!$AG:$AG,"&gt;="&amp;日期!$B$12,allorders!Q:Q,"&lt;&gt;"&amp;"",allorders!N:N,"Shipped")</f>
        <v>1</v>
      </c>
      <c r="G154">
        <f>SUMIFS(allorders!Q:Q,allorders!L:L,A154,allorders!AG:AG,"&lt;="&amp;日期!$B$5,allorders!AG:AG,"&gt;="&amp;日期!$B$12,allorders!N:N,"Shipped")/SUM(C154:F154)</f>
        <v>18.98</v>
      </c>
      <c r="H154">
        <f>SUMIFS(allorders!Q:Q,allorders!L:L,A154,allorders!AG:AG,"&gt;="&amp;日期!$B$12,allorders!AG:AG,"&lt;="&amp;日期!$B$5,allorders!N:N,"Shipped")</f>
        <v>37.96</v>
      </c>
      <c r="I154">
        <f t="shared" si="2"/>
        <v>2</v>
      </c>
    </row>
    <row r="155" spans="1:9">
      <c r="A155" s="7" t="s">
        <v>2755</v>
      </c>
      <c r="B155" t="str">
        <f>VLOOKUP(A155,'[1]子sku-父sku'!$A$1:$B$65536,2,0)</f>
        <v>YZ-SUZQBL03</v>
      </c>
      <c r="C155">
        <f>SUMIFS(allorders!O:O,allorders!L:L,$A155,allorders!AG:AG,"&lt;="&amp;日期!$B$5,allorders!AG:AG,"&gt;="&amp;日期!$B$6,allorders!Q:Q,"&lt;&gt;"&amp;"",allorders!N:N,"Shipped")</f>
        <v>1</v>
      </c>
      <c r="D155">
        <f>SUMIFS(allorders!$O:$O,allorders!$L:$L,$A155,allorders!$AG:$AG,"&lt;="&amp;日期!$B$7,allorders!$AG:$AG,"&gt;="&amp;日期!$B$8,allorders!Q:Q,"&lt;&gt;"&amp;"",allorders!N:N,"Shipped")</f>
        <v>6</v>
      </c>
      <c r="E155">
        <f>SUMIFS(allorders!$O:$O,allorders!$L:$L,$A155,allorders!$AG:$AG,"&lt;="&amp;日期!$B$9,allorders!$AG:$AG,"&gt;="&amp;日期!$B$10,allorders!Q:Q,"&lt;&gt;"&amp;"",allorders!N:N,"Shipped")</f>
        <v>1</v>
      </c>
      <c r="F155">
        <f>SUMIFS(allorders!$O:$O,allorders!$L:$L,$A155,allorders!$AG:$AG,"&lt;="&amp;日期!$B$11,allorders!$AG:$AG,"&gt;="&amp;日期!$B$12,allorders!Q:Q,"&lt;&gt;"&amp;"",allorders!N:N,"Shipped")</f>
        <v>1</v>
      </c>
      <c r="G155">
        <f>SUMIFS(allorders!Q:Q,allorders!L:L,A155,allorders!AG:AG,"&lt;="&amp;日期!$B$5,allorders!AG:AG,"&gt;="&amp;日期!$B$12,allorders!N:N,"Shipped")/SUM(C155:F155)</f>
        <v>17.1011111111111</v>
      </c>
      <c r="H155">
        <f>SUMIFS(allorders!Q:Q,allorders!L:L,A155,allorders!AG:AG,"&gt;="&amp;日期!$B$12,allorders!AG:AG,"&lt;="&amp;日期!$B$5,allorders!N:N,"Shipped")</f>
        <v>153.91</v>
      </c>
      <c r="I155">
        <f t="shared" si="2"/>
        <v>9</v>
      </c>
    </row>
    <row r="156" spans="1:9">
      <c r="A156" s="7" t="s">
        <v>2766</v>
      </c>
      <c r="B156" t="str">
        <f>VLOOKUP(A156,'[1]子sku-父sku'!$A$1:$B$65536,2,0)</f>
        <v>YZ-ZQ1521</v>
      </c>
      <c r="C156">
        <f>SUMIFS(allorders!O:O,allorders!L:L,$A156,allorders!AG:AG,"&lt;="&amp;日期!$B$5,allorders!AG:AG,"&gt;="&amp;日期!$B$6,allorders!Q:Q,"&lt;&gt;"&amp;"",allorders!N:N,"Shipped")</f>
        <v>8</v>
      </c>
      <c r="D156">
        <f>SUMIFS(allorders!$O:$O,allorders!$L:$L,$A156,allorders!$AG:$AG,"&lt;="&amp;日期!$B$7,allorders!$AG:$AG,"&gt;="&amp;日期!$B$8,allorders!Q:Q,"&lt;&gt;"&amp;"",allorders!N:N,"Shipped")</f>
        <v>3</v>
      </c>
      <c r="E156">
        <f>SUMIFS(allorders!$O:$O,allorders!$L:$L,$A156,allorders!$AG:$AG,"&lt;="&amp;日期!$B$9,allorders!$AG:$AG,"&gt;="&amp;日期!$B$10,allorders!Q:Q,"&lt;&gt;"&amp;"",allorders!N:N,"Shipped")</f>
        <v>4</v>
      </c>
      <c r="F156">
        <f>SUMIFS(allorders!$O:$O,allorders!$L:$L,$A156,allorders!$AG:$AG,"&lt;="&amp;日期!$B$11,allorders!$AG:$AG,"&gt;="&amp;日期!$B$12,allorders!Q:Q,"&lt;&gt;"&amp;"",allorders!N:N,"Shipped")</f>
        <v>2</v>
      </c>
      <c r="G156">
        <f>SUMIFS(allorders!Q:Q,allorders!L:L,A156,allorders!AG:AG,"&lt;="&amp;日期!$B$5,allorders!AG:AG,"&gt;="&amp;日期!$B$12,allorders!N:N,"Shipped")/SUM(C156:F156)</f>
        <v>19.99</v>
      </c>
      <c r="H156">
        <f>SUMIFS(allorders!Q:Q,allorders!L:L,A156,allorders!AG:AG,"&gt;="&amp;日期!$B$12,allorders!AG:AG,"&lt;="&amp;日期!$B$5,allorders!N:N,"Shipped")</f>
        <v>339.83</v>
      </c>
      <c r="I156">
        <f t="shared" si="2"/>
        <v>17</v>
      </c>
    </row>
    <row r="157" spans="1:9">
      <c r="A157" s="7" t="s">
        <v>2792</v>
      </c>
      <c r="B157" t="str">
        <f>VLOOKUP(A157,'[1]子sku-父sku'!$A$1:$B$65536,2,0)</f>
        <v>YZ-HM17845</v>
      </c>
      <c r="C157">
        <f>SUMIFS(allorders!O:O,allorders!L:L,$A157,allorders!AG:AG,"&lt;="&amp;日期!$B$5,allorders!AG:AG,"&gt;="&amp;日期!$B$6,allorders!Q:Q,"&lt;&gt;"&amp;"",allorders!N:N,"Shipped")</f>
        <v>0</v>
      </c>
      <c r="D157">
        <f>SUMIFS(allorders!$O:$O,allorders!$L:$L,$A157,allorders!$AG:$AG,"&lt;="&amp;日期!$B$7,allorders!$AG:$AG,"&gt;="&amp;日期!$B$8,allorders!Q:Q,"&lt;&gt;"&amp;"",allorders!N:N,"Shipped")</f>
        <v>0</v>
      </c>
      <c r="E157">
        <f>SUMIFS(allorders!$O:$O,allorders!$L:$L,$A157,allorders!$AG:$AG,"&lt;="&amp;日期!$B$9,allorders!$AG:$AG,"&gt;="&amp;日期!$B$10,allorders!Q:Q,"&lt;&gt;"&amp;"",allorders!N:N,"Shipped")</f>
        <v>1</v>
      </c>
      <c r="F157">
        <f>SUMIFS(allorders!$O:$O,allorders!$L:$L,$A157,allorders!$AG:$AG,"&lt;="&amp;日期!$B$11,allorders!$AG:$AG,"&gt;="&amp;日期!$B$12,allorders!Q:Q,"&lt;&gt;"&amp;"",allorders!N:N,"Shipped")</f>
        <v>2</v>
      </c>
      <c r="G157">
        <f>SUMIFS(allorders!Q:Q,allorders!L:L,A157,allorders!AG:AG,"&lt;="&amp;日期!$B$5,allorders!AG:AG,"&gt;="&amp;日期!$B$12,allorders!N:N,"Shipped")/SUM(C157:F157)</f>
        <v>16.99</v>
      </c>
      <c r="H157">
        <f>SUMIFS(allorders!Q:Q,allorders!L:L,A157,allorders!AG:AG,"&gt;="&amp;日期!$B$12,allorders!AG:AG,"&lt;="&amp;日期!$B$5,allorders!N:N,"Shipped")</f>
        <v>50.97</v>
      </c>
      <c r="I157">
        <f t="shared" si="2"/>
        <v>3</v>
      </c>
    </row>
    <row r="158" spans="1:9">
      <c r="A158" s="7" t="s">
        <v>2803</v>
      </c>
      <c r="B158" t="str">
        <f>VLOOKUP(A158,'[1]子sku-父sku'!$A$1:$B$65536,2,0)</f>
        <v>YZ-SUZQBL03</v>
      </c>
      <c r="C158">
        <f>SUMIFS(allorders!O:O,allorders!L:L,$A158,allorders!AG:AG,"&lt;="&amp;日期!$B$5,allorders!AG:AG,"&gt;="&amp;日期!$B$6,allorders!Q:Q,"&lt;&gt;"&amp;"",allorders!N:N,"Shipped")</f>
        <v>0</v>
      </c>
      <c r="D158">
        <f>SUMIFS(allorders!$O:$O,allorders!$L:$L,$A158,allorders!$AG:$AG,"&lt;="&amp;日期!$B$7,allorders!$AG:$AG,"&gt;="&amp;日期!$B$8,allorders!Q:Q,"&lt;&gt;"&amp;"",allorders!N:N,"Shipped")</f>
        <v>2</v>
      </c>
      <c r="E158">
        <f>SUMIFS(allorders!$O:$O,allorders!$L:$L,$A158,allorders!$AG:$AG,"&lt;="&amp;日期!$B$9,allorders!$AG:$AG,"&gt;="&amp;日期!$B$10,allorders!Q:Q,"&lt;&gt;"&amp;"",allorders!N:N,"Shipped")</f>
        <v>5</v>
      </c>
      <c r="F158">
        <f>SUMIFS(allorders!$O:$O,allorders!$L:$L,$A158,allorders!$AG:$AG,"&lt;="&amp;日期!$B$11,allorders!$AG:$AG,"&gt;="&amp;日期!$B$12,allorders!Q:Q,"&lt;&gt;"&amp;"",allorders!N:N,"Shipped")</f>
        <v>1</v>
      </c>
      <c r="G158">
        <f>SUMIFS(allorders!Q:Q,allorders!L:L,A158,allorders!AG:AG,"&lt;="&amp;日期!$B$5,allorders!AG:AG,"&gt;="&amp;日期!$B$12,allorders!N:N,"Shipped")/SUM(C158:F158)</f>
        <v>19.99</v>
      </c>
      <c r="H158">
        <f>SUMIFS(allorders!Q:Q,allorders!L:L,A158,allorders!AG:AG,"&gt;="&amp;日期!$B$12,allorders!AG:AG,"&lt;="&amp;日期!$B$5,allorders!N:N,"Shipped")</f>
        <v>159.92</v>
      </c>
      <c r="I158">
        <f t="shared" si="2"/>
        <v>8</v>
      </c>
    </row>
    <row r="159" spans="1:9">
      <c r="A159" s="7" t="s">
        <v>2814</v>
      </c>
      <c r="B159" t="str">
        <f>VLOOKUP(A159,'[1]子sku-父sku'!$A$1:$B$65536,2,0)</f>
        <v>YZ-HM1757</v>
      </c>
      <c r="C159">
        <f>SUMIFS(allorders!O:O,allorders!L:L,$A159,allorders!AG:AG,"&lt;="&amp;日期!$B$5,allorders!AG:AG,"&gt;="&amp;日期!$B$6,allorders!Q:Q,"&lt;&gt;"&amp;"",allorders!N:N,"Shipped")</f>
        <v>0</v>
      </c>
      <c r="D159">
        <f>SUMIFS(allorders!$O:$O,allorders!$L:$L,$A159,allorders!$AG:$AG,"&lt;="&amp;日期!$B$7,allorders!$AG:$AG,"&gt;="&amp;日期!$B$8,allorders!Q:Q,"&lt;&gt;"&amp;"",allorders!N:N,"Shipped")</f>
        <v>0</v>
      </c>
      <c r="E159">
        <f>SUMIFS(allorders!$O:$O,allorders!$L:$L,$A159,allorders!$AG:$AG,"&lt;="&amp;日期!$B$9,allorders!$AG:$AG,"&gt;="&amp;日期!$B$10,allorders!Q:Q,"&lt;&gt;"&amp;"",allorders!N:N,"Shipped")</f>
        <v>1</v>
      </c>
      <c r="F159">
        <f>SUMIFS(allorders!$O:$O,allorders!$L:$L,$A159,allorders!$AG:$AG,"&lt;="&amp;日期!$B$11,allorders!$AG:$AG,"&gt;="&amp;日期!$B$12,allorders!Q:Q,"&lt;&gt;"&amp;"",allorders!N:N,"Shipped")</f>
        <v>1</v>
      </c>
      <c r="G159">
        <f>SUMIFS(allorders!Q:Q,allorders!L:L,A159,allorders!AG:AG,"&lt;="&amp;日期!$B$5,allorders!AG:AG,"&gt;="&amp;日期!$B$12,allorders!N:N,"Shipped")/SUM(C159:F159)</f>
        <v>16.99</v>
      </c>
      <c r="H159">
        <f>SUMIFS(allorders!Q:Q,allorders!L:L,A159,allorders!AG:AG,"&gt;="&amp;日期!$B$12,allorders!AG:AG,"&lt;="&amp;日期!$B$5,allorders!N:N,"Shipped")</f>
        <v>33.98</v>
      </c>
      <c r="I159">
        <f t="shared" si="2"/>
        <v>2</v>
      </c>
    </row>
    <row r="160" spans="1:9">
      <c r="A160" s="7" t="s">
        <v>2832</v>
      </c>
      <c r="B160" t="str">
        <f>VLOOKUP(A160,'[1]子sku-父sku'!$A$1:$B$65536,2,0)</f>
        <v>YZ-ZQQ9217</v>
      </c>
      <c r="C160">
        <f>SUMIFS(allorders!O:O,allorders!L:L,$A160,allorders!AG:AG,"&lt;="&amp;日期!$B$5,allorders!AG:AG,"&gt;="&amp;日期!$B$6,allorders!Q:Q,"&lt;&gt;"&amp;"",allorders!N:N,"Shipped")</f>
        <v>0</v>
      </c>
      <c r="D160">
        <f>SUMIFS(allorders!$O:$O,allorders!$L:$L,$A160,allorders!$AG:$AG,"&lt;="&amp;日期!$B$7,allorders!$AG:$AG,"&gt;="&amp;日期!$B$8,allorders!Q:Q,"&lt;&gt;"&amp;"",allorders!N:N,"Shipped")</f>
        <v>0</v>
      </c>
      <c r="E160">
        <f>SUMIFS(allorders!$O:$O,allorders!$L:$L,$A160,allorders!$AG:$AG,"&lt;="&amp;日期!$B$9,allorders!$AG:$AG,"&gt;="&amp;日期!$B$10,allorders!Q:Q,"&lt;&gt;"&amp;"",allorders!N:N,"Shipped")</f>
        <v>0</v>
      </c>
      <c r="F160">
        <f>SUMIFS(allorders!$O:$O,allorders!$L:$L,$A160,allorders!$AG:$AG,"&lt;="&amp;日期!$B$11,allorders!$AG:$AG,"&gt;="&amp;日期!$B$12,allorders!Q:Q,"&lt;&gt;"&amp;"",allorders!N:N,"Shipped")</f>
        <v>1</v>
      </c>
      <c r="G160">
        <f>SUMIFS(allorders!Q:Q,allorders!L:L,A160,allorders!AG:AG,"&lt;="&amp;日期!$B$5,allorders!AG:AG,"&gt;="&amp;日期!$B$12,allorders!N:N,"Shipped")/SUM(C160:F160)</f>
        <v>9.99</v>
      </c>
      <c r="H160">
        <f>SUMIFS(allorders!Q:Q,allorders!L:L,A160,allorders!AG:AG,"&gt;="&amp;日期!$B$12,allorders!AG:AG,"&lt;="&amp;日期!$B$5,allorders!N:N,"Shipped")</f>
        <v>9.99</v>
      </c>
      <c r="I160">
        <f t="shared" si="2"/>
        <v>1</v>
      </c>
    </row>
    <row r="161" spans="1:9">
      <c r="A161" s="7" t="s">
        <v>2844</v>
      </c>
      <c r="B161" t="str">
        <f>VLOOKUP(A161,'[1]子sku-父sku'!$A$1:$B$65536,2,0)</f>
        <v>YZ-ZQ1521</v>
      </c>
      <c r="C161">
        <f>SUMIFS(allorders!O:O,allorders!L:L,$A161,allorders!AG:AG,"&lt;="&amp;日期!$B$5,allorders!AG:AG,"&gt;="&amp;日期!$B$6,allorders!Q:Q,"&lt;&gt;"&amp;"",allorders!N:N,"Shipped")</f>
        <v>1</v>
      </c>
      <c r="D161">
        <f>SUMIFS(allorders!$O:$O,allorders!$L:$L,$A161,allorders!$AG:$AG,"&lt;="&amp;日期!$B$7,allorders!$AG:$AG,"&gt;="&amp;日期!$B$8,allorders!Q:Q,"&lt;&gt;"&amp;"",allorders!N:N,"Shipped")</f>
        <v>1</v>
      </c>
      <c r="E161">
        <f>SUMIFS(allorders!$O:$O,allorders!$L:$L,$A161,allorders!$AG:$AG,"&lt;="&amp;日期!$B$9,allorders!$AG:$AG,"&gt;="&amp;日期!$B$10,allorders!Q:Q,"&lt;&gt;"&amp;"",allorders!N:N,"Shipped")</f>
        <v>0</v>
      </c>
      <c r="F161">
        <f>SUMIFS(allorders!$O:$O,allorders!$L:$L,$A161,allorders!$AG:$AG,"&lt;="&amp;日期!$B$11,allorders!$AG:$AG,"&gt;="&amp;日期!$B$12,allorders!Q:Q,"&lt;&gt;"&amp;"",allorders!N:N,"Shipped")</f>
        <v>1</v>
      </c>
      <c r="G161">
        <f>SUMIFS(allorders!Q:Q,allorders!L:L,A161,allorders!AG:AG,"&lt;="&amp;日期!$B$5,allorders!AG:AG,"&gt;="&amp;日期!$B$12,allorders!N:N,"Shipped")/SUM(C161:F161)</f>
        <v>19.38</v>
      </c>
      <c r="H161">
        <f>SUMIFS(allorders!Q:Q,allorders!L:L,A161,allorders!AG:AG,"&gt;="&amp;日期!$B$12,allorders!AG:AG,"&lt;="&amp;日期!$B$5,allorders!N:N,"Shipped")</f>
        <v>58.14</v>
      </c>
      <c r="I161">
        <f t="shared" si="2"/>
        <v>3</v>
      </c>
    </row>
    <row r="162" spans="1:9">
      <c r="A162" s="7" t="s">
        <v>2862</v>
      </c>
      <c r="B162" t="str">
        <f>VLOOKUP(A162,'[1]子sku-父sku'!$A$1:$B$65536,2,0)</f>
        <v>YZ-ZQMICAI</v>
      </c>
      <c r="C162">
        <f>SUMIFS(allorders!O:O,allorders!L:L,$A162,allorders!AG:AG,"&lt;="&amp;日期!$B$5,allorders!AG:AG,"&gt;="&amp;日期!$B$6,allorders!Q:Q,"&lt;&gt;"&amp;"",allorders!N:N,"Shipped")</f>
        <v>0</v>
      </c>
      <c r="D162">
        <f>SUMIFS(allorders!$O:$O,allorders!$L:$L,$A162,allorders!$AG:$AG,"&lt;="&amp;日期!$B$7,allorders!$AG:$AG,"&gt;="&amp;日期!$B$8,allorders!Q:Q,"&lt;&gt;"&amp;"",allorders!N:N,"Shipped")</f>
        <v>0</v>
      </c>
      <c r="E162">
        <f>SUMIFS(allorders!$O:$O,allorders!$L:$L,$A162,allorders!$AG:$AG,"&lt;="&amp;日期!$B$9,allorders!$AG:$AG,"&gt;="&amp;日期!$B$10,allorders!Q:Q,"&lt;&gt;"&amp;"",allorders!N:N,"Shipped")</f>
        <v>0</v>
      </c>
      <c r="F162">
        <f>SUMIFS(allorders!$O:$O,allorders!$L:$L,$A162,allorders!$AG:$AG,"&lt;="&amp;日期!$B$11,allorders!$AG:$AG,"&gt;="&amp;日期!$B$12,allorders!Q:Q,"&lt;&gt;"&amp;"",allorders!N:N,"Shipped")</f>
        <v>0</v>
      </c>
      <c r="G162" t="e">
        <f>SUMIFS(allorders!Q:Q,allorders!L:L,A162,allorders!AG:AG,"&lt;="&amp;日期!$B$5,allorders!AG:AG,"&gt;="&amp;日期!$B$12,allorders!N:N,"Shipped")/SUM(C162:F162)</f>
        <v>#DIV/0!</v>
      </c>
      <c r="H162">
        <f>SUMIFS(allorders!Q:Q,allorders!L:L,A162,allorders!AG:AG,"&gt;="&amp;日期!$B$12,allorders!AG:AG,"&lt;="&amp;日期!$B$5,allorders!N:N,"Shipped")</f>
        <v>0</v>
      </c>
      <c r="I162">
        <f t="shared" si="2"/>
        <v>0</v>
      </c>
    </row>
    <row r="163" spans="1:9">
      <c r="A163" s="7" t="s">
        <v>2869</v>
      </c>
      <c r="B163" t="str">
        <f>VLOOKUP(A163,'[1]子sku-父sku'!$A$1:$B$65536,2,0)</f>
        <v>YZ-ZQ1521</v>
      </c>
      <c r="C163">
        <f>SUMIFS(allorders!O:O,allorders!L:L,$A163,allorders!AG:AG,"&lt;="&amp;日期!$B$5,allorders!AG:AG,"&gt;="&amp;日期!$B$6,allorders!Q:Q,"&lt;&gt;"&amp;"",allorders!N:N,"Shipped")</f>
        <v>4</v>
      </c>
      <c r="D163">
        <f>SUMIFS(allorders!$O:$O,allorders!$L:$L,$A163,allorders!$AG:$AG,"&lt;="&amp;日期!$B$7,allorders!$AG:$AG,"&gt;="&amp;日期!$B$8,allorders!Q:Q,"&lt;&gt;"&amp;"",allorders!N:N,"Shipped")</f>
        <v>0</v>
      </c>
      <c r="E163">
        <f>SUMIFS(allorders!$O:$O,allorders!$L:$L,$A163,allorders!$AG:$AG,"&lt;="&amp;日期!$B$9,allorders!$AG:$AG,"&gt;="&amp;日期!$B$10,allorders!Q:Q,"&lt;&gt;"&amp;"",allorders!N:N,"Shipped")</f>
        <v>2</v>
      </c>
      <c r="F163">
        <f>SUMIFS(allorders!$O:$O,allorders!$L:$L,$A163,allorders!$AG:$AG,"&lt;="&amp;日期!$B$11,allorders!$AG:$AG,"&gt;="&amp;日期!$B$12,allorders!Q:Q,"&lt;&gt;"&amp;"",allorders!N:N,"Shipped")</f>
        <v>1</v>
      </c>
      <c r="G163">
        <f>SUMIFS(allorders!Q:Q,allorders!L:L,A163,allorders!AG:AG,"&lt;="&amp;日期!$B$5,allorders!AG:AG,"&gt;="&amp;日期!$B$12,allorders!N:N,"Shipped")/SUM(C163:F163)</f>
        <v>19.99</v>
      </c>
      <c r="H163">
        <f>SUMIFS(allorders!Q:Q,allorders!L:L,A163,allorders!AG:AG,"&gt;="&amp;日期!$B$12,allorders!AG:AG,"&lt;="&amp;日期!$B$5,allorders!N:N,"Shipped")</f>
        <v>139.93</v>
      </c>
      <c r="I163">
        <f t="shared" si="2"/>
        <v>7</v>
      </c>
    </row>
    <row r="164" spans="1:9">
      <c r="A164" s="7" t="s">
        <v>2948</v>
      </c>
      <c r="B164" t="str">
        <f>VLOOKUP(A164,'[1]子sku-父sku'!$A$1:$B$65536,2,0)</f>
        <v>YZ-HM111</v>
      </c>
      <c r="C164">
        <f>SUMIFS(allorders!O:O,allorders!L:L,$A164,allorders!AG:AG,"&lt;="&amp;日期!$B$5,allorders!AG:AG,"&gt;="&amp;日期!$B$6,allorders!Q:Q,"&lt;&gt;"&amp;"",allorders!N:N,"Shipped")</f>
        <v>0</v>
      </c>
      <c r="D164">
        <f>SUMIFS(allorders!$O:$O,allorders!$L:$L,$A164,allorders!$AG:$AG,"&lt;="&amp;日期!$B$7,allorders!$AG:$AG,"&gt;="&amp;日期!$B$8,allorders!Q:Q,"&lt;&gt;"&amp;"",allorders!N:N,"Shipped")</f>
        <v>0</v>
      </c>
      <c r="E164">
        <f>SUMIFS(allorders!$O:$O,allorders!$L:$L,$A164,allorders!$AG:$AG,"&lt;="&amp;日期!$B$9,allorders!$AG:$AG,"&gt;="&amp;日期!$B$10,allorders!Q:Q,"&lt;&gt;"&amp;"",allorders!N:N,"Shipped")</f>
        <v>0</v>
      </c>
      <c r="F164">
        <f>SUMIFS(allorders!$O:$O,allorders!$L:$L,$A164,allorders!$AG:$AG,"&lt;="&amp;日期!$B$11,allorders!$AG:$AG,"&gt;="&amp;日期!$B$12,allorders!Q:Q,"&lt;&gt;"&amp;"",allorders!N:N,"Shipped")</f>
        <v>1</v>
      </c>
      <c r="G164">
        <f>SUMIFS(allorders!Q:Q,allorders!L:L,A164,allorders!AG:AG,"&lt;="&amp;日期!$B$5,allorders!AG:AG,"&gt;="&amp;日期!$B$12,allorders!N:N,"Shipped")/SUM(C164:F164)</f>
        <v>18.97</v>
      </c>
      <c r="H164">
        <f>SUMIFS(allorders!Q:Q,allorders!L:L,A164,allorders!AG:AG,"&gt;="&amp;日期!$B$12,allorders!AG:AG,"&lt;="&amp;日期!$B$5,allorders!N:N,"Shipped")</f>
        <v>18.97</v>
      </c>
      <c r="I164">
        <f t="shared" si="2"/>
        <v>1</v>
      </c>
    </row>
    <row r="165" spans="1:9">
      <c r="A165" s="7" t="s">
        <v>3075</v>
      </c>
      <c r="B165" t="str">
        <f>VLOOKUP(A165,'[1]子sku-父sku'!$A$1:$B$65536,2,0)</f>
        <v>YZ-JY2526</v>
      </c>
      <c r="C165">
        <f>SUMIFS(allorders!O:O,allorders!L:L,$A165,allorders!AG:AG,"&lt;="&amp;日期!$B$5,allorders!AG:AG,"&gt;="&amp;日期!$B$6,allorders!Q:Q,"&lt;&gt;"&amp;"",allorders!N:N,"Shipped")</f>
        <v>0</v>
      </c>
      <c r="D165">
        <f>SUMIFS(allorders!$O:$O,allorders!$L:$L,$A165,allorders!$AG:$AG,"&lt;="&amp;日期!$B$7,allorders!$AG:$AG,"&gt;="&amp;日期!$B$8,allorders!Q:Q,"&lt;&gt;"&amp;"",allorders!N:N,"Shipped")</f>
        <v>0</v>
      </c>
      <c r="E165">
        <f>SUMIFS(allorders!$O:$O,allorders!$L:$L,$A165,allorders!$AG:$AG,"&lt;="&amp;日期!$B$9,allorders!$AG:$AG,"&gt;="&amp;日期!$B$10,allorders!Q:Q,"&lt;&gt;"&amp;"",allorders!N:N,"Shipped")</f>
        <v>1</v>
      </c>
      <c r="F165">
        <f>SUMIFS(allorders!$O:$O,allorders!$L:$L,$A165,allorders!$AG:$AG,"&lt;="&amp;日期!$B$11,allorders!$AG:$AG,"&gt;="&amp;日期!$B$12,allorders!Q:Q,"&lt;&gt;"&amp;"",allorders!N:N,"Shipped")</f>
        <v>1</v>
      </c>
      <c r="G165">
        <f>SUMIFS(allorders!Q:Q,allorders!L:L,A165,allorders!AG:AG,"&lt;="&amp;日期!$B$5,allorders!AG:AG,"&gt;="&amp;日期!$B$12,allorders!N:N,"Shipped")/SUM(C165:F165)</f>
        <v>15.98</v>
      </c>
      <c r="H165">
        <f>SUMIFS(allorders!Q:Q,allorders!L:L,A165,allorders!AG:AG,"&gt;="&amp;日期!$B$12,allorders!AG:AG,"&lt;="&amp;日期!$B$5,allorders!N:N,"Shipped")</f>
        <v>31.96</v>
      </c>
      <c r="I165">
        <f t="shared" si="2"/>
        <v>2</v>
      </c>
    </row>
    <row r="166" spans="1:9">
      <c r="A166" s="7" t="s">
        <v>3115</v>
      </c>
      <c r="B166" t="str">
        <f>VLOOKUP(A166,'[1]子sku-父sku'!$A$1:$B$65536,2,0)</f>
        <v>YZ-ZQ15905</v>
      </c>
      <c r="C166">
        <f>SUMIFS(allorders!O:O,allorders!L:L,$A166,allorders!AG:AG,"&lt;="&amp;日期!$B$5,allorders!AG:AG,"&gt;="&amp;日期!$B$6,allorders!Q:Q,"&lt;&gt;"&amp;"",allorders!N:N,"Shipped")</f>
        <v>3</v>
      </c>
      <c r="D166">
        <f>SUMIFS(allorders!$O:$O,allorders!$L:$L,$A166,allorders!$AG:$AG,"&lt;="&amp;日期!$B$7,allorders!$AG:$AG,"&gt;="&amp;日期!$B$8,allorders!Q:Q,"&lt;&gt;"&amp;"",allorders!N:N,"Shipped")</f>
        <v>0</v>
      </c>
      <c r="E166">
        <f>SUMIFS(allorders!$O:$O,allorders!$L:$L,$A166,allorders!$AG:$AG,"&lt;="&amp;日期!$B$9,allorders!$AG:$AG,"&gt;="&amp;日期!$B$10,allorders!Q:Q,"&lt;&gt;"&amp;"",allorders!N:N,"Shipped")</f>
        <v>2</v>
      </c>
      <c r="F166">
        <f>SUMIFS(allorders!$O:$O,allorders!$L:$L,$A166,allorders!$AG:$AG,"&lt;="&amp;日期!$B$11,allorders!$AG:$AG,"&gt;="&amp;日期!$B$12,allorders!Q:Q,"&lt;&gt;"&amp;"",allorders!N:N,"Shipped")</f>
        <v>1</v>
      </c>
      <c r="G166">
        <f>SUMIFS(allorders!Q:Q,allorders!L:L,A166,allorders!AG:AG,"&lt;="&amp;日期!$B$5,allorders!AG:AG,"&gt;="&amp;日期!$B$12,allorders!N:N,"Shipped")/SUM(C166:F166)</f>
        <v>19.99</v>
      </c>
      <c r="H166">
        <f>SUMIFS(allorders!Q:Q,allorders!L:L,A166,allorders!AG:AG,"&gt;="&amp;日期!$B$12,allorders!AG:AG,"&lt;="&amp;日期!$B$5,allorders!N:N,"Shipped")</f>
        <v>119.94</v>
      </c>
      <c r="I166">
        <f t="shared" si="2"/>
        <v>6</v>
      </c>
    </row>
    <row r="167" spans="1:9">
      <c r="A167" s="7" t="s">
        <v>3121</v>
      </c>
      <c r="B167" t="str">
        <f>VLOOKUP(A167,'[1]子sku-父sku'!$A$1:$B$65536,2,0)</f>
        <v>YZ-ZQ15827</v>
      </c>
      <c r="C167">
        <f>SUMIFS(allorders!O:O,allorders!L:L,$A167,allorders!AG:AG,"&lt;="&amp;日期!$B$5,allorders!AG:AG,"&gt;="&amp;日期!$B$6,allorders!Q:Q,"&lt;&gt;"&amp;"",allorders!N:N,"Shipped")</f>
        <v>0</v>
      </c>
      <c r="D167">
        <f>SUMIFS(allorders!$O:$O,allorders!$L:$L,$A167,allorders!$AG:$AG,"&lt;="&amp;日期!$B$7,allorders!$AG:$AG,"&gt;="&amp;日期!$B$8,allorders!Q:Q,"&lt;&gt;"&amp;"",allorders!N:N,"Shipped")</f>
        <v>1</v>
      </c>
      <c r="E167">
        <f>SUMIFS(allorders!$O:$O,allorders!$L:$L,$A167,allorders!$AG:$AG,"&lt;="&amp;日期!$B$9,allorders!$AG:$AG,"&gt;="&amp;日期!$B$10,allorders!Q:Q,"&lt;&gt;"&amp;"",allorders!N:N,"Shipped")</f>
        <v>0</v>
      </c>
      <c r="F167">
        <f>SUMIFS(allorders!$O:$O,allorders!$L:$L,$A167,allorders!$AG:$AG,"&lt;="&amp;日期!$B$11,allorders!$AG:$AG,"&gt;="&amp;日期!$B$12,allorders!Q:Q,"&lt;&gt;"&amp;"",allorders!N:N,"Shipped")</f>
        <v>1</v>
      </c>
      <c r="G167">
        <f>SUMIFS(allorders!Q:Q,allorders!L:L,A167,allorders!AG:AG,"&lt;="&amp;日期!$B$5,allorders!AG:AG,"&gt;="&amp;日期!$B$12,allorders!N:N,"Shipped")/SUM(C167:F167)</f>
        <v>20.99</v>
      </c>
      <c r="H167">
        <f>SUMIFS(allorders!Q:Q,allorders!L:L,A167,allorders!AG:AG,"&gt;="&amp;日期!$B$12,allorders!AG:AG,"&lt;="&amp;日期!$B$5,allorders!N:N,"Shipped")</f>
        <v>41.98</v>
      </c>
      <c r="I167">
        <f t="shared" si="2"/>
        <v>2</v>
      </c>
    </row>
    <row r="168" spans="1:9">
      <c r="A168" s="7" t="s">
        <v>3133</v>
      </c>
      <c r="B168" t="str">
        <f>VLOOKUP(A168,'[1]子sku-父sku'!$A$1:$B$65536,2,0)</f>
        <v>LYQ-ZQ3550</v>
      </c>
      <c r="C168">
        <f>SUMIFS(allorders!O:O,allorders!L:L,$A168,allorders!AG:AG,"&lt;="&amp;日期!$B$5,allorders!AG:AG,"&gt;="&amp;日期!$B$6,allorders!Q:Q,"&lt;&gt;"&amp;"",allorders!N:N,"Shipped")</f>
        <v>2</v>
      </c>
      <c r="D168">
        <f>SUMIFS(allorders!$O:$O,allorders!$L:$L,$A168,allorders!$AG:$AG,"&lt;="&amp;日期!$B$7,allorders!$AG:$AG,"&gt;="&amp;日期!$B$8,allorders!Q:Q,"&lt;&gt;"&amp;"",allorders!N:N,"Shipped")</f>
        <v>4</v>
      </c>
      <c r="E168">
        <f>SUMIFS(allorders!$O:$O,allorders!$L:$L,$A168,allorders!$AG:$AG,"&lt;="&amp;日期!$B$9,allorders!$AG:$AG,"&gt;="&amp;日期!$B$10,allorders!Q:Q,"&lt;&gt;"&amp;"",allorders!N:N,"Shipped")</f>
        <v>6</v>
      </c>
      <c r="F168">
        <f>SUMIFS(allorders!$O:$O,allorders!$L:$L,$A168,allorders!$AG:$AG,"&lt;="&amp;日期!$B$11,allorders!$AG:$AG,"&gt;="&amp;日期!$B$12,allorders!Q:Q,"&lt;&gt;"&amp;"",allorders!N:N,"Shipped")</f>
        <v>1</v>
      </c>
      <c r="G168">
        <f>SUMIFS(allorders!Q:Q,allorders!L:L,A168,allorders!AG:AG,"&lt;="&amp;日期!$B$5,allorders!AG:AG,"&gt;="&amp;日期!$B$12,allorders!N:N,"Shipped")/SUM(C168:F168)</f>
        <v>16.99</v>
      </c>
      <c r="H168">
        <f>SUMIFS(allorders!Q:Q,allorders!L:L,A168,allorders!AG:AG,"&gt;="&amp;日期!$B$12,allorders!AG:AG,"&lt;="&amp;日期!$B$5,allorders!N:N,"Shipped")</f>
        <v>220.87</v>
      </c>
      <c r="I168">
        <f t="shared" si="2"/>
        <v>13</v>
      </c>
    </row>
    <row r="169" spans="1:9">
      <c r="A169" s="7" t="s">
        <v>3192</v>
      </c>
      <c r="B169" t="str">
        <f>VLOOKUP(A169,'[1]子sku-父sku'!$A$1:$B$65536,2,0)</f>
        <v>YZ-ZQ1521</v>
      </c>
      <c r="C169">
        <f>SUMIFS(allorders!O:O,allorders!L:L,$A169,allorders!AG:AG,"&lt;="&amp;日期!$B$5,allorders!AG:AG,"&gt;="&amp;日期!$B$6,allorders!Q:Q,"&lt;&gt;"&amp;"",allorders!N:N,"Shipped")</f>
        <v>3</v>
      </c>
      <c r="D169">
        <f>SUMIFS(allorders!$O:$O,allorders!$L:$L,$A169,allorders!$AG:$AG,"&lt;="&amp;日期!$B$7,allorders!$AG:$AG,"&gt;="&amp;日期!$B$8,allorders!Q:Q,"&lt;&gt;"&amp;"",allorders!N:N,"Shipped")</f>
        <v>0</v>
      </c>
      <c r="E169">
        <f>SUMIFS(allorders!$O:$O,allorders!$L:$L,$A169,allorders!$AG:$AG,"&lt;="&amp;日期!$B$9,allorders!$AG:$AG,"&gt;="&amp;日期!$B$10,allorders!Q:Q,"&lt;&gt;"&amp;"",allorders!N:N,"Shipped")</f>
        <v>2</v>
      </c>
      <c r="F169">
        <f>SUMIFS(allorders!$O:$O,allorders!$L:$L,$A169,allorders!$AG:$AG,"&lt;="&amp;日期!$B$11,allorders!$AG:$AG,"&gt;="&amp;日期!$B$12,allorders!Q:Q,"&lt;&gt;"&amp;"",allorders!N:N,"Shipped")</f>
        <v>0</v>
      </c>
      <c r="G169">
        <f>SUMIFS(allorders!Q:Q,allorders!L:L,A169,allorders!AG:AG,"&lt;="&amp;日期!$B$5,allorders!AG:AG,"&gt;="&amp;日期!$B$12,allorders!N:N,"Shipped")/SUM(C169:F169)</f>
        <v>19.99</v>
      </c>
      <c r="H169">
        <f>SUMIFS(allorders!Q:Q,allorders!L:L,A169,allorders!AG:AG,"&gt;="&amp;日期!$B$12,allorders!AG:AG,"&lt;="&amp;日期!$B$5,allorders!N:N,"Shipped")</f>
        <v>99.95</v>
      </c>
      <c r="I169">
        <f t="shared" si="2"/>
        <v>5</v>
      </c>
    </row>
    <row r="170" spans="1:9">
      <c r="A170" s="7" t="s">
        <v>3243</v>
      </c>
      <c r="B170" t="str">
        <f>VLOOKUP(A170,'[1]子sku-父sku'!$A$1:$B$65536,2,0)</f>
        <v>YZ-ZQ1715</v>
      </c>
      <c r="C170">
        <f>SUMIFS(allorders!O:O,allorders!L:L,$A170,allorders!AG:AG,"&lt;="&amp;日期!$B$5,allorders!AG:AG,"&gt;="&amp;日期!$B$6,allorders!Q:Q,"&lt;&gt;"&amp;"",allorders!N:N,"Shipped")</f>
        <v>0</v>
      </c>
      <c r="D170">
        <f>SUMIFS(allorders!$O:$O,allorders!$L:$L,$A170,allorders!$AG:$AG,"&lt;="&amp;日期!$B$7,allorders!$AG:$AG,"&gt;="&amp;日期!$B$8,allorders!Q:Q,"&lt;&gt;"&amp;"",allorders!N:N,"Shipped")</f>
        <v>1</v>
      </c>
      <c r="E170">
        <f>SUMIFS(allorders!$O:$O,allorders!$L:$L,$A170,allorders!$AG:$AG,"&lt;="&amp;日期!$B$9,allorders!$AG:$AG,"&gt;="&amp;日期!$B$10,allorders!Q:Q,"&lt;&gt;"&amp;"",allorders!N:N,"Shipped")</f>
        <v>1</v>
      </c>
      <c r="F170">
        <f>SUMIFS(allorders!$O:$O,allorders!$L:$L,$A170,allorders!$AG:$AG,"&lt;="&amp;日期!$B$11,allorders!$AG:$AG,"&gt;="&amp;日期!$B$12,allorders!Q:Q,"&lt;&gt;"&amp;"",allorders!N:N,"Shipped")</f>
        <v>0</v>
      </c>
      <c r="G170">
        <f>SUMIFS(allorders!Q:Q,allorders!L:L,A170,allorders!AG:AG,"&lt;="&amp;日期!$B$5,allorders!AG:AG,"&gt;="&amp;日期!$B$12,allorders!N:N,"Shipped")/SUM(C170:F170)</f>
        <v>15.9</v>
      </c>
      <c r="H170">
        <f>SUMIFS(allorders!Q:Q,allorders!L:L,A170,allorders!AG:AG,"&gt;="&amp;日期!$B$12,allorders!AG:AG,"&lt;="&amp;日期!$B$5,allorders!N:N,"Shipped")</f>
        <v>31.8</v>
      </c>
      <c r="I170">
        <f t="shared" si="2"/>
        <v>2</v>
      </c>
    </row>
    <row r="171" spans="1:9">
      <c r="A171" s="7" t="s">
        <v>3259</v>
      </c>
      <c r="B171" t="str">
        <f>VLOOKUP(A171,'[1]子sku-父sku'!$A$1:$B$65536,2,0)</f>
        <v>YZ-SM-HM30CH</v>
      </c>
      <c r="C171">
        <f>SUMIFS(allorders!O:O,allorders!L:L,$A171,allorders!AG:AG,"&lt;="&amp;日期!$B$5,allorders!AG:AG,"&gt;="&amp;日期!$B$6,allorders!Q:Q,"&lt;&gt;"&amp;"",allorders!N:N,"Shipped")</f>
        <v>0</v>
      </c>
      <c r="D171">
        <f>SUMIFS(allorders!$O:$O,allorders!$L:$L,$A171,allorders!$AG:$AG,"&lt;="&amp;日期!$B$7,allorders!$AG:$AG,"&gt;="&amp;日期!$B$8,allorders!Q:Q,"&lt;&gt;"&amp;"",allorders!N:N,"Shipped")</f>
        <v>0</v>
      </c>
      <c r="E171">
        <f>SUMIFS(allorders!$O:$O,allorders!$L:$L,$A171,allorders!$AG:$AG,"&lt;="&amp;日期!$B$9,allorders!$AG:$AG,"&gt;="&amp;日期!$B$10,allorders!Q:Q,"&lt;&gt;"&amp;"",allorders!N:N,"Shipped")</f>
        <v>2</v>
      </c>
      <c r="F171">
        <f>SUMIFS(allorders!$O:$O,allorders!$L:$L,$A171,allorders!$AG:$AG,"&lt;="&amp;日期!$B$11,allorders!$AG:$AG,"&gt;="&amp;日期!$B$12,allorders!Q:Q,"&lt;&gt;"&amp;"",allorders!N:N,"Shipped")</f>
        <v>0</v>
      </c>
      <c r="G171">
        <f>SUMIFS(allorders!Q:Q,allorders!L:L,A171,allorders!AG:AG,"&lt;="&amp;日期!$B$5,allorders!AG:AG,"&gt;="&amp;日期!$B$12,allorders!N:N,"Shipped")/SUM(C171:F171)</f>
        <v>15.09</v>
      </c>
      <c r="H171">
        <f>SUMIFS(allorders!Q:Q,allorders!L:L,A171,allorders!AG:AG,"&gt;="&amp;日期!$B$12,allorders!AG:AG,"&lt;="&amp;日期!$B$5,allorders!N:N,"Shipped")</f>
        <v>30.18</v>
      </c>
      <c r="I171">
        <f t="shared" si="2"/>
        <v>2</v>
      </c>
    </row>
    <row r="172" spans="1:9">
      <c r="A172" s="7" t="s">
        <v>3332</v>
      </c>
      <c r="B172" t="str">
        <f>VLOOKUP(A172,'[1]子sku-父sku'!$A$1:$B$65536,2,0)</f>
        <v>YZ-SUZQ388</v>
      </c>
      <c r="C172">
        <f>SUMIFS(allorders!O:O,allorders!L:L,$A172,allorders!AG:AG,"&lt;="&amp;日期!$B$5,allorders!AG:AG,"&gt;="&amp;日期!$B$6,allorders!Q:Q,"&lt;&gt;"&amp;"",allorders!N:N,"Shipped")</f>
        <v>2</v>
      </c>
      <c r="D172">
        <f>SUMIFS(allorders!$O:$O,allorders!$L:$L,$A172,allorders!$AG:$AG,"&lt;="&amp;日期!$B$7,allorders!$AG:$AG,"&gt;="&amp;日期!$B$8,allorders!Q:Q,"&lt;&gt;"&amp;"",allorders!N:N,"Shipped")</f>
        <v>6</v>
      </c>
      <c r="E172">
        <f>SUMIFS(allorders!$O:$O,allorders!$L:$L,$A172,allorders!$AG:$AG,"&lt;="&amp;日期!$B$9,allorders!$AG:$AG,"&gt;="&amp;日期!$B$10,allorders!Q:Q,"&lt;&gt;"&amp;"",allorders!N:N,"Shipped")</f>
        <v>1</v>
      </c>
      <c r="F172">
        <f>SUMIFS(allorders!$O:$O,allorders!$L:$L,$A172,allorders!$AG:$AG,"&lt;="&amp;日期!$B$11,allorders!$AG:$AG,"&gt;="&amp;日期!$B$12,allorders!Q:Q,"&lt;&gt;"&amp;"",allorders!N:N,"Shipped")</f>
        <v>0</v>
      </c>
      <c r="G172">
        <f>SUMIFS(allorders!Q:Q,allorders!L:L,A172,allorders!AG:AG,"&lt;="&amp;日期!$B$5,allorders!AG:AG,"&gt;="&amp;日期!$B$12,allorders!N:N,"Shipped")/SUM(C172:F172)</f>
        <v>17.99</v>
      </c>
      <c r="H172">
        <f>SUMIFS(allorders!Q:Q,allorders!L:L,A172,allorders!AG:AG,"&gt;="&amp;日期!$B$12,allorders!AG:AG,"&lt;="&amp;日期!$B$5,allorders!N:N,"Shipped")</f>
        <v>161.91</v>
      </c>
      <c r="I172">
        <f t="shared" si="2"/>
        <v>9</v>
      </c>
    </row>
    <row r="173" spans="1:9">
      <c r="A173" s="7" t="s">
        <v>3387</v>
      </c>
      <c r="B173" t="str">
        <f>VLOOKUP(A173,'[1]子sku-父sku'!$A$1:$B$65536,2,0)</f>
        <v>LYQ-ZQ1669</v>
      </c>
      <c r="C173">
        <f>SUMIFS(allorders!O:O,allorders!L:L,$A173,allorders!AG:AG,"&lt;="&amp;日期!$B$5,allorders!AG:AG,"&gt;="&amp;日期!$B$6,allorders!Q:Q,"&lt;&gt;"&amp;"",allorders!N:N,"Shipped")</f>
        <v>0</v>
      </c>
      <c r="D173">
        <f>SUMIFS(allorders!$O:$O,allorders!$L:$L,$A173,allorders!$AG:$AG,"&lt;="&amp;日期!$B$7,allorders!$AG:$AG,"&gt;="&amp;日期!$B$8,allorders!Q:Q,"&lt;&gt;"&amp;"",allorders!N:N,"Shipped")</f>
        <v>0</v>
      </c>
      <c r="E173">
        <f>SUMIFS(allorders!$O:$O,allorders!$L:$L,$A173,allorders!$AG:$AG,"&lt;="&amp;日期!$B$9,allorders!$AG:$AG,"&gt;="&amp;日期!$B$10,allorders!Q:Q,"&lt;&gt;"&amp;"",allorders!N:N,"Shipped")</f>
        <v>1</v>
      </c>
      <c r="F173">
        <f>SUMIFS(allorders!$O:$O,allorders!$L:$L,$A173,allorders!$AG:$AG,"&lt;="&amp;日期!$B$11,allorders!$AG:$AG,"&gt;="&amp;日期!$B$12,allorders!Q:Q,"&lt;&gt;"&amp;"",allorders!N:N,"Shipped")</f>
        <v>0</v>
      </c>
      <c r="G173">
        <f>SUMIFS(allorders!Q:Q,allorders!L:L,A173,allorders!AG:AG,"&lt;="&amp;日期!$B$5,allorders!AG:AG,"&gt;="&amp;日期!$B$12,allorders!N:N,"Shipped")/SUM(C173:F173)</f>
        <v>16.99</v>
      </c>
      <c r="H173">
        <f>SUMIFS(allorders!Q:Q,allorders!L:L,A173,allorders!AG:AG,"&gt;="&amp;日期!$B$12,allorders!AG:AG,"&lt;="&amp;日期!$B$5,allorders!N:N,"Shipped")</f>
        <v>16.99</v>
      </c>
      <c r="I173">
        <f t="shared" si="2"/>
        <v>1</v>
      </c>
    </row>
    <row r="174" spans="1:9">
      <c r="A174" s="7" t="s">
        <v>3407</v>
      </c>
      <c r="B174" t="str">
        <f>VLOOKUP(A174,'[1]子sku-父sku'!$A$1:$B$65536,2,0)</f>
        <v>YZ-ZQ789</v>
      </c>
      <c r="C174">
        <f>SUMIFS(allorders!O:O,allorders!L:L,$A174,allorders!AG:AG,"&lt;="&amp;日期!$B$5,allorders!AG:AG,"&gt;="&amp;日期!$B$6,allorders!Q:Q,"&lt;&gt;"&amp;"",allorders!N:N,"Shipped")</f>
        <v>0</v>
      </c>
      <c r="D174">
        <f>SUMIFS(allorders!$O:$O,allorders!$L:$L,$A174,allorders!$AG:$AG,"&lt;="&amp;日期!$B$7,allorders!$AG:$AG,"&gt;="&amp;日期!$B$8,allorders!Q:Q,"&lt;&gt;"&amp;"",allorders!N:N,"Shipped")</f>
        <v>0</v>
      </c>
      <c r="E174">
        <f>SUMIFS(allorders!$O:$O,allorders!$L:$L,$A174,allorders!$AG:$AG,"&lt;="&amp;日期!$B$9,allorders!$AG:$AG,"&gt;="&amp;日期!$B$10,allorders!Q:Q,"&lt;&gt;"&amp;"",allorders!N:N,"Shipped")</f>
        <v>1</v>
      </c>
      <c r="F174">
        <f>SUMIFS(allorders!$O:$O,allorders!$L:$L,$A174,allorders!$AG:$AG,"&lt;="&amp;日期!$B$11,allorders!$AG:$AG,"&gt;="&amp;日期!$B$12,allorders!Q:Q,"&lt;&gt;"&amp;"",allorders!N:N,"Shipped")</f>
        <v>0</v>
      </c>
      <c r="G174">
        <f>SUMIFS(allorders!Q:Q,allorders!L:L,A174,allorders!AG:AG,"&lt;="&amp;日期!$B$5,allorders!AG:AG,"&gt;="&amp;日期!$B$12,allorders!N:N,"Shipped")/SUM(C174:F174)</f>
        <v>17.99</v>
      </c>
      <c r="H174">
        <f>SUMIFS(allorders!Q:Q,allorders!L:L,A174,allorders!AG:AG,"&gt;="&amp;日期!$B$12,allorders!AG:AG,"&lt;="&amp;日期!$B$5,allorders!N:N,"Shipped")</f>
        <v>17.99</v>
      </c>
      <c r="I174">
        <f t="shared" si="2"/>
        <v>1</v>
      </c>
    </row>
    <row r="175" spans="1:9">
      <c r="A175" s="7" t="s">
        <v>3476</v>
      </c>
      <c r="B175" t="str">
        <f>VLOOKUP(A175,'[1]子sku-父sku'!$A$1:$B$65536,2,0)</f>
        <v>YZ-ZQ15827</v>
      </c>
      <c r="C175">
        <f>SUMIFS(allorders!O:O,allorders!L:L,$A175,allorders!AG:AG,"&lt;="&amp;日期!$B$5,allorders!AG:AG,"&gt;="&amp;日期!$B$6,allorders!Q:Q,"&lt;&gt;"&amp;"",allorders!N:N,"Shipped")</f>
        <v>0</v>
      </c>
      <c r="D175">
        <f>SUMIFS(allorders!$O:$O,allorders!$L:$L,$A175,allorders!$AG:$AG,"&lt;="&amp;日期!$B$7,allorders!$AG:$AG,"&gt;="&amp;日期!$B$8,allorders!Q:Q,"&lt;&gt;"&amp;"",allorders!N:N,"Shipped")</f>
        <v>1</v>
      </c>
      <c r="E175">
        <f>SUMIFS(allorders!$O:$O,allorders!$L:$L,$A175,allorders!$AG:$AG,"&lt;="&amp;日期!$B$9,allorders!$AG:$AG,"&gt;="&amp;日期!$B$10,allorders!Q:Q,"&lt;&gt;"&amp;"",allorders!N:N,"Shipped")</f>
        <v>1</v>
      </c>
      <c r="F175">
        <f>SUMIFS(allorders!$O:$O,allorders!$L:$L,$A175,allorders!$AG:$AG,"&lt;="&amp;日期!$B$11,allorders!$AG:$AG,"&gt;="&amp;日期!$B$12,allorders!Q:Q,"&lt;&gt;"&amp;"",allorders!N:N,"Shipped")</f>
        <v>0</v>
      </c>
      <c r="G175">
        <f>SUMIFS(allorders!Q:Q,allorders!L:L,A175,allorders!AG:AG,"&lt;="&amp;日期!$B$5,allorders!AG:AG,"&gt;="&amp;日期!$B$12,allorders!N:N,"Shipped")/SUM(C175:F175)</f>
        <v>18.59</v>
      </c>
      <c r="H175">
        <f>SUMIFS(allorders!Q:Q,allorders!L:L,A175,allorders!AG:AG,"&gt;="&amp;日期!$B$12,allorders!AG:AG,"&lt;="&amp;日期!$B$5,allorders!N:N,"Shipped")</f>
        <v>37.18</v>
      </c>
      <c r="I175">
        <f t="shared" si="2"/>
        <v>2</v>
      </c>
    </row>
    <row r="176" spans="1:9">
      <c r="A176" s="7" t="s">
        <v>3523</v>
      </c>
      <c r="B176" t="str">
        <f>VLOOKUP(A176,'[1]子sku-父sku'!$A$1:$B$65536,2,0)</f>
        <v>YZ-CLD072</v>
      </c>
      <c r="C176">
        <f>SUMIFS(allorders!O:O,allorders!L:L,$A176,allorders!AG:AG,"&lt;="&amp;日期!$B$5,allorders!AG:AG,"&gt;="&amp;日期!$B$6,allorders!Q:Q,"&lt;&gt;"&amp;"",allorders!N:N,"Shipped")</f>
        <v>0</v>
      </c>
      <c r="D176">
        <f>SUMIFS(allorders!$O:$O,allorders!$L:$L,$A176,allorders!$AG:$AG,"&lt;="&amp;日期!$B$7,allorders!$AG:$AG,"&gt;="&amp;日期!$B$8,allorders!Q:Q,"&lt;&gt;"&amp;"",allorders!N:N,"Shipped")</f>
        <v>0</v>
      </c>
      <c r="E176">
        <f>SUMIFS(allorders!$O:$O,allorders!$L:$L,$A176,allorders!$AG:$AG,"&lt;="&amp;日期!$B$9,allorders!$AG:$AG,"&gt;="&amp;日期!$B$10,allorders!Q:Q,"&lt;&gt;"&amp;"",allorders!N:N,"Shipped")</f>
        <v>1</v>
      </c>
      <c r="F176">
        <f>SUMIFS(allorders!$O:$O,allorders!$L:$L,$A176,allorders!$AG:$AG,"&lt;="&amp;日期!$B$11,allorders!$AG:$AG,"&gt;="&amp;日期!$B$12,allorders!Q:Q,"&lt;&gt;"&amp;"",allorders!N:N,"Shipped")</f>
        <v>0</v>
      </c>
      <c r="G176">
        <f>SUMIFS(allorders!Q:Q,allorders!L:L,A176,allorders!AG:AG,"&lt;="&amp;日期!$B$5,allorders!AG:AG,"&gt;="&amp;日期!$B$12,allorders!N:N,"Shipped")/SUM(C176:F176)</f>
        <v>17.88</v>
      </c>
      <c r="H176">
        <f>SUMIFS(allorders!Q:Q,allorders!L:L,A176,allorders!AG:AG,"&gt;="&amp;日期!$B$12,allorders!AG:AG,"&lt;="&amp;日期!$B$5,allorders!N:N,"Shipped")</f>
        <v>17.88</v>
      </c>
      <c r="I176">
        <f t="shared" si="2"/>
        <v>1</v>
      </c>
    </row>
    <row r="177" spans="1:9">
      <c r="A177" s="7" t="s">
        <v>3549</v>
      </c>
      <c r="B177" t="str">
        <f>VLOOKUP(A177,'[1]子sku-父sku'!$A$1:$B$65536,2,0)</f>
        <v>YZ-HM241</v>
      </c>
      <c r="C177">
        <f>SUMIFS(allorders!O:O,allorders!L:L,$A177,allorders!AG:AG,"&lt;="&amp;日期!$B$5,allorders!AG:AG,"&gt;="&amp;日期!$B$6,allorders!Q:Q,"&lt;&gt;"&amp;"",allorders!N:N,"Shipped")</f>
        <v>1</v>
      </c>
      <c r="D177">
        <f>SUMIFS(allorders!$O:$O,allorders!$L:$L,$A177,allorders!$AG:$AG,"&lt;="&amp;日期!$B$7,allorders!$AG:$AG,"&gt;="&amp;日期!$B$8,allorders!Q:Q,"&lt;&gt;"&amp;"",allorders!N:N,"Shipped")</f>
        <v>0</v>
      </c>
      <c r="E177">
        <f>SUMIFS(allorders!$O:$O,allorders!$L:$L,$A177,allorders!$AG:$AG,"&lt;="&amp;日期!$B$9,allorders!$AG:$AG,"&gt;="&amp;日期!$B$10,allorders!Q:Q,"&lt;&gt;"&amp;"",allorders!N:N,"Shipped")</f>
        <v>1</v>
      </c>
      <c r="F177">
        <f>SUMIFS(allorders!$O:$O,allorders!$L:$L,$A177,allorders!$AG:$AG,"&lt;="&amp;日期!$B$11,allorders!$AG:$AG,"&gt;="&amp;日期!$B$12,allorders!Q:Q,"&lt;&gt;"&amp;"",allorders!N:N,"Shipped")</f>
        <v>0</v>
      </c>
      <c r="G177">
        <f>SUMIFS(allorders!Q:Q,allorders!L:L,A177,allorders!AG:AG,"&lt;="&amp;日期!$B$5,allorders!AG:AG,"&gt;="&amp;日期!$B$12,allorders!N:N,"Shipped")/SUM(C177:F177)</f>
        <v>16.99</v>
      </c>
      <c r="H177">
        <f>SUMIFS(allorders!Q:Q,allorders!L:L,A177,allorders!AG:AG,"&gt;="&amp;日期!$B$12,allorders!AG:AG,"&lt;="&amp;日期!$B$5,allorders!N:N,"Shipped")</f>
        <v>33.98</v>
      </c>
      <c r="I177">
        <f t="shared" si="2"/>
        <v>2</v>
      </c>
    </row>
    <row r="178" spans="1:9">
      <c r="A178" s="7" t="s">
        <v>3556</v>
      </c>
      <c r="B178" t="str">
        <f>VLOOKUP(A178,'[1]子sku-父sku'!$A$1:$B$65536,2,0)</f>
        <v>YZ-ZQFT1816</v>
      </c>
      <c r="C178">
        <f>SUMIFS(allorders!O:O,allorders!L:L,$A178,allorders!AG:AG,"&lt;="&amp;日期!$B$5,allorders!AG:AG,"&gt;="&amp;日期!$B$6,allorders!Q:Q,"&lt;&gt;"&amp;"",allorders!N:N,"Shipped")</f>
        <v>2</v>
      </c>
      <c r="D178">
        <f>SUMIFS(allorders!$O:$O,allorders!$L:$L,$A178,allorders!$AG:$AG,"&lt;="&amp;日期!$B$7,allorders!$AG:$AG,"&gt;="&amp;日期!$B$8,allorders!Q:Q,"&lt;&gt;"&amp;"",allorders!N:N,"Shipped")</f>
        <v>1</v>
      </c>
      <c r="E178">
        <f>SUMIFS(allorders!$O:$O,allorders!$L:$L,$A178,allorders!$AG:$AG,"&lt;="&amp;日期!$B$9,allorders!$AG:$AG,"&gt;="&amp;日期!$B$10,allorders!Q:Q,"&lt;&gt;"&amp;"",allorders!N:N,"Shipped")</f>
        <v>2</v>
      </c>
      <c r="F178">
        <f>SUMIFS(allorders!$O:$O,allorders!$L:$L,$A178,allorders!$AG:$AG,"&lt;="&amp;日期!$B$11,allorders!$AG:$AG,"&gt;="&amp;日期!$B$12,allorders!Q:Q,"&lt;&gt;"&amp;"",allorders!N:N,"Shipped")</f>
        <v>0</v>
      </c>
      <c r="G178">
        <f>SUMIFS(allorders!Q:Q,allorders!L:L,A178,allorders!AG:AG,"&lt;="&amp;日期!$B$5,allorders!AG:AG,"&gt;="&amp;日期!$B$12,allorders!N:N,"Shipped")/SUM(C178:F178)</f>
        <v>19.99</v>
      </c>
      <c r="H178">
        <f>SUMIFS(allorders!Q:Q,allorders!L:L,A178,allorders!AG:AG,"&gt;="&amp;日期!$B$12,allorders!AG:AG,"&lt;="&amp;日期!$B$5,allorders!N:N,"Shipped")</f>
        <v>99.95</v>
      </c>
      <c r="I178">
        <f t="shared" si="2"/>
        <v>5</v>
      </c>
    </row>
    <row r="179" spans="1:9">
      <c r="A179" s="7" t="s">
        <v>3578</v>
      </c>
      <c r="B179" t="str">
        <f>VLOOKUP(A179,'[1]子sku-父sku'!$A$1:$B$65536,2,0)</f>
        <v>YZ-ZQQ9227</v>
      </c>
      <c r="C179">
        <f>SUMIFS(allorders!O:O,allorders!L:L,$A179,allorders!AG:AG,"&lt;="&amp;日期!$B$5,allorders!AG:AG,"&gt;="&amp;日期!$B$6,allorders!Q:Q,"&lt;&gt;"&amp;"",allorders!N:N,"Shipped")</f>
        <v>0</v>
      </c>
      <c r="D179">
        <f>SUMIFS(allorders!$O:$O,allorders!$L:$L,$A179,allorders!$AG:$AG,"&lt;="&amp;日期!$B$7,allorders!$AG:$AG,"&gt;="&amp;日期!$B$8,allorders!Q:Q,"&lt;&gt;"&amp;"",allorders!N:N,"Shipped")</f>
        <v>1</v>
      </c>
      <c r="E179">
        <f>SUMIFS(allorders!$O:$O,allorders!$L:$L,$A179,allorders!$AG:$AG,"&lt;="&amp;日期!$B$9,allorders!$AG:$AG,"&gt;="&amp;日期!$B$10,allorders!Q:Q,"&lt;&gt;"&amp;"",allorders!N:N,"Shipped")</f>
        <v>2</v>
      </c>
      <c r="F179">
        <f>SUMIFS(allorders!$O:$O,allorders!$L:$L,$A179,allorders!$AG:$AG,"&lt;="&amp;日期!$B$11,allorders!$AG:$AG,"&gt;="&amp;日期!$B$12,allorders!Q:Q,"&lt;&gt;"&amp;"",allorders!N:N,"Shipped")</f>
        <v>0</v>
      </c>
      <c r="G179">
        <f>SUMIFS(allorders!Q:Q,allorders!L:L,A179,allorders!AG:AG,"&lt;="&amp;日期!$B$5,allorders!AG:AG,"&gt;="&amp;日期!$B$12,allorders!N:N,"Shipped")/SUM(C179:F179)</f>
        <v>20.99</v>
      </c>
      <c r="H179">
        <f>SUMIFS(allorders!Q:Q,allorders!L:L,A179,allorders!AG:AG,"&gt;="&amp;日期!$B$12,allorders!AG:AG,"&lt;="&amp;日期!$B$5,allorders!N:N,"Shipped")</f>
        <v>62.97</v>
      </c>
      <c r="I179">
        <f t="shared" si="2"/>
        <v>3</v>
      </c>
    </row>
    <row r="180" spans="1:9">
      <c r="A180" s="7" t="s">
        <v>3599</v>
      </c>
      <c r="B180" t="str">
        <f>VLOOKUP(A180,'[1]子sku-父sku'!$A$1:$B$65536,2,0)</f>
        <v>YZ-ZQ1521</v>
      </c>
      <c r="C180">
        <f>SUMIFS(allorders!O:O,allorders!L:L,$A180,allorders!AG:AG,"&lt;="&amp;日期!$B$5,allorders!AG:AG,"&gt;="&amp;日期!$B$6,allorders!Q:Q,"&lt;&gt;"&amp;"",allorders!N:N,"Shipped")</f>
        <v>4</v>
      </c>
      <c r="D180">
        <f>SUMIFS(allorders!$O:$O,allorders!$L:$L,$A180,allorders!$AG:$AG,"&lt;="&amp;日期!$B$7,allorders!$AG:$AG,"&gt;="&amp;日期!$B$8,allorders!Q:Q,"&lt;&gt;"&amp;"",allorders!N:N,"Shipped")</f>
        <v>3</v>
      </c>
      <c r="E180">
        <f>SUMIFS(allorders!$O:$O,allorders!$L:$L,$A180,allorders!$AG:$AG,"&lt;="&amp;日期!$B$9,allorders!$AG:$AG,"&gt;="&amp;日期!$B$10,allorders!Q:Q,"&lt;&gt;"&amp;"",allorders!N:N,"Shipped")</f>
        <v>4</v>
      </c>
      <c r="F180">
        <f>SUMIFS(allorders!$O:$O,allorders!$L:$L,$A180,allorders!$AG:$AG,"&lt;="&amp;日期!$B$11,allorders!$AG:$AG,"&gt;="&amp;日期!$B$12,allorders!Q:Q,"&lt;&gt;"&amp;"",allorders!N:N,"Shipped")</f>
        <v>0</v>
      </c>
      <c r="G180">
        <f>SUMIFS(allorders!Q:Q,allorders!L:L,A180,allorders!AG:AG,"&lt;="&amp;日期!$B$5,allorders!AG:AG,"&gt;="&amp;日期!$B$12,allorders!N:N,"Shipped")/SUM(C180:F180)</f>
        <v>19.99</v>
      </c>
      <c r="H180">
        <f>SUMIFS(allorders!Q:Q,allorders!L:L,A180,allorders!AG:AG,"&gt;="&amp;日期!$B$12,allorders!AG:AG,"&lt;="&amp;日期!$B$5,allorders!N:N,"Shipped")</f>
        <v>219.89</v>
      </c>
      <c r="I180">
        <f t="shared" si="2"/>
        <v>11</v>
      </c>
    </row>
    <row r="181" spans="1:9">
      <c r="A181" s="7" t="s">
        <v>3611</v>
      </c>
      <c r="B181" t="str">
        <f>VLOOKUP(A181,'[1]子sku-父sku'!$A$1:$B$65536,2,0)</f>
        <v>YZ-SUZQ9441</v>
      </c>
      <c r="C181">
        <f>SUMIFS(allorders!O:O,allorders!L:L,$A181,allorders!AG:AG,"&lt;="&amp;日期!$B$5,allorders!AG:AG,"&gt;="&amp;日期!$B$6,allorders!Q:Q,"&lt;&gt;"&amp;"",allorders!N:N,"Shipped")</f>
        <v>0</v>
      </c>
      <c r="D181">
        <f>SUMIFS(allorders!$O:$O,allorders!$L:$L,$A181,allorders!$AG:$AG,"&lt;="&amp;日期!$B$7,allorders!$AG:$AG,"&gt;="&amp;日期!$B$8,allorders!Q:Q,"&lt;&gt;"&amp;"",allorders!N:N,"Shipped")</f>
        <v>0</v>
      </c>
      <c r="E181">
        <f>SUMIFS(allorders!$O:$O,allorders!$L:$L,$A181,allorders!$AG:$AG,"&lt;="&amp;日期!$B$9,allorders!$AG:$AG,"&gt;="&amp;日期!$B$10,allorders!Q:Q,"&lt;&gt;"&amp;"",allorders!N:N,"Shipped")</f>
        <v>1</v>
      </c>
      <c r="F181">
        <f>SUMIFS(allorders!$O:$O,allorders!$L:$L,$A181,allorders!$AG:$AG,"&lt;="&amp;日期!$B$11,allorders!$AG:$AG,"&gt;="&amp;日期!$B$12,allorders!Q:Q,"&lt;&gt;"&amp;"",allorders!N:N,"Shipped")</f>
        <v>0</v>
      </c>
      <c r="G181">
        <f>SUMIFS(allorders!Q:Q,allorders!L:L,A181,allorders!AG:AG,"&lt;="&amp;日期!$B$5,allorders!AG:AG,"&gt;="&amp;日期!$B$12,allorders!N:N,"Shipped")/SUM(C181:F181)</f>
        <v>19.99</v>
      </c>
      <c r="H181">
        <f>SUMIFS(allorders!Q:Q,allorders!L:L,A181,allorders!AG:AG,"&gt;="&amp;日期!$B$12,allorders!AG:AG,"&lt;="&amp;日期!$B$5,allorders!N:N,"Shipped")</f>
        <v>19.99</v>
      </c>
      <c r="I181">
        <f t="shared" si="2"/>
        <v>1</v>
      </c>
    </row>
    <row r="182" spans="1:9">
      <c r="A182" s="7" t="s">
        <v>3625</v>
      </c>
      <c r="B182" t="str">
        <f>VLOOKUP(A182,'[1]子sku-父sku'!$A$1:$B$65536,2,0)</f>
        <v>YZ-ZQ7777</v>
      </c>
      <c r="C182">
        <f>SUMIFS(allorders!O:O,allorders!L:L,$A182,allorders!AG:AG,"&lt;="&amp;日期!$B$5,allorders!AG:AG,"&gt;="&amp;日期!$B$6,allorders!Q:Q,"&lt;&gt;"&amp;"",allorders!N:N,"Shipped")</f>
        <v>0</v>
      </c>
      <c r="D182">
        <f>SUMIFS(allorders!$O:$O,allorders!$L:$L,$A182,allorders!$AG:$AG,"&lt;="&amp;日期!$B$7,allorders!$AG:$AG,"&gt;="&amp;日期!$B$8,allorders!Q:Q,"&lt;&gt;"&amp;"",allorders!N:N,"Shipped")</f>
        <v>0</v>
      </c>
      <c r="E182">
        <f>SUMIFS(allorders!$O:$O,allorders!$L:$L,$A182,allorders!$AG:$AG,"&lt;="&amp;日期!$B$9,allorders!$AG:$AG,"&gt;="&amp;日期!$B$10,allorders!Q:Q,"&lt;&gt;"&amp;"",allorders!N:N,"Shipped")</f>
        <v>0</v>
      </c>
      <c r="F182">
        <f>SUMIFS(allorders!$O:$O,allorders!$L:$L,$A182,allorders!$AG:$AG,"&lt;="&amp;日期!$B$11,allorders!$AG:$AG,"&gt;="&amp;日期!$B$12,allorders!Q:Q,"&lt;&gt;"&amp;"",allorders!N:N,"Shipped")</f>
        <v>0</v>
      </c>
      <c r="G182" t="e">
        <f>SUMIFS(allorders!Q:Q,allorders!L:L,A182,allorders!AG:AG,"&lt;="&amp;日期!$B$5,allorders!AG:AG,"&gt;="&amp;日期!$B$12,allorders!N:N,"Shipped")/SUM(C182:F182)</f>
        <v>#DIV/0!</v>
      </c>
      <c r="H182">
        <f>SUMIFS(allorders!Q:Q,allorders!L:L,A182,allorders!AG:AG,"&gt;="&amp;日期!$B$12,allorders!AG:AG,"&lt;="&amp;日期!$B$5,allorders!N:N,"Shipped")</f>
        <v>0</v>
      </c>
      <c r="I182">
        <f t="shared" si="2"/>
        <v>0</v>
      </c>
    </row>
    <row r="183" spans="1:9">
      <c r="A183" s="7" t="s">
        <v>3636</v>
      </c>
      <c r="B183" t="str">
        <f>VLOOKUP(A183,'[1]子sku-父sku'!$A$1:$B$65536,2,0)</f>
        <v>LYQ-LY014</v>
      </c>
      <c r="C183">
        <f>SUMIFS(allorders!O:O,allorders!L:L,$A183,allorders!AG:AG,"&lt;="&amp;日期!$B$5,allorders!AG:AG,"&gt;="&amp;日期!$B$6,allorders!Q:Q,"&lt;&gt;"&amp;"",allorders!N:N,"Shipped")</f>
        <v>0</v>
      </c>
      <c r="D183">
        <f>SUMIFS(allorders!$O:$O,allorders!$L:$L,$A183,allorders!$AG:$AG,"&lt;="&amp;日期!$B$7,allorders!$AG:$AG,"&gt;="&amp;日期!$B$8,allorders!Q:Q,"&lt;&gt;"&amp;"",allorders!N:N,"Shipped")</f>
        <v>0</v>
      </c>
      <c r="E183">
        <f>SUMIFS(allorders!$O:$O,allorders!$L:$L,$A183,allorders!$AG:$AG,"&lt;="&amp;日期!$B$9,allorders!$AG:$AG,"&gt;="&amp;日期!$B$10,allorders!Q:Q,"&lt;&gt;"&amp;"",allorders!N:N,"Shipped")</f>
        <v>1</v>
      </c>
      <c r="F183">
        <f>SUMIFS(allorders!$O:$O,allorders!$L:$L,$A183,allorders!$AG:$AG,"&lt;="&amp;日期!$B$11,allorders!$AG:$AG,"&gt;="&amp;日期!$B$12,allorders!Q:Q,"&lt;&gt;"&amp;"",allorders!N:N,"Shipped")</f>
        <v>0</v>
      </c>
      <c r="G183">
        <f>SUMIFS(allorders!Q:Q,allorders!L:L,A183,allorders!AG:AG,"&lt;="&amp;日期!$B$5,allorders!AG:AG,"&gt;="&amp;日期!$B$12,allorders!N:N,"Shipped")/SUM(C183:F183)</f>
        <v>18.96</v>
      </c>
      <c r="H183">
        <f>SUMIFS(allorders!Q:Q,allorders!L:L,A183,allorders!AG:AG,"&gt;="&amp;日期!$B$12,allorders!AG:AG,"&lt;="&amp;日期!$B$5,allorders!N:N,"Shipped")</f>
        <v>18.96</v>
      </c>
      <c r="I183">
        <f t="shared" si="2"/>
        <v>1</v>
      </c>
    </row>
    <row r="184" spans="1:9">
      <c r="A184" s="7" t="s">
        <v>3676</v>
      </c>
      <c r="B184" t="str">
        <f>VLOOKUP(A184,'[1]子sku-父sku'!$A$1:$B$65536,2,0)</f>
        <v>SHJ-ZQLS12</v>
      </c>
      <c r="C184">
        <f>SUMIFS(allorders!O:O,allorders!L:L,$A184,allorders!AG:AG,"&lt;="&amp;日期!$B$5,allorders!AG:AG,"&gt;="&amp;日期!$B$6,allorders!Q:Q,"&lt;&gt;"&amp;"",allorders!N:N,"Shipped")</f>
        <v>1</v>
      </c>
      <c r="D184">
        <f>SUMIFS(allorders!$O:$O,allorders!$L:$L,$A184,allorders!$AG:$AG,"&lt;="&amp;日期!$B$7,allorders!$AG:$AG,"&gt;="&amp;日期!$B$8,allorders!Q:Q,"&lt;&gt;"&amp;"",allorders!N:N,"Shipped")</f>
        <v>1</v>
      </c>
      <c r="E184">
        <f>SUMIFS(allorders!$O:$O,allorders!$L:$L,$A184,allorders!$AG:$AG,"&lt;="&amp;日期!$B$9,allorders!$AG:$AG,"&gt;="&amp;日期!$B$10,allorders!Q:Q,"&lt;&gt;"&amp;"",allorders!N:N,"Shipped")</f>
        <v>1</v>
      </c>
      <c r="F184">
        <f>SUMIFS(allorders!$O:$O,allorders!$L:$L,$A184,allorders!$AG:$AG,"&lt;="&amp;日期!$B$11,allorders!$AG:$AG,"&gt;="&amp;日期!$B$12,allorders!Q:Q,"&lt;&gt;"&amp;"",allorders!N:N,"Shipped")</f>
        <v>0</v>
      </c>
      <c r="G184">
        <f>SUMIFS(allorders!Q:Q,allorders!L:L,A184,allorders!AG:AG,"&lt;="&amp;日期!$B$5,allorders!AG:AG,"&gt;="&amp;日期!$B$12,allorders!N:N,"Shipped")/SUM(C184:F184)</f>
        <v>18.99</v>
      </c>
      <c r="H184">
        <f>SUMIFS(allorders!Q:Q,allorders!L:L,A184,allorders!AG:AG,"&gt;="&amp;日期!$B$12,allorders!AG:AG,"&lt;="&amp;日期!$B$5,allorders!N:N,"Shipped")</f>
        <v>56.97</v>
      </c>
      <c r="I184">
        <f t="shared" si="2"/>
        <v>3</v>
      </c>
    </row>
    <row r="185" spans="1:9">
      <c r="A185" s="7" t="s">
        <v>3695</v>
      </c>
      <c r="B185" t="str">
        <f>VLOOKUP(A185,'[1]子sku-父sku'!$A$1:$B$65536,2,0)</f>
        <v>YZ-ZQ15827</v>
      </c>
      <c r="C185">
        <f>SUMIFS(allorders!O:O,allorders!L:L,$A185,allorders!AG:AG,"&lt;="&amp;日期!$B$5,allorders!AG:AG,"&gt;="&amp;日期!$B$6,allorders!Q:Q,"&lt;&gt;"&amp;"",allorders!N:N,"Shipped")</f>
        <v>0</v>
      </c>
      <c r="D185">
        <f>SUMIFS(allorders!$O:$O,allorders!$L:$L,$A185,allorders!$AG:$AG,"&lt;="&amp;日期!$B$7,allorders!$AG:$AG,"&gt;="&amp;日期!$B$8,allorders!Q:Q,"&lt;&gt;"&amp;"",allorders!N:N,"Shipped")</f>
        <v>0</v>
      </c>
      <c r="E185">
        <f>SUMIFS(allorders!$O:$O,allorders!$L:$L,$A185,allorders!$AG:$AG,"&lt;="&amp;日期!$B$9,allorders!$AG:$AG,"&gt;="&amp;日期!$B$10,allorders!Q:Q,"&lt;&gt;"&amp;"",allorders!N:N,"Shipped")</f>
        <v>2</v>
      </c>
      <c r="F185">
        <f>SUMIFS(allorders!$O:$O,allorders!$L:$L,$A185,allorders!$AG:$AG,"&lt;="&amp;日期!$B$11,allorders!$AG:$AG,"&gt;="&amp;日期!$B$12,allorders!Q:Q,"&lt;&gt;"&amp;"",allorders!N:N,"Shipped")</f>
        <v>0</v>
      </c>
      <c r="G185">
        <f>SUMIFS(allorders!Q:Q,allorders!L:L,A185,allorders!AG:AG,"&lt;="&amp;日期!$B$5,allorders!AG:AG,"&gt;="&amp;日期!$B$12,allorders!N:N,"Shipped")/SUM(C185:F185)</f>
        <v>20.99</v>
      </c>
      <c r="H185">
        <f>SUMIFS(allorders!Q:Q,allorders!L:L,A185,allorders!AG:AG,"&gt;="&amp;日期!$B$12,allorders!AG:AG,"&lt;="&amp;日期!$B$5,allorders!N:N,"Shipped")</f>
        <v>41.98</v>
      </c>
      <c r="I185">
        <f t="shared" si="2"/>
        <v>2</v>
      </c>
    </row>
    <row r="186" spans="1:9">
      <c r="A186" s="7" t="s">
        <v>3757</v>
      </c>
      <c r="B186" t="str">
        <f>VLOOKUP(A186,'[1]子sku-父sku'!$A$1:$B$65536,2,0)</f>
        <v>YZ-ZQ16597</v>
      </c>
      <c r="C186">
        <f>SUMIFS(allorders!O:O,allorders!L:L,$A186,allorders!AG:AG,"&lt;="&amp;日期!$B$5,allorders!AG:AG,"&gt;="&amp;日期!$B$6,allorders!Q:Q,"&lt;&gt;"&amp;"",allorders!N:N,"Shipped")</f>
        <v>0</v>
      </c>
      <c r="D186">
        <f>SUMIFS(allorders!$O:$O,allorders!$L:$L,$A186,allorders!$AG:$AG,"&lt;="&amp;日期!$B$7,allorders!$AG:$AG,"&gt;="&amp;日期!$B$8,allorders!Q:Q,"&lt;&gt;"&amp;"",allorders!N:N,"Shipped")</f>
        <v>1</v>
      </c>
      <c r="E186">
        <f>SUMIFS(allorders!$O:$O,allorders!$L:$L,$A186,allorders!$AG:$AG,"&lt;="&amp;日期!$B$9,allorders!$AG:$AG,"&gt;="&amp;日期!$B$10,allorders!Q:Q,"&lt;&gt;"&amp;"",allorders!N:N,"Shipped")</f>
        <v>1</v>
      </c>
      <c r="F186">
        <f>SUMIFS(allorders!$O:$O,allorders!$L:$L,$A186,allorders!$AG:$AG,"&lt;="&amp;日期!$B$11,allorders!$AG:$AG,"&gt;="&amp;日期!$B$12,allorders!Q:Q,"&lt;&gt;"&amp;"",allorders!N:N,"Shipped")</f>
        <v>0</v>
      </c>
      <c r="G186">
        <f>SUMIFS(allorders!Q:Q,allorders!L:L,A186,allorders!AG:AG,"&lt;="&amp;日期!$B$5,allorders!AG:AG,"&gt;="&amp;日期!$B$12,allorders!N:N,"Shipped")/SUM(C186:F186)</f>
        <v>17.99</v>
      </c>
      <c r="H186">
        <f>SUMIFS(allorders!Q:Q,allorders!L:L,A186,allorders!AG:AG,"&gt;="&amp;日期!$B$12,allorders!AG:AG,"&lt;="&amp;日期!$B$5,allorders!N:N,"Shipped")</f>
        <v>35.98</v>
      </c>
      <c r="I186">
        <f t="shared" si="2"/>
        <v>2</v>
      </c>
    </row>
    <row r="187" spans="1:9">
      <c r="A187" s="7" t="s">
        <v>3806</v>
      </c>
      <c r="B187" t="str">
        <f>VLOOKUP(A187,'[1]子sku-父sku'!$A$1:$B$65536,2,0)</f>
        <v>YZ-ZQ15827</v>
      </c>
      <c r="C187">
        <f>SUMIFS(allorders!O:O,allorders!L:L,$A187,allorders!AG:AG,"&lt;="&amp;日期!$B$5,allorders!AG:AG,"&gt;="&amp;日期!$B$6,allorders!Q:Q,"&lt;&gt;"&amp;"",allorders!N:N,"Shipped")</f>
        <v>0</v>
      </c>
      <c r="D187">
        <f>SUMIFS(allorders!$O:$O,allorders!$L:$L,$A187,allorders!$AG:$AG,"&lt;="&amp;日期!$B$7,allorders!$AG:$AG,"&gt;="&amp;日期!$B$8,allorders!Q:Q,"&lt;&gt;"&amp;"",allorders!N:N,"Shipped")</f>
        <v>0</v>
      </c>
      <c r="E187">
        <f>SUMIFS(allorders!$O:$O,allorders!$L:$L,$A187,allorders!$AG:$AG,"&lt;="&amp;日期!$B$9,allorders!$AG:$AG,"&gt;="&amp;日期!$B$10,allorders!Q:Q,"&lt;&gt;"&amp;"",allorders!N:N,"Shipped")</f>
        <v>1</v>
      </c>
      <c r="F187">
        <f>SUMIFS(allorders!$O:$O,allorders!$L:$L,$A187,allorders!$AG:$AG,"&lt;="&amp;日期!$B$11,allorders!$AG:$AG,"&gt;="&amp;日期!$B$12,allorders!Q:Q,"&lt;&gt;"&amp;"",allorders!N:N,"Shipped")</f>
        <v>0</v>
      </c>
      <c r="G187">
        <f>SUMIFS(allorders!Q:Q,allorders!L:L,A187,allorders!AG:AG,"&lt;="&amp;日期!$B$5,allorders!AG:AG,"&gt;="&amp;日期!$B$12,allorders!N:N,"Shipped")/SUM(C187:F187)</f>
        <v>20.99</v>
      </c>
      <c r="H187">
        <f>SUMIFS(allorders!Q:Q,allorders!L:L,A187,allorders!AG:AG,"&gt;="&amp;日期!$B$12,allorders!AG:AG,"&lt;="&amp;日期!$B$5,allorders!N:N,"Shipped")</f>
        <v>20.99</v>
      </c>
      <c r="I187">
        <f t="shared" si="2"/>
        <v>1</v>
      </c>
    </row>
    <row r="188" spans="1:9">
      <c r="A188" s="7" t="s">
        <v>3825</v>
      </c>
      <c r="B188" t="str">
        <f>VLOOKUP(A188,'[1]子sku-父sku'!$A$1:$B$65536,2,0)</f>
        <v>YZ-ZQQ9217</v>
      </c>
      <c r="C188">
        <f>SUMIFS(allorders!O:O,allorders!L:L,$A188,allorders!AG:AG,"&lt;="&amp;日期!$B$5,allorders!AG:AG,"&gt;="&amp;日期!$B$6,allorders!Q:Q,"&lt;&gt;"&amp;"",allorders!N:N,"Shipped")</f>
        <v>0</v>
      </c>
      <c r="D188">
        <f>SUMIFS(allorders!$O:$O,allorders!$L:$L,$A188,allorders!$AG:$AG,"&lt;="&amp;日期!$B$7,allorders!$AG:$AG,"&gt;="&amp;日期!$B$8,allorders!Q:Q,"&lt;&gt;"&amp;"",allorders!N:N,"Shipped")</f>
        <v>0</v>
      </c>
      <c r="E188">
        <f>SUMIFS(allorders!$O:$O,allorders!$L:$L,$A188,allorders!$AG:$AG,"&lt;="&amp;日期!$B$9,allorders!$AG:$AG,"&gt;="&amp;日期!$B$10,allorders!Q:Q,"&lt;&gt;"&amp;"",allorders!N:N,"Shipped")</f>
        <v>1</v>
      </c>
      <c r="F188">
        <f>SUMIFS(allorders!$O:$O,allorders!$L:$L,$A188,allorders!$AG:$AG,"&lt;="&amp;日期!$B$11,allorders!$AG:$AG,"&gt;="&amp;日期!$B$12,allorders!Q:Q,"&lt;&gt;"&amp;"",allorders!N:N,"Shipped")</f>
        <v>0</v>
      </c>
      <c r="G188">
        <f>SUMIFS(allorders!Q:Q,allorders!L:L,A188,allorders!AG:AG,"&lt;="&amp;日期!$B$5,allorders!AG:AG,"&gt;="&amp;日期!$B$12,allorders!N:N,"Shipped")/SUM(C188:F188)</f>
        <v>19.99</v>
      </c>
      <c r="H188">
        <f>SUMIFS(allorders!Q:Q,allorders!L:L,A188,allorders!AG:AG,"&gt;="&amp;日期!$B$12,allorders!AG:AG,"&lt;="&amp;日期!$B$5,allorders!N:N,"Shipped")</f>
        <v>19.99</v>
      </c>
      <c r="I188">
        <f t="shared" si="2"/>
        <v>1</v>
      </c>
    </row>
    <row r="189" spans="1:9">
      <c r="A189" s="7" t="s">
        <v>3877</v>
      </c>
      <c r="B189" t="str">
        <f>VLOOKUP(A189,'[1]子sku-父sku'!$A$1:$B$65536,2,0)</f>
        <v>YZ-ZQFT1816</v>
      </c>
      <c r="C189">
        <f>SUMIFS(allorders!O:O,allorders!L:L,$A189,allorders!AG:AG,"&lt;="&amp;日期!$B$5,allorders!AG:AG,"&gt;="&amp;日期!$B$6,allorders!Q:Q,"&lt;&gt;"&amp;"",allorders!N:N,"Shipped")</f>
        <v>0</v>
      </c>
      <c r="D189">
        <f>SUMIFS(allorders!$O:$O,allorders!$L:$L,$A189,allorders!$AG:$AG,"&lt;="&amp;日期!$B$7,allorders!$AG:$AG,"&gt;="&amp;日期!$B$8,allorders!Q:Q,"&lt;&gt;"&amp;"",allorders!N:N,"Shipped")</f>
        <v>0</v>
      </c>
      <c r="E189">
        <f>SUMIFS(allorders!$O:$O,allorders!$L:$L,$A189,allorders!$AG:$AG,"&lt;="&amp;日期!$B$9,allorders!$AG:$AG,"&gt;="&amp;日期!$B$10,allorders!Q:Q,"&lt;&gt;"&amp;"",allorders!N:N,"Shipped")</f>
        <v>2</v>
      </c>
      <c r="F189">
        <f>SUMIFS(allorders!$O:$O,allorders!$L:$L,$A189,allorders!$AG:$AG,"&lt;="&amp;日期!$B$11,allorders!$AG:$AG,"&gt;="&amp;日期!$B$12,allorders!Q:Q,"&lt;&gt;"&amp;"",allorders!N:N,"Shipped")</f>
        <v>0</v>
      </c>
      <c r="G189">
        <f>SUMIFS(allorders!Q:Q,allorders!L:L,A189,allorders!AG:AG,"&lt;="&amp;日期!$B$5,allorders!AG:AG,"&gt;="&amp;日期!$B$12,allorders!N:N,"Shipped")/SUM(C189:F189)</f>
        <v>19.99</v>
      </c>
      <c r="H189">
        <f>SUMIFS(allorders!Q:Q,allorders!L:L,A189,allorders!AG:AG,"&gt;="&amp;日期!$B$12,allorders!AG:AG,"&lt;="&amp;日期!$B$5,allorders!N:N,"Shipped")</f>
        <v>39.98</v>
      </c>
      <c r="I189">
        <f t="shared" si="2"/>
        <v>2</v>
      </c>
    </row>
    <row r="190" spans="1:9">
      <c r="A190" s="7" t="s">
        <v>3906</v>
      </c>
      <c r="B190" t="str">
        <f>VLOOKUP(A190,'[1]子sku-父sku'!$A$1:$B$65536,2,0)</f>
        <v>LYQ-CLBAH002</v>
      </c>
      <c r="C190">
        <f>SUMIFS(allorders!O:O,allorders!L:L,$A190,allorders!AG:AG,"&lt;="&amp;日期!$B$5,allorders!AG:AG,"&gt;="&amp;日期!$B$6,allorders!Q:Q,"&lt;&gt;"&amp;"",allorders!N:N,"Shipped")</f>
        <v>0</v>
      </c>
      <c r="D190">
        <f>SUMIFS(allorders!$O:$O,allorders!$L:$L,$A190,allorders!$AG:$AG,"&lt;="&amp;日期!$B$7,allorders!$AG:$AG,"&gt;="&amp;日期!$B$8,allorders!Q:Q,"&lt;&gt;"&amp;"",allorders!N:N,"Shipped")</f>
        <v>0</v>
      </c>
      <c r="E190">
        <f>SUMIFS(allorders!$O:$O,allorders!$L:$L,$A190,allorders!$AG:$AG,"&lt;="&amp;日期!$B$9,allorders!$AG:$AG,"&gt;="&amp;日期!$B$10,allorders!Q:Q,"&lt;&gt;"&amp;"",allorders!N:N,"Shipped")</f>
        <v>1</v>
      </c>
      <c r="F190">
        <f>SUMIFS(allorders!$O:$O,allorders!$L:$L,$A190,allorders!$AG:$AG,"&lt;="&amp;日期!$B$11,allorders!$AG:$AG,"&gt;="&amp;日期!$B$12,allorders!Q:Q,"&lt;&gt;"&amp;"",allorders!N:N,"Shipped")</f>
        <v>0</v>
      </c>
      <c r="G190">
        <f>SUMIFS(allorders!Q:Q,allorders!L:L,A190,allorders!AG:AG,"&lt;="&amp;日期!$B$5,allorders!AG:AG,"&gt;="&amp;日期!$B$12,allorders!N:N,"Shipped")/SUM(C190:F190)</f>
        <v>29.99</v>
      </c>
      <c r="H190">
        <f>SUMIFS(allorders!Q:Q,allorders!L:L,A190,allorders!AG:AG,"&gt;="&amp;日期!$B$12,allorders!AG:AG,"&lt;="&amp;日期!$B$5,allorders!N:N,"Shipped")</f>
        <v>29.99</v>
      </c>
      <c r="I190">
        <f t="shared" si="2"/>
        <v>1</v>
      </c>
    </row>
    <row r="191" spans="1:9">
      <c r="A191" s="7" t="s">
        <v>3958</v>
      </c>
      <c r="B191" t="str">
        <f>VLOOKUP(A191,'[1]子sku-父sku'!$A$1:$B$65536,2,0)</f>
        <v>YZ-ZQ789</v>
      </c>
      <c r="C191">
        <f>SUMIFS(allorders!O:O,allorders!L:L,$A191,allorders!AG:AG,"&lt;="&amp;日期!$B$5,allorders!AG:AG,"&gt;="&amp;日期!$B$6,allorders!Q:Q,"&lt;&gt;"&amp;"",allorders!N:N,"Shipped")</f>
        <v>0</v>
      </c>
      <c r="D191">
        <f>SUMIFS(allorders!$O:$O,allorders!$L:$L,$A191,allorders!$AG:$AG,"&lt;="&amp;日期!$B$7,allorders!$AG:$AG,"&gt;="&amp;日期!$B$8,allorders!Q:Q,"&lt;&gt;"&amp;"",allorders!N:N,"Shipped")</f>
        <v>2</v>
      </c>
      <c r="E191">
        <f>SUMIFS(allorders!$O:$O,allorders!$L:$L,$A191,allorders!$AG:$AG,"&lt;="&amp;日期!$B$9,allorders!$AG:$AG,"&gt;="&amp;日期!$B$10,allorders!Q:Q,"&lt;&gt;"&amp;"",allorders!N:N,"Shipped")</f>
        <v>1</v>
      </c>
      <c r="F191">
        <f>SUMIFS(allorders!$O:$O,allorders!$L:$L,$A191,allorders!$AG:$AG,"&lt;="&amp;日期!$B$11,allorders!$AG:$AG,"&gt;="&amp;日期!$B$12,allorders!Q:Q,"&lt;&gt;"&amp;"",allorders!N:N,"Shipped")</f>
        <v>0</v>
      </c>
      <c r="G191">
        <f>SUMIFS(allorders!Q:Q,allorders!L:L,A191,allorders!AG:AG,"&lt;="&amp;日期!$B$5,allorders!AG:AG,"&gt;="&amp;日期!$B$12,allorders!N:N,"Shipped")/SUM(C191:F191)</f>
        <v>15.99</v>
      </c>
      <c r="H191">
        <f>SUMIFS(allorders!Q:Q,allorders!L:L,A191,allorders!AG:AG,"&gt;="&amp;日期!$B$12,allorders!AG:AG,"&lt;="&amp;日期!$B$5,allorders!N:N,"Shipped")</f>
        <v>47.97</v>
      </c>
      <c r="I191">
        <f t="shared" si="2"/>
        <v>3</v>
      </c>
    </row>
    <row r="192" spans="1:9">
      <c r="A192" s="7" t="s">
        <v>4009</v>
      </c>
      <c r="B192" t="str">
        <f>VLOOKUP(A192,'[1]子sku-父sku'!$A$1:$B$65536,2,0)</f>
        <v>YZ-ZQ1521</v>
      </c>
      <c r="C192">
        <f>SUMIFS(allorders!O:O,allorders!L:L,$A192,allorders!AG:AG,"&lt;="&amp;日期!$B$5,allorders!AG:AG,"&gt;="&amp;日期!$B$6,allorders!Q:Q,"&lt;&gt;"&amp;"",allorders!N:N,"Shipped")</f>
        <v>1</v>
      </c>
      <c r="D192">
        <f>SUMIFS(allorders!$O:$O,allorders!$L:$L,$A192,allorders!$AG:$AG,"&lt;="&amp;日期!$B$7,allorders!$AG:$AG,"&gt;="&amp;日期!$B$8,allorders!Q:Q,"&lt;&gt;"&amp;"",allorders!N:N,"Shipped")</f>
        <v>4</v>
      </c>
      <c r="E192">
        <f>SUMIFS(allorders!$O:$O,allorders!$L:$L,$A192,allorders!$AG:$AG,"&lt;="&amp;日期!$B$9,allorders!$AG:$AG,"&gt;="&amp;日期!$B$10,allorders!Q:Q,"&lt;&gt;"&amp;"",allorders!N:N,"Shipped")</f>
        <v>1</v>
      </c>
      <c r="F192">
        <f>SUMIFS(allorders!$O:$O,allorders!$L:$L,$A192,allorders!$AG:$AG,"&lt;="&amp;日期!$B$11,allorders!$AG:$AG,"&gt;="&amp;日期!$B$12,allorders!Q:Q,"&lt;&gt;"&amp;"",allorders!N:N,"Shipped")</f>
        <v>0</v>
      </c>
      <c r="G192">
        <f>SUMIFS(allorders!Q:Q,allorders!L:L,A192,allorders!AG:AG,"&lt;="&amp;日期!$B$5,allorders!AG:AG,"&gt;="&amp;日期!$B$12,allorders!N:N,"Shipped")/SUM(C192:F192)</f>
        <v>19.38</v>
      </c>
      <c r="H192">
        <f>SUMIFS(allorders!Q:Q,allorders!L:L,A192,allorders!AG:AG,"&gt;="&amp;日期!$B$12,allorders!AG:AG,"&lt;="&amp;日期!$B$5,allorders!N:N,"Shipped")</f>
        <v>116.28</v>
      </c>
      <c r="I192">
        <f t="shared" si="2"/>
        <v>6</v>
      </c>
    </row>
    <row r="193" spans="1:9">
      <c r="A193" s="7" t="s">
        <v>4080</v>
      </c>
      <c r="B193" t="str">
        <f>VLOOKUP(A193,'[1]子sku-父sku'!$A$1:$B$65536,2,0)</f>
        <v>YZ-CLD072</v>
      </c>
      <c r="C193">
        <f>SUMIFS(allorders!O:O,allorders!L:L,$A193,allorders!AG:AG,"&lt;="&amp;日期!$B$5,allorders!AG:AG,"&gt;="&amp;日期!$B$6,allorders!Q:Q,"&lt;&gt;"&amp;"",allorders!N:N,"Shipped")</f>
        <v>0</v>
      </c>
      <c r="D193">
        <f>SUMIFS(allorders!$O:$O,allorders!$L:$L,$A193,allorders!$AG:$AG,"&lt;="&amp;日期!$B$7,allorders!$AG:$AG,"&gt;="&amp;日期!$B$8,allorders!Q:Q,"&lt;&gt;"&amp;"",allorders!N:N,"Shipped")</f>
        <v>1</v>
      </c>
      <c r="E193">
        <f>SUMIFS(allorders!$O:$O,allorders!$L:$L,$A193,allorders!$AG:$AG,"&lt;="&amp;日期!$B$9,allorders!$AG:$AG,"&gt;="&amp;日期!$B$10,allorders!Q:Q,"&lt;&gt;"&amp;"",allorders!N:N,"Shipped")</f>
        <v>1</v>
      </c>
      <c r="F193">
        <f>SUMIFS(allorders!$O:$O,allorders!$L:$L,$A193,allorders!$AG:$AG,"&lt;="&amp;日期!$B$11,allorders!$AG:$AG,"&gt;="&amp;日期!$B$12,allorders!Q:Q,"&lt;&gt;"&amp;"",allorders!N:N,"Shipped")</f>
        <v>0</v>
      </c>
      <c r="G193">
        <f>SUMIFS(allorders!Q:Q,allorders!L:L,A193,allorders!AG:AG,"&lt;="&amp;日期!$B$5,allorders!AG:AG,"&gt;="&amp;日期!$B$12,allorders!N:N,"Shipped")/SUM(C193:F193)</f>
        <v>17.88</v>
      </c>
      <c r="H193">
        <f>SUMIFS(allorders!Q:Q,allorders!L:L,A193,allorders!AG:AG,"&gt;="&amp;日期!$B$12,allorders!AG:AG,"&lt;="&amp;日期!$B$5,allorders!N:N,"Shipped")</f>
        <v>35.76</v>
      </c>
      <c r="I193">
        <f t="shared" si="2"/>
        <v>2</v>
      </c>
    </row>
    <row r="194" spans="1:9">
      <c r="A194" s="7" t="s">
        <v>4091</v>
      </c>
      <c r="B194" t="str">
        <f>VLOOKUP(A194,'[1]子sku-父sku'!$A$1:$B$65536,2,0)</f>
        <v>YZ-ZQ1521</v>
      </c>
      <c r="C194">
        <f>SUMIFS(allorders!O:O,allorders!L:L,$A194,allorders!AG:AG,"&lt;="&amp;日期!$B$5,allorders!AG:AG,"&gt;="&amp;日期!$B$6,allorders!Q:Q,"&lt;&gt;"&amp;"",allorders!N:N,"Shipped")</f>
        <v>1</v>
      </c>
      <c r="D194">
        <f>SUMIFS(allorders!$O:$O,allorders!$L:$L,$A194,allorders!$AG:$AG,"&lt;="&amp;日期!$B$7,allorders!$AG:$AG,"&gt;="&amp;日期!$B$8,allorders!Q:Q,"&lt;&gt;"&amp;"",allorders!N:N,"Shipped")</f>
        <v>0</v>
      </c>
      <c r="E194">
        <f>SUMIFS(allorders!$O:$O,allorders!$L:$L,$A194,allorders!$AG:$AG,"&lt;="&amp;日期!$B$9,allorders!$AG:$AG,"&gt;="&amp;日期!$B$10,allorders!Q:Q,"&lt;&gt;"&amp;"",allorders!N:N,"Shipped")</f>
        <v>1</v>
      </c>
      <c r="F194">
        <f>SUMIFS(allorders!$O:$O,allorders!$L:$L,$A194,allorders!$AG:$AG,"&lt;="&amp;日期!$B$11,allorders!$AG:$AG,"&gt;="&amp;日期!$B$12,allorders!Q:Q,"&lt;&gt;"&amp;"",allorders!N:N,"Shipped")</f>
        <v>0</v>
      </c>
      <c r="G194">
        <f>SUMIFS(allorders!Q:Q,allorders!L:L,A194,allorders!AG:AG,"&lt;="&amp;日期!$B$5,allorders!AG:AG,"&gt;="&amp;日期!$B$12,allorders!N:N,"Shipped")/SUM(C194:F194)</f>
        <v>19.38</v>
      </c>
      <c r="H194">
        <f>SUMIFS(allorders!Q:Q,allorders!L:L,A194,allorders!AG:AG,"&gt;="&amp;日期!$B$12,allorders!AG:AG,"&lt;="&amp;日期!$B$5,allorders!N:N,"Shipped")</f>
        <v>38.76</v>
      </c>
      <c r="I194">
        <f t="shared" si="2"/>
        <v>2</v>
      </c>
    </row>
    <row r="195" spans="1:9">
      <c r="A195" s="7" t="s">
        <v>4133</v>
      </c>
      <c r="B195" t="str">
        <f>VLOOKUP(A195,'[1]子sku-父sku'!$A$1:$B$65536,2,0)</f>
        <v>YZ-ZQ1519</v>
      </c>
      <c r="C195">
        <f>SUMIFS(allorders!O:O,allorders!L:L,$A195,allorders!AG:AG,"&lt;="&amp;日期!$B$5,allorders!AG:AG,"&gt;="&amp;日期!$B$6,allorders!Q:Q,"&lt;&gt;"&amp;"",allorders!N:N,"Shipped")</f>
        <v>0</v>
      </c>
      <c r="D195">
        <f>SUMIFS(allorders!$O:$O,allorders!$L:$L,$A195,allorders!$AG:$AG,"&lt;="&amp;日期!$B$7,allorders!$AG:$AG,"&gt;="&amp;日期!$B$8,allorders!Q:Q,"&lt;&gt;"&amp;"",allorders!N:N,"Shipped")</f>
        <v>0</v>
      </c>
      <c r="E195">
        <f>SUMIFS(allorders!$O:$O,allorders!$L:$L,$A195,allorders!$AG:$AG,"&lt;="&amp;日期!$B$9,allorders!$AG:$AG,"&gt;="&amp;日期!$B$10,allorders!Q:Q,"&lt;&gt;"&amp;"",allorders!N:N,"Shipped")</f>
        <v>0</v>
      </c>
      <c r="F195">
        <f>SUMIFS(allorders!$O:$O,allorders!$L:$L,$A195,allorders!$AG:$AG,"&lt;="&amp;日期!$B$11,allorders!$AG:$AG,"&gt;="&amp;日期!$B$12,allorders!Q:Q,"&lt;&gt;"&amp;"",allorders!N:N,"Shipped")</f>
        <v>0</v>
      </c>
      <c r="G195" t="e">
        <f>SUMIFS(allorders!Q:Q,allorders!L:L,A195,allorders!AG:AG,"&lt;="&amp;日期!$B$5,allorders!AG:AG,"&gt;="&amp;日期!$B$12,allorders!N:N,"Shipped")/SUM(C195:F195)</f>
        <v>#DIV/0!</v>
      </c>
      <c r="H195">
        <f>SUMIFS(allorders!Q:Q,allorders!L:L,A195,allorders!AG:AG,"&gt;="&amp;日期!$B$12,allorders!AG:AG,"&lt;="&amp;日期!$B$5,allorders!N:N,"Shipped")</f>
        <v>0</v>
      </c>
      <c r="I195">
        <f t="shared" ref="I195:I258" si="3">SUM(C195:F195)</f>
        <v>0</v>
      </c>
    </row>
    <row r="196" spans="1:9">
      <c r="A196" s="7" t="s">
        <v>4186</v>
      </c>
      <c r="B196" t="str">
        <f>VLOOKUP(A196,'[1]子sku-父sku'!$A$1:$B$65536,2,0)</f>
        <v>LYQ-ZQPC01</v>
      </c>
      <c r="C196">
        <f>SUMIFS(allorders!O:O,allorders!L:L,$A196,allorders!AG:AG,"&lt;="&amp;日期!$B$5,allorders!AG:AG,"&gt;="&amp;日期!$B$6,allorders!Q:Q,"&lt;&gt;"&amp;"",allorders!N:N,"Shipped")</f>
        <v>0</v>
      </c>
      <c r="D196">
        <f>SUMIFS(allorders!$O:$O,allorders!$L:$L,$A196,allorders!$AG:$AG,"&lt;="&amp;日期!$B$7,allorders!$AG:$AG,"&gt;="&amp;日期!$B$8,allorders!Q:Q,"&lt;&gt;"&amp;"",allorders!N:N,"Shipped")</f>
        <v>0</v>
      </c>
      <c r="E196">
        <f>SUMIFS(allorders!$O:$O,allorders!$L:$L,$A196,allorders!$AG:$AG,"&lt;="&amp;日期!$B$9,allorders!$AG:$AG,"&gt;="&amp;日期!$B$10,allorders!Q:Q,"&lt;&gt;"&amp;"",allorders!N:N,"Shipped")</f>
        <v>0</v>
      </c>
      <c r="F196">
        <f>SUMIFS(allorders!$O:$O,allorders!$L:$L,$A196,allorders!$AG:$AG,"&lt;="&amp;日期!$B$11,allorders!$AG:$AG,"&gt;="&amp;日期!$B$12,allorders!Q:Q,"&lt;&gt;"&amp;"",allorders!N:N,"Shipped")</f>
        <v>0</v>
      </c>
      <c r="G196" t="e">
        <f>SUMIFS(allorders!Q:Q,allorders!L:L,A196,allorders!AG:AG,"&lt;="&amp;日期!$B$5,allorders!AG:AG,"&gt;="&amp;日期!$B$12,allorders!N:N,"Shipped")/SUM(C196:F196)</f>
        <v>#DIV/0!</v>
      </c>
      <c r="H196">
        <f>SUMIFS(allorders!Q:Q,allorders!L:L,A196,allorders!AG:AG,"&gt;="&amp;日期!$B$12,allorders!AG:AG,"&lt;="&amp;日期!$B$5,allorders!N:N,"Shipped")</f>
        <v>0</v>
      </c>
      <c r="I196">
        <f t="shared" si="3"/>
        <v>0</v>
      </c>
    </row>
    <row r="197" spans="1:9">
      <c r="A197" s="7" t="s">
        <v>4289</v>
      </c>
      <c r="B197" t="str">
        <f>VLOOKUP(A197,'[1]子sku-父sku'!$A$1:$B$65536,2,0)</f>
        <v>YZ-ZQ1521</v>
      </c>
      <c r="C197">
        <f>SUMIFS(allorders!O:O,allorders!L:L,$A197,allorders!AG:AG,"&lt;="&amp;日期!$B$5,allorders!AG:AG,"&gt;="&amp;日期!$B$6,allorders!Q:Q,"&lt;&gt;"&amp;"",allorders!N:N,"Shipped")</f>
        <v>0</v>
      </c>
      <c r="D197">
        <f>SUMIFS(allorders!$O:$O,allorders!$L:$L,$A197,allorders!$AG:$AG,"&lt;="&amp;日期!$B$7,allorders!$AG:$AG,"&gt;="&amp;日期!$B$8,allorders!Q:Q,"&lt;&gt;"&amp;"",allorders!N:N,"Shipped")</f>
        <v>0</v>
      </c>
      <c r="E197">
        <f>SUMIFS(allorders!$O:$O,allorders!$L:$L,$A197,allorders!$AG:$AG,"&lt;="&amp;日期!$B$9,allorders!$AG:$AG,"&gt;="&amp;日期!$B$10,allorders!Q:Q,"&lt;&gt;"&amp;"",allorders!N:N,"Shipped")</f>
        <v>1</v>
      </c>
      <c r="F197">
        <f>SUMIFS(allorders!$O:$O,allorders!$L:$L,$A197,allorders!$AG:$AG,"&lt;="&amp;日期!$B$11,allorders!$AG:$AG,"&gt;="&amp;日期!$B$12,allorders!Q:Q,"&lt;&gt;"&amp;"",allorders!N:N,"Shipped")</f>
        <v>0</v>
      </c>
      <c r="G197">
        <f>SUMIFS(allorders!Q:Q,allorders!L:L,A197,allorders!AG:AG,"&lt;="&amp;日期!$B$5,allorders!AG:AG,"&gt;="&amp;日期!$B$12,allorders!N:N,"Shipped")/SUM(C197:F197)</f>
        <v>19.99</v>
      </c>
      <c r="H197">
        <f>SUMIFS(allorders!Q:Q,allorders!L:L,A197,allorders!AG:AG,"&gt;="&amp;日期!$B$12,allorders!AG:AG,"&lt;="&amp;日期!$B$5,allorders!N:N,"Shipped")</f>
        <v>19.99</v>
      </c>
      <c r="I197">
        <f t="shared" si="3"/>
        <v>1</v>
      </c>
    </row>
    <row r="198" spans="1:9">
      <c r="A198" s="7" t="s">
        <v>4314</v>
      </c>
      <c r="B198" t="str">
        <f>VLOOKUP(A198,'[1]子sku-父sku'!$A$1:$B$65536,2,0)</f>
        <v>YZ-HM0052</v>
      </c>
      <c r="C198">
        <f>SUMIFS(allorders!O:O,allorders!L:L,$A198,allorders!AG:AG,"&lt;="&amp;日期!$B$5,allorders!AG:AG,"&gt;="&amp;日期!$B$6,allorders!Q:Q,"&lt;&gt;"&amp;"",allorders!N:N,"Shipped")</f>
        <v>0</v>
      </c>
      <c r="D198">
        <f>SUMIFS(allorders!$O:$O,allorders!$L:$L,$A198,allorders!$AG:$AG,"&lt;="&amp;日期!$B$7,allorders!$AG:$AG,"&gt;="&amp;日期!$B$8,allorders!Q:Q,"&lt;&gt;"&amp;"",allorders!N:N,"Shipped")</f>
        <v>0</v>
      </c>
      <c r="E198">
        <f>SUMIFS(allorders!$O:$O,allorders!$L:$L,$A198,allorders!$AG:$AG,"&lt;="&amp;日期!$B$9,allorders!$AG:$AG,"&gt;="&amp;日期!$B$10,allorders!Q:Q,"&lt;&gt;"&amp;"",allorders!N:N,"Shipped")</f>
        <v>1</v>
      </c>
      <c r="F198">
        <f>SUMIFS(allorders!$O:$O,allorders!$L:$L,$A198,allorders!$AG:$AG,"&lt;="&amp;日期!$B$11,allorders!$AG:$AG,"&gt;="&amp;日期!$B$12,allorders!Q:Q,"&lt;&gt;"&amp;"",allorders!N:N,"Shipped")</f>
        <v>0</v>
      </c>
      <c r="G198">
        <f>SUMIFS(allorders!Q:Q,allorders!L:L,A198,allorders!AG:AG,"&lt;="&amp;日期!$B$5,allorders!AG:AG,"&gt;="&amp;日期!$B$12,allorders!N:N,"Shipped")/SUM(C198:F198)</f>
        <v>19.99</v>
      </c>
      <c r="H198">
        <f>SUMIFS(allorders!Q:Q,allorders!L:L,A198,allorders!AG:AG,"&gt;="&amp;日期!$B$12,allorders!AG:AG,"&lt;="&amp;日期!$B$5,allorders!N:N,"Shipped")</f>
        <v>19.99</v>
      </c>
      <c r="I198">
        <f t="shared" si="3"/>
        <v>1</v>
      </c>
    </row>
    <row r="199" spans="1:9">
      <c r="A199" s="7" t="s">
        <v>4398</v>
      </c>
      <c r="B199" t="str">
        <f>VLOOKUP(A199,'[1]子sku-父sku'!$A$1:$B$65536,2,0)</f>
        <v>YZ-ZQ1732</v>
      </c>
      <c r="C199">
        <f>SUMIFS(allorders!O:O,allorders!L:L,$A199,allorders!AG:AG,"&lt;="&amp;日期!$B$5,allorders!AG:AG,"&gt;="&amp;日期!$B$6,allorders!Q:Q,"&lt;&gt;"&amp;"",allorders!N:N,"Shipped")</f>
        <v>0</v>
      </c>
      <c r="D199">
        <f>SUMIFS(allorders!$O:$O,allorders!$L:$L,$A199,allorders!$AG:$AG,"&lt;="&amp;日期!$B$7,allorders!$AG:$AG,"&gt;="&amp;日期!$B$8,allorders!Q:Q,"&lt;&gt;"&amp;"",allorders!N:N,"Shipped")</f>
        <v>0</v>
      </c>
      <c r="E199">
        <f>SUMIFS(allorders!$O:$O,allorders!$L:$L,$A199,allorders!$AG:$AG,"&lt;="&amp;日期!$B$9,allorders!$AG:$AG,"&gt;="&amp;日期!$B$10,allorders!Q:Q,"&lt;&gt;"&amp;"",allorders!N:N,"Shipped")</f>
        <v>1</v>
      </c>
      <c r="F199">
        <f>SUMIFS(allorders!$O:$O,allorders!$L:$L,$A199,allorders!$AG:$AG,"&lt;="&amp;日期!$B$11,allorders!$AG:$AG,"&gt;="&amp;日期!$B$12,allorders!Q:Q,"&lt;&gt;"&amp;"",allorders!N:N,"Shipped")</f>
        <v>0</v>
      </c>
      <c r="G199">
        <f>SUMIFS(allorders!Q:Q,allorders!L:L,A199,allorders!AG:AG,"&lt;="&amp;日期!$B$5,allorders!AG:AG,"&gt;="&amp;日期!$B$12,allorders!N:N,"Shipped")/SUM(C199:F199)</f>
        <v>15.99</v>
      </c>
      <c r="H199">
        <f>SUMIFS(allorders!Q:Q,allorders!L:L,A199,allorders!AG:AG,"&gt;="&amp;日期!$B$12,allorders!AG:AG,"&lt;="&amp;日期!$B$5,allorders!N:N,"Shipped")</f>
        <v>15.99</v>
      </c>
      <c r="I199">
        <f t="shared" si="3"/>
        <v>1</v>
      </c>
    </row>
    <row r="200" spans="1:9">
      <c r="A200" s="7" t="s">
        <v>4410</v>
      </c>
      <c r="B200" t="str">
        <f>VLOOKUP(A200,'[1]子sku-父sku'!$A$1:$B$65536,2,0)</f>
        <v>YZ-HM241</v>
      </c>
      <c r="C200">
        <f>SUMIFS(allorders!O:O,allorders!L:L,$A200,allorders!AG:AG,"&lt;="&amp;日期!$B$5,allorders!AG:AG,"&gt;="&amp;日期!$B$6,allorders!Q:Q,"&lt;&gt;"&amp;"",allorders!N:N,"Shipped")</f>
        <v>0</v>
      </c>
      <c r="D200">
        <f>SUMIFS(allorders!$O:$O,allorders!$L:$L,$A200,allorders!$AG:$AG,"&lt;="&amp;日期!$B$7,allorders!$AG:$AG,"&gt;="&amp;日期!$B$8,allorders!Q:Q,"&lt;&gt;"&amp;"",allorders!N:N,"Shipped")</f>
        <v>0</v>
      </c>
      <c r="E200">
        <f>SUMIFS(allorders!$O:$O,allorders!$L:$L,$A200,allorders!$AG:$AG,"&lt;="&amp;日期!$B$9,allorders!$AG:$AG,"&gt;="&amp;日期!$B$10,allorders!Q:Q,"&lt;&gt;"&amp;"",allorders!N:N,"Shipped")</f>
        <v>1</v>
      </c>
      <c r="F200">
        <f>SUMIFS(allorders!$O:$O,allorders!$L:$L,$A200,allorders!$AG:$AG,"&lt;="&amp;日期!$B$11,allorders!$AG:$AG,"&gt;="&amp;日期!$B$12,allorders!Q:Q,"&lt;&gt;"&amp;"",allorders!N:N,"Shipped")</f>
        <v>0</v>
      </c>
      <c r="G200">
        <f>SUMIFS(allorders!Q:Q,allorders!L:L,A200,allorders!AG:AG,"&lt;="&amp;日期!$B$5,allorders!AG:AG,"&gt;="&amp;日期!$B$12,allorders!N:N,"Shipped")/SUM(C200:F200)</f>
        <v>16.99</v>
      </c>
      <c r="H200">
        <f>SUMIFS(allorders!Q:Q,allorders!L:L,A200,allorders!AG:AG,"&gt;="&amp;日期!$B$12,allorders!AG:AG,"&lt;="&amp;日期!$B$5,allorders!N:N,"Shipped")</f>
        <v>16.99</v>
      </c>
      <c r="I200">
        <f t="shared" si="3"/>
        <v>1</v>
      </c>
    </row>
    <row r="201" spans="1:9">
      <c r="A201" s="7" t="s">
        <v>4425</v>
      </c>
      <c r="B201" t="str">
        <f>VLOOKUP(A201,'[1]子sku-父sku'!$A$1:$B$65536,2,0)</f>
        <v>YZ-ZQBL03</v>
      </c>
      <c r="C201">
        <f>SUMIFS(allorders!O:O,allorders!L:L,$A201,allorders!AG:AG,"&lt;="&amp;日期!$B$5,allorders!AG:AG,"&gt;="&amp;日期!$B$6,allorders!Q:Q,"&lt;&gt;"&amp;"",allorders!N:N,"Shipped")</f>
        <v>0</v>
      </c>
      <c r="D201">
        <f>SUMIFS(allorders!$O:$O,allorders!$L:$L,$A201,allorders!$AG:$AG,"&lt;="&amp;日期!$B$7,allorders!$AG:$AG,"&gt;="&amp;日期!$B$8,allorders!Q:Q,"&lt;&gt;"&amp;"",allorders!N:N,"Shipped")</f>
        <v>3</v>
      </c>
      <c r="E201">
        <f>SUMIFS(allorders!$O:$O,allorders!$L:$L,$A201,allorders!$AG:$AG,"&lt;="&amp;日期!$B$9,allorders!$AG:$AG,"&gt;="&amp;日期!$B$10,allorders!Q:Q,"&lt;&gt;"&amp;"",allorders!N:N,"Shipped")</f>
        <v>1</v>
      </c>
      <c r="F201">
        <f>SUMIFS(allorders!$O:$O,allorders!$L:$L,$A201,allorders!$AG:$AG,"&lt;="&amp;日期!$B$11,allorders!$AG:$AG,"&gt;="&amp;日期!$B$12,allorders!Q:Q,"&lt;&gt;"&amp;"",allorders!N:N,"Shipped")</f>
        <v>0</v>
      </c>
      <c r="G201">
        <f>SUMIFS(allorders!Q:Q,allorders!L:L,A201,allorders!AG:AG,"&lt;="&amp;日期!$B$5,allorders!AG:AG,"&gt;="&amp;日期!$B$12,allorders!N:N,"Shipped")/SUM(C201:F201)</f>
        <v>19.99</v>
      </c>
      <c r="H201">
        <f>SUMIFS(allorders!Q:Q,allorders!L:L,A201,allorders!AG:AG,"&gt;="&amp;日期!$B$12,allorders!AG:AG,"&lt;="&amp;日期!$B$5,allorders!N:N,"Shipped")</f>
        <v>79.96</v>
      </c>
      <c r="I201">
        <f t="shared" si="3"/>
        <v>4</v>
      </c>
    </row>
    <row r="202" spans="1:9">
      <c r="A202" s="7" t="s">
        <v>4436</v>
      </c>
      <c r="B202" t="str">
        <f>VLOOKUP(A202,'[1]子sku-父sku'!$A$1:$B$65536,2,0)</f>
        <v>YZ-SUZQ187</v>
      </c>
      <c r="C202">
        <f>SUMIFS(allorders!O:O,allorders!L:L,$A202,allorders!AG:AG,"&lt;="&amp;日期!$B$5,allorders!AG:AG,"&gt;="&amp;日期!$B$6,allorders!Q:Q,"&lt;&gt;"&amp;"",allorders!N:N,"Shipped")</f>
        <v>1</v>
      </c>
      <c r="D202">
        <f>SUMIFS(allorders!$O:$O,allorders!$L:$L,$A202,allorders!$AG:$AG,"&lt;="&amp;日期!$B$7,allorders!$AG:$AG,"&gt;="&amp;日期!$B$8,allorders!Q:Q,"&lt;&gt;"&amp;"",allorders!N:N,"Shipped")</f>
        <v>3</v>
      </c>
      <c r="E202">
        <f>SUMIFS(allorders!$O:$O,allorders!$L:$L,$A202,allorders!$AG:$AG,"&lt;="&amp;日期!$B$9,allorders!$AG:$AG,"&gt;="&amp;日期!$B$10,allorders!Q:Q,"&lt;&gt;"&amp;"",allorders!N:N,"Shipped")</f>
        <v>1</v>
      </c>
      <c r="F202">
        <f>SUMIFS(allorders!$O:$O,allorders!$L:$L,$A202,allorders!$AG:$AG,"&lt;="&amp;日期!$B$11,allorders!$AG:$AG,"&gt;="&amp;日期!$B$12,allorders!Q:Q,"&lt;&gt;"&amp;"",allorders!N:N,"Shipped")</f>
        <v>0</v>
      </c>
      <c r="G202">
        <f>SUMIFS(allorders!Q:Q,allorders!L:L,A202,allorders!AG:AG,"&lt;="&amp;日期!$B$5,allorders!AG:AG,"&gt;="&amp;日期!$B$12,allorders!N:N,"Shipped")/SUM(C202:F202)</f>
        <v>19.99</v>
      </c>
      <c r="H202">
        <f>SUMIFS(allorders!Q:Q,allorders!L:L,A202,allorders!AG:AG,"&gt;="&amp;日期!$B$12,allorders!AG:AG,"&lt;="&amp;日期!$B$5,allorders!N:N,"Shipped")</f>
        <v>99.95</v>
      </c>
      <c r="I202">
        <f t="shared" si="3"/>
        <v>5</v>
      </c>
    </row>
    <row r="203" spans="1:9">
      <c r="A203" s="7" t="s">
        <v>4481</v>
      </c>
      <c r="B203" t="str">
        <f>VLOOKUP(A203,'[1]子sku-父sku'!$A$1:$B$65536,2,0)</f>
        <v>YZ-HMBKN17015</v>
      </c>
      <c r="C203">
        <f>SUMIFS(allorders!O:O,allorders!L:L,$A203,allorders!AG:AG,"&lt;="&amp;日期!$B$5,allorders!AG:AG,"&gt;="&amp;日期!$B$6,allorders!Q:Q,"&lt;&gt;"&amp;"",allorders!N:N,"Shipped")</f>
        <v>1</v>
      </c>
      <c r="D203">
        <f>SUMIFS(allorders!$O:$O,allorders!$L:$L,$A203,allorders!$AG:$AG,"&lt;="&amp;日期!$B$7,allorders!$AG:$AG,"&gt;="&amp;日期!$B$8,allorders!Q:Q,"&lt;&gt;"&amp;"",allorders!N:N,"Shipped")</f>
        <v>0</v>
      </c>
      <c r="E203">
        <f>SUMIFS(allorders!$O:$O,allorders!$L:$L,$A203,allorders!$AG:$AG,"&lt;="&amp;日期!$B$9,allorders!$AG:$AG,"&gt;="&amp;日期!$B$10,allorders!Q:Q,"&lt;&gt;"&amp;"",allorders!N:N,"Shipped")</f>
        <v>1</v>
      </c>
      <c r="F203">
        <f>SUMIFS(allorders!$O:$O,allorders!$L:$L,$A203,allorders!$AG:$AG,"&lt;="&amp;日期!$B$11,allorders!$AG:$AG,"&gt;="&amp;日期!$B$12,allorders!Q:Q,"&lt;&gt;"&amp;"",allorders!N:N,"Shipped")</f>
        <v>0</v>
      </c>
      <c r="G203">
        <f>SUMIFS(allorders!Q:Q,allorders!L:L,A203,allorders!AG:AG,"&lt;="&amp;日期!$B$5,allorders!AG:AG,"&gt;="&amp;日期!$B$12,allorders!N:N,"Shipped")/SUM(C203:F203)</f>
        <v>16.99</v>
      </c>
      <c r="H203">
        <f>SUMIFS(allorders!Q:Q,allorders!L:L,A203,allorders!AG:AG,"&gt;="&amp;日期!$B$12,allorders!AG:AG,"&lt;="&amp;日期!$B$5,allorders!N:N,"Shipped")</f>
        <v>33.98</v>
      </c>
      <c r="I203">
        <f t="shared" si="3"/>
        <v>2</v>
      </c>
    </row>
    <row r="204" spans="1:9">
      <c r="A204" s="7" t="s">
        <v>4497</v>
      </c>
      <c r="B204" t="str">
        <f>VLOOKUP(A204,'[1]子sku-父sku'!$A$1:$B$65536,2,0)</f>
        <v>YZ-HM1683</v>
      </c>
      <c r="C204">
        <f>SUMIFS(allorders!O:O,allorders!L:L,$A204,allorders!AG:AG,"&lt;="&amp;日期!$B$5,allorders!AG:AG,"&gt;="&amp;日期!$B$6,allorders!Q:Q,"&lt;&gt;"&amp;"",allorders!N:N,"Shipped")</f>
        <v>0</v>
      </c>
      <c r="D204">
        <f>SUMIFS(allorders!$O:$O,allorders!$L:$L,$A204,allorders!$AG:$AG,"&lt;="&amp;日期!$B$7,allorders!$AG:$AG,"&gt;="&amp;日期!$B$8,allorders!Q:Q,"&lt;&gt;"&amp;"",allorders!N:N,"Shipped")</f>
        <v>0</v>
      </c>
      <c r="E204">
        <f>SUMIFS(allorders!$O:$O,allorders!$L:$L,$A204,allorders!$AG:$AG,"&lt;="&amp;日期!$B$9,allorders!$AG:$AG,"&gt;="&amp;日期!$B$10,allorders!Q:Q,"&lt;&gt;"&amp;"",allorders!N:N,"Shipped")</f>
        <v>1</v>
      </c>
      <c r="F204">
        <f>SUMIFS(allorders!$O:$O,allorders!$L:$L,$A204,allorders!$AG:$AG,"&lt;="&amp;日期!$B$11,allorders!$AG:$AG,"&gt;="&amp;日期!$B$12,allorders!Q:Q,"&lt;&gt;"&amp;"",allorders!N:N,"Shipped")</f>
        <v>0</v>
      </c>
      <c r="G204">
        <f>SUMIFS(allorders!Q:Q,allorders!L:L,A204,allorders!AG:AG,"&lt;="&amp;日期!$B$5,allorders!AG:AG,"&gt;="&amp;日期!$B$12,allorders!N:N,"Shipped")/SUM(C204:F204)</f>
        <v>23.88</v>
      </c>
      <c r="H204">
        <f>SUMIFS(allorders!Q:Q,allorders!L:L,A204,allorders!AG:AG,"&gt;="&amp;日期!$B$12,allorders!AG:AG,"&lt;="&amp;日期!$B$5,allorders!N:N,"Shipped")</f>
        <v>23.88</v>
      </c>
      <c r="I204">
        <f t="shared" si="3"/>
        <v>1</v>
      </c>
    </row>
    <row r="205" spans="1:9">
      <c r="A205" s="7" t="s">
        <v>4516</v>
      </c>
      <c r="B205" t="str">
        <f>VLOOKUP(A205,'[1]子sku-父sku'!$A$1:$B$65536,2,0)</f>
        <v>YZ-ZQ17845</v>
      </c>
      <c r="C205">
        <f>SUMIFS(allorders!O:O,allorders!L:L,$A205,allorders!AG:AG,"&lt;="&amp;日期!$B$5,allorders!AG:AG,"&gt;="&amp;日期!$B$6,allorders!Q:Q,"&lt;&gt;"&amp;"",allorders!N:N,"Shipped")</f>
        <v>0</v>
      </c>
      <c r="D205">
        <f>SUMIFS(allorders!$O:$O,allorders!$L:$L,$A205,allorders!$AG:$AG,"&lt;="&amp;日期!$B$7,allorders!$AG:$AG,"&gt;="&amp;日期!$B$8,allorders!Q:Q,"&lt;&gt;"&amp;"",allorders!N:N,"Shipped")</f>
        <v>2</v>
      </c>
      <c r="E205">
        <f>SUMIFS(allorders!$O:$O,allorders!$L:$L,$A205,allorders!$AG:$AG,"&lt;="&amp;日期!$B$9,allorders!$AG:$AG,"&gt;="&amp;日期!$B$10,allorders!Q:Q,"&lt;&gt;"&amp;"",allorders!N:N,"Shipped")</f>
        <v>1</v>
      </c>
      <c r="F205">
        <f>SUMIFS(allorders!$O:$O,allorders!$L:$L,$A205,allorders!$AG:$AG,"&lt;="&amp;日期!$B$11,allorders!$AG:$AG,"&gt;="&amp;日期!$B$12,allorders!Q:Q,"&lt;&gt;"&amp;"",allorders!N:N,"Shipped")</f>
        <v>0</v>
      </c>
      <c r="G205">
        <f>SUMIFS(allorders!Q:Q,allorders!L:L,A205,allorders!AG:AG,"&lt;="&amp;日期!$B$5,allorders!AG:AG,"&gt;="&amp;日期!$B$12,allorders!N:N,"Shipped")/SUM(C205:F205)</f>
        <v>18.99</v>
      </c>
      <c r="H205">
        <f>SUMIFS(allorders!Q:Q,allorders!L:L,A205,allorders!AG:AG,"&gt;="&amp;日期!$B$12,allorders!AG:AG,"&lt;="&amp;日期!$B$5,allorders!N:N,"Shipped")</f>
        <v>56.97</v>
      </c>
      <c r="I205">
        <f t="shared" si="3"/>
        <v>3</v>
      </c>
    </row>
    <row r="206" spans="1:9">
      <c r="A206" s="7" t="s">
        <v>4536</v>
      </c>
      <c r="B206" t="str">
        <f>VLOOKUP(A206,'[1]子sku-父sku'!$A$1:$B$65536,2,0)</f>
        <v>YZ-ZQ1519</v>
      </c>
      <c r="C206">
        <f>SUMIFS(allorders!O:O,allorders!L:L,$A206,allorders!AG:AG,"&lt;="&amp;日期!$B$5,allorders!AG:AG,"&gt;="&amp;日期!$B$6,allorders!Q:Q,"&lt;&gt;"&amp;"",allorders!N:N,"Shipped")</f>
        <v>0</v>
      </c>
      <c r="D206">
        <f>SUMIFS(allorders!$O:$O,allorders!$L:$L,$A206,allorders!$AG:$AG,"&lt;="&amp;日期!$B$7,allorders!$AG:$AG,"&gt;="&amp;日期!$B$8,allorders!Q:Q,"&lt;&gt;"&amp;"",allorders!N:N,"Shipped")</f>
        <v>0</v>
      </c>
      <c r="E206">
        <f>SUMIFS(allorders!$O:$O,allorders!$L:$L,$A206,allorders!$AG:$AG,"&lt;="&amp;日期!$B$9,allorders!$AG:$AG,"&gt;="&amp;日期!$B$10,allorders!Q:Q,"&lt;&gt;"&amp;"",allorders!N:N,"Shipped")</f>
        <v>2</v>
      </c>
      <c r="F206">
        <f>SUMIFS(allorders!$O:$O,allorders!$L:$L,$A206,allorders!$AG:$AG,"&lt;="&amp;日期!$B$11,allorders!$AG:$AG,"&gt;="&amp;日期!$B$12,allorders!Q:Q,"&lt;&gt;"&amp;"",allorders!N:N,"Shipped")</f>
        <v>0</v>
      </c>
      <c r="G206">
        <f>SUMIFS(allorders!Q:Q,allorders!L:L,A206,allorders!AG:AG,"&lt;="&amp;日期!$B$5,allorders!AG:AG,"&gt;="&amp;日期!$B$12,allorders!N:N,"Shipped")/SUM(C206:F206)</f>
        <v>19.99</v>
      </c>
      <c r="H206">
        <f>SUMIFS(allorders!Q:Q,allorders!L:L,A206,allorders!AG:AG,"&gt;="&amp;日期!$B$12,allorders!AG:AG,"&lt;="&amp;日期!$B$5,allorders!N:N,"Shipped")</f>
        <v>39.98</v>
      </c>
      <c r="I206">
        <f t="shared" si="3"/>
        <v>2</v>
      </c>
    </row>
    <row r="207" spans="1:9">
      <c r="A207" s="7" t="s">
        <v>4571</v>
      </c>
      <c r="B207" t="str">
        <f>VLOOKUP(A207,'[1]子sku-父sku'!$A$1:$B$65536,2,0)</f>
        <v>YZ-SM-HM30CH</v>
      </c>
      <c r="C207">
        <f>SUMIFS(allorders!O:O,allorders!L:L,$A207,allorders!AG:AG,"&lt;="&amp;日期!$B$5,allorders!AG:AG,"&gt;="&amp;日期!$B$6,allorders!Q:Q,"&lt;&gt;"&amp;"",allorders!N:N,"Shipped")</f>
        <v>1</v>
      </c>
      <c r="D207">
        <f>SUMIFS(allorders!$O:$O,allorders!$L:$L,$A207,allorders!$AG:$AG,"&lt;="&amp;日期!$B$7,allorders!$AG:$AG,"&gt;="&amp;日期!$B$8,allorders!Q:Q,"&lt;&gt;"&amp;"",allorders!N:N,"Shipped")</f>
        <v>1</v>
      </c>
      <c r="E207">
        <f>SUMIFS(allorders!$O:$O,allorders!$L:$L,$A207,allorders!$AG:$AG,"&lt;="&amp;日期!$B$9,allorders!$AG:$AG,"&gt;="&amp;日期!$B$10,allorders!Q:Q,"&lt;&gt;"&amp;"",allorders!N:N,"Shipped")</f>
        <v>2</v>
      </c>
      <c r="F207">
        <f>SUMIFS(allorders!$O:$O,allorders!$L:$L,$A207,allorders!$AG:$AG,"&lt;="&amp;日期!$B$11,allorders!$AG:$AG,"&gt;="&amp;日期!$B$12,allorders!Q:Q,"&lt;&gt;"&amp;"",allorders!N:N,"Shipped")</f>
        <v>0</v>
      </c>
      <c r="G207">
        <f>SUMIFS(allorders!Q:Q,allorders!L:L,A207,allorders!AG:AG,"&lt;="&amp;日期!$B$5,allorders!AG:AG,"&gt;="&amp;日期!$B$12,allorders!N:N,"Shipped")/SUM(C207:F207)</f>
        <v>15.09</v>
      </c>
      <c r="H207">
        <f>SUMIFS(allorders!Q:Q,allorders!L:L,A207,allorders!AG:AG,"&gt;="&amp;日期!$B$12,allorders!AG:AG,"&lt;="&amp;日期!$B$5,allorders!N:N,"Shipped")</f>
        <v>60.36</v>
      </c>
      <c r="I207">
        <f t="shared" si="3"/>
        <v>4</v>
      </c>
    </row>
    <row r="208" spans="1:9">
      <c r="A208" s="7" t="s">
        <v>4582</v>
      </c>
      <c r="B208" t="str">
        <f>VLOOKUP(A208,'[1]子sku-父sku'!$A$1:$B$65536,2,0)</f>
        <v>YZ-ZQ15827</v>
      </c>
      <c r="C208">
        <f>SUMIFS(allorders!O:O,allorders!L:L,$A208,allorders!AG:AG,"&lt;="&amp;日期!$B$5,allorders!AG:AG,"&gt;="&amp;日期!$B$6,allorders!Q:Q,"&lt;&gt;"&amp;"",allorders!N:N,"Shipped")</f>
        <v>1</v>
      </c>
      <c r="D208">
        <f>SUMIFS(allorders!$O:$O,allorders!$L:$L,$A208,allorders!$AG:$AG,"&lt;="&amp;日期!$B$7,allorders!$AG:$AG,"&gt;="&amp;日期!$B$8,allorders!Q:Q,"&lt;&gt;"&amp;"",allorders!N:N,"Shipped")</f>
        <v>1</v>
      </c>
      <c r="E208">
        <f>SUMIFS(allorders!$O:$O,allorders!$L:$L,$A208,allorders!$AG:$AG,"&lt;="&amp;日期!$B$9,allorders!$AG:$AG,"&gt;="&amp;日期!$B$10,allorders!Q:Q,"&lt;&gt;"&amp;"",allorders!N:N,"Shipped")</f>
        <v>1</v>
      </c>
      <c r="F208">
        <f>SUMIFS(allorders!$O:$O,allorders!$L:$L,$A208,allorders!$AG:$AG,"&lt;="&amp;日期!$B$11,allorders!$AG:$AG,"&gt;="&amp;日期!$B$12,allorders!Q:Q,"&lt;&gt;"&amp;"",allorders!N:N,"Shipped")</f>
        <v>0</v>
      </c>
      <c r="G208">
        <f>SUMIFS(allorders!Q:Q,allorders!L:L,A208,allorders!AG:AG,"&lt;="&amp;日期!$B$5,allorders!AG:AG,"&gt;="&amp;日期!$B$12,allorders!N:N,"Shipped")/SUM(C208:F208)</f>
        <v>19.99</v>
      </c>
      <c r="H208">
        <f>SUMIFS(allorders!Q:Q,allorders!L:L,A208,allorders!AG:AG,"&gt;="&amp;日期!$B$12,allorders!AG:AG,"&lt;="&amp;日期!$B$5,allorders!N:N,"Shipped")</f>
        <v>59.97</v>
      </c>
      <c r="I208">
        <f t="shared" si="3"/>
        <v>3</v>
      </c>
    </row>
    <row r="209" spans="1:9">
      <c r="A209" s="7" t="s">
        <v>4590</v>
      </c>
      <c r="B209" t="str">
        <f>VLOOKUP(A209,'[1]子sku-父sku'!$A$1:$B$65536,2,0)</f>
        <v>YZ-ZQOM388</v>
      </c>
      <c r="C209">
        <f>SUMIFS(allorders!O:O,allorders!L:L,$A209,allorders!AG:AG,"&lt;="&amp;日期!$B$5,allorders!AG:AG,"&gt;="&amp;日期!$B$6,allorders!Q:Q,"&lt;&gt;"&amp;"",allorders!N:N,"Shipped")</f>
        <v>0</v>
      </c>
      <c r="D209">
        <f>SUMIFS(allorders!$O:$O,allorders!$L:$L,$A209,allorders!$AG:$AG,"&lt;="&amp;日期!$B$7,allorders!$AG:$AG,"&gt;="&amp;日期!$B$8,allorders!Q:Q,"&lt;&gt;"&amp;"",allorders!N:N,"Shipped")</f>
        <v>0</v>
      </c>
      <c r="E209">
        <f>SUMIFS(allorders!$O:$O,allorders!$L:$L,$A209,allorders!$AG:$AG,"&lt;="&amp;日期!$B$9,allorders!$AG:$AG,"&gt;="&amp;日期!$B$10,allorders!Q:Q,"&lt;&gt;"&amp;"",allorders!N:N,"Shipped")</f>
        <v>1</v>
      </c>
      <c r="F209">
        <f>SUMIFS(allorders!$O:$O,allorders!$L:$L,$A209,allorders!$AG:$AG,"&lt;="&amp;日期!$B$11,allorders!$AG:$AG,"&gt;="&amp;日期!$B$12,allorders!Q:Q,"&lt;&gt;"&amp;"",allorders!N:N,"Shipped")</f>
        <v>0</v>
      </c>
      <c r="G209">
        <f>SUMIFS(allorders!Q:Q,allorders!L:L,A209,allorders!AG:AG,"&lt;="&amp;日期!$B$5,allorders!AG:AG,"&gt;="&amp;日期!$B$12,allorders!N:N,"Shipped")/SUM(C209:F209)</f>
        <v>16.9</v>
      </c>
      <c r="H209">
        <f>SUMIFS(allorders!Q:Q,allorders!L:L,A209,allorders!AG:AG,"&gt;="&amp;日期!$B$12,allorders!AG:AG,"&lt;="&amp;日期!$B$5,allorders!N:N,"Shipped")</f>
        <v>16.9</v>
      </c>
      <c r="I209">
        <f t="shared" si="3"/>
        <v>1</v>
      </c>
    </row>
    <row r="210" spans="1:9">
      <c r="A210" s="7" t="s">
        <v>4597</v>
      </c>
      <c r="B210" t="str">
        <f>VLOOKUP(A210,'[1]子sku-父sku'!$A$1:$B$65536,2,0)</f>
        <v>YZ-ZQ789</v>
      </c>
      <c r="C210">
        <f>SUMIFS(allorders!O:O,allorders!L:L,$A210,allorders!AG:AG,"&lt;="&amp;日期!$B$5,allorders!AG:AG,"&gt;="&amp;日期!$B$6,allorders!Q:Q,"&lt;&gt;"&amp;"",allorders!N:N,"Shipped")</f>
        <v>1</v>
      </c>
      <c r="D210">
        <f>SUMIFS(allorders!$O:$O,allorders!$L:$L,$A210,allorders!$AG:$AG,"&lt;="&amp;日期!$B$7,allorders!$AG:$AG,"&gt;="&amp;日期!$B$8,allorders!Q:Q,"&lt;&gt;"&amp;"",allorders!N:N,"Shipped")</f>
        <v>1</v>
      </c>
      <c r="E210">
        <f>SUMIFS(allorders!$O:$O,allorders!$L:$L,$A210,allorders!$AG:$AG,"&lt;="&amp;日期!$B$9,allorders!$AG:$AG,"&gt;="&amp;日期!$B$10,allorders!Q:Q,"&lt;&gt;"&amp;"",allorders!N:N,"Shipped")</f>
        <v>1</v>
      </c>
      <c r="F210">
        <f>SUMIFS(allorders!$O:$O,allorders!$L:$L,$A210,allorders!$AG:$AG,"&lt;="&amp;日期!$B$11,allorders!$AG:$AG,"&gt;="&amp;日期!$B$12,allorders!Q:Q,"&lt;&gt;"&amp;"",allorders!N:N,"Shipped")</f>
        <v>0</v>
      </c>
      <c r="G210">
        <f>SUMIFS(allorders!Q:Q,allorders!L:L,A210,allorders!AG:AG,"&lt;="&amp;日期!$B$5,allorders!AG:AG,"&gt;="&amp;日期!$B$12,allorders!N:N,"Shipped")/SUM(C210:F210)</f>
        <v>15.99</v>
      </c>
      <c r="H210">
        <f>SUMIFS(allorders!Q:Q,allorders!L:L,A210,allorders!AG:AG,"&gt;="&amp;日期!$B$12,allorders!AG:AG,"&lt;="&amp;日期!$B$5,allorders!N:N,"Shipped")</f>
        <v>47.97</v>
      </c>
      <c r="I210">
        <f t="shared" si="3"/>
        <v>3</v>
      </c>
    </row>
    <row r="211" spans="1:9">
      <c r="A211" s="7" t="s">
        <v>4602</v>
      </c>
      <c r="B211" t="str">
        <f>VLOOKUP(A211,'[1]子sku-父sku'!$A$1:$B$65536,2,0)</f>
        <v>LYQ-ZQ3550</v>
      </c>
      <c r="C211">
        <f>SUMIFS(allorders!O:O,allorders!L:L,$A211,allorders!AG:AG,"&lt;="&amp;日期!$B$5,allorders!AG:AG,"&gt;="&amp;日期!$B$6,allorders!Q:Q,"&lt;&gt;"&amp;"",allorders!N:N,"Shipped")</f>
        <v>2</v>
      </c>
      <c r="D211">
        <f>SUMIFS(allorders!$O:$O,allorders!$L:$L,$A211,allorders!$AG:$AG,"&lt;="&amp;日期!$B$7,allorders!$AG:$AG,"&gt;="&amp;日期!$B$8,allorders!Q:Q,"&lt;&gt;"&amp;"",allorders!N:N,"Shipped")</f>
        <v>12</v>
      </c>
      <c r="E211">
        <f>SUMIFS(allorders!$O:$O,allorders!$L:$L,$A211,allorders!$AG:$AG,"&lt;="&amp;日期!$B$9,allorders!$AG:$AG,"&gt;="&amp;日期!$B$10,allorders!Q:Q,"&lt;&gt;"&amp;"",allorders!N:N,"Shipped")</f>
        <v>3</v>
      </c>
      <c r="F211">
        <f>SUMIFS(allorders!$O:$O,allorders!$L:$L,$A211,allorders!$AG:$AG,"&lt;="&amp;日期!$B$11,allorders!$AG:$AG,"&gt;="&amp;日期!$B$12,allorders!Q:Q,"&lt;&gt;"&amp;"",allorders!N:N,"Shipped")</f>
        <v>0</v>
      </c>
      <c r="G211">
        <f>SUMIFS(allorders!Q:Q,allorders!L:L,A211,allorders!AG:AG,"&lt;="&amp;日期!$B$5,allorders!AG:AG,"&gt;="&amp;日期!$B$12,allorders!N:N,"Shipped")/SUM(C211:F211)</f>
        <v>15.99</v>
      </c>
      <c r="H211">
        <f>SUMIFS(allorders!Q:Q,allorders!L:L,A211,allorders!AG:AG,"&gt;="&amp;日期!$B$12,allorders!AG:AG,"&lt;="&amp;日期!$B$5,allorders!N:N,"Shipped")</f>
        <v>271.83</v>
      </c>
      <c r="I211">
        <f t="shared" si="3"/>
        <v>17</v>
      </c>
    </row>
    <row r="212" spans="1:9">
      <c r="A212" s="7" t="s">
        <v>4662</v>
      </c>
      <c r="B212" t="str">
        <f>VLOOKUP(A212,'[1]子sku-父sku'!$A$1:$B$65536,2,0)</f>
        <v>YZ-ZQOM388</v>
      </c>
      <c r="C212">
        <f>SUMIFS(allorders!O:O,allorders!L:L,$A212,allorders!AG:AG,"&lt;="&amp;日期!$B$5,allorders!AG:AG,"&gt;="&amp;日期!$B$6,allorders!Q:Q,"&lt;&gt;"&amp;"",allorders!N:N,"Shipped")</f>
        <v>0</v>
      </c>
      <c r="D212">
        <f>SUMIFS(allorders!$O:$O,allorders!$L:$L,$A212,allorders!$AG:$AG,"&lt;="&amp;日期!$B$7,allorders!$AG:$AG,"&gt;="&amp;日期!$B$8,allorders!Q:Q,"&lt;&gt;"&amp;"",allorders!N:N,"Shipped")</f>
        <v>0</v>
      </c>
      <c r="E212">
        <f>SUMIFS(allorders!$O:$O,allorders!$L:$L,$A212,allorders!$AG:$AG,"&lt;="&amp;日期!$B$9,allorders!$AG:$AG,"&gt;="&amp;日期!$B$10,allorders!Q:Q,"&lt;&gt;"&amp;"",allorders!N:N,"Shipped")</f>
        <v>1</v>
      </c>
      <c r="F212">
        <f>SUMIFS(allorders!$O:$O,allorders!$L:$L,$A212,allorders!$AG:$AG,"&lt;="&amp;日期!$B$11,allorders!$AG:$AG,"&gt;="&amp;日期!$B$12,allorders!Q:Q,"&lt;&gt;"&amp;"",allorders!N:N,"Shipped")</f>
        <v>0</v>
      </c>
      <c r="G212">
        <f>SUMIFS(allorders!Q:Q,allorders!L:L,A212,allorders!AG:AG,"&lt;="&amp;日期!$B$5,allorders!AG:AG,"&gt;="&amp;日期!$B$12,allorders!N:N,"Shipped")/SUM(C212:F212)</f>
        <v>16.9</v>
      </c>
      <c r="H212">
        <f>SUMIFS(allorders!Q:Q,allorders!L:L,A212,allorders!AG:AG,"&gt;="&amp;日期!$B$12,allorders!AG:AG,"&lt;="&amp;日期!$B$5,allorders!N:N,"Shipped")</f>
        <v>16.9</v>
      </c>
      <c r="I212">
        <f t="shared" si="3"/>
        <v>1</v>
      </c>
    </row>
    <row r="213" spans="1:9">
      <c r="A213" s="7" t="s">
        <v>4669</v>
      </c>
      <c r="B213" t="str">
        <f>VLOOKUP(A213,'[1]子sku-父sku'!$A$1:$B$65536,2,0)</f>
        <v>YZ-ZQ1521</v>
      </c>
      <c r="C213">
        <f>SUMIFS(allorders!O:O,allorders!L:L,$A213,allorders!AG:AG,"&lt;="&amp;日期!$B$5,allorders!AG:AG,"&gt;="&amp;日期!$B$6,allorders!Q:Q,"&lt;&gt;"&amp;"",allorders!N:N,"Shipped")</f>
        <v>1</v>
      </c>
      <c r="D213">
        <f>SUMIFS(allorders!$O:$O,allorders!$L:$L,$A213,allorders!$AG:$AG,"&lt;="&amp;日期!$B$7,allorders!$AG:$AG,"&gt;="&amp;日期!$B$8,allorders!Q:Q,"&lt;&gt;"&amp;"",allorders!N:N,"Shipped")</f>
        <v>2</v>
      </c>
      <c r="E213">
        <f>SUMIFS(allorders!$O:$O,allorders!$L:$L,$A213,allorders!$AG:$AG,"&lt;="&amp;日期!$B$9,allorders!$AG:$AG,"&gt;="&amp;日期!$B$10,allorders!Q:Q,"&lt;&gt;"&amp;"",allorders!N:N,"Shipped")</f>
        <v>2</v>
      </c>
      <c r="F213">
        <f>SUMIFS(allorders!$O:$O,allorders!$L:$L,$A213,allorders!$AG:$AG,"&lt;="&amp;日期!$B$11,allorders!$AG:$AG,"&gt;="&amp;日期!$B$12,allorders!Q:Q,"&lt;&gt;"&amp;"",allorders!N:N,"Shipped")</f>
        <v>0</v>
      </c>
      <c r="G213">
        <f>SUMIFS(allorders!Q:Q,allorders!L:L,A213,allorders!AG:AG,"&lt;="&amp;日期!$B$5,allorders!AG:AG,"&gt;="&amp;日期!$B$12,allorders!N:N,"Shipped")/SUM(C213:F213)</f>
        <v>19.99</v>
      </c>
      <c r="H213">
        <f>SUMIFS(allorders!Q:Q,allorders!L:L,A213,allorders!AG:AG,"&gt;="&amp;日期!$B$12,allorders!AG:AG,"&lt;="&amp;日期!$B$5,allorders!N:N,"Shipped")</f>
        <v>99.95</v>
      </c>
      <c r="I213">
        <f t="shared" si="3"/>
        <v>5</v>
      </c>
    </row>
    <row r="214" spans="1:9">
      <c r="A214" s="7" t="s">
        <v>4738</v>
      </c>
      <c r="B214" t="str">
        <f>VLOOKUP(A214,'[1]子sku-父sku'!$A$1:$B$65536,2,0)</f>
        <v>LYQ-ZQ7900</v>
      </c>
      <c r="C214">
        <f>SUMIFS(allorders!O:O,allorders!L:L,$A214,allorders!AG:AG,"&lt;="&amp;日期!$B$5,allorders!AG:AG,"&gt;="&amp;日期!$B$6,allorders!Q:Q,"&lt;&gt;"&amp;"",allorders!N:N,"Shipped")</f>
        <v>0</v>
      </c>
      <c r="D214">
        <f>SUMIFS(allorders!$O:$O,allorders!$L:$L,$A214,allorders!$AG:$AG,"&lt;="&amp;日期!$B$7,allorders!$AG:$AG,"&gt;="&amp;日期!$B$8,allorders!Q:Q,"&lt;&gt;"&amp;"",allorders!N:N,"Shipped")</f>
        <v>1</v>
      </c>
      <c r="E214">
        <f>SUMIFS(allorders!$O:$O,allorders!$L:$L,$A214,allorders!$AG:$AG,"&lt;="&amp;日期!$B$9,allorders!$AG:$AG,"&gt;="&amp;日期!$B$10,allorders!Q:Q,"&lt;&gt;"&amp;"",allorders!N:N,"Shipped")</f>
        <v>1</v>
      </c>
      <c r="F214">
        <f>SUMIFS(allorders!$O:$O,allorders!$L:$L,$A214,allorders!$AG:$AG,"&lt;="&amp;日期!$B$11,allorders!$AG:$AG,"&gt;="&amp;日期!$B$12,allorders!Q:Q,"&lt;&gt;"&amp;"",allorders!N:N,"Shipped")</f>
        <v>0</v>
      </c>
      <c r="G214">
        <f>SUMIFS(allorders!Q:Q,allorders!L:L,A214,allorders!AG:AG,"&lt;="&amp;日期!$B$5,allorders!AG:AG,"&gt;="&amp;日期!$B$12,allorders!N:N,"Shipped")/SUM(C214:F214)</f>
        <v>16.99</v>
      </c>
      <c r="H214">
        <f>SUMIFS(allorders!Q:Q,allorders!L:L,A214,allorders!AG:AG,"&gt;="&amp;日期!$B$12,allorders!AG:AG,"&lt;="&amp;日期!$B$5,allorders!N:N,"Shipped")</f>
        <v>33.98</v>
      </c>
      <c r="I214">
        <f t="shared" si="3"/>
        <v>2</v>
      </c>
    </row>
    <row r="215" spans="1:9">
      <c r="A215" s="7" t="s">
        <v>4745</v>
      </c>
      <c r="B215" t="str">
        <f>VLOOKUP(A215,'[1]子sku-父sku'!$A$1:$B$65536,2,0)</f>
        <v>YZ-ZQMICAI</v>
      </c>
      <c r="C215">
        <f>SUMIFS(allorders!O:O,allorders!L:L,$A215,allorders!AG:AG,"&lt;="&amp;日期!$B$5,allorders!AG:AG,"&gt;="&amp;日期!$B$6,allorders!Q:Q,"&lt;&gt;"&amp;"",allorders!N:N,"Shipped")</f>
        <v>0</v>
      </c>
      <c r="D215">
        <f>SUMIFS(allorders!$O:$O,allorders!$L:$L,$A215,allorders!$AG:$AG,"&lt;="&amp;日期!$B$7,allorders!$AG:$AG,"&gt;="&amp;日期!$B$8,allorders!Q:Q,"&lt;&gt;"&amp;"",allorders!N:N,"Shipped")</f>
        <v>0</v>
      </c>
      <c r="E215">
        <f>SUMIFS(allorders!$O:$O,allorders!$L:$L,$A215,allorders!$AG:$AG,"&lt;="&amp;日期!$B$9,allorders!$AG:$AG,"&gt;="&amp;日期!$B$10,allorders!Q:Q,"&lt;&gt;"&amp;"",allorders!N:N,"Shipped")</f>
        <v>1</v>
      </c>
      <c r="F215">
        <f>SUMIFS(allorders!$O:$O,allorders!$L:$L,$A215,allorders!$AG:$AG,"&lt;="&amp;日期!$B$11,allorders!$AG:$AG,"&gt;="&amp;日期!$B$12,allorders!Q:Q,"&lt;&gt;"&amp;"",allorders!N:N,"Shipped")</f>
        <v>0</v>
      </c>
      <c r="G215">
        <f>SUMIFS(allorders!Q:Q,allorders!L:L,A215,allorders!AG:AG,"&lt;="&amp;日期!$B$5,allorders!AG:AG,"&gt;="&amp;日期!$B$12,allorders!N:N,"Shipped")/SUM(C215:F215)</f>
        <v>16.99</v>
      </c>
      <c r="H215">
        <f>SUMIFS(allorders!Q:Q,allorders!L:L,A215,allorders!AG:AG,"&gt;="&amp;日期!$B$12,allorders!AG:AG,"&lt;="&amp;日期!$B$5,allorders!N:N,"Shipped")</f>
        <v>16.99</v>
      </c>
      <c r="I215">
        <f t="shared" si="3"/>
        <v>1</v>
      </c>
    </row>
    <row r="216" spans="1:9">
      <c r="A216" s="7" t="s">
        <v>4753</v>
      </c>
      <c r="B216" t="str">
        <f>VLOOKUP(A216,'[1]子sku-父sku'!$A$1:$B$65536,2,0)</f>
        <v>YZ-HMBKN17015</v>
      </c>
      <c r="C216">
        <f>SUMIFS(allorders!O:O,allorders!L:L,$A216,allorders!AG:AG,"&lt;="&amp;日期!$B$5,allorders!AG:AG,"&gt;="&amp;日期!$B$6,allorders!Q:Q,"&lt;&gt;"&amp;"",allorders!N:N,"Shipped")</f>
        <v>0</v>
      </c>
      <c r="D216">
        <f>SUMIFS(allorders!$O:$O,allorders!$L:$L,$A216,allorders!$AG:$AG,"&lt;="&amp;日期!$B$7,allorders!$AG:$AG,"&gt;="&amp;日期!$B$8,allorders!Q:Q,"&lt;&gt;"&amp;"",allorders!N:N,"Shipped")</f>
        <v>0</v>
      </c>
      <c r="E216">
        <f>SUMIFS(allorders!$O:$O,allorders!$L:$L,$A216,allorders!$AG:$AG,"&lt;="&amp;日期!$B$9,allorders!$AG:$AG,"&gt;="&amp;日期!$B$10,allorders!Q:Q,"&lt;&gt;"&amp;"",allorders!N:N,"Shipped")</f>
        <v>1</v>
      </c>
      <c r="F216">
        <f>SUMIFS(allorders!$O:$O,allorders!$L:$L,$A216,allorders!$AG:$AG,"&lt;="&amp;日期!$B$11,allorders!$AG:$AG,"&gt;="&amp;日期!$B$12,allorders!Q:Q,"&lt;&gt;"&amp;"",allorders!N:N,"Shipped")</f>
        <v>0</v>
      </c>
      <c r="G216">
        <f>SUMIFS(allorders!Q:Q,allorders!L:L,A216,allorders!AG:AG,"&lt;="&amp;日期!$B$5,allorders!AG:AG,"&gt;="&amp;日期!$B$12,allorders!N:N,"Shipped")/SUM(C216:F216)</f>
        <v>16.99</v>
      </c>
      <c r="H216">
        <f>SUMIFS(allorders!Q:Q,allorders!L:L,A216,allorders!AG:AG,"&gt;="&amp;日期!$B$12,allorders!AG:AG,"&lt;="&amp;日期!$B$5,allorders!N:N,"Shipped")</f>
        <v>16.99</v>
      </c>
      <c r="I216">
        <f t="shared" si="3"/>
        <v>1</v>
      </c>
    </row>
    <row r="217" spans="1:9">
      <c r="A217" s="7" t="s">
        <v>4796</v>
      </c>
      <c r="B217" t="str">
        <f>VLOOKUP(A217,'[1]子sku-父sku'!$A$1:$B$65536,2,0)</f>
        <v>YZ-ZQ17986</v>
      </c>
      <c r="C217">
        <f>SUMIFS(allorders!O:O,allorders!L:L,$A217,allorders!AG:AG,"&lt;="&amp;日期!$B$5,allorders!AG:AG,"&gt;="&amp;日期!$B$6,allorders!Q:Q,"&lt;&gt;"&amp;"",allorders!N:N,"Shipped")</f>
        <v>1</v>
      </c>
      <c r="D217">
        <f>SUMIFS(allorders!$O:$O,allorders!$L:$L,$A217,allorders!$AG:$AG,"&lt;="&amp;日期!$B$7,allorders!$AG:$AG,"&gt;="&amp;日期!$B$8,allorders!Q:Q,"&lt;&gt;"&amp;"",allorders!N:N,"Shipped")</f>
        <v>0</v>
      </c>
      <c r="E217">
        <f>SUMIFS(allorders!$O:$O,allorders!$L:$L,$A217,allorders!$AG:$AG,"&lt;="&amp;日期!$B$9,allorders!$AG:$AG,"&gt;="&amp;日期!$B$10,allorders!Q:Q,"&lt;&gt;"&amp;"",allorders!N:N,"Shipped")</f>
        <v>1</v>
      </c>
      <c r="F217">
        <f>SUMIFS(allorders!$O:$O,allorders!$L:$L,$A217,allorders!$AG:$AG,"&lt;="&amp;日期!$B$11,allorders!$AG:$AG,"&gt;="&amp;日期!$B$12,allorders!Q:Q,"&lt;&gt;"&amp;"",allorders!N:N,"Shipped")</f>
        <v>0</v>
      </c>
      <c r="G217">
        <f>SUMIFS(allorders!Q:Q,allorders!L:L,A217,allorders!AG:AG,"&lt;="&amp;日期!$B$5,allorders!AG:AG,"&gt;="&amp;日期!$B$12,allorders!N:N,"Shipped")/SUM(C217:F217)</f>
        <v>19.99</v>
      </c>
      <c r="H217">
        <f>SUMIFS(allorders!Q:Q,allorders!L:L,A217,allorders!AG:AG,"&gt;="&amp;日期!$B$12,allorders!AG:AG,"&lt;="&amp;日期!$B$5,allorders!N:N,"Shipped")</f>
        <v>39.98</v>
      </c>
      <c r="I217">
        <f t="shared" si="3"/>
        <v>2</v>
      </c>
    </row>
    <row r="218" spans="1:9">
      <c r="A218" s="7" t="s">
        <v>4882</v>
      </c>
      <c r="B218" t="str">
        <f>VLOOKUP(A218,'[1]子sku-父sku'!$A$1:$B$65536,2,0)</f>
        <v>YZ-HM241</v>
      </c>
      <c r="C218">
        <f>SUMIFS(allorders!O:O,allorders!L:L,$A218,allorders!AG:AG,"&lt;="&amp;日期!$B$5,allorders!AG:AG,"&gt;="&amp;日期!$B$6,allorders!Q:Q,"&lt;&gt;"&amp;"",allorders!N:N,"Shipped")</f>
        <v>0</v>
      </c>
      <c r="D218">
        <f>SUMIFS(allorders!$O:$O,allorders!$L:$L,$A218,allorders!$AG:$AG,"&lt;="&amp;日期!$B$7,allorders!$AG:$AG,"&gt;="&amp;日期!$B$8,allorders!Q:Q,"&lt;&gt;"&amp;"",allorders!N:N,"Shipped")</f>
        <v>0</v>
      </c>
      <c r="E218">
        <f>SUMIFS(allorders!$O:$O,allorders!$L:$L,$A218,allorders!$AG:$AG,"&lt;="&amp;日期!$B$9,allorders!$AG:$AG,"&gt;="&amp;日期!$B$10,allorders!Q:Q,"&lt;&gt;"&amp;"",allorders!N:N,"Shipped")</f>
        <v>1</v>
      </c>
      <c r="F218">
        <f>SUMIFS(allorders!$O:$O,allorders!$L:$L,$A218,allorders!$AG:$AG,"&lt;="&amp;日期!$B$11,allorders!$AG:$AG,"&gt;="&amp;日期!$B$12,allorders!Q:Q,"&lt;&gt;"&amp;"",allorders!N:N,"Shipped")</f>
        <v>0</v>
      </c>
      <c r="G218">
        <f>SUMIFS(allorders!Q:Q,allorders!L:L,A218,allorders!AG:AG,"&lt;="&amp;日期!$B$5,allorders!AG:AG,"&gt;="&amp;日期!$B$12,allorders!N:N,"Shipped")/SUM(C218:F218)</f>
        <v>16.99</v>
      </c>
      <c r="H218">
        <f>SUMIFS(allorders!Q:Q,allorders!L:L,A218,allorders!AG:AG,"&gt;="&amp;日期!$B$12,allorders!AG:AG,"&lt;="&amp;日期!$B$5,allorders!N:N,"Shipped")</f>
        <v>16.99</v>
      </c>
      <c r="I218">
        <f t="shared" si="3"/>
        <v>1</v>
      </c>
    </row>
    <row r="219" spans="1:9">
      <c r="A219" s="7" t="s">
        <v>4899</v>
      </c>
      <c r="B219" t="str">
        <f>VLOOKUP(A219,'[1]子sku-父sku'!$A$1:$B$65536,2,0)</f>
        <v>YZ-ZQ15827</v>
      </c>
      <c r="C219">
        <f>SUMIFS(allorders!O:O,allorders!L:L,$A219,allorders!AG:AG,"&lt;="&amp;日期!$B$5,allorders!AG:AG,"&gt;="&amp;日期!$B$6,allorders!Q:Q,"&lt;&gt;"&amp;"",allorders!N:N,"Shipped")</f>
        <v>0</v>
      </c>
      <c r="D219">
        <f>SUMIFS(allorders!$O:$O,allorders!$L:$L,$A219,allorders!$AG:$AG,"&lt;="&amp;日期!$B$7,allorders!$AG:$AG,"&gt;="&amp;日期!$B$8,allorders!Q:Q,"&lt;&gt;"&amp;"",allorders!N:N,"Shipped")</f>
        <v>1</v>
      </c>
      <c r="E219">
        <f>SUMIFS(allorders!$O:$O,allorders!$L:$L,$A219,allorders!$AG:$AG,"&lt;="&amp;日期!$B$9,allorders!$AG:$AG,"&gt;="&amp;日期!$B$10,allorders!Q:Q,"&lt;&gt;"&amp;"",allorders!N:N,"Shipped")</f>
        <v>1</v>
      </c>
      <c r="F219">
        <f>SUMIFS(allorders!$O:$O,allorders!$L:$L,$A219,allorders!$AG:$AG,"&lt;="&amp;日期!$B$11,allorders!$AG:$AG,"&gt;="&amp;日期!$B$12,allorders!Q:Q,"&lt;&gt;"&amp;"",allorders!N:N,"Shipped")</f>
        <v>0</v>
      </c>
      <c r="G219">
        <f>SUMIFS(allorders!Q:Q,allorders!L:L,A219,allorders!AG:AG,"&lt;="&amp;日期!$B$5,allorders!AG:AG,"&gt;="&amp;日期!$B$12,allorders!N:N,"Shipped")/SUM(C219:F219)</f>
        <v>20.99</v>
      </c>
      <c r="H219">
        <f>SUMIFS(allorders!Q:Q,allorders!L:L,A219,allorders!AG:AG,"&gt;="&amp;日期!$B$12,allorders!AG:AG,"&lt;="&amp;日期!$B$5,allorders!N:N,"Shipped")</f>
        <v>41.98</v>
      </c>
      <c r="I219">
        <f t="shared" si="3"/>
        <v>2</v>
      </c>
    </row>
    <row r="220" spans="1:9">
      <c r="A220" s="7" t="s">
        <v>4977</v>
      </c>
      <c r="B220" t="str">
        <f>VLOOKUP(A220,'[1]子sku-父sku'!$A$1:$B$65536,2,0)</f>
        <v>YZ-SUZQ388</v>
      </c>
      <c r="C220">
        <f>SUMIFS(allorders!O:O,allorders!L:L,$A220,allorders!AG:AG,"&lt;="&amp;日期!$B$5,allorders!AG:AG,"&gt;="&amp;日期!$B$6,allorders!Q:Q,"&lt;&gt;"&amp;"",allorders!N:N,"Shipped")</f>
        <v>7</v>
      </c>
      <c r="D220">
        <f>SUMIFS(allorders!$O:$O,allorders!$L:$L,$A220,allorders!$AG:$AG,"&lt;="&amp;日期!$B$7,allorders!$AG:$AG,"&gt;="&amp;日期!$B$8,allorders!Q:Q,"&lt;&gt;"&amp;"",allorders!N:N,"Shipped")</f>
        <v>6</v>
      </c>
      <c r="E220">
        <f>SUMIFS(allorders!$O:$O,allorders!$L:$L,$A220,allorders!$AG:$AG,"&lt;="&amp;日期!$B$9,allorders!$AG:$AG,"&gt;="&amp;日期!$B$10,allorders!Q:Q,"&lt;&gt;"&amp;"",allorders!N:N,"Shipped")</f>
        <v>3</v>
      </c>
      <c r="F220">
        <f>SUMIFS(allorders!$O:$O,allorders!$L:$L,$A220,allorders!$AG:$AG,"&lt;="&amp;日期!$B$11,allorders!$AG:$AG,"&gt;="&amp;日期!$B$12,allorders!Q:Q,"&lt;&gt;"&amp;"",allorders!N:N,"Shipped")</f>
        <v>0</v>
      </c>
      <c r="G220">
        <f>SUMIFS(allorders!Q:Q,allorders!L:L,A220,allorders!AG:AG,"&lt;="&amp;日期!$B$5,allorders!AG:AG,"&gt;="&amp;日期!$B$12,allorders!N:N,"Shipped")/SUM(C220:F220)</f>
        <v>19.99</v>
      </c>
      <c r="H220">
        <f>SUMIFS(allorders!Q:Q,allorders!L:L,A220,allorders!AG:AG,"&gt;="&amp;日期!$B$12,allorders!AG:AG,"&lt;="&amp;日期!$B$5,allorders!N:N,"Shipped")</f>
        <v>319.84</v>
      </c>
      <c r="I220">
        <f t="shared" si="3"/>
        <v>16</v>
      </c>
    </row>
    <row r="221" spans="1:9">
      <c r="A221" s="7" t="s">
        <v>5003</v>
      </c>
      <c r="B221" t="str">
        <f>VLOOKUP(A221,'[1]子sku-父sku'!$A$1:$B$65536,2,0)</f>
        <v>YZ-ZQBL03</v>
      </c>
      <c r="C221">
        <f>SUMIFS(allorders!O:O,allorders!L:L,$A221,allorders!AG:AG,"&lt;="&amp;日期!$B$5,allorders!AG:AG,"&gt;="&amp;日期!$B$6,allorders!Q:Q,"&lt;&gt;"&amp;"",allorders!N:N,"Shipped")</f>
        <v>4</v>
      </c>
      <c r="D221">
        <f>SUMIFS(allorders!$O:$O,allorders!$L:$L,$A221,allorders!$AG:$AG,"&lt;="&amp;日期!$B$7,allorders!$AG:$AG,"&gt;="&amp;日期!$B$8,allorders!Q:Q,"&lt;&gt;"&amp;"",allorders!N:N,"Shipped")</f>
        <v>3</v>
      </c>
      <c r="E221">
        <f>SUMIFS(allorders!$O:$O,allorders!$L:$L,$A221,allorders!$AG:$AG,"&lt;="&amp;日期!$B$9,allorders!$AG:$AG,"&gt;="&amp;日期!$B$10,allorders!Q:Q,"&lt;&gt;"&amp;"",allorders!N:N,"Shipped")</f>
        <v>1</v>
      </c>
      <c r="F221">
        <f>SUMIFS(allorders!$O:$O,allorders!$L:$L,$A221,allorders!$AG:$AG,"&lt;="&amp;日期!$B$11,allorders!$AG:$AG,"&gt;="&amp;日期!$B$12,allorders!Q:Q,"&lt;&gt;"&amp;"",allorders!N:N,"Shipped")</f>
        <v>0</v>
      </c>
      <c r="G221">
        <f>SUMIFS(allorders!Q:Q,allorders!L:L,A221,allorders!AG:AG,"&lt;="&amp;日期!$B$5,allorders!AG:AG,"&gt;="&amp;日期!$B$12,allorders!N:N,"Shipped")/SUM(C221:F221)</f>
        <v>19.99</v>
      </c>
      <c r="H221">
        <f>SUMIFS(allorders!Q:Q,allorders!L:L,A221,allorders!AG:AG,"&gt;="&amp;日期!$B$12,allorders!AG:AG,"&lt;="&amp;日期!$B$5,allorders!N:N,"Shipped")</f>
        <v>159.92</v>
      </c>
      <c r="I221">
        <f t="shared" si="3"/>
        <v>8</v>
      </c>
    </row>
    <row r="222" spans="1:9">
      <c r="A222" s="7" t="s">
        <v>5053</v>
      </c>
      <c r="B222" t="str">
        <f>VLOOKUP(A222,'[1]子sku-父sku'!$A$1:$B$65536,2,0)</f>
        <v>YZ-ZQSG16121</v>
      </c>
      <c r="C222">
        <f>SUMIFS(allorders!O:O,allorders!L:L,$A222,allorders!AG:AG,"&lt;="&amp;日期!$B$5,allorders!AG:AG,"&gt;="&amp;日期!$B$6,allorders!Q:Q,"&lt;&gt;"&amp;"",allorders!N:N,"Shipped")</f>
        <v>0</v>
      </c>
      <c r="D222">
        <f>SUMIFS(allorders!$O:$O,allorders!$L:$L,$A222,allorders!$AG:$AG,"&lt;="&amp;日期!$B$7,allorders!$AG:$AG,"&gt;="&amp;日期!$B$8,allorders!Q:Q,"&lt;&gt;"&amp;"",allorders!N:N,"Shipped")</f>
        <v>1</v>
      </c>
      <c r="E222">
        <f>SUMIFS(allorders!$O:$O,allorders!$L:$L,$A222,allorders!$AG:$AG,"&lt;="&amp;日期!$B$9,allorders!$AG:$AG,"&gt;="&amp;日期!$B$10,allorders!Q:Q,"&lt;&gt;"&amp;"",allorders!N:N,"Shipped")</f>
        <v>1</v>
      </c>
      <c r="F222">
        <f>SUMIFS(allorders!$O:$O,allorders!$L:$L,$A222,allorders!$AG:$AG,"&lt;="&amp;日期!$B$11,allorders!$AG:$AG,"&gt;="&amp;日期!$B$12,allorders!Q:Q,"&lt;&gt;"&amp;"",allorders!N:N,"Shipped")</f>
        <v>0</v>
      </c>
      <c r="G222">
        <f>SUMIFS(allorders!Q:Q,allorders!L:L,A222,allorders!AG:AG,"&lt;="&amp;日期!$B$5,allorders!AG:AG,"&gt;="&amp;日期!$B$12,allorders!N:N,"Shipped")/SUM(C222:F222)</f>
        <v>19.99</v>
      </c>
      <c r="H222">
        <f>SUMIFS(allorders!Q:Q,allorders!L:L,A222,allorders!AG:AG,"&gt;="&amp;日期!$B$12,allorders!AG:AG,"&lt;="&amp;日期!$B$5,allorders!N:N,"Shipped")</f>
        <v>39.98</v>
      </c>
      <c r="I222">
        <f t="shared" si="3"/>
        <v>2</v>
      </c>
    </row>
    <row r="223" spans="1:9">
      <c r="A223" s="7" t="s">
        <v>5057</v>
      </c>
      <c r="B223" t="str">
        <f>VLOOKUP(A223,'[1]子sku-父sku'!$A$1:$B$65536,2,0)</f>
        <v>YZ-ZQSG16121</v>
      </c>
      <c r="C223">
        <f>SUMIFS(allorders!O:O,allorders!L:L,$A223,allorders!AG:AG,"&lt;="&amp;日期!$B$5,allorders!AG:AG,"&gt;="&amp;日期!$B$6,allorders!Q:Q,"&lt;&gt;"&amp;"",allorders!N:N,"Shipped")</f>
        <v>0</v>
      </c>
      <c r="D223">
        <f>SUMIFS(allorders!$O:$O,allorders!$L:$L,$A223,allorders!$AG:$AG,"&lt;="&amp;日期!$B$7,allorders!$AG:$AG,"&gt;="&amp;日期!$B$8,allorders!Q:Q,"&lt;&gt;"&amp;"",allorders!N:N,"Shipped")</f>
        <v>0</v>
      </c>
      <c r="E223">
        <f>SUMIFS(allorders!$O:$O,allorders!$L:$L,$A223,allorders!$AG:$AG,"&lt;="&amp;日期!$B$9,allorders!$AG:$AG,"&gt;="&amp;日期!$B$10,allorders!Q:Q,"&lt;&gt;"&amp;"",allorders!N:N,"Shipped")</f>
        <v>1</v>
      </c>
      <c r="F223">
        <f>SUMIFS(allorders!$O:$O,allorders!$L:$L,$A223,allorders!$AG:$AG,"&lt;="&amp;日期!$B$11,allorders!$AG:$AG,"&gt;="&amp;日期!$B$12,allorders!Q:Q,"&lt;&gt;"&amp;"",allorders!N:N,"Shipped")</f>
        <v>0</v>
      </c>
      <c r="G223">
        <f>SUMIFS(allorders!Q:Q,allorders!L:L,A223,allorders!AG:AG,"&lt;="&amp;日期!$B$5,allorders!AG:AG,"&gt;="&amp;日期!$B$12,allorders!N:N,"Shipped")/SUM(C223:F223)</f>
        <v>19.99</v>
      </c>
      <c r="H223">
        <f>SUMIFS(allorders!Q:Q,allorders!L:L,A223,allorders!AG:AG,"&gt;="&amp;日期!$B$12,allorders!AG:AG,"&lt;="&amp;日期!$B$5,allorders!N:N,"Shipped")</f>
        <v>19.99</v>
      </c>
      <c r="I223">
        <f t="shared" si="3"/>
        <v>1</v>
      </c>
    </row>
    <row r="224" spans="1:9">
      <c r="A224" s="7" t="s">
        <v>5092</v>
      </c>
      <c r="B224" t="str">
        <f>VLOOKUP(A224,'[1]子sku-父sku'!$A$1:$B$65536,2,0)</f>
        <v>YZ-SUZQBL03</v>
      </c>
      <c r="C224">
        <f>SUMIFS(allorders!O:O,allorders!L:L,$A224,allorders!AG:AG,"&lt;="&amp;日期!$B$5,allorders!AG:AG,"&gt;="&amp;日期!$B$6,allorders!Q:Q,"&lt;&gt;"&amp;"",allorders!N:N,"Shipped")</f>
        <v>1</v>
      </c>
      <c r="D224">
        <f>SUMIFS(allorders!$O:$O,allorders!$L:$L,$A224,allorders!$AG:$AG,"&lt;="&amp;日期!$B$7,allorders!$AG:$AG,"&gt;="&amp;日期!$B$8,allorders!Q:Q,"&lt;&gt;"&amp;"",allorders!N:N,"Shipped")</f>
        <v>1</v>
      </c>
      <c r="E224">
        <f>SUMIFS(allorders!$O:$O,allorders!$L:$L,$A224,allorders!$AG:$AG,"&lt;="&amp;日期!$B$9,allorders!$AG:$AG,"&gt;="&amp;日期!$B$10,allorders!Q:Q,"&lt;&gt;"&amp;"",allorders!N:N,"Shipped")</f>
        <v>1</v>
      </c>
      <c r="F224">
        <f>SUMIFS(allorders!$O:$O,allorders!$L:$L,$A224,allorders!$AG:$AG,"&lt;="&amp;日期!$B$11,allorders!$AG:$AG,"&gt;="&amp;日期!$B$12,allorders!Q:Q,"&lt;&gt;"&amp;"",allorders!N:N,"Shipped")</f>
        <v>0</v>
      </c>
      <c r="G224">
        <f>SUMIFS(allorders!Q:Q,allorders!L:L,A224,allorders!AG:AG,"&lt;="&amp;日期!$B$5,allorders!AG:AG,"&gt;="&amp;日期!$B$12,allorders!N:N,"Shipped")/SUM(C224:F224)</f>
        <v>19.99</v>
      </c>
      <c r="H224">
        <f>SUMIFS(allorders!Q:Q,allorders!L:L,A224,allorders!AG:AG,"&gt;="&amp;日期!$B$12,allorders!AG:AG,"&lt;="&amp;日期!$B$5,allorders!N:N,"Shipped")</f>
        <v>59.97</v>
      </c>
      <c r="I224">
        <f t="shared" si="3"/>
        <v>3</v>
      </c>
    </row>
    <row r="225" spans="1:9">
      <c r="A225" s="7" t="s">
        <v>5166</v>
      </c>
      <c r="B225" t="str">
        <f>VLOOKUP(A225,'[1]子sku-父sku'!$A$1:$B$65536,2,0)</f>
        <v>YZ-ZQFT1816</v>
      </c>
      <c r="C225">
        <f>SUMIFS(allorders!O:O,allorders!L:L,$A225,allorders!AG:AG,"&lt;="&amp;日期!$B$5,allorders!AG:AG,"&gt;="&amp;日期!$B$6,allorders!Q:Q,"&lt;&gt;"&amp;"",allorders!N:N,"Shipped")</f>
        <v>0</v>
      </c>
      <c r="D225">
        <f>SUMIFS(allorders!$O:$O,allorders!$L:$L,$A225,allorders!$AG:$AG,"&lt;="&amp;日期!$B$7,allorders!$AG:$AG,"&gt;="&amp;日期!$B$8,allorders!Q:Q,"&lt;&gt;"&amp;"",allorders!N:N,"Shipped")</f>
        <v>0</v>
      </c>
      <c r="E225">
        <f>SUMIFS(allorders!$O:$O,allorders!$L:$L,$A225,allorders!$AG:$AG,"&lt;="&amp;日期!$B$9,allorders!$AG:$AG,"&gt;="&amp;日期!$B$10,allorders!Q:Q,"&lt;&gt;"&amp;"",allorders!N:N,"Shipped")</f>
        <v>1</v>
      </c>
      <c r="F225">
        <f>SUMIFS(allorders!$O:$O,allorders!$L:$L,$A225,allorders!$AG:$AG,"&lt;="&amp;日期!$B$11,allorders!$AG:$AG,"&gt;="&amp;日期!$B$12,allorders!Q:Q,"&lt;&gt;"&amp;"",allorders!N:N,"Shipped")</f>
        <v>0</v>
      </c>
      <c r="G225">
        <f>SUMIFS(allorders!Q:Q,allorders!L:L,A225,allorders!AG:AG,"&lt;="&amp;日期!$B$5,allorders!AG:AG,"&gt;="&amp;日期!$B$12,allorders!N:N,"Shipped")/SUM(C225:F225)</f>
        <v>19.99</v>
      </c>
      <c r="H225">
        <f>SUMIFS(allorders!Q:Q,allorders!L:L,A225,allorders!AG:AG,"&gt;="&amp;日期!$B$12,allorders!AG:AG,"&lt;="&amp;日期!$B$5,allorders!N:N,"Shipped")</f>
        <v>19.99</v>
      </c>
      <c r="I225">
        <f t="shared" si="3"/>
        <v>1</v>
      </c>
    </row>
    <row r="226" spans="1:9">
      <c r="A226" s="7" t="s">
        <v>5187</v>
      </c>
      <c r="B226" t="str">
        <f>VLOOKUP(A226,'[1]子sku-父sku'!$A$1:$B$65536,2,0)</f>
        <v>LYQ-ZQ1669</v>
      </c>
      <c r="C226">
        <f>SUMIFS(allorders!O:O,allorders!L:L,$A226,allorders!AG:AG,"&lt;="&amp;日期!$B$5,allorders!AG:AG,"&gt;="&amp;日期!$B$6,allorders!Q:Q,"&lt;&gt;"&amp;"",allorders!N:N,"Shipped")</f>
        <v>0</v>
      </c>
      <c r="D226">
        <f>SUMIFS(allorders!$O:$O,allorders!$L:$L,$A226,allorders!$AG:$AG,"&lt;="&amp;日期!$B$7,allorders!$AG:$AG,"&gt;="&amp;日期!$B$8,allorders!Q:Q,"&lt;&gt;"&amp;"",allorders!N:N,"Shipped")</f>
        <v>0</v>
      </c>
      <c r="E226">
        <f>SUMIFS(allorders!$O:$O,allorders!$L:$L,$A226,allorders!$AG:$AG,"&lt;="&amp;日期!$B$9,allorders!$AG:$AG,"&gt;="&amp;日期!$B$10,allorders!Q:Q,"&lt;&gt;"&amp;"",allorders!N:N,"Shipped")</f>
        <v>1</v>
      </c>
      <c r="F226">
        <f>SUMIFS(allorders!$O:$O,allorders!$L:$L,$A226,allorders!$AG:$AG,"&lt;="&amp;日期!$B$11,allorders!$AG:$AG,"&gt;="&amp;日期!$B$12,allorders!Q:Q,"&lt;&gt;"&amp;"",allorders!N:N,"Shipped")</f>
        <v>0</v>
      </c>
      <c r="G226">
        <f>SUMIFS(allorders!Q:Q,allorders!L:L,A226,allorders!AG:AG,"&lt;="&amp;日期!$B$5,allorders!AG:AG,"&gt;="&amp;日期!$B$12,allorders!N:N,"Shipped")/SUM(C226:F226)</f>
        <v>17.99</v>
      </c>
      <c r="H226">
        <f>SUMIFS(allorders!Q:Q,allorders!L:L,A226,allorders!AG:AG,"&gt;="&amp;日期!$B$12,allorders!AG:AG,"&lt;="&amp;日期!$B$5,allorders!N:N,"Shipped")</f>
        <v>17.99</v>
      </c>
      <c r="I226">
        <f t="shared" si="3"/>
        <v>1</v>
      </c>
    </row>
    <row r="227" spans="1:9">
      <c r="A227" s="7" t="s">
        <v>5211</v>
      </c>
      <c r="B227" t="str">
        <f>VLOOKUP(A227,'[1]子sku-父sku'!$A$1:$B$65536,2,0)</f>
        <v>YZ-SUZQ388</v>
      </c>
      <c r="C227">
        <f>SUMIFS(allorders!O:O,allorders!L:L,$A227,allorders!AG:AG,"&lt;="&amp;日期!$B$5,allorders!AG:AG,"&gt;="&amp;日期!$B$6,allorders!Q:Q,"&lt;&gt;"&amp;"",allorders!N:N,"Shipped")</f>
        <v>8</v>
      </c>
      <c r="D227">
        <f>SUMIFS(allorders!$O:$O,allorders!$L:$L,$A227,allorders!$AG:$AG,"&lt;="&amp;日期!$B$7,allorders!$AG:$AG,"&gt;="&amp;日期!$B$8,allorders!Q:Q,"&lt;&gt;"&amp;"",allorders!N:N,"Shipped")</f>
        <v>12</v>
      </c>
      <c r="E227">
        <f>SUMIFS(allorders!$O:$O,allorders!$L:$L,$A227,allorders!$AG:$AG,"&lt;="&amp;日期!$B$9,allorders!$AG:$AG,"&gt;="&amp;日期!$B$10,allorders!Q:Q,"&lt;&gt;"&amp;"",allorders!N:N,"Shipped")</f>
        <v>1</v>
      </c>
      <c r="F227">
        <f>SUMIFS(allorders!$O:$O,allorders!$L:$L,$A227,allorders!$AG:$AG,"&lt;="&amp;日期!$B$11,allorders!$AG:$AG,"&gt;="&amp;日期!$B$12,allorders!Q:Q,"&lt;&gt;"&amp;"",allorders!N:N,"Shipped")</f>
        <v>0</v>
      </c>
      <c r="G227">
        <f>SUMIFS(allorders!Q:Q,allorders!L:L,A227,allorders!AG:AG,"&lt;="&amp;日期!$B$5,allorders!AG:AG,"&gt;="&amp;日期!$B$12,allorders!N:N,"Shipped")/SUM(C227:F227)</f>
        <v>19.99</v>
      </c>
      <c r="H227">
        <f>SUMIFS(allorders!Q:Q,allorders!L:L,A227,allorders!AG:AG,"&gt;="&amp;日期!$B$12,allorders!AG:AG,"&lt;="&amp;日期!$B$5,allorders!N:N,"Shipped")</f>
        <v>419.79</v>
      </c>
      <c r="I227">
        <f t="shared" si="3"/>
        <v>21</v>
      </c>
    </row>
    <row r="228" spans="1:9">
      <c r="A228" s="7" t="s">
        <v>5232</v>
      </c>
      <c r="B228" t="str">
        <f>VLOOKUP(A228,'[1]子sku-父sku'!$A$1:$B$65536,2,0)</f>
        <v>YZ-ZQadn1601</v>
      </c>
      <c r="C228">
        <f>SUMIFS(allorders!O:O,allorders!L:L,$A228,allorders!AG:AG,"&lt;="&amp;日期!$B$5,allorders!AG:AG,"&gt;="&amp;日期!$B$6,allorders!Q:Q,"&lt;&gt;"&amp;"",allorders!N:N,"Shipped")</f>
        <v>1</v>
      </c>
      <c r="D228">
        <f>SUMIFS(allorders!$O:$O,allorders!$L:$L,$A228,allorders!$AG:$AG,"&lt;="&amp;日期!$B$7,allorders!$AG:$AG,"&gt;="&amp;日期!$B$8,allorders!Q:Q,"&lt;&gt;"&amp;"",allorders!N:N,"Shipped")</f>
        <v>1</v>
      </c>
      <c r="E228">
        <f>SUMIFS(allorders!$O:$O,allorders!$L:$L,$A228,allorders!$AG:$AG,"&lt;="&amp;日期!$B$9,allorders!$AG:$AG,"&gt;="&amp;日期!$B$10,allorders!Q:Q,"&lt;&gt;"&amp;"",allorders!N:N,"Shipped")</f>
        <v>0</v>
      </c>
      <c r="F228">
        <f>SUMIFS(allorders!$O:$O,allorders!$L:$L,$A228,allorders!$AG:$AG,"&lt;="&amp;日期!$B$11,allorders!$AG:$AG,"&gt;="&amp;日期!$B$12,allorders!Q:Q,"&lt;&gt;"&amp;"",allorders!N:N,"Shipped")</f>
        <v>0</v>
      </c>
      <c r="G228">
        <f>SUMIFS(allorders!Q:Q,allorders!L:L,A228,allorders!AG:AG,"&lt;="&amp;日期!$B$5,allorders!AG:AG,"&gt;="&amp;日期!$B$12,allorders!N:N,"Shipped")/SUM(C228:F228)</f>
        <v>18.99</v>
      </c>
      <c r="H228">
        <f>SUMIFS(allorders!Q:Q,allorders!L:L,A228,allorders!AG:AG,"&gt;="&amp;日期!$B$12,allorders!AG:AG,"&lt;="&amp;日期!$B$5,allorders!N:N,"Shipped")</f>
        <v>37.98</v>
      </c>
      <c r="I228">
        <f t="shared" si="3"/>
        <v>2</v>
      </c>
    </row>
    <row r="229" spans="1:9">
      <c r="A229" s="7" t="s">
        <v>5266</v>
      </c>
      <c r="B229" t="str">
        <f>VLOOKUP(A229,'[1]子sku-父sku'!$A$1:$B$65536,2,0)</f>
        <v>LYQ-ZQ1669</v>
      </c>
      <c r="C229">
        <f>SUMIFS(allorders!O:O,allorders!L:L,$A229,allorders!AG:AG,"&lt;="&amp;日期!$B$5,allorders!AG:AG,"&gt;="&amp;日期!$B$6,allorders!Q:Q,"&lt;&gt;"&amp;"",allorders!N:N,"Shipped")</f>
        <v>0</v>
      </c>
      <c r="D229">
        <f>SUMIFS(allorders!$O:$O,allorders!$L:$L,$A229,allorders!$AG:$AG,"&lt;="&amp;日期!$B$7,allorders!$AG:$AG,"&gt;="&amp;日期!$B$8,allorders!Q:Q,"&lt;&gt;"&amp;"",allorders!N:N,"Shipped")</f>
        <v>0</v>
      </c>
      <c r="E229">
        <f>SUMIFS(allorders!$O:$O,allorders!$L:$L,$A229,allorders!$AG:$AG,"&lt;="&amp;日期!$B$9,allorders!$AG:$AG,"&gt;="&amp;日期!$B$10,allorders!Q:Q,"&lt;&gt;"&amp;"",allorders!N:N,"Shipped")</f>
        <v>1</v>
      </c>
      <c r="F229">
        <f>SUMIFS(allorders!$O:$O,allorders!$L:$L,$A229,allorders!$AG:$AG,"&lt;="&amp;日期!$B$11,allorders!$AG:$AG,"&gt;="&amp;日期!$B$12,allorders!Q:Q,"&lt;&gt;"&amp;"",allorders!N:N,"Shipped")</f>
        <v>0</v>
      </c>
      <c r="G229">
        <f>SUMIFS(allorders!Q:Q,allorders!L:L,A229,allorders!AG:AG,"&lt;="&amp;日期!$B$5,allorders!AG:AG,"&gt;="&amp;日期!$B$12,allorders!N:N,"Shipped")/SUM(C229:F229)</f>
        <v>15.99</v>
      </c>
      <c r="H229">
        <f>SUMIFS(allorders!Q:Q,allorders!L:L,A229,allorders!AG:AG,"&gt;="&amp;日期!$B$12,allorders!AG:AG,"&lt;="&amp;日期!$B$5,allorders!N:N,"Shipped")</f>
        <v>15.99</v>
      </c>
      <c r="I229">
        <f t="shared" si="3"/>
        <v>1</v>
      </c>
    </row>
    <row r="230" spans="1:9">
      <c r="A230" s="7" t="s">
        <v>5283</v>
      </c>
      <c r="B230" t="str">
        <f>VLOOKUP(A230,'[1]子sku-父sku'!$A$1:$B$65536,2,0)</f>
        <v>YZ-ZQ15827</v>
      </c>
      <c r="C230">
        <f>SUMIFS(allorders!O:O,allorders!L:L,$A230,allorders!AG:AG,"&lt;="&amp;日期!$B$5,allorders!AG:AG,"&gt;="&amp;日期!$B$6,allorders!Q:Q,"&lt;&gt;"&amp;"",allorders!N:N,"Shipped")</f>
        <v>0</v>
      </c>
      <c r="D230">
        <f>SUMIFS(allorders!$O:$O,allorders!$L:$L,$A230,allorders!$AG:$AG,"&lt;="&amp;日期!$B$7,allorders!$AG:$AG,"&gt;="&amp;日期!$B$8,allorders!Q:Q,"&lt;&gt;"&amp;"",allorders!N:N,"Shipped")</f>
        <v>0</v>
      </c>
      <c r="E230">
        <f>SUMIFS(allorders!$O:$O,allorders!$L:$L,$A230,allorders!$AG:$AG,"&lt;="&amp;日期!$B$9,allorders!$AG:$AG,"&gt;="&amp;日期!$B$10,allorders!Q:Q,"&lt;&gt;"&amp;"",allorders!N:N,"Shipped")</f>
        <v>1</v>
      </c>
      <c r="F230">
        <f>SUMIFS(allorders!$O:$O,allorders!$L:$L,$A230,allorders!$AG:$AG,"&lt;="&amp;日期!$B$11,allorders!$AG:$AG,"&gt;="&amp;日期!$B$12,allorders!Q:Q,"&lt;&gt;"&amp;"",allorders!N:N,"Shipped")</f>
        <v>0</v>
      </c>
      <c r="G230">
        <f>SUMIFS(allorders!Q:Q,allorders!L:L,A230,allorders!AG:AG,"&lt;="&amp;日期!$B$5,allorders!AG:AG,"&gt;="&amp;日期!$B$12,allorders!N:N,"Shipped")/SUM(C230:F230)</f>
        <v>19.99</v>
      </c>
      <c r="H230">
        <f>SUMIFS(allorders!Q:Q,allorders!L:L,A230,allorders!AG:AG,"&gt;="&amp;日期!$B$12,allorders!AG:AG,"&lt;="&amp;日期!$B$5,allorders!N:N,"Shipped")</f>
        <v>19.99</v>
      </c>
      <c r="I230">
        <f t="shared" si="3"/>
        <v>1</v>
      </c>
    </row>
    <row r="231" spans="1:9">
      <c r="A231" s="7" t="s">
        <v>5396</v>
      </c>
      <c r="B231" t="str">
        <f>VLOOKUP(A231,'[1]子sku-父sku'!$A$1:$B$65536,2,0)</f>
        <v>YZ-ZQQ9217</v>
      </c>
      <c r="C231">
        <f>SUMIFS(allorders!O:O,allorders!L:L,$A231,allorders!AG:AG,"&lt;="&amp;日期!$B$5,allorders!AG:AG,"&gt;="&amp;日期!$B$6,allorders!Q:Q,"&lt;&gt;"&amp;"",allorders!N:N,"Shipped")</f>
        <v>0</v>
      </c>
      <c r="D231">
        <f>SUMIFS(allorders!$O:$O,allorders!$L:$L,$A231,allorders!$AG:$AG,"&lt;="&amp;日期!$B$7,allorders!$AG:$AG,"&gt;="&amp;日期!$B$8,allorders!Q:Q,"&lt;&gt;"&amp;"",allorders!N:N,"Shipped")</f>
        <v>1</v>
      </c>
      <c r="E231">
        <f>SUMIFS(allorders!$O:$O,allorders!$L:$L,$A231,allorders!$AG:$AG,"&lt;="&amp;日期!$B$9,allorders!$AG:$AG,"&gt;="&amp;日期!$B$10,allorders!Q:Q,"&lt;&gt;"&amp;"",allorders!N:N,"Shipped")</f>
        <v>1</v>
      </c>
      <c r="F231">
        <f>SUMIFS(allorders!$O:$O,allorders!$L:$L,$A231,allorders!$AG:$AG,"&lt;="&amp;日期!$B$11,allorders!$AG:$AG,"&gt;="&amp;日期!$B$12,allorders!Q:Q,"&lt;&gt;"&amp;"",allorders!N:N,"Shipped")</f>
        <v>0</v>
      </c>
      <c r="G231">
        <f>SUMIFS(allorders!Q:Q,allorders!L:L,A231,allorders!AG:AG,"&lt;="&amp;日期!$B$5,allorders!AG:AG,"&gt;="&amp;日期!$B$12,allorders!N:N,"Shipped")/SUM(C231:F231)</f>
        <v>19.99</v>
      </c>
      <c r="H231">
        <f>SUMIFS(allorders!Q:Q,allorders!L:L,A231,allorders!AG:AG,"&gt;="&amp;日期!$B$12,allorders!AG:AG,"&lt;="&amp;日期!$B$5,allorders!N:N,"Shipped")</f>
        <v>39.98</v>
      </c>
      <c r="I231">
        <f t="shared" si="3"/>
        <v>2</v>
      </c>
    </row>
    <row r="232" spans="1:9">
      <c r="A232" s="7" t="s">
        <v>5413</v>
      </c>
      <c r="B232" t="str">
        <f>VLOOKUP(A232,'[1]子sku-父sku'!$A$1:$B$65536,2,0)</f>
        <v>YZ-SUZQBL03</v>
      </c>
      <c r="C232">
        <f>SUMIFS(allorders!O:O,allorders!L:L,$A232,allorders!AG:AG,"&lt;="&amp;日期!$B$5,allorders!AG:AG,"&gt;="&amp;日期!$B$6,allorders!Q:Q,"&lt;&gt;"&amp;"",allorders!N:N,"Shipped")</f>
        <v>0</v>
      </c>
      <c r="D232">
        <f>SUMIFS(allorders!$O:$O,allorders!$L:$L,$A232,allorders!$AG:$AG,"&lt;="&amp;日期!$B$7,allorders!$AG:$AG,"&gt;="&amp;日期!$B$8,allorders!Q:Q,"&lt;&gt;"&amp;"",allorders!N:N,"Shipped")</f>
        <v>1</v>
      </c>
      <c r="E232">
        <f>SUMIFS(allorders!$O:$O,allorders!$L:$L,$A232,allorders!$AG:$AG,"&lt;="&amp;日期!$B$9,allorders!$AG:$AG,"&gt;="&amp;日期!$B$10,allorders!Q:Q,"&lt;&gt;"&amp;"",allorders!N:N,"Shipped")</f>
        <v>1</v>
      </c>
      <c r="F232">
        <f>SUMIFS(allorders!$O:$O,allorders!$L:$L,$A232,allorders!$AG:$AG,"&lt;="&amp;日期!$B$11,allorders!$AG:$AG,"&gt;="&amp;日期!$B$12,allorders!Q:Q,"&lt;&gt;"&amp;"",allorders!N:N,"Shipped")</f>
        <v>0</v>
      </c>
      <c r="G232">
        <f>SUMIFS(allorders!Q:Q,allorders!L:L,A232,allorders!AG:AG,"&lt;="&amp;日期!$B$5,allorders!AG:AG,"&gt;="&amp;日期!$B$12,allorders!N:N,"Shipped")/SUM(C232:F232)</f>
        <v>19.99</v>
      </c>
      <c r="H232">
        <f>SUMIFS(allorders!Q:Q,allorders!L:L,A232,allorders!AG:AG,"&gt;="&amp;日期!$B$12,allorders!AG:AG,"&lt;="&amp;日期!$B$5,allorders!N:N,"Shipped")</f>
        <v>39.98</v>
      </c>
      <c r="I232">
        <f t="shared" si="3"/>
        <v>2</v>
      </c>
    </row>
    <row r="233" spans="1:9">
      <c r="A233" s="7" t="s">
        <v>5607</v>
      </c>
      <c r="B233" t="str">
        <f>VLOOKUP(A233,'[1]子sku-父sku'!$A$1:$B$65536,2,0)</f>
        <v>YZ-ZQ15827</v>
      </c>
      <c r="C233">
        <f>SUMIFS(allorders!O:O,allorders!L:L,$A233,allorders!AG:AG,"&lt;="&amp;日期!$B$5,allorders!AG:AG,"&gt;="&amp;日期!$B$6,allorders!Q:Q,"&lt;&gt;"&amp;"",allorders!N:N,"Shipped")</f>
        <v>0</v>
      </c>
      <c r="D233">
        <f>SUMIFS(allorders!$O:$O,allorders!$L:$L,$A233,allorders!$AG:$AG,"&lt;="&amp;日期!$B$7,allorders!$AG:$AG,"&gt;="&amp;日期!$B$8,allorders!Q:Q,"&lt;&gt;"&amp;"",allorders!N:N,"Shipped")</f>
        <v>0</v>
      </c>
      <c r="E233">
        <f>SUMIFS(allorders!$O:$O,allorders!$L:$L,$A233,allorders!$AG:$AG,"&lt;="&amp;日期!$B$9,allorders!$AG:$AG,"&gt;="&amp;日期!$B$10,allorders!Q:Q,"&lt;&gt;"&amp;"",allorders!N:N,"Shipped")</f>
        <v>1</v>
      </c>
      <c r="F233">
        <f>SUMIFS(allorders!$O:$O,allorders!$L:$L,$A233,allorders!$AG:$AG,"&lt;="&amp;日期!$B$11,allorders!$AG:$AG,"&gt;="&amp;日期!$B$12,allorders!Q:Q,"&lt;&gt;"&amp;"",allorders!N:N,"Shipped")</f>
        <v>0</v>
      </c>
      <c r="G233">
        <f>SUMIFS(allorders!Q:Q,allorders!L:L,A233,allorders!AG:AG,"&lt;="&amp;日期!$B$5,allorders!AG:AG,"&gt;="&amp;日期!$B$12,allorders!N:N,"Shipped")/SUM(C233:F233)</f>
        <v>20.99</v>
      </c>
      <c r="H233">
        <f>SUMIFS(allorders!Q:Q,allorders!L:L,A233,allorders!AG:AG,"&gt;="&amp;日期!$B$12,allorders!AG:AG,"&lt;="&amp;日期!$B$5,allorders!N:N,"Shipped")</f>
        <v>20.99</v>
      </c>
      <c r="I233">
        <f t="shared" si="3"/>
        <v>1</v>
      </c>
    </row>
    <row r="234" spans="1:9">
      <c r="A234" s="7" t="s">
        <v>5676</v>
      </c>
      <c r="B234" t="str">
        <f>VLOOKUP(A234,'[1]子sku-父sku'!$A$1:$B$65536,2,0)</f>
        <v>YZ-SUZQ388</v>
      </c>
      <c r="C234">
        <f>SUMIFS(allorders!O:O,allorders!L:L,$A234,allorders!AG:AG,"&lt;="&amp;日期!$B$5,allorders!AG:AG,"&gt;="&amp;日期!$B$6,allorders!Q:Q,"&lt;&gt;"&amp;"",allorders!N:N,"Shipped")</f>
        <v>2</v>
      </c>
      <c r="D234">
        <f>SUMIFS(allorders!$O:$O,allorders!$L:$L,$A234,allorders!$AG:$AG,"&lt;="&amp;日期!$B$7,allorders!$AG:$AG,"&gt;="&amp;日期!$B$8,allorders!Q:Q,"&lt;&gt;"&amp;"",allorders!N:N,"Shipped")</f>
        <v>5</v>
      </c>
      <c r="E234">
        <f>SUMIFS(allorders!$O:$O,allorders!$L:$L,$A234,allorders!$AG:$AG,"&lt;="&amp;日期!$B$9,allorders!$AG:$AG,"&gt;="&amp;日期!$B$10,allorders!Q:Q,"&lt;&gt;"&amp;"",allorders!N:N,"Shipped")</f>
        <v>1</v>
      </c>
      <c r="F234">
        <f>SUMIFS(allorders!$O:$O,allorders!$L:$L,$A234,allorders!$AG:$AG,"&lt;="&amp;日期!$B$11,allorders!$AG:$AG,"&gt;="&amp;日期!$B$12,allorders!Q:Q,"&lt;&gt;"&amp;"",allorders!N:N,"Shipped")</f>
        <v>0</v>
      </c>
      <c r="G234">
        <f>SUMIFS(allorders!Q:Q,allorders!L:L,A234,allorders!AG:AG,"&lt;="&amp;日期!$B$5,allorders!AG:AG,"&gt;="&amp;日期!$B$12,allorders!N:N,"Shipped")/SUM(C234:F234)</f>
        <v>19.99</v>
      </c>
      <c r="H234">
        <f>SUMIFS(allorders!Q:Q,allorders!L:L,A234,allorders!AG:AG,"&gt;="&amp;日期!$B$12,allorders!AG:AG,"&lt;="&amp;日期!$B$5,allorders!N:N,"Shipped")</f>
        <v>159.92</v>
      </c>
      <c r="I234">
        <f t="shared" si="3"/>
        <v>8</v>
      </c>
    </row>
    <row r="235" spans="1:9">
      <c r="A235" s="7" t="s">
        <v>5706</v>
      </c>
      <c r="B235" t="str">
        <f>VLOOKUP(A235,'[1]子sku-父sku'!$A$1:$B$65536,2,0)</f>
        <v>YZ-CL7042</v>
      </c>
      <c r="C235">
        <f>SUMIFS(allorders!O:O,allorders!L:L,$A235,allorders!AG:AG,"&lt;="&amp;日期!$B$5,allorders!AG:AG,"&gt;="&amp;日期!$B$6,allorders!Q:Q,"&lt;&gt;"&amp;"",allorders!N:N,"Shipped")</f>
        <v>0</v>
      </c>
      <c r="D235">
        <f>SUMIFS(allorders!$O:$O,allorders!$L:$L,$A235,allorders!$AG:$AG,"&lt;="&amp;日期!$B$7,allorders!$AG:$AG,"&gt;="&amp;日期!$B$8,allorders!Q:Q,"&lt;&gt;"&amp;"",allorders!N:N,"Shipped")</f>
        <v>0</v>
      </c>
      <c r="E235">
        <f>SUMIFS(allorders!$O:$O,allorders!$L:$L,$A235,allorders!$AG:$AG,"&lt;="&amp;日期!$B$9,allorders!$AG:$AG,"&gt;="&amp;日期!$B$10,allorders!Q:Q,"&lt;&gt;"&amp;"",allorders!N:N,"Shipped")</f>
        <v>1</v>
      </c>
      <c r="F235">
        <f>SUMIFS(allorders!$O:$O,allorders!$L:$L,$A235,allorders!$AG:$AG,"&lt;="&amp;日期!$B$11,allorders!$AG:$AG,"&gt;="&amp;日期!$B$12,allorders!Q:Q,"&lt;&gt;"&amp;"",allorders!N:N,"Shipped")</f>
        <v>0</v>
      </c>
      <c r="G235">
        <f>SUMIFS(allorders!Q:Q,allorders!L:L,A235,allorders!AG:AG,"&lt;="&amp;日期!$B$5,allorders!AG:AG,"&gt;="&amp;日期!$B$12,allorders!N:N,"Shipped")/SUM(C235:F235)</f>
        <v>12.9</v>
      </c>
      <c r="H235">
        <f>SUMIFS(allorders!Q:Q,allorders!L:L,A235,allorders!AG:AG,"&gt;="&amp;日期!$B$12,allorders!AG:AG,"&lt;="&amp;日期!$B$5,allorders!N:N,"Shipped")</f>
        <v>12.9</v>
      </c>
      <c r="I235">
        <f t="shared" si="3"/>
        <v>1</v>
      </c>
    </row>
    <row r="236" spans="1:9">
      <c r="A236" s="7" t="s">
        <v>5714</v>
      </c>
      <c r="B236" t="str">
        <f>VLOOKUP(A236,'[1]子sku-父sku'!$A$1:$B$65536,2,0)</f>
        <v>LYQ-ZQD390</v>
      </c>
      <c r="C236">
        <f>SUMIFS(allorders!O:O,allorders!L:L,$A236,allorders!AG:AG,"&lt;="&amp;日期!$B$5,allorders!AG:AG,"&gt;="&amp;日期!$B$6,allorders!Q:Q,"&lt;&gt;"&amp;"",allorders!N:N,"Shipped")</f>
        <v>0</v>
      </c>
      <c r="D236">
        <f>SUMIFS(allorders!$O:$O,allorders!$L:$L,$A236,allorders!$AG:$AG,"&lt;="&amp;日期!$B$7,allorders!$AG:$AG,"&gt;="&amp;日期!$B$8,allorders!Q:Q,"&lt;&gt;"&amp;"",allorders!N:N,"Shipped")</f>
        <v>0</v>
      </c>
      <c r="E236">
        <f>SUMIFS(allorders!$O:$O,allorders!$L:$L,$A236,allorders!$AG:$AG,"&lt;="&amp;日期!$B$9,allorders!$AG:$AG,"&gt;="&amp;日期!$B$10,allorders!Q:Q,"&lt;&gt;"&amp;"",allorders!N:N,"Shipped")</f>
        <v>1</v>
      </c>
      <c r="F236">
        <f>SUMIFS(allorders!$O:$O,allorders!$L:$L,$A236,allorders!$AG:$AG,"&lt;="&amp;日期!$B$11,allorders!$AG:$AG,"&gt;="&amp;日期!$B$12,allorders!Q:Q,"&lt;&gt;"&amp;"",allorders!N:N,"Shipped")</f>
        <v>0</v>
      </c>
      <c r="G236">
        <f>SUMIFS(allorders!Q:Q,allorders!L:L,A236,allorders!AG:AG,"&lt;="&amp;日期!$B$5,allorders!AG:AG,"&gt;="&amp;日期!$B$12,allorders!N:N,"Shipped")/SUM(C236:F236)</f>
        <v>16.99</v>
      </c>
      <c r="H236">
        <f>SUMIFS(allorders!Q:Q,allorders!L:L,A236,allorders!AG:AG,"&gt;="&amp;日期!$B$12,allorders!AG:AG,"&lt;="&amp;日期!$B$5,allorders!N:N,"Shipped")</f>
        <v>16.99</v>
      </c>
      <c r="I236">
        <f t="shared" si="3"/>
        <v>1</v>
      </c>
    </row>
    <row r="237" spans="1:9">
      <c r="A237" s="7" t="s">
        <v>5722</v>
      </c>
      <c r="B237" t="str">
        <f>VLOOKUP(A237,'[1]子sku-父sku'!$A$1:$B$65536,2,0)</f>
        <v>YZ-HM241</v>
      </c>
      <c r="C237">
        <f>SUMIFS(allorders!O:O,allorders!L:L,$A237,allorders!AG:AG,"&lt;="&amp;日期!$B$5,allorders!AG:AG,"&gt;="&amp;日期!$B$6,allorders!Q:Q,"&lt;&gt;"&amp;"",allorders!N:N,"Shipped")</f>
        <v>0</v>
      </c>
      <c r="D237">
        <f>SUMIFS(allorders!$O:$O,allorders!$L:$L,$A237,allorders!$AG:$AG,"&lt;="&amp;日期!$B$7,allorders!$AG:$AG,"&gt;="&amp;日期!$B$8,allorders!Q:Q,"&lt;&gt;"&amp;"",allorders!N:N,"Shipped")</f>
        <v>1</v>
      </c>
      <c r="E237">
        <f>SUMIFS(allorders!$O:$O,allorders!$L:$L,$A237,allorders!$AG:$AG,"&lt;="&amp;日期!$B$9,allorders!$AG:$AG,"&gt;="&amp;日期!$B$10,allorders!Q:Q,"&lt;&gt;"&amp;"",allorders!N:N,"Shipped")</f>
        <v>1</v>
      </c>
      <c r="F237">
        <f>SUMIFS(allorders!$O:$O,allorders!$L:$L,$A237,allorders!$AG:$AG,"&lt;="&amp;日期!$B$11,allorders!$AG:$AG,"&gt;="&amp;日期!$B$12,allorders!Q:Q,"&lt;&gt;"&amp;"",allorders!N:N,"Shipped")</f>
        <v>0</v>
      </c>
      <c r="G237">
        <f>SUMIFS(allorders!Q:Q,allorders!L:L,A237,allorders!AG:AG,"&lt;="&amp;日期!$B$5,allorders!AG:AG,"&gt;="&amp;日期!$B$12,allorders!N:N,"Shipped")/SUM(C237:F237)</f>
        <v>16.08</v>
      </c>
      <c r="H237">
        <f>SUMIFS(allorders!Q:Q,allorders!L:L,A237,allorders!AG:AG,"&gt;="&amp;日期!$B$12,allorders!AG:AG,"&lt;="&amp;日期!$B$5,allorders!N:N,"Shipped")</f>
        <v>32.16</v>
      </c>
      <c r="I237">
        <f t="shared" si="3"/>
        <v>2</v>
      </c>
    </row>
    <row r="238" spans="1:9">
      <c r="A238" s="7" t="s">
        <v>5803</v>
      </c>
      <c r="B238" t="str">
        <f>VLOOKUP(A238,'[1]子sku-父sku'!$A$1:$B$65536,2,0)</f>
        <v>YZ-HM1757</v>
      </c>
      <c r="C238">
        <f>SUMIFS(allorders!O:O,allorders!L:L,$A238,allorders!AG:AG,"&lt;="&amp;日期!$B$5,allorders!AG:AG,"&gt;="&amp;日期!$B$6,allorders!Q:Q,"&lt;&gt;"&amp;"",allorders!N:N,"Shipped")</f>
        <v>0</v>
      </c>
      <c r="D238">
        <f>SUMIFS(allorders!$O:$O,allorders!$L:$L,$A238,allorders!$AG:$AG,"&lt;="&amp;日期!$B$7,allorders!$AG:$AG,"&gt;="&amp;日期!$B$8,allorders!Q:Q,"&lt;&gt;"&amp;"",allorders!N:N,"Shipped")</f>
        <v>0</v>
      </c>
      <c r="E238">
        <f>SUMIFS(allorders!$O:$O,allorders!$L:$L,$A238,allorders!$AG:$AG,"&lt;="&amp;日期!$B$9,allorders!$AG:$AG,"&gt;="&amp;日期!$B$10,allorders!Q:Q,"&lt;&gt;"&amp;"",allorders!N:N,"Shipped")</f>
        <v>1</v>
      </c>
      <c r="F238">
        <f>SUMIFS(allorders!$O:$O,allorders!$L:$L,$A238,allorders!$AG:$AG,"&lt;="&amp;日期!$B$11,allorders!$AG:$AG,"&gt;="&amp;日期!$B$12,allorders!Q:Q,"&lt;&gt;"&amp;"",allorders!N:N,"Shipped")</f>
        <v>0</v>
      </c>
      <c r="G238">
        <f>SUMIFS(allorders!Q:Q,allorders!L:L,A238,allorders!AG:AG,"&lt;="&amp;日期!$B$5,allorders!AG:AG,"&gt;="&amp;日期!$B$12,allorders!N:N,"Shipped")/SUM(C238:F238)</f>
        <v>16.99</v>
      </c>
      <c r="H238">
        <f>SUMIFS(allorders!Q:Q,allorders!L:L,A238,allorders!AG:AG,"&gt;="&amp;日期!$B$12,allorders!AG:AG,"&lt;="&amp;日期!$B$5,allorders!N:N,"Shipped")</f>
        <v>16.99</v>
      </c>
      <c r="I238">
        <f t="shared" si="3"/>
        <v>1</v>
      </c>
    </row>
    <row r="239" spans="1:9">
      <c r="A239" s="7" t="s">
        <v>5869</v>
      </c>
      <c r="B239" t="str">
        <f>VLOOKUP(A239,'[1]子sku-父sku'!$A$1:$B$65536,2,0)</f>
        <v>YZ-ZQ1617</v>
      </c>
      <c r="C239">
        <f>SUMIFS(allorders!O:O,allorders!L:L,$A239,allorders!AG:AG,"&lt;="&amp;日期!$B$5,allorders!AG:AG,"&gt;="&amp;日期!$B$6,allorders!Q:Q,"&lt;&gt;"&amp;"",allorders!N:N,"Shipped")</f>
        <v>1</v>
      </c>
      <c r="D239">
        <f>SUMIFS(allorders!$O:$O,allorders!$L:$L,$A239,allorders!$AG:$AG,"&lt;="&amp;日期!$B$7,allorders!$AG:$AG,"&gt;="&amp;日期!$B$8,allorders!Q:Q,"&lt;&gt;"&amp;"",allorders!N:N,"Shipped")</f>
        <v>0</v>
      </c>
      <c r="E239">
        <f>SUMIFS(allorders!$O:$O,allorders!$L:$L,$A239,allorders!$AG:$AG,"&lt;="&amp;日期!$B$9,allorders!$AG:$AG,"&gt;="&amp;日期!$B$10,allorders!Q:Q,"&lt;&gt;"&amp;"",allorders!N:N,"Shipped")</f>
        <v>1</v>
      </c>
      <c r="F239">
        <f>SUMIFS(allorders!$O:$O,allorders!$L:$L,$A239,allorders!$AG:$AG,"&lt;="&amp;日期!$B$11,allorders!$AG:$AG,"&gt;="&amp;日期!$B$12,allorders!Q:Q,"&lt;&gt;"&amp;"",allorders!N:N,"Shipped")</f>
        <v>0</v>
      </c>
      <c r="G239">
        <f>SUMIFS(allorders!Q:Q,allorders!L:L,A239,allorders!AG:AG,"&lt;="&amp;日期!$B$5,allorders!AG:AG,"&gt;="&amp;日期!$B$12,allorders!N:N,"Shipped")/SUM(C239:F239)</f>
        <v>15.99</v>
      </c>
      <c r="H239">
        <f>SUMIFS(allorders!Q:Q,allorders!L:L,A239,allorders!AG:AG,"&gt;="&amp;日期!$B$12,allorders!AG:AG,"&lt;="&amp;日期!$B$5,allorders!N:N,"Shipped")</f>
        <v>31.98</v>
      </c>
      <c r="I239">
        <f t="shared" si="3"/>
        <v>2</v>
      </c>
    </row>
    <row r="240" spans="1:9">
      <c r="A240" s="7" t="s">
        <v>5876</v>
      </c>
      <c r="B240" t="str">
        <f>VLOOKUP(A240,'[1]子sku-父sku'!$A$1:$B$65536,2,0)</f>
        <v>LYQ-ZQ3550</v>
      </c>
      <c r="C240">
        <f>SUMIFS(allorders!O:O,allorders!L:L,$A240,allorders!AG:AG,"&lt;="&amp;日期!$B$5,allorders!AG:AG,"&gt;="&amp;日期!$B$6,allorders!Q:Q,"&lt;&gt;"&amp;"",allorders!N:N,"Shipped")</f>
        <v>0</v>
      </c>
      <c r="D240">
        <f>SUMIFS(allorders!$O:$O,allorders!$L:$L,$A240,allorders!$AG:$AG,"&lt;="&amp;日期!$B$7,allorders!$AG:$AG,"&gt;="&amp;日期!$B$8,allorders!Q:Q,"&lt;&gt;"&amp;"",allorders!N:N,"Shipped")</f>
        <v>1</v>
      </c>
      <c r="E240">
        <f>SUMIFS(allorders!$O:$O,allorders!$L:$L,$A240,allorders!$AG:$AG,"&lt;="&amp;日期!$B$9,allorders!$AG:$AG,"&gt;="&amp;日期!$B$10,allorders!Q:Q,"&lt;&gt;"&amp;"",allorders!N:N,"Shipped")</f>
        <v>1</v>
      </c>
      <c r="F240">
        <f>SUMIFS(allorders!$O:$O,allorders!$L:$L,$A240,allorders!$AG:$AG,"&lt;="&amp;日期!$B$11,allorders!$AG:$AG,"&gt;="&amp;日期!$B$12,allorders!Q:Q,"&lt;&gt;"&amp;"",allorders!N:N,"Shipped")</f>
        <v>0</v>
      </c>
      <c r="G240">
        <f>SUMIFS(allorders!Q:Q,allorders!L:L,A240,allorders!AG:AG,"&lt;="&amp;日期!$B$5,allorders!AG:AG,"&gt;="&amp;日期!$B$12,allorders!N:N,"Shipped")/SUM(C240:F240)</f>
        <v>14.99</v>
      </c>
      <c r="H240">
        <f>SUMIFS(allorders!Q:Q,allorders!L:L,A240,allorders!AG:AG,"&gt;="&amp;日期!$B$12,allorders!AG:AG,"&lt;="&amp;日期!$B$5,allorders!N:N,"Shipped")</f>
        <v>29.98</v>
      </c>
      <c r="I240">
        <f t="shared" si="3"/>
        <v>2</v>
      </c>
    </row>
    <row r="241" spans="1:9">
      <c r="A241" s="7" t="s">
        <v>5889</v>
      </c>
      <c r="B241" t="str">
        <f>VLOOKUP(A241,'[1]子sku-父sku'!$A$1:$B$65536,2,0)</f>
        <v>YZ-ZQ6667</v>
      </c>
      <c r="C241">
        <f>SUMIFS(allorders!O:O,allorders!L:L,$A241,allorders!AG:AG,"&lt;="&amp;日期!$B$5,allorders!AG:AG,"&gt;="&amp;日期!$B$6,allorders!Q:Q,"&lt;&gt;"&amp;"",allorders!N:N,"Shipped")</f>
        <v>0</v>
      </c>
      <c r="D241">
        <f>SUMIFS(allorders!$O:$O,allorders!$L:$L,$A241,allorders!$AG:$AG,"&lt;="&amp;日期!$B$7,allorders!$AG:$AG,"&gt;="&amp;日期!$B$8,allorders!Q:Q,"&lt;&gt;"&amp;"",allorders!N:N,"Shipped")</f>
        <v>0</v>
      </c>
      <c r="E241">
        <f>SUMIFS(allorders!$O:$O,allorders!$L:$L,$A241,allorders!$AG:$AG,"&lt;="&amp;日期!$B$9,allorders!$AG:$AG,"&gt;="&amp;日期!$B$10,allorders!Q:Q,"&lt;&gt;"&amp;"",allorders!N:N,"Shipped")</f>
        <v>1</v>
      </c>
      <c r="F241">
        <f>SUMIFS(allorders!$O:$O,allorders!$L:$L,$A241,allorders!$AG:$AG,"&lt;="&amp;日期!$B$11,allorders!$AG:$AG,"&gt;="&amp;日期!$B$12,allorders!Q:Q,"&lt;&gt;"&amp;"",allorders!N:N,"Shipped")</f>
        <v>0</v>
      </c>
      <c r="G241">
        <f>SUMIFS(allorders!Q:Q,allorders!L:L,A241,allorders!AG:AG,"&lt;="&amp;日期!$B$5,allorders!AG:AG,"&gt;="&amp;日期!$B$12,allorders!N:N,"Shipped")/SUM(C241:F241)</f>
        <v>26.99</v>
      </c>
      <c r="H241">
        <f>SUMIFS(allorders!Q:Q,allorders!L:L,A241,allorders!AG:AG,"&gt;="&amp;日期!$B$12,allorders!AG:AG,"&lt;="&amp;日期!$B$5,allorders!N:N,"Shipped")</f>
        <v>26.99</v>
      </c>
      <c r="I241">
        <f t="shared" si="3"/>
        <v>1</v>
      </c>
    </row>
    <row r="242" spans="1:9">
      <c r="A242" s="7" t="s">
        <v>6043</v>
      </c>
      <c r="B242" t="str">
        <f>VLOOKUP(A242,'[1]子sku-父sku'!$A$1:$B$65536,2,0)</f>
        <v>YZ-ZQ1521</v>
      </c>
      <c r="C242">
        <f>SUMIFS(allorders!O:O,allorders!L:L,$A242,allorders!AG:AG,"&lt;="&amp;日期!$B$5,allorders!AG:AG,"&gt;="&amp;日期!$B$6,allorders!Q:Q,"&lt;&gt;"&amp;"",allorders!N:N,"Shipped")</f>
        <v>1</v>
      </c>
      <c r="D242">
        <f>SUMIFS(allorders!$O:$O,allorders!$L:$L,$A242,allorders!$AG:$AG,"&lt;="&amp;日期!$B$7,allorders!$AG:$AG,"&gt;="&amp;日期!$B$8,allorders!Q:Q,"&lt;&gt;"&amp;"",allorders!N:N,"Shipped")</f>
        <v>0</v>
      </c>
      <c r="E242">
        <f>SUMIFS(allorders!$O:$O,allorders!$L:$L,$A242,allorders!$AG:$AG,"&lt;="&amp;日期!$B$9,allorders!$AG:$AG,"&gt;="&amp;日期!$B$10,allorders!Q:Q,"&lt;&gt;"&amp;"",allorders!N:N,"Shipped")</f>
        <v>0</v>
      </c>
      <c r="F242">
        <f>SUMIFS(allorders!$O:$O,allorders!$L:$L,$A242,allorders!$AG:$AG,"&lt;="&amp;日期!$B$11,allorders!$AG:$AG,"&gt;="&amp;日期!$B$12,allorders!Q:Q,"&lt;&gt;"&amp;"",allorders!N:N,"Shipped")</f>
        <v>0</v>
      </c>
      <c r="G242">
        <f>SUMIFS(allorders!Q:Q,allorders!L:L,A242,allorders!AG:AG,"&lt;="&amp;日期!$B$5,allorders!AG:AG,"&gt;="&amp;日期!$B$12,allorders!N:N,"Shipped")/SUM(C242:F242)</f>
        <v>19.38</v>
      </c>
      <c r="H242">
        <f>SUMIFS(allorders!Q:Q,allorders!L:L,A242,allorders!AG:AG,"&gt;="&amp;日期!$B$12,allorders!AG:AG,"&lt;="&amp;日期!$B$5,allorders!N:N,"Shipped")</f>
        <v>19.38</v>
      </c>
      <c r="I242">
        <f t="shared" si="3"/>
        <v>1</v>
      </c>
    </row>
    <row r="243" spans="1:9">
      <c r="A243" s="7" t="s">
        <v>6084</v>
      </c>
      <c r="B243" t="str">
        <f>VLOOKUP(A243,'[1]子sku-父sku'!$A$1:$B$65536,2,0)</f>
        <v>YZ-SUZQ388</v>
      </c>
      <c r="C243">
        <f>SUMIFS(allorders!O:O,allorders!L:L,$A243,allorders!AG:AG,"&lt;="&amp;日期!$B$5,allorders!AG:AG,"&gt;="&amp;日期!$B$6,allorders!Q:Q,"&lt;&gt;"&amp;"",allorders!N:N,"Shipped")</f>
        <v>6</v>
      </c>
      <c r="D243">
        <f>SUMIFS(allorders!$O:$O,allorders!$L:$L,$A243,allorders!$AG:$AG,"&lt;="&amp;日期!$B$7,allorders!$AG:$AG,"&gt;="&amp;日期!$B$8,allorders!Q:Q,"&lt;&gt;"&amp;"",allorders!N:N,"Shipped")</f>
        <v>8</v>
      </c>
      <c r="E243">
        <f>SUMIFS(allorders!$O:$O,allorders!$L:$L,$A243,allorders!$AG:$AG,"&lt;="&amp;日期!$B$9,allorders!$AG:$AG,"&gt;="&amp;日期!$B$10,allorders!Q:Q,"&lt;&gt;"&amp;"",allorders!N:N,"Shipped")</f>
        <v>0</v>
      </c>
      <c r="F243">
        <f>SUMIFS(allorders!$O:$O,allorders!$L:$L,$A243,allorders!$AG:$AG,"&lt;="&amp;日期!$B$11,allorders!$AG:$AG,"&gt;="&amp;日期!$B$12,allorders!Q:Q,"&lt;&gt;"&amp;"",allorders!N:N,"Shipped")</f>
        <v>0</v>
      </c>
      <c r="G243">
        <f>SUMIFS(allorders!Q:Q,allorders!L:L,A243,allorders!AG:AG,"&lt;="&amp;日期!$B$5,allorders!AG:AG,"&gt;="&amp;日期!$B$12,allorders!N:N,"Shipped")/SUM(C243:F243)</f>
        <v>19.99</v>
      </c>
      <c r="H243">
        <f>SUMIFS(allorders!Q:Q,allorders!L:L,A243,allorders!AG:AG,"&gt;="&amp;日期!$B$12,allorders!AG:AG,"&lt;="&amp;日期!$B$5,allorders!N:N,"Shipped")</f>
        <v>279.86</v>
      </c>
      <c r="I243">
        <f t="shared" si="3"/>
        <v>14</v>
      </c>
    </row>
    <row r="244" spans="1:9">
      <c r="A244" s="7" t="s">
        <v>6181</v>
      </c>
      <c r="B244" t="str">
        <f>VLOOKUP(A244,'[1]子sku-父sku'!$A$1:$B$65536,2,0)</f>
        <v>LYQ-ZQ1880</v>
      </c>
      <c r="C244">
        <f>SUMIFS(allorders!O:O,allorders!L:L,$A244,allorders!AG:AG,"&lt;="&amp;日期!$B$5,allorders!AG:AG,"&gt;="&amp;日期!$B$6,allorders!Q:Q,"&lt;&gt;"&amp;"",allorders!N:N,"Shipped")</f>
        <v>0</v>
      </c>
      <c r="D244">
        <f>SUMIFS(allorders!$O:$O,allorders!$L:$L,$A244,allorders!$AG:$AG,"&lt;="&amp;日期!$B$7,allorders!$AG:$AG,"&gt;="&amp;日期!$B$8,allorders!Q:Q,"&lt;&gt;"&amp;"",allorders!N:N,"Shipped")</f>
        <v>1</v>
      </c>
      <c r="E244">
        <f>SUMIFS(allorders!$O:$O,allorders!$L:$L,$A244,allorders!$AG:$AG,"&lt;="&amp;日期!$B$9,allorders!$AG:$AG,"&gt;="&amp;日期!$B$10,allorders!Q:Q,"&lt;&gt;"&amp;"",allorders!N:N,"Shipped")</f>
        <v>0</v>
      </c>
      <c r="F244">
        <f>SUMIFS(allorders!$O:$O,allorders!$L:$L,$A244,allorders!$AG:$AG,"&lt;="&amp;日期!$B$11,allorders!$AG:$AG,"&gt;="&amp;日期!$B$12,allorders!Q:Q,"&lt;&gt;"&amp;"",allorders!N:N,"Shipped")</f>
        <v>0</v>
      </c>
      <c r="G244">
        <f>SUMIFS(allorders!Q:Q,allorders!L:L,A244,allorders!AG:AG,"&lt;="&amp;日期!$B$5,allorders!AG:AG,"&gt;="&amp;日期!$B$12,allorders!N:N,"Shipped")/SUM(C244:F244)</f>
        <v>20.99</v>
      </c>
      <c r="H244">
        <f>SUMIFS(allorders!Q:Q,allorders!L:L,A244,allorders!AG:AG,"&gt;="&amp;日期!$B$12,allorders!AG:AG,"&lt;="&amp;日期!$B$5,allorders!N:N,"Shipped")</f>
        <v>20.99</v>
      </c>
      <c r="I244">
        <f t="shared" si="3"/>
        <v>1</v>
      </c>
    </row>
    <row r="245" spans="1:9">
      <c r="A245" s="7" t="s">
        <v>6318</v>
      </c>
      <c r="B245" t="str">
        <f>VLOOKUP(A245,'[1]子sku-父sku'!$A$1:$B$65536,2,0)</f>
        <v>YZ-HMBKN17015</v>
      </c>
      <c r="C245">
        <f>SUMIFS(allorders!O:O,allorders!L:L,$A245,allorders!AG:AG,"&lt;="&amp;日期!$B$5,allorders!AG:AG,"&gt;="&amp;日期!$B$6,allorders!Q:Q,"&lt;&gt;"&amp;"",allorders!N:N,"Shipped")</f>
        <v>1</v>
      </c>
      <c r="D245">
        <f>SUMIFS(allorders!$O:$O,allorders!$L:$L,$A245,allorders!$AG:$AG,"&lt;="&amp;日期!$B$7,allorders!$AG:$AG,"&gt;="&amp;日期!$B$8,allorders!Q:Q,"&lt;&gt;"&amp;"",allorders!N:N,"Shipped")</f>
        <v>3</v>
      </c>
      <c r="E245">
        <f>SUMIFS(allorders!$O:$O,allorders!$L:$L,$A245,allorders!$AG:$AG,"&lt;="&amp;日期!$B$9,allorders!$AG:$AG,"&gt;="&amp;日期!$B$10,allorders!Q:Q,"&lt;&gt;"&amp;"",allorders!N:N,"Shipped")</f>
        <v>0</v>
      </c>
      <c r="F245">
        <f>SUMIFS(allorders!$O:$O,allorders!$L:$L,$A245,allorders!$AG:$AG,"&lt;="&amp;日期!$B$11,allorders!$AG:$AG,"&gt;="&amp;日期!$B$12,allorders!Q:Q,"&lt;&gt;"&amp;"",allorders!N:N,"Shipped")</f>
        <v>0</v>
      </c>
      <c r="G245">
        <f>SUMIFS(allorders!Q:Q,allorders!L:L,A245,allorders!AG:AG,"&lt;="&amp;日期!$B$5,allorders!AG:AG,"&gt;="&amp;日期!$B$12,allorders!N:N,"Shipped")/SUM(C245:F245)</f>
        <v>16.99</v>
      </c>
      <c r="H245">
        <f>SUMIFS(allorders!Q:Q,allorders!L:L,A245,allorders!AG:AG,"&gt;="&amp;日期!$B$12,allorders!AG:AG,"&lt;="&amp;日期!$B$5,allorders!N:N,"Shipped")</f>
        <v>67.96</v>
      </c>
      <c r="I245">
        <f t="shared" si="3"/>
        <v>4</v>
      </c>
    </row>
    <row r="246" spans="1:9">
      <c r="A246" s="7" t="s">
        <v>6333</v>
      </c>
      <c r="B246" t="str">
        <f>VLOOKUP(A246,'[1]子sku-父sku'!$A$1:$B$65536,2,0)</f>
        <v>SHJ-ZQLS12</v>
      </c>
      <c r="C246">
        <f>SUMIFS(allorders!O:O,allorders!L:L,$A246,allorders!AG:AG,"&lt;="&amp;日期!$B$5,allorders!AG:AG,"&gt;="&amp;日期!$B$6,allorders!Q:Q,"&lt;&gt;"&amp;"",allorders!N:N,"Shipped")</f>
        <v>3</v>
      </c>
      <c r="D246">
        <f>SUMIFS(allorders!$O:$O,allorders!$L:$L,$A246,allorders!$AG:$AG,"&lt;="&amp;日期!$B$7,allorders!$AG:$AG,"&gt;="&amp;日期!$B$8,allorders!Q:Q,"&lt;&gt;"&amp;"",allorders!N:N,"Shipped")</f>
        <v>2</v>
      </c>
      <c r="E246">
        <f>SUMIFS(allorders!$O:$O,allorders!$L:$L,$A246,allorders!$AG:$AG,"&lt;="&amp;日期!$B$9,allorders!$AG:$AG,"&gt;="&amp;日期!$B$10,allorders!Q:Q,"&lt;&gt;"&amp;"",allorders!N:N,"Shipped")</f>
        <v>0</v>
      </c>
      <c r="F246">
        <f>SUMIFS(allorders!$O:$O,allorders!$L:$L,$A246,allorders!$AG:$AG,"&lt;="&amp;日期!$B$11,allorders!$AG:$AG,"&gt;="&amp;日期!$B$12,allorders!Q:Q,"&lt;&gt;"&amp;"",allorders!N:N,"Shipped")</f>
        <v>0</v>
      </c>
      <c r="G246">
        <f>SUMIFS(allorders!Q:Q,allorders!L:L,A246,allorders!AG:AG,"&lt;="&amp;日期!$B$5,allorders!AG:AG,"&gt;="&amp;日期!$B$12,allorders!N:N,"Shipped")/SUM(C246:F246)</f>
        <v>19.99</v>
      </c>
      <c r="H246">
        <f>SUMIFS(allorders!Q:Q,allorders!L:L,A246,allorders!AG:AG,"&gt;="&amp;日期!$B$12,allorders!AG:AG,"&lt;="&amp;日期!$B$5,allorders!N:N,"Shipped")</f>
        <v>99.95</v>
      </c>
      <c r="I246">
        <f t="shared" si="3"/>
        <v>5</v>
      </c>
    </row>
    <row r="247" spans="1:9">
      <c r="A247" s="7" t="s">
        <v>6349</v>
      </c>
      <c r="B247" t="str">
        <f>VLOOKUP(A247,'[1]子sku-父sku'!$A$1:$B$65536,2,0)</f>
        <v>YZ-HM1757</v>
      </c>
      <c r="C247">
        <f>SUMIFS(allorders!O:O,allorders!L:L,$A247,allorders!AG:AG,"&lt;="&amp;日期!$B$5,allorders!AG:AG,"&gt;="&amp;日期!$B$6,allorders!Q:Q,"&lt;&gt;"&amp;"",allorders!N:N,"Shipped")</f>
        <v>0</v>
      </c>
      <c r="D247">
        <f>SUMIFS(allorders!$O:$O,allorders!$L:$L,$A247,allorders!$AG:$AG,"&lt;="&amp;日期!$B$7,allorders!$AG:$AG,"&gt;="&amp;日期!$B$8,allorders!Q:Q,"&lt;&gt;"&amp;"",allorders!N:N,"Shipped")</f>
        <v>1</v>
      </c>
      <c r="E247">
        <f>SUMIFS(allorders!$O:$O,allorders!$L:$L,$A247,allorders!$AG:$AG,"&lt;="&amp;日期!$B$9,allorders!$AG:$AG,"&gt;="&amp;日期!$B$10,allorders!Q:Q,"&lt;&gt;"&amp;"",allorders!N:N,"Shipped")</f>
        <v>0</v>
      </c>
      <c r="F247">
        <f>SUMIFS(allorders!$O:$O,allorders!$L:$L,$A247,allorders!$AG:$AG,"&lt;="&amp;日期!$B$11,allorders!$AG:$AG,"&gt;="&amp;日期!$B$12,allorders!Q:Q,"&lt;&gt;"&amp;"",allorders!N:N,"Shipped")</f>
        <v>0</v>
      </c>
      <c r="G247">
        <f>SUMIFS(allorders!Q:Q,allorders!L:L,A247,allorders!AG:AG,"&lt;="&amp;日期!$B$5,allorders!AG:AG,"&gt;="&amp;日期!$B$12,allorders!N:N,"Shipped")/SUM(C247:F247)</f>
        <v>16.99</v>
      </c>
      <c r="H247">
        <f>SUMIFS(allorders!Q:Q,allorders!L:L,A247,allorders!AG:AG,"&gt;="&amp;日期!$B$12,allorders!AG:AG,"&lt;="&amp;日期!$B$5,allorders!N:N,"Shipped")</f>
        <v>16.99</v>
      </c>
      <c r="I247">
        <f t="shared" si="3"/>
        <v>1</v>
      </c>
    </row>
    <row r="248" spans="1:9">
      <c r="A248" s="7" t="s">
        <v>6461</v>
      </c>
      <c r="B248" t="str">
        <f>VLOOKUP(A248,'[1]子sku-父sku'!$A$1:$B$65536,2,0)</f>
        <v>YZ-ZQ1521</v>
      </c>
      <c r="C248">
        <f>SUMIFS(allorders!O:O,allorders!L:L,$A248,allorders!AG:AG,"&lt;="&amp;日期!$B$5,allorders!AG:AG,"&gt;="&amp;日期!$B$6,allorders!Q:Q,"&lt;&gt;"&amp;"",allorders!N:N,"Shipped")</f>
        <v>2</v>
      </c>
      <c r="D248">
        <f>SUMIFS(allorders!$O:$O,allorders!$L:$L,$A248,allorders!$AG:$AG,"&lt;="&amp;日期!$B$7,allorders!$AG:$AG,"&gt;="&amp;日期!$B$8,allorders!Q:Q,"&lt;&gt;"&amp;"",allorders!N:N,"Shipped")</f>
        <v>4</v>
      </c>
      <c r="E248">
        <f>SUMIFS(allorders!$O:$O,allorders!$L:$L,$A248,allorders!$AG:$AG,"&lt;="&amp;日期!$B$9,allorders!$AG:$AG,"&gt;="&amp;日期!$B$10,allorders!Q:Q,"&lt;&gt;"&amp;"",allorders!N:N,"Shipped")</f>
        <v>0</v>
      </c>
      <c r="F248">
        <f>SUMIFS(allorders!$O:$O,allorders!$L:$L,$A248,allorders!$AG:$AG,"&lt;="&amp;日期!$B$11,allorders!$AG:$AG,"&gt;="&amp;日期!$B$12,allorders!Q:Q,"&lt;&gt;"&amp;"",allorders!N:N,"Shipped")</f>
        <v>0</v>
      </c>
      <c r="G248">
        <f>SUMIFS(allorders!Q:Q,allorders!L:L,A248,allorders!AG:AG,"&lt;="&amp;日期!$B$5,allorders!AG:AG,"&gt;="&amp;日期!$B$12,allorders!N:N,"Shipped")/SUM(C248:F248)</f>
        <v>19.99</v>
      </c>
      <c r="H248">
        <f>SUMIFS(allorders!Q:Q,allorders!L:L,A248,allorders!AG:AG,"&gt;="&amp;日期!$B$12,allorders!AG:AG,"&lt;="&amp;日期!$B$5,allorders!N:N,"Shipped")</f>
        <v>119.94</v>
      </c>
      <c r="I248">
        <f t="shared" si="3"/>
        <v>6</v>
      </c>
    </row>
    <row r="249" spans="1:9">
      <c r="A249" s="7" t="s">
        <v>6470</v>
      </c>
      <c r="B249" t="str">
        <f>VLOOKUP(A249,'[1]子sku-父sku'!$A$1:$B$65536,2,0)</f>
        <v>YZ-ZQ1519</v>
      </c>
      <c r="C249">
        <f>SUMIFS(allorders!O:O,allorders!L:L,$A249,allorders!AG:AG,"&lt;="&amp;日期!$B$5,allorders!AG:AG,"&gt;="&amp;日期!$B$6,allorders!Q:Q,"&lt;&gt;"&amp;"",allorders!N:N,"Shipped")</f>
        <v>0</v>
      </c>
      <c r="D249">
        <f>SUMIFS(allorders!$O:$O,allorders!$L:$L,$A249,allorders!$AG:$AG,"&lt;="&amp;日期!$B$7,allorders!$AG:$AG,"&gt;="&amp;日期!$B$8,allorders!Q:Q,"&lt;&gt;"&amp;"",allorders!N:N,"Shipped")</f>
        <v>1</v>
      </c>
      <c r="E249">
        <f>SUMIFS(allorders!$O:$O,allorders!$L:$L,$A249,allorders!$AG:$AG,"&lt;="&amp;日期!$B$9,allorders!$AG:$AG,"&gt;="&amp;日期!$B$10,allorders!Q:Q,"&lt;&gt;"&amp;"",allorders!N:N,"Shipped")</f>
        <v>0</v>
      </c>
      <c r="F249">
        <f>SUMIFS(allorders!$O:$O,allorders!$L:$L,$A249,allorders!$AG:$AG,"&lt;="&amp;日期!$B$11,allorders!$AG:$AG,"&gt;="&amp;日期!$B$12,allorders!Q:Q,"&lt;&gt;"&amp;"",allorders!N:N,"Shipped")</f>
        <v>0</v>
      </c>
      <c r="G249">
        <f>SUMIFS(allorders!Q:Q,allorders!L:L,A249,allorders!AG:AG,"&lt;="&amp;日期!$B$5,allorders!AG:AG,"&gt;="&amp;日期!$B$12,allorders!N:N,"Shipped")/SUM(C249:F249)</f>
        <v>19.99</v>
      </c>
      <c r="H249">
        <f>SUMIFS(allorders!Q:Q,allorders!L:L,A249,allorders!AG:AG,"&gt;="&amp;日期!$B$12,allorders!AG:AG,"&lt;="&amp;日期!$B$5,allorders!N:N,"Shipped")</f>
        <v>19.99</v>
      </c>
      <c r="I249">
        <f t="shared" si="3"/>
        <v>1</v>
      </c>
    </row>
    <row r="250" spans="1:9">
      <c r="A250" s="7" t="s">
        <v>6489</v>
      </c>
      <c r="B250" t="str">
        <f>VLOOKUP(A250,'[1]子sku-父sku'!$A$1:$B$65536,2,0)</f>
        <v>YZ-ZQ16103</v>
      </c>
      <c r="C250">
        <f>SUMIFS(allorders!O:O,allorders!L:L,$A250,allorders!AG:AG,"&lt;="&amp;日期!$B$5,allorders!AG:AG,"&gt;="&amp;日期!$B$6,allorders!Q:Q,"&lt;&gt;"&amp;"",allorders!N:N,"Shipped")</f>
        <v>0</v>
      </c>
      <c r="D250">
        <f>SUMIFS(allorders!$O:$O,allorders!$L:$L,$A250,allorders!$AG:$AG,"&lt;="&amp;日期!$B$7,allorders!$AG:$AG,"&gt;="&amp;日期!$B$8,allorders!Q:Q,"&lt;&gt;"&amp;"",allorders!N:N,"Shipped")</f>
        <v>1</v>
      </c>
      <c r="E250">
        <f>SUMIFS(allorders!$O:$O,allorders!$L:$L,$A250,allorders!$AG:$AG,"&lt;="&amp;日期!$B$9,allorders!$AG:$AG,"&gt;="&amp;日期!$B$10,allorders!Q:Q,"&lt;&gt;"&amp;"",allorders!N:N,"Shipped")</f>
        <v>0</v>
      </c>
      <c r="F250">
        <f>SUMIFS(allorders!$O:$O,allorders!$L:$L,$A250,allorders!$AG:$AG,"&lt;="&amp;日期!$B$11,allorders!$AG:$AG,"&gt;="&amp;日期!$B$12,allorders!Q:Q,"&lt;&gt;"&amp;"",allorders!N:N,"Shipped")</f>
        <v>0</v>
      </c>
      <c r="G250">
        <f>SUMIFS(allorders!Q:Q,allorders!L:L,A250,allorders!AG:AG,"&lt;="&amp;日期!$B$5,allorders!AG:AG,"&gt;="&amp;日期!$B$12,allorders!N:N,"Shipped")/SUM(C250:F250)</f>
        <v>26.99</v>
      </c>
      <c r="H250">
        <f>SUMIFS(allorders!Q:Q,allorders!L:L,A250,allorders!AG:AG,"&gt;="&amp;日期!$B$12,allorders!AG:AG,"&lt;="&amp;日期!$B$5,allorders!N:N,"Shipped")</f>
        <v>26.99</v>
      </c>
      <c r="I250">
        <f t="shared" si="3"/>
        <v>1</v>
      </c>
    </row>
    <row r="251" spans="1:9">
      <c r="A251" s="7" t="s">
        <v>6531</v>
      </c>
      <c r="B251" t="str">
        <f>VLOOKUP(A251,'[1]子sku-父sku'!$A$1:$B$65536,2,0)</f>
        <v>YZ-ZQFT1816</v>
      </c>
      <c r="C251">
        <f>SUMIFS(allorders!O:O,allorders!L:L,$A251,allorders!AG:AG,"&lt;="&amp;日期!$B$5,allorders!AG:AG,"&gt;="&amp;日期!$B$6,allorders!Q:Q,"&lt;&gt;"&amp;"",allorders!N:N,"Shipped")</f>
        <v>0</v>
      </c>
      <c r="D251">
        <f>SUMIFS(allorders!$O:$O,allorders!$L:$L,$A251,allorders!$AG:$AG,"&lt;="&amp;日期!$B$7,allorders!$AG:$AG,"&gt;="&amp;日期!$B$8,allorders!Q:Q,"&lt;&gt;"&amp;"",allorders!N:N,"Shipped")</f>
        <v>1</v>
      </c>
      <c r="E251">
        <f>SUMIFS(allorders!$O:$O,allorders!$L:$L,$A251,allorders!$AG:$AG,"&lt;="&amp;日期!$B$9,allorders!$AG:$AG,"&gt;="&amp;日期!$B$10,allorders!Q:Q,"&lt;&gt;"&amp;"",allorders!N:N,"Shipped")</f>
        <v>0</v>
      </c>
      <c r="F251">
        <f>SUMIFS(allorders!$O:$O,allorders!$L:$L,$A251,allorders!$AG:$AG,"&lt;="&amp;日期!$B$11,allorders!$AG:$AG,"&gt;="&amp;日期!$B$12,allorders!Q:Q,"&lt;&gt;"&amp;"",allorders!N:N,"Shipped")</f>
        <v>0</v>
      </c>
      <c r="G251">
        <f>SUMIFS(allorders!Q:Q,allorders!L:L,A251,allorders!AG:AG,"&lt;="&amp;日期!$B$5,allorders!AG:AG,"&gt;="&amp;日期!$B$12,allorders!N:N,"Shipped")/SUM(C251:F251)</f>
        <v>19.99</v>
      </c>
      <c r="H251">
        <f>SUMIFS(allorders!Q:Q,allorders!L:L,A251,allorders!AG:AG,"&gt;="&amp;日期!$B$12,allorders!AG:AG,"&lt;="&amp;日期!$B$5,allorders!N:N,"Shipped")</f>
        <v>19.99</v>
      </c>
      <c r="I251">
        <f t="shared" si="3"/>
        <v>1</v>
      </c>
    </row>
    <row r="252" spans="1:9">
      <c r="A252" s="7" t="s">
        <v>6615</v>
      </c>
      <c r="B252" t="str">
        <f>VLOOKUP(A252,'[1]子sku-父sku'!$A$1:$B$65536,2,0)</f>
        <v>YZ-HM241</v>
      </c>
      <c r="C252">
        <f>SUMIFS(allorders!O:O,allorders!L:L,$A252,allorders!AG:AG,"&lt;="&amp;日期!$B$5,allorders!AG:AG,"&gt;="&amp;日期!$B$6,allorders!Q:Q,"&lt;&gt;"&amp;"",allorders!N:N,"Shipped")</f>
        <v>0</v>
      </c>
      <c r="D252">
        <f>SUMIFS(allorders!$O:$O,allorders!$L:$L,$A252,allorders!$AG:$AG,"&lt;="&amp;日期!$B$7,allorders!$AG:$AG,"&gt;="&amp;日期!$B$8,allorders!Q:Q,"&lt;&gt;"&amp;"",allorders!N:N,"Shipped")</f>
        <v>1</v>
      </c>
      <c r="E252">
        <f>SUMIFS(allorders!$O:$O,allorders!$L:$L,$A252,allorders!$AG:$AG,"&lt;="&amp;日期!$B$9,allorders!$AG:$AG,"&gt;="&amp;日期!$B$10,allorders!Q:Q,"&lt;&gt;"&amp;"",allorders!N:N,"Shipped")</f>
        <v>0</v>
      </c>
      <c r="F252">
        <f>SUMIFS(allorders!$O:$O,allorders!$L:$L,$A252,allorders!$AG:$AG,"&lt;="&amp;日期!$B$11,allorders!$AG:$AG,"&gt;="&amp;日期!$B$12,allorders!Q:Q,"&lt;&gt;"&amp;"",allorders!N:N,"Shipped")</f>
        <v>0</v>
      </c>
      <c r="G252">
        <f>SUMIFS(allorders!Q:Q,allorders!L:L,A252,allorders!AG:AG,"&lt;="&amp;日期!$B$5,allorders!AG:AG,"&gt;="&amp;日期!$B$12,allorders!N:N,"Shipped")/SUM(C252:F252)</f>
        <v>16.99</v>
      </c>
      <c r="H252">
        <f>SUMIFS(allorders!Q:Q,allorders!L:L,A252,allorders!AG:AG,"&gt;="&amp;日期!$B$12,allorders!AG:AG,"&lt;="&amp;日期!$B$5,allorders!N:N,"Shipped")</f>
        <v>16.99</v>
      </c>
      <c r="I252">
        <f t="shared" si="3"/>
        <v>1</v>
      </c>
    </row>
    <row r="253" spans="1:9">
      <c r="A253" s="7" t="s">
        <v>6704</v>
      </c>
      <c r="B253" t="str">
        <f>VLOOKUP(A253,'[1]子sku-父sku'!$A$1:$B$65536,2,0)</f>
        <v>YZ-SUBL03</v>
      </c>
      <c r="C253">
        <f>SUMIFS(allorders!O:O,allorders!L:L,$A253,allorders!AG:AG,"&lt;="&amp;日期!$B$5,allorders!AG:AG,"&gt;="&amp;日期!$B$6,allorders!Q:Q,"&lt;&gt;"&amp;"",allorders!N:N,"Shipped")</f>
        <v>9</v>
      </c>
      <c r="D253">
        <f>SUMIFS(allorders!$O:$O,allorders!$L:$L,$A253,allorders!$AG:$AG,"&lt;="&amp;日期!$B$7,allorders!$AG:$AG,"&gt;="&amp;日期!$B$8,allorders!Q:Q,"&lt;&gt;"&amp;"",allorders!N:N,"Shipped")</f>
        <v>4</v>
      </c>
      <c r="E253">
        <f>SUMIFS(allorders!$O:$O,allorders!$L:$L,$A253,allorders!$AG:$AG,"&lt;="&amp;日期!$B$9,allorders!$AG:$AG,"&gt;="&amp;日期!$B$10,allorders!Q:Q,"&lt;&gt;"&amp;"",allorders!N:N,"Shipped")</f>
        <v>0</v>
      </c>
      <c r="F253">
        <f>SUMIFS(allorders!$O:$O,allorders!$L:$L,$A253,allorders!$AG:$AG,"&lt;="&amp;日期!$B$11,allorders!$AG:$AG,"&gt;="&amp;日期!$B$12,allorders!Q:Q,"&lt;&gt;"&amp;"",allorders!N:N,"Shipped")</f>
        <v>0</v>
      </c>
      <c r="G253">
        <f>SUMIFS(allorders!Q:Q,allorders!L:L,A253,allorders!AG:AG,"&lt;="&amp;日期!$B$5,allorders!AG:AG,"&gt;="&amp;日期!$B$12,allorders!N:N,"Shipped")/SUM(C253:F253)</f>
        <v>19.99</v>
      </c>
      <c r="H253">
        <f>SUMIFS(allorders!Q:Q,allorders!L:L,A253,allorders!AG:AG,"&gt;="&amp;日期!$B$12,allorders!AG:AG,"&lt;="&amp;日期!$B$5,allorders!N:N,"Shipped")</f>
        <v>259.87</v>
      </c>
      <c r="I253">
        <f t="shared" si="3"/>
        <v>13</v>
      </c>
    </row>
    <row r="254" spans="1:9">
      <c r="A254" s="7" t="s">
        <v>6747</v>
      </c>
      <c r="B254" t="str">
        <f>VLOOKUP(A254,'[1]子sku-父sku'!$A$1:$B$65536,2,0)</f>
        <v>YZ-CL7042</v>
      </c>
      <c r="C254">
        <f>SUMIFS(allorders!O:O,allorders!L:L,$A254,allorders!AG:AG,"&lt;="&amp;日期!$B$5,allorders!AG:AG,"&gt;="&amp;日期!$B$6,allorders!Q:Q,"&lt;&gt;"&amp;"",allorders!N:N,"Shipped")</f>
        <v>0</v>
      </c>
      <c r="D254">
        <f>SUMIFS(allorders!$O:$O,allorders!$L:$L,$A254,allorders!$AG:$AG,"&lt;="&amp;日期!$B$7,allorders!$AG:$AG,"&gt;="&amp;日期!$B$8,allorders!Q:Q,"&lt;&gt;"&amp;"",allorders!N:N,"Shipped")</f>
        <v>1</v>
      </c>
      <c r="E254">
        <f>SUMIFS(allorders!$O:$O,allorders!$L:$L,$A254,allorders!$AG:$AG,"&lt;="&amp;日期!$B$9,allorders!$AG:$AG,"&gt;="&amp;日期!$B$10,allorders!Q:Q,"&lt;&gt;"&amp;"",allorders!N:N,"Shipped")</f>
        <v>0</v>
      </c>
      <c r="F254">
        <f>SUMIFS(allorders!$O:$O,allorders!$L:$L,$A254,allorders!$AG:$AG,"&lt;="&amp;日期!$B$11,allorders!$AG:$AG,"&gt;="&amp;日期!$B$12,allorders!Q:Q,"&lt;&gt;"&amp;"",allorders!N:N,"Shipped")</f>
        <v>0</v>
      </c>
      <c r="G254">
        <f>SUMIFS(allorders!Q:Q,allorders!L:L,A254,allorders!AG:AG,"&lt;="&amp;日期!$B$5,allorders!AG:AG,"&gt;="&amp;日期!$B$12,allorders!N:N,"Shipped")/SUM(C254:F254)</f>
        <v>12.9</v>
      </c>
      <c r="H254">
        <f>SUMIFS(allorders!Q:Q,allorders!L:L,A254,allorders!AG:AG,"&gt;="&amp;日期!$B$12,allorders!AG:AG,"&lt;="&amp;日期!$B$5,allorders!N:N,"Shipped")</f>
        <v>12.9</v>
      </c>
      <c r="I254">
        <f t="shared" si="3"/>
        <v>1</v>
      </c>
    </row>
    <row r="255" spans="1:9">
      <c r="A255" s="7" t="s">
        <v>6851</v>
      </c>
      <c r="B255" t="str">
        <f>VLOOKUP(A255,'[1]子sku-父sku'!$A$1:$B$65536,2,0)</f>
        <v>YZ-HM1683</v>
      </c>
      <c r="C255">
        <f>SUMIFS(allorders!O:O,allorders!L:L,$A255,allorders!AG:AG,"&lt;="&amp;日期!$B$5,allorders!AG:AG,"&gt;="&amp;日期!$B$6,allorders!Q:Q,"&lt;&gt;"&amp;"",allorders!N:N,"Shipped")</f>
        <v>0</v>
      </c>
      <c r="D255">
        <f>SUMIFS(allorders!$O:$O,allorders!$L:$L,$A255,allorders!$AG:$AG,"&lt;="&amp;日期!$B$7,allorders!$AG:$AG,"&gt;="&amp;日期!$B$8,allorders!Q:Q,"&lt;&gt;"&amp;"",allorders!N:N,"Shipped")</f>
        <v>1</v>
      </c>
      <c r="E255">
        <f>SUMIFS(allorders!$O:$O,allorders!$L:$L,$A255,allorders!$AG:$AG,"&lt;="&amp;日期!$B$9,allorders!$AG:$AG,"&gt;="&amp;日期!$B$10,allorders!Q:Q,"&lt;&gt;"&amp;"",allorders!N:N,"Shipped")</f>
        <v>0</v>
      </c>
      <c r="F255">
        <f>SUMIFS(allorders!$O:$O,allorders!$L:$L,$A255,allorders!$AG:$AG,"&lt;="&amp;日期!$B$11,allorders!$AG:$AG,"&gt;="&amp;日期!$B$12,allorders!Q:Q,"&lt;&gt;"&amp;"",allorders!N:N,"Shipped")</f>
        <v>0</v>
      </c>
      <c r="G255">
        <f>SUMIFS(allorders!Q:Q,allorders!L:L,A255,allorders!AG:AG,"&lt;="&amp;日期!$B$5,allorders!AG:AG,"&gt;="&amp;日期!$B$12,allorders!N:N,"Shipped")/SUM(C255:F255)</f>
        <v>23.88</v>
      </c>
      <c r="H255">
        <f>SUMIFS(allorders!Q:Q,allorders!L:L,A255,allorders!AG:AG,"&gt;="&amp;日期!$B$12,allorders!AG:AG,"&lt;="&amp;日期!$B$5,allorders!N:N,"Shipped")</f>
        <v>23.88</v>
      </c>
      <c r="I255">
        <f t="shared" si="3"/>
        <v>1</v>
      </c>
    </row>
    <row r="256" spans="1:9">
      <c r="A256" s="7" t="s">
        <v>6865</v>
      </c>
      <c r="B256" t="str">
        <f>VLOOKUP(A256,'[1]子sku-父sku'!$A$1:$B$65536,2,0)</f>
        <v>LYQ-ZQ1117</v>
      </c>
      <c r="C256">
        <f>SUMIFS(allorders!O:O,allorders!L:L,$A256,allorders!AG:AG,"&lt;="&amp;日期!$B$5,allorders!AG:AG,"&gt;="&amp;日期!$B$6,allorders!Q:Q,"&lt;&gt;"&amp;"",allorders!N:N,"Shipped")</f>
        <v>0</v>
      </c>
      <c r="D256">
        <f>SUMIFS(allorders!$O:$O,allorders!$L:$L,$A256,allorders!$AG:$AG,"&lt;="&amp;日期!$B$7,allorders!$AG:$AG,"&gt;="&amp;日期!$B$8,allorders!Q:Q,"&lt;&gt;"&amp;"",allorders!N:N,"Shipped")</f>
        <v>1</v>
      </c>
      <c r="E256">
        <f>SUMIFS(allorders!$O:$O,allorders!$L:$L,$A256,allorders!$AG:$AG,"&lt;="&amp;日期!$B$9,allorders!$AG:$AG,"&gt;="&amp;日期!$B$10,allorders!Q:Q,"&lt;&gt;"&amp;"",allorders!N:N,"Shipped")</f>
        <v>0</v>
      </c>
      <c r="F256">
        <f>SUMIFS(allorders!$O:$O,allorders!$L:$L,$A256,allorders!$AG:$AG,"&lt;="&amp;日期!$B$11,allorders!$AG:$AG,"&gt;="&amp;日期!$B$12,allorders!Q:Q,"&lt;&gt;"&amp;"",allorders!N:N,"Shipped")</f>
        <v>0</v>
      </c>
      <c r="G256">
        <f>SUMIFS(allorders!Q:Q,allorders!L:L,A256,allorders!AG:AG,"&lt;="&amp;日期!$B$5,allorders!AG:AG,"&gt;="&amp;日期!$B$12,allorders!N:N,"Shipped")/SUM(C256:F256)</f>
        <v>11.99</v>
      </c>
      <c r="H256">
        <f>SUMIFS(allorders!Q:Q,allorders!L:L,A256,allorders!AG:AG,"&gt;="&amp;日期!$B$12,allorders!AG:AG,"&lt;="&amp;日期!$B$5,allorders!N:N,"Shipped")</f>
        <v>11.99</v>
      </c>
      <c r="I256">
        <f t="shared" si="3"/>
        <v>1</v>
      </c>
    </row>
    <row r="257" spans="1:9">
      <c r="A257" s="7" t="s">
        <v>7012</v>
      </c>
      <c r="B257" t="str">
        <f>VLOOKUP(A257,'[1]子sku-父sku'!$A$1:$B$65536,2,0)</f>
        <v>YZ-ZQ1521</v>
      </c>
      <c r="C257">
        <f>SUMIFS(allorders!O:O,allorders!L:L,$A257,allorders!AG:AG,"&lt;="&amp;日期!$B$5,allorders!AG:AG,"&gt;="&amp;日期!$B$6,allorders!Q:Q,"&lt;&gt;"&amp;"",allorders!N:N,"Shipped")</f>
        <v>0</v>
      </c>
      <c r="D257">
        <f>SUMIFS(allorders!$O:$O,allorders!$L:$L,$A257,allorders!$AG:$AG,"&lt;="&amp;日期!$B$7,allorders!$AG:$AG,"&gt;="&amp;日期!$B$8,allorders!Q:Q,"&lt;&gt;"&amp;"",allorders!N:N,"Shipped")</f>
        <v>0</v>
      </c>
      <c r="E257">
        <f>SUMIFS(allorders!$O:$O,allorders!$L:$L,$A257,allorders!$AG:$AG,"&lt;="&amp;日期!$B$9,allorders!$AG:$AG,"&gt;="&amp;日期!$B$10,allorders!Q:Q,"&lt;&gt;"&amp;"",allorders!N:N,"Shipped")</f>
        <v>0</v>
      </c>
      <c r="F257">
        <f>SUMIFS(allorders!$O:$O,allorders!$L:$L,$A257,allorders!$AG:$AG,"&lt;="&amp;日期!$B$11,allorders!$AG:$AG,"&gt;="&amp;日期!$B$12,allorders!Q:Q,"&lt;&gt;"&amp;"",allorders!N:N,"Shipped")</f>
        <v>0</v>
      </c>
      <c r="G257" t="e">
        <f>SUMIFS(allorders!Q:Q,allorders!L:L,A257,allorders!AG:AG,"&lt;="&amp;日期!$B$5,allorders!AG:AG,"&gt;="&amp;日期!$B$12,allorders!N:N,"Shipped")/SUM(C257:F257)</f>
        <v>#DIV/0!</v>
      </c>
      <c r="H257">
        <f>SUMIFS(allorders!Q:Q,allorders!L:L,A257,allorders!AG:AG,"&gt;="&amp;日期!$B$12,allorders!AG:AG,"&lt;="&amp;日期!$B$5,allorders!N:N,"Shipped")</f>
        <v>0</v>
      </c>
      <c r="I257">
        <f t="shared" si="3"/>
        <v>0</v>
      </c>
    </row>
    <row r="258" spans="1:9">
      <c r="A258" s="7" t="s">
        <v>7030</v>
      </c>
      <c r="B258" t="str">
        <f>VLOOKUP(A258,'[1]子sku-父sku'!$A$1:$B$65536,2,0)</f>
        <v>YZ-CL0001</v>
      </c>
      <c r="C258">
        <f>SUMIFS(allorders!O:O,allorders!L:L,$A258,allorders!AG:AG,"&lt;="&amp;日期!$B$5,allorders!AG:AG,"&gt;="&amp;日期!$B$6,allorders!Q:Q,"&lt;&gt;"&amp;"",allorders!N:N,"Shipped")</f>
        <v>0</v>
      </c>
      <c r="D258">
        <f>SUMIFS(allorders!$O:$O,allorders!$L:$L,$A258,allorders!$AG:$AG,"&lt;="&amp;日期!$B$7,allorders!$AG:$AG,"&gt;="&amp;日期!$B$8,allorders!Q:Q,"&lt;&gt;"&amp;"",allorders!N:N,"Shipped")</f>
        <v>1</v>
      </c>
      <c r="E258">
        <f>SUMIFS(allorders!$O:$O,allorders!$L:$L,$A258,allorders!$AG:$AG,"&lt;="&amp;日期!$B$9,allorders!$AG:$AG,"&gt;="&amp;日期!$B$10,allorders!Q:Q,"&lt;&gt;"&amp;"",allorders!N:N,"Shipped")</f>
        <v>0</v>
      </c>
      <c r="F258">
        <f>SUMIFS(allorders!$O:$O,allorders!$L:$L,$A258,allorders!$AG:$AG,"&lt;="&amp;日期!$B$11,allorders!$AG:$AG,"&gt;="&amp;日期!$B$12,allorders!Q:Q,"&lt;&gt;"&amp;"",allorders!N:N,"Shipped")</f>
        <v>0</v>
      </c>
      <c r="G258">
        <f>SUMIFS(allorders!Q:Q,allorders!L:L,A258,allorders!AG:AG,"&lt;="&amp;日期!$B$5,allorders!AG:AG,"&gt;="&amp;日期!$B$12,allorders!N:N,"Shipped")/SUM(C258:F258)</f>
        <v>9.9</v>
      </c>
      <c r="H258">
        <f>SUMIFS(allorders!Q:Q,allorders!L:L,A258,allorders!AG:AG,"&gt;="&amp;日期!$B$12,allorders!AG:AG,"&lt;="&amp;日期!$B$5,allorders!N:N,"Shipped")</f>
        <v>9.9</v>
      </c>
      <c r="I258">
        <f t="shared" si="3"/>
        <v>1</v>
      </c>
    </row>
    <row r="259" spans="1:9">
      <c r="A259" s="7" t="s">
        <v>7147</v>
      </c>
      <c r="B259" t="str">
        <f>VLOOKUP(A259,'[1]子sku-父sku'!$A$1:$B$65536,2,0)</f>
        <v>YZ-HM241</v>
      </c>
      <c r="C259">
        <f>SUMIFS(allorders!O:O,allorders!L:L,$A259,allorders!AG:AG,"&lt;="&amp;日期!$B$5,allorders!AG:AG,"&gt;="&amp;日期!$B$6,allorders!Q:Q,"&lt;&gt;"&amp;"",allorders!N:N,"Shipped")</f>
        <v>0</v>
      </c>
      <c r="D259">
        <f>SUMIFS(allorders!$O:$O,allorders!$L:$L,$A259,allorders!$AG:$AG,"&lt;="&amp;日期!$B$7,allorders!$AG:$AG,"&gt;="&amp;日期!$B$8,allorders!Q:Q,"&lt;&gt;"&amp;"",allorders!N:N,"Shipped")</f>
        <v>1</v>
      </c>
      <c r="E259">
        <f>SUMIFS(allorders!$O:$O,allorders!$L:$L,$A259,allorders!$AG:$AG,"&lt;="&amp;日期!$B$9,allorders!$AG:$AG,"&gt;="&amp;日期!$B$10,allorders!Q:Q,"&lt;&gt;"&amp;"",allorders!N:N,"Shipped")</f>
        <v>0</v>
      </c>
      <c r="F259">
        <f>SUMIFS(allorders!$O:$O,allorders!$L:$L,$A259,allorders!$AG:$AG,"&lt;="&amp;日期!$B$11,allorders!$AG:$AG,"&gt;="&amp;日期!$B$12,allorders!Q:Q,"&lt;&gt;"&amp;"",allorders!N:N,"Shipped")</f>
        <v>0</v>
      </c>
      <c r="G259">
        <f>SUMIFS(allorders!Q:Q,allorders!L:L,A259,allorders!AG:AG,"&lt;="&amp;日期!$B$5,allorders!AG:AG,"&gt;="&amp;日期!$B$12,allorders!N:N,"Shipped")/SUM(C259:F259)</f>
        <v>16.99</v>
      </c>
      <c r="H259">
        <f>SUMIFS(allorders!Q:Q,allorders!L:L,A259,allorders!AG:AG,"&gt;="&amp;日期!$B$12,allorders!AG:AG,"&lt;="&amp;日期!$B$5,allorders!N:N,"Shipped")</f>
        <v>16.99</v>
      </c>
      <c r="I259">
        <f t="shared" ref="I259:I322" si="4">SUM(C259:F259)</f>
        <v>1</v>
      </c>
    </row>
    <row r="260" spans="1:9">
      <c r="A260" s="7" t="s">
        <v>7180</v>
      </c>
      <c r="B260" t="str">
        <f>VLOOKUP(A260,'[1]子sku-父sku'!$A$1:$B$65536,2,0)</f>
        <v>YZ-ZQBL03</v>
      </c>
      <c r="C260">
        <f>SUMIFS(allorders!O:O,allorders!L:L,$A260,allorders!AG:AG,"&lt;="&amp;日期!$B$5,allorders!AG:AG,"&gt;="&amp;日期!$B$6,allorders!Q:Q,"&lt;&gt;"&amp;"",allorders!N:N,"Shipped")</f>
        <v>4</v>
      </c>
      <c r="D260">
        <f>SUMIFS(allorders!$O:$O,allorders!$L:$L,$A260,allorders!$AG:$AG,"&lt;="&amp;日期!$B$7,allorders!$AG:$AG,"&gt;="&amp;日期!$B$8,allorders!Q:Q,"&lt;&gt;"&amp;"",allorders!N:N,"Shipped")</f>
        <v>3</v>
      </c>
      <c r="E260">
        <f>SUMIFS(allorders!$O:$O,allorders!$L:$L,$A260,allorders!$AG:$AG,"&lt;="&amp;日期!$B$9,allorders!$AG:$AG,"&gt;="&amp;日期!$B$10,allorders!Q:Q,"&lt;&gt;"&amp;"",allorders!N:N,"Shipped")</f>
        <v>0</v>
      </c>
      <c r="F260">
        <f>SUMIFS(allorders!$O:$O,allorders!$L:$L,$A260,allorders!$AG:$AG,"&lt;="&amp;日期!$B$11,allorders!$AG:$AG,"&gt;="&amp;日期!$B$12,allorders!Q:Q,"&lt;&gt;"&amp;"",allorders!N:N,"Shipped")</f>
        <v>0</v>
      </c>
      <c r="G260">
        <f>SUMIFS(allorders!Q:Q,allorders!L:L,A260,allorders!AG:AG,"&lt;="&amp;日期!$B$5,allorders!AG:AG,"&gt;="&amp;日期!$B$12,allorders!N:N,"Shipped")/SUM(C260:F260)</f>
        <v>19.99</v>
      </c>
      <c r="H260">
        <f>SUMIFS(allorders!Q:Q,allorders!L:L,A260,allorders!AG:AG,"&gt;="&amp;日期!$B$12,allorders!AG:AG,"&lt;="&amp;日期!$B$5,allorders!N:N,"Shipped")</f>
        <v>139.93</v>
      </c>
      <c r="I260">
        <f t="shared" si="4"/>
        <v>7</v>
      </c>
    </row>
    <row r="261" spans="1:9">
      <c r="A261" s="7" t="s">
        <v>7252</v>
      </c>
      <c r="B261" t="str">
        <f>VLOOKUP(A261,'[1]子sku-父sku'!$A$1:$B$65536,2,0)</f>
        <v>YZ-HMBKN17015</v>
      </c>
      <c r="C261">
        <f>SUMIFS(allorders!O:O,allorders!L:L,$A261,allorders!AG:AG,"&lt;="&amp;日期!$B$5,allorders!AG:AG,"&gt;="&amp;日期!$B$6,allorders!Q:Q,"&lt;&gt;"&amp;"",allorders!N:N,"Shipped")</f>
        <v>0</v>
      </c>
      <c r="D261">
        <f>SUMIFS(allorders!$O:$O,allorders!$L:$L,$A261,allorders!$AG:$AG,"&lt;="&amp;日期!$B$7,allorders!$AG:$AG,"&gt;="&amp;日期!$B$8,allorders!Q:Q,"&lt;&gt;"&amp;"",allorders!N:N,"Shipped")</f>
        <v>1</v>
      </c>
      <c r="E261">
        <f>SUMIFS(allorders!$O:$O,allorders!$L:$L,$A261,allorders!$AG:$AG,"&lt;="&amp;日期!$B$9,allorders!$AG:$AG,"&gt;="&amp;日期!$B$10,allorders!Q:Q,"&lt;&gt;"&amp;"",allorders!N:N,"Shipped")</f>
        <v>0</v>
      </c>
      <c r="F261">
        <f>SUMIFS(allorders!$O:$O,allorders!$L:$L,$A261,allorders!$AG:$AG,"&lt;="&amp;日期!$B$11,allorders!$AG:$AG,"&gt;="&amp;日期!$B$12,allorders!Q:Q,"&lt;&gt;"&amp;"",allorders!N:N,"Shipped")</f>
        <v>0</v>
      </c>
      <c r="G261">
        <f>SUMIFS(allorders!Q:Q,allorders!L:L,A261,allorders!AG:AG,"&lt;="&amp;日期!$B$5,allorders!AG:AG,"&gt;="&amp;日期!$B$12,allorders!N:N,"Shipped")/SUM(C261:F261)</f>
        <v>16.99</v>
      </c>
      <c r="H261">
        <f>SUMIFS(allorders!Q:Q,allorders!L:L,A261,allorders!AG:AG,"&gt;="&amp;日期!$B$12,allorders!AG:AG,"&lt;="&amp;日期!$B$5,allorders!N:N,"Shipped")</f>
        <v>16.99</v>
      </c>
      <c r="I261">
        <f t="shared" si="4"/>
        <v>1</v>
      </c>
    </row>
    <row r="262" spans="1:9">
      <c r="A262" s="7" t="s">
        <v>7268</v>
      </c>
      <c r="B262" t="str">
        <f>VLOOKUP(A262,'[1]子sku-父sku'!$A$1:$B$65536,2,0)</f>
        <v>YZ-HM17845</v>
      </c>
      <c r="C262">
        <f>SUMIFS(allorders!O:O,allorders!L:L,$A262,allorders!AG:AG,"&lt;="&amp;日期!$B$5,allorders!AG:AG,"&gt;="&amp;日期!$B$6,allorders!Q:Q,"&lt;&gt;"&amp;"",allorders!N:N,"Shipped")</f>
        <v>0</v>
      </c>
      <c r="D262">
        <f>SUMIFS(allorders!$O:$O,allorders!$L:$L,$A262,allorders!$AG:$AG,"&lt;="&amp;日期!$B$7,allorders!$AG:$AG,"&gt;="&amp;日期!$B$8,allorders!Q:Q,"&lt;&gt;"&amp;"",allorders!N:N,"Shipped")</f>
        <v>1</v>
      </c>
      <c r="E262">
        <f>SUMIFS(allorders!$O:$O,allorders!$L:$L,$A262,allorders!$AG:$AG,"&lt;="&amp;日期!$B$9,allorders!$AG:$AG,"&gt;="&amp;日期!$B$10,allorders!Q:Q,"&lt;&gt;"&amp;"",allorders!N:N,"Shipped")</f>
        <v>0</v>
      </c>
      <c r="F262">
        <f>SUMIFS(allorders!$O:$O,allorders!$L:$L,$A262,allorders!$AG:$AG,"&lt;="&amp;日期!$B$11,allorders!$AG:$AG,"&gt;="&amp;日期!$B$12,allorders!Q:Q,"&lt;&gt;"&amp;"",allorders!N:N,"Shipped")</f>
        <v>0</v>
      </c>
      <c r="G262">
        <f>SUMIFS(allorders!Q:Q,allorders!L:L,A262,allorders!AG:AG,"&lt;="&amp;日期!$B$5,allorders!AG:AG,"&gt;="&amp;日期!$B$12,allorders!N:N,"Shipped")/SUM(C262:F262)</f>
        <v>16.99</v>
      </c>
      <c r="H262">
        <f>SUMIFS(allorders!Q:Q,allorders!L:L,A262,allorders!AG:AG,"&gt;="&amp;日期!$B$12,allorders!AG:AG,"&lt;="&amp;日期!$B$5,allorders!N:N,"Shipped")</f>
        <v>16.99</v>
      </c>
      <c r="I262">
        <f t="shared" si="4"/>
        <v>1</v>
      </c>
    </row>
    <row r="263" spans="1:9">
      <c r="A263" s="7" t="s">
        <v>7288</v>
      </c>
      <c r="B263" t="str">
        <f>VLOOKUP(A263,'[1]子sku-父sku'!$A$1:$B$65536,2,0)</f>
        <v>YZ-ZQ1521</v>
      </c>
      <c r="C263">
        <f>SUMIFS(allorders!O:O,allorders!L:L,$A263,allorders!AG:AG,"&lt;="&amp;日期!$B$5,allorders!AG:AG,"&gt;="&amp;日期!$B$6,allorders!Q:Q,"&lt;&gt;"&amp;"",allorders!N:N,"Shipped")</f>
        <v>0</v>
      </c>
      <c r="D263">
        <f>SUMIFS(allorders!$O:$O,allorders!$L:$L,$A263,allorders!$AG:$AG,"&lt;="&amp;日期!$B$7,allorders!$AG:$AG,"&gt;="&amp;日期!$B$8,allorders!Q:Q,"&lt;&gt;"&amp;"",allorders!N:N,"Shipped")</f>
        <v>6</v>
      </c>
      <c r="E263">
        <f>SUMIFS(allorders!$O:$O,allorders!$L:$L,$A263,allorders!$AG:$AG,"&lt;="&amp;日期!$B$9,allorders!$AG:$AG,"&gt;="&amp;日期!$B$10,allorders!Q:Q,"&lt;&gt;"&amp;"",allorders!N:N,"Shipped")</f>
        <v>0</v>
      </c>
      <c r="F263">
        <f>SUMIFS(allorders!$O:$O,allorders!$L:$L,$A263,allorders!$AG:$AG,"&lt;="&amp;日期!$B$11,allorders!$AG:$AG,"&gt;="&amp;日期!$B$12,allorders!Q:Q,"&lt;&gt;"&amp;"",allorders!N:N,"Shipped")</f>
        <v>0</v>
      </c>
      <c r="G263">
        <f>SUMIFS(allorders!Q:Q,allorders!L:L,A263,allorders!AG:AG,"&lt;="&amp;日期!$B$5,allorders!AG:AG,"&gt;="&amp;日期!$B$12,allorders!N:N,"Shipped")/SUM(C263:F263)</f>
        <v>17.99</v>
      </c>
      <c r="H263">
        <f>SUMIFS(allorders!Q:Q,allorders!L:L,A263,allorders!AG:AG,"&gt;="&amp;日期!$B$12,allorders!AG:AG,"&lt;="&amp;日期!$B$5,allorders!N:N,"Shipped")</f>
        <v>107.94</v>
      </c>
      <c r="I263">
        <f t="shared" si="4"/>
        <v>6</v>
      </c>
    </row>
    <row r="264" spans="1:9">
      <c r="A264" s="7" t="s">
        <v>7294</v>
      </c>
      <c r="B264" t="str">
        <f>VLOOKUP(A264,'[1]子sku-父sku'!$A$1:$B$65536,2,0)</f>
        <v>YZ-ZQ1521</v>
      </c>
      <c r="C264">
        <f>SUMIFS(allorders!O:O,allorders!L:L,$A264,allorders!AG:AG,"&lt;="&amp;日期!$B$5,allorders!AG:AG,"&gt;="&amp;日期!$B$6,allorders!Q:Q,"&lt;&gt;"&amp;"",allorders!N:N,"Shipped")</f>
        <v>2</v>
      </c>
      <c r="D264">
        <f>SUMIFS(allorders!$O:$O,allorders!$L:$L,$A264,allorders!$AG:$AG,"&lt;="&amp;日期!$B$7,allorders!$AG:$AG,"&gt;="&amp;日期!$B$8,allorders!Q:Q,"&lt;&gt;"&amp;"",allorders!N:N,"Shipped")</f>
        <v>3</v>
      </c>
      <c r="E264">
        <f>SUMIFS(allorders!$O:$O,allorders!$L:$L,$A264,allorders!$AG:$AG,"&lt;="&amp;日期!$B$9,allorders!$AG:$AG,"&gt;="&amp;日期!$B$10,allorders!Q:Q,"&lt;&gt;"&amp;"",allorders!N:N,"Shipped")</f>
        <v>0</v>
      </c>
      <c r="F264">
        <f>SUMIFS(allorders!$O:$O,allorders!$L:$L,$A264,allorders!$AG:$AG,"&lt;="&amp;日期!$B$11,allorders!$AG:$AG,"&gt;="&amp;日期!$B$12,allorders!Q:Q,"&lt;&gt;"&amp;"",allorders!N:N,"Shipped")</f>
        <v>0</v>
      </c>
      <c r="G264">
        <f>SUMIFS(allorders!Q:Q,allorders!L:L,A264,allorders!AG:AG,"&lt;="&amp;日期!$B$5,allorders!AG:AG,"&gt;="&amp;日期!$B$12,allorders!N:N,"Shipped")/SUM(C264:F264)</f>
        <v>19.38</v>
      </c>
      <c r="H264">
        <f>SUMIFS(allorders!Q:Q,allorders!L:L,A264,allorders!AG:AG,"&gt;="&amp;日期!$B$12,allorders!AG:AG,"&lt;="&amp;日期!$B$5,allorders!N:N,"Shipped")</f>
        <v>96.9</v>
      </c>
      <c r="I264">
        <f t="shared" si="4"/>
        <v>5</v>
      </c>
    </row>
    <row r="265" spans="1:9">
      <c r="A265" s="7" t="s">
        <v>7311</v>
      </c>
      <c r="B265" t="str">
        <f>VLOOKUP(A265,'[1]子sku-父sku'!$A$1:$B$65536,2,0)</f>
        <v>YZ-SUBL03</v>
      </c>
      <c r="C265">
        <f>SUMIFS(allorders!O:O,allorders!L:L,$A265,allorders!AG:AG,"&lt;="&amp;日期!$B$5,allorders!AG:AG,"&gt;="&amp;日期!$B$6,allorders!Q:Q,"&lt;&gt;"&amp;"",allorders!N:N,"Shipped")</f>
        <v>8</v>
      </c>
      <c r="D265">
        <f>SUMIFS(allorders!$O:$O,allorders!$L:$L,$A265,allorders!$AG:$AG,"&lt;="&amp;日期!$B$7,allorders!$AG:$AG,"&gt;="&amp;日期!$B$8,allorders!Q:Q,"&lt;&gt;"&amp;"",allorders!N:N,"Shipped")</f>
        <v>5</v>
      </c>
      <c r="E265">
        <f>SUMIFS(allorders!$O:$O,allorders!$L:$L,$A265,allorders!$AG:$AG,"&lt;="&amp;日期!$B$9,allorders!$AG:$AG,"&gt;="&amp;日期!$B$10,allorders!Q:Q,"&lt;&gt;"&amp;"",allorders!N:N,"Shipped")</f>
        <v>0</v>
      </c>
      <c r="F265">
        <f>SUMIFS(allorders!$O:$O,allorders!$L:$L,$A265,allorders!$AG:$AG,"&lt;="&amp;日期!$B$11,allorders!$AG:$AG,"&gt;="&amp;日期!$B$12,allorders!Q:Q,"&lt;&gt;"&amp;"",allorders!N:N,"Shipped")</f>
        <v>0</v>
      </c>
      <c r="G265">
        <f>SUMIFS(allorders!Q:Q,allorders!L:L,A265,allorders!AG:AG,"&lt;="&amp;日期!$B$5,allorders!AG:AG,"&gt;="&amp;日期!$B$12,allorders!N:N,"Shipped")/SUM(C265:F265)</f>
        <v>19.99</v>
      </c>
      <c r="H265">
        <f>SUMIFS(allorders!Q:Q,allorders!L:L,A265,allorders!AG:AG,"&gt;="&amp;日期!$B$12,allorders!AG:AG,"&lt;="&amp;日期!$B$5,allorders!N:N,"Shipped")</f>
        <v>259.87</v>
      </c>
      <c r="I265">
        <f t="shared" si="4"/>
        <v>13</v>
      </c>
    </row>
    <row r="266" spans="1:9">
      <c r="A266" s="7" t="s">
        <v>7402</v>
      </c>
      <c r="B266" t="str">
        <f>VLOOKUP(A266,'[1]子sku-父sku'!$A$1:$B$65536,2,0)</f>
        <v>YZ-ZQ1732</v>
      </c>
      <c r="C266">
        <f>SUMIFS(allorders!O:O,allorders!L:L,$A266,allorders!AG:AG,"&lt;="&amp;日期!$B$5,allorders!AG:AG,"&gt;="&amp;日期!$B$6,allorders!Q:Q,"&lt;&gt;"&amp;"",allorders!N:N,"Shipped")</f>
        <v>0</v>
      </c>
      <c r="D266">
        <f>SUMIFS(allorders!$O:$O,allorders!$L:$L,$A266,allorders!$AG:$AG,"&lt;="&amp;日期!$B$7,allorders!$AG:$AG,"&gt;="&amp;日期!$B$8,allorders!Q:Q,"&lt;&gt;"&amp;"",allorders!N:N,"Shipped")</f>
        <v>1</v>
      </c>
      <c r="E266">
        <f>SUMIFS(allorders!$O:$O,allorders!$L:$L,$A266,allorders!$AG:$AG,"&lt;="&amp;日期!$B$9,allorders!$AG:$AG,"&gt;="&amp;日期!$B$10,allorders!Q:Q,"&lt;&gt;"&amp;"",allorders!N:N,"Shipped")</f>
        <v>0</v>
      </c>
      <c r="F266">
        <f>SUMIFS(allorders!$O:$O,allorders!$L:$L,$A266,allorders!$AG:$AG,"&lt;="&amp;日期!$B$11,allorders!$AG:$AG,"&gt;="&amp;日期!$B$12,allorders!Q:Q,"&lt;&gt;"&amp;"",allorders!N:N,"Shipped")</f>
        <v>0</v>
      </c>
      <c r="G266">
        <f>SUMIFS(allorders!Q:Q,allorders!L:L,A266,allorders!AG:AG,"&lt;="&amp;日期!$B$5,allorders!AG:AG,"&gt;="&amp;日期!$B$12,allorders!N:N,"Shipped")/SUM(C266:F266)</f>
        <v>17.99</v>
      </c>
      <c r="H266">
        <f>SUMIFS(allorders!Q:Q,allorders!L:L,A266,allorders!AG:AG,"&gt;="&amp;日期!$B$12,allorders!AG:AG,"&lt;="&amp;日期!$B$5,allorders!N:N,"Shipped")</f>
        <v>17.99</v>
      </c>
      <c r="I266">
        <f t="shared" si="4"/>
        <v>1</v>
      </c>
    </row>
    <row r="267" spans="1:9">
      <c r="A267" s="7" t="s">
        <v>7418</v>
      </c>
      <c r="B267" t="str">
        <f>VLOOKUP(A267,'[1]子sku-父sku'!$A$1:$B$65536,2,0)</f>
        <v>YZ-ZQ1521</v>
      </c>
      <c r="C267">
        <f>SUMIFS(allorders!O:O,allorders!L:L,$A267,allorders!AG:AG,"&lt;="&amp;日期!$B$5,allorders!AG:AG,"&gt;="&amp;日期!$B$6,allorders!Q:Q,"&lt;&gt;"&amp;"",allorders!N:N,"Shipped")</f>
        <v>0</v>
      </c>
      <c r="D267">
        <f>SUMIFS(allorders!$O:$O,allorders!$L:$L,$A267,allorders!$AG:$AG,"&lt;="&amp;日期!$B$7,allorders!$AG:$AG,"&gt;="&amp;日期!$B$8,allorders!Q:Q,"&lt;&gt;"&amp;"",allorders!N:N,"Shipped")</f>
        <v>1</v>
      </c>
      <c r="E267">
        <f>SUMIFS(allorders!$O:$O,allorders!$L:$L,$A267,allorders!$AG:$AG,"&lt;="&amp;日期!$B$9,allorders!$AG:$AG,"&gt;="&amp;日期!$B$10,allorders!Q:Q,"&lt;&gt;"&amp;"",allorders!N:N,"Shipped")</f>
        <v>0</v>
      </c>
      <c r="F267">
        <f>SUMIFS(allorders!$O:$O,allorders!$L:$L,$A267,allorders!$AG:$AG,"&lt;="&amp;日期!$B$11,allorders!$AG:$AG,"&gt;="&amp;日期!$B$12,allorders!Q:Q,"&lt;&gt;"&amp;"",allorders!N:N,"Shipped")</f>
        <v>0</v>
      </c>
      <c r="G267">
        <f>SUMIFS(allorders!Q:Q,allorders!L:L,A267,allorders!AG:AG,"&lt;="&amp;日期!$B$5,allorders!AG:AG,"&gt;="&amp;日期!$B$12,allorders!N:N,"Shipped")/SUM(C267:F267)</f>
        <v>19.38</v>
      </c>
      <c r="H267">
        <f>SUMIFS(allorders!Q:Q,allorders!L:L,A267,allorders!AG:AG,"&gt;="&amp;日期!$B$12,allorders!AG:AG,"&lt;="&amp;日期!$B$5,allorders!N:N,"Shipped")</f>
        <v>19.38</v>
      </c>
      <c r="I267">
        <f t="shared" si="4"/>
        <v>1</v>
      </c>
    </row>
    <row r="268" spans="1:9">
      <c r="A268" s="7" t="s">
        <v>7421</v>
      </c>
      <c r="B268" t="str">
        <f>VLOOKUP(A268,'[1]子sku-父sku'!$A$1:$B$65536,2,0)</f>
        <v>YZ-ZQ1521</v>
      </c>
      <c r="C268">
        <f>SUMIFS(allorders!O:O,allorders!L:L,$A268,allorders!AG:AG,"&lt;="&amp;日期!$B$5,allorders!AG:AG,"&gt;="&amp;日期!$B$6,allorders!Q:Q,"&lt;&gt;"&amp;"",allorders!N:N,"Shipped")</f>
        <v>0</v>
      </c>
      <c r="D268">
        <f>SUMIFS(allorders!$O:$O,allorders!$L:$L,$A268,allorders!$AG:$AG,"&lt;="&amp;日期!$B$7,allorders!$AG:$AG,"&gt;="&amp;日期!$B$8,allorders!Q:Q,"&lt;&gt;"&amp;"",allorders!N:N,"Shipped")</f>
        <v>2</v>
      </c>
      <c r="E268">
        <f>SUMIFS(allorders!$O:$O,allorders!$L:$L,$A268,allorders!$AG:$AG,"&lt;="&amp;日期!$B$9,allorders!$AG:$AG,"&gt;="&amp;日期!$B$10,allorders!Q:Q,"&lt;&gt;"&amp;"",allorders!N:N,"Shipped")</f>
        <v>0</v>
      </c>
      <c r="F268">
        <f>SUMIFS(allorders!$O:$O,allorders!$L:$L,$A268,allorders!$AG:$AG,"&lt;="&amp;日期!$B$11,allorders!$AG:$AG,"&gt;="&amp;日期!$B$12,allorders!Q:Q,"&lt;&gt;"&amp;"",allorders!N:N,"Shipped")</f>
        <v>0</v>
      </c>
      <c r="G268">
        <f>SUMIFS(allorders!Q:Q,allorders!L:L,A268,allorders!AG:AG,"&lt;="&amp;日期!$B$5,allorders!AG:AG,"&gt;="&amp;日期!$B$12,allorders!N:N,"Shipped")/SUM(C268:F268)</f>
        <v>19.99</v>
      </c>
      <c r="H268">
        <f>SUMIFS(allorders!Q:Q,allorders!L:L,A268,allorders!AG:AG,"&gt;="&amp;日期!$B$12,allorders!AG:AG,"&lt;="&amp;日期!$B$5,allorders!N:N,"Shipped")</f>
        <v>39.98</v>
      </c>
      <c r="I268">
        <f t="shared" si="4"/>
        <v>2</v>
      </c>
    </row>
    <row r="269" spans="1:9">
      <c r="A269" s="7" t="s">
        <v>7452</v>
      </c>
      <c r="B269" t="str">
        <f>VLOOKUP(A269,'[1]子sku-父sku'!$A$1:$B$65536,2,0)</f>
        <v>YZ-ZQBL03</v>
      </c>
      <c r="C269">
        <f>SUMIFS(allorders!O:O,allorders!L:L,$A269,allorders!AG:AG,"&lt;="&amp;日期!$B$5,allorders!AG:AG,"&gt;="&amp;日期!$B$6,allorders!Q:Q,"&lt;&gt;"&amp;"",allorders!N:N,"Shipped")</f>
        <v>0</v>
      </c>
      <c r="D269">
        <f>SUMIFS(allorders!$O:$O,allorders!$L:$L,$A269,allorders!$AG:$AG,"&lt;="&amp;日期!$B$7,allorders!$AG:$AG,"&gt;="&amp;日期!$B$8,allorders!Q:Q,"&lt;&gt;"&amp;"",allorders!N:N,"Shipped")</f>
        <v>4</v>
      </c>
      <c r="E269">
        <f>SUMIFS(allorders!$O:$O,allorders!$L:$L,$A269,allorders!$AG:$AG,"&lt;="&amp;日期!$B$9,allorders!$AG:$AG,"&gt;="&amp;日期!$B$10,allorders!Q:Q,"&lt;&gt;"&amp;"",allorders!N:N,"Shipped")</f>
        <v>0</v>
      </c>
      <c r="F269">
        <f>SUMIFS(allorders!$O:$O,allorders!$L:$L,$A269,allorders!$AG:$AG,"&lt;="&amp;日期!$B$11,allorders!$AG:$AG,"&gt;="&amp;日期!$B$12,allorders!Q:Q,"&lt;&gt;"&amp;"",allorders!N:N,"Shipped")</f>
        <v>0</v>
      </c>
      <c r="G269">
        <f>SUMIFS(allorders!Q:Q,allorders!L:L,A269,allorders!AG:AG,"&lt;="&amp;日期!$B$5,allorders!AG:AG,"&gt;="&amp;日期!$B$12,allorders!N:N,"Shipped")/SUM(C269:F269)</f>
        <v>19.99</v>
      </c>
      <c r="H269">
        <f>SUMIFS(allorders!Q:Q,allorders!L:L,A269,allorders!AG:AG,"&gt;="&amp;日期!$B$12,allorders!AG:AG,"&lt;="&amp;日期!$B$5,allorders!N:N,"Shipped")</f>
        <v>79.96</v>
      </c>
      <c r="I269">
        <f t="shared" si="4"/>
        <v>4</v>
      </c>
    </row>
    <row r="270" spans="1:9">
      <c r="A270" s="7" t="s">
        <v>7581</v>
      </c>
      <c r="B270" t="str">
        <f>VLOOKUP(A270,'[1]子sku-父sku'!$A$1:$B$65536,2,0)</f>
        <v>YZ-ZQ6189</v>
      </c>
      <c r="C270">
        <f>SUMIFS(allorders!O:O,allorders!L:L,$A270,allorders!AG:AG,"&lt;="&amp;日期!$B$5,allorders!AG:AG,"&gt;="&amp;日期!$B$6,allorders!Q:Q,"&lt;&gt;"&amp;"",allorders!N:N,"Shipped")</f>
        <v>0</v>
      </c>
      <c r="D270">
        <f>SUMIFS(allorders!$O:$O,allorders!$L:$L,$A270,allorders!$AG:$AG,"&lt;="&amp;日期!$B$7,allorders!$AG:$AG,"&gt;="&amp;日期!$B$8,allorders!Q:Q,"&lt;&gt;"&amp;"",allorders!N:N,"Shipped")</f>
        <v>1</v>
      </c>
      <c r="E270">
        <f>SUMIFS(allorders!$O:$O,allorders!$L:$L,$A270,allorders!$AG:$AG,"&lt;="&amp;日期!$B$9,allorders!$AG:$AG,"&gt;="&amp;日期!$B$10,allorders!Q:Q,"&lt;&gt;"&amp;"",allorders!N:N,"Shipped")</f>
        <v>0</v>
      </c>
      <c r="F270">
        <f>SUMIFS(allorders!$O:$O,allorders!$L:$L,$A270,allorders!$AG:$AG,"&lt;="&amp;日期!$B$11,allorders!$AG:$AG,"&gt;="&amp;日期!$B$12,allorders!Q:Q,"&lt;&gt;"&amp;"",allorders!N:N,"Shipped")</f>
        <v>0</v>
      </c>
      <c r="G270">
        <f>SUMIFS(allorders!Q:Q,allorders!L:L,A270,allorders!AG:AG,"&lt;="&amp;日期!$B$5,allorders!AG:AG,"&gt;="&amp;日期!$B$12,allorders!N:N,"Shipped")/SUM(C270:F270)</f>
        <v>19.99</v>
      </c>
      <c r="H270">
        <f>SUMIFS(allorders!Q:Q,allorders!L:L,A270,allorders!AG:AG,"&gt;="&amp;日期!$B$12,allorders!AG:AG,"&lt;="&amp;日期!$B$5,allorders!N:N,"Shipped")</f>
        <v>19.99</v>
      </c>
      <c r="I270">
        <f t="shared" si="4"/>
        <v>1</v>
      </c>
    </row>
    <row r="271" spans="1:9">
      <c r="A271" s="7" t="s">
        <v>7608</v>
      </c>
      <c r="B271" t="str">
        <f>VLOOKUP(A271,'[1]子sku-父sku'!$A$1:$B$65536,2,0)</f>
        <v>YZ-ZQFT1816</v>
      </c>
      <c r="C271">
        <f>SUMIFS(allorders!O:O,allorders!L:L,$A271,allorders!AG:AG,"&lt;="&amp;日期!$B$5,allorders!AG:AG,"&gt;="&amp;日期!$B$6,allorders!Q:Q,"&lt;&gt;"&amp;"",allorders!N:N,"Shipped")</f>
        <v>0</v>
      </c>
      <c r="D271">
        <f>SUMIFS(allorders!$O:$O,allorders!$L:$L,$A271,allorders!$AG:$AG,"&lt;="&amp;日期!$B$7,allorders!$AG:$AG,"&gt;="&amp;日期!$B$8,allorders!Q:Q,"&lt;&gt;"&amp;"",allorders!N:N,"Shipped")</f>
        <v>1</v>
      </c>
      <c r="E271">
        <f>SUMIFS(allorders!$O:$O,allorders!$L:$L,$A271,allorders!$AG:$AG,"&lt;="&amp;日期!$B$9,allorders!$AG:$AG,"&gt;="&amp;日期!$B$10,allorders!Q:Q,"&lt;&gt;"&amp;"",allorders!N:N,"Shipped")</f>
        <v>0</v>
      </c>
      <c r="F271">
        <f>SUMIFS(allorders!$O:$O,allorders!$L:$L,$A271,allorders!$AG:$AG,"&lt;="&amp;日期!$B$11,allorders!$AG:$AG,"&gt;="&amp;日期!$B$12,allorders!Q:Q,"&lt;&gt;"&amp;"",allorders!N:N,"Shipped")</f>
        <v>0</v>
      </c>
      <c r="G271">
        <f>SUMIFS(allorders!Q:Q,allorders!L:L,A271,allorders!AG:AG,"&lt;="&amp;日期!$B$5,allorders!AG:AG,"&gt;="&amp;日期!$B$12,allorders!N:N,"Shipped")/SUM(C271:F271)</f>
        <v>19.99</v>
      </c>
      <c r="H271">
        <f>SUMIFS(allorders!Q:Q,allorders!L:L,A271,allorders!AG:AG,"&gt;="&amp;日期!$B$12,allorders!AG:AG,"&lt;="&amp;日期!$B$5,allorders!N:N,"Shipped")</f>
        <v>19.99</v>
      </c>
      <c r="I271">
        <f t="shared" si="4"/>
        <v>1</v>
      </c>
    </row>
    <row r="272" spans="1:9">
      <c r="A272" s="7" t="s">
        <v>7615</v>
      </c>
      <c r="B272" t="str">
        <f>VLOOKUP(A272,'[1]子sku-父sku'!$A$1:$B$65536,2,0)</f>
        <v>YZ-ZQBL03</v>
      </c>
      <c r="C272">
        <f>SUMIFS(allorders!O:O,allorders!L:L,$A272,allorders!AG:AG,"&lt;="&amp;日期!$B$5,allorders!AG:AG,"&gt;="&amp;日期!$B$6,allorders!Q:Q,"&lt;&gt;"&amp;"",allorders!N:N,"Shipped")</f>
        <v>8</v>
      </c>
      <c r="D272">
        <f>SUMIFS(allorders!$O:$O,allorders!$L:$L,$A272,allorders!$AG:$AG,"&lt;="&amp;日期!$B$7,allorders!$AG:$AG,"&gt;="&amp;日期!$B$8,allorders!Q:Q,"&lt;&gt;"&amp;"",allorders!N:N,"Shipped")</f>
        <v>2</v>
      </c>
      <c r="E272">
        <f>SUMIFS(allorders!$O:$O,allorders!$L:$L,$A272,allorders!$AG:$AG,"&lt;="&amp;日期!$B$9,allorders!$AG:$AG,"&gt;="&amp;日期!$B$10,allorders!Q:Q,"&lt;&gt;"&amp;"",allorders!N:N,"Shipped")</f>
        <v>0</v>
      </c>
      <c r="F272">
        <f>SUMIFS(allorders!$O:$O,allorders!$L:$L,$A272,allorders!$AG:$AG,"&lt;="&amp;日期!$B$11,allorders!$AG:$AG,"&gt;="&amp;日期!$B$12,allorders!Q:Q,"&lt;&gt;"&amp;"",allorders!N:N,"Shipped")</f>
        <v>0</v>
      </c>
      <c r="G272">
        <f>SUMIFS(allorders!Q:Q,allorders!L:L,A272,allorders!AG:AG,"&lt;="&amp;日期!$B$5,allorders!AG:AG,"&gt;="&amp;日期!$B$12,allorders!N:N,"Shipped")/SUM(C272:F272)</f>
        <v>19.99</v>
      </c>
      <c r="H272">
        <f>SUMIFS(allorders!Q:Q,allorders!L:L,A272,allorders!AG:AG,"&gt;="&amp;日期!$B$12,allorders!AG:AG,"&lt;="&amp;日期!$B$5,allorders!N:N,"Shipped")</f>
        <v>199.9</v>
      </c>
      <c r="I272">
        <f t="shared" si="4"/>
        <v>10</v>
      </c>
    </row>
    <row r="273" spans="1:9">
      <c r="A273" s="7" t="s">
        <v>7727</v>
      </c>
      <c r="B273" t="str">
        <f>VLOOKUP(A273,'[1]子sku-父sku'!$A$1:$B$65536,2,0)</f>
        <v>YZ-ZQ1521</v>
      </c>
      <c r="C273">
        <f>SUMIFS(allorders!O:O,allorders!L:L,$A273,allorders!AG:AG,"&lt;="&amp;日期!$B$5,allorders!AG:AG,"&gt;="&amp;日期!$B$6,allorders!Q:Q,"&lt;&gt;"&amp;"",allorders!N:N,"Shipped")</f>
        <v>1</v>
      </c>
      <c r="D273">
        <f>SUMIFS(allorders!$O:$O,allorders!$L:$L,$A273,allorders!$AG:$AG,"&lt;="&amp;日期!$B$7,allorders!$AG:$AG,"&gt;="&amp;日期!$B$8,allorders!Q:Q,"&lt;&gt;"&amp;"",allorders!N:N,"Shipped")</f>
        <v>2</v>
      </c>
      <c r="E273">
        <f>SUMIFS(allorders!$O:$O,allorders!$L:$L,$A273,allorders!$AG:$AG,"&lt;="&amp;日期!$B$9,allorders!$AG:$AG,"&gt;="&amp;日期!$B$10,allorders!Q:Q,"&lt;&gt;"&amp;"",allorders!N:N,"Shipped")</f>
        <v>0</v>
      </c>
      <c r="F273">
        <f>SUMIFS(allorders!$O:$O,allorders!$L:$L,$A273,allorders!$AG:$AG,"&lt;="&amp;日期!$B$11,allorders!$AG:$AG,"&gt;="&amp;日期!$B$12,allorders!Q:Q,"&lt;&gt;"&amp;"",allorders!N:N,"Shipped")</f>
        <v>0</v>
      </c>
      <c r="G273">
        <f>SUMIFS(allorders!Q:Q,allorders!L:L,A273,allorders!AG:AG,"&lt;="&amp;日期!$B$5,allorders!AG:AG,"&gt;="&amp;日期!$B$12,allorders!N:N,"Shipped")/SUM(C273:F273)</f>
        <v>19.99</v>
      </c>
      <c r="H273">
        <f>SUMIFS(allorders!Q:Q,allorders!L:L,A273,allorders!AG:AG,"&gt;="&amp;日期!$B$12,allorders!AG:AG,"&lt;="&amp;日期!$B$5,allorders!N:N,"Shipped")</f>
        <v>59.97</v>
      </c>
      <c r="I273">
        <f t="shared" si="4"/>
        <v>3</v>
      </c>
    </row>
    <row r="274" spans="1:9">
      <c r="A274" s="7" t="s">
        <v>7755</v>
      </c>
      <c r="B274" t="str">
        <f>VLOOKUP(A274,'[1]子sku-父sku'!$A$1:$B$65536,2,0)</f>
        <v>LYQ-ZQPC01</v>
      </c>
      <c r="C274">
        <f>SUMIFS(allorders!O:O,allorders!L:L,$A274,allorders!AG:AG,"&lt;="&amp;日期!$B$5,allorders!AG:AG,"&gt;="&amp;日期!$B$6,allorders!Q:Q,"&lt;&gt;"&amp;"",allorders!N:N,"Shipped")</f>
        <v>0</v>
      </c>
      <c r="D274">
        <f>SUMIFS(allorders!$O:$O,allorders!$L:$L,$A274,allorders!$AG:$AG,"&lt;="&amp;日期!$B$7,allorders!$AG:$AG,"&gt;="&amp;日期!$B$8,allorders!Q:Q,"&lt;&gt;"&amp;"",allorders!N:N,"Shipped")</f>
        <v>1</v>
      </c>
      <c r="E274">
        <f>SUMIFS(allorders!$O:$O,allorders!$L:$L,$A274,allorders!$AG:$AG,"&lt;="&amp;日期!$B$9,allorders!$AG:$AG,"&gt;="&amp;日期!$B$10,allorders!Q:Q,"&lt;&gt;"&amp;"",allorders!N:N,"Shipped")</f>
        <v>0</v>
      </c>
      <c r="F274">
        <f>SUMIFS(allorders!$O:$O,allorders!$L:$L,$A274,allorders!$AG:$AG,"&lt;="&amp;日期!$B$11,allorders!$AG:$AG,"&gt;="&amp;日期!$B$12,allorders!Q:Q,"&lt;&gt;"&amp;"",allorders!N:N,"Shipped")</f>
        <v>0</v>
      </c>
      <c r="G274">
        <f>SUMIFS(allorders!Q:Q,allorders!L:L,A274,allorders!AG:AG,"&lt;="&amp;日期!$B$5,allorders!AG:AG,"&gt;="&amp;日期!$B$12,allorders!N:N,"Shipped")/SUM(C274:F274)</f>
        <v>20.99</v>
      </c>
      <c r="H274">
        <f>SUMIFS(allorders!Q:Q,allorders!L:L,A274,allorders!AG:AG,"&gt;="&amp;日期!$B$12,allorders!AG:AG,"&lt;="&amp;日期!$B$5,allorders!N:N,"Shipped")</f>
        <v>20.99</v>
      </c>
      <c r="I274">
        <f t="shared" si="4"/>
        <v>1</v>
      </c>
    </row>
    <row r="275" spans="1:9">
      <c r="A275" s="7" t="s">
        <v>7812</v>
      </c>
      <c r="B275" t="str">
        <f>VLOOKUP(A275,'[1]子sku-父sku'!$A$1:$B$65536,2,0)</f>
        <v>YZ-JY5694</v>
      </c>
      <c r="C275">
        <f>SUMIFS(allorders!O:O,allorders!L:L,$A275,allorders!AG:AG,"&lt;="&amp;日期!$B$5,allorders!AG:AG,"&gt;="&amp;日期!$B$6,allorders!Q:Q,"&lt;&gt;"&amp;"",allorders!N:N,"Shipped")</f>
        <v>0</v>
      </c>
      <c r="D275">
        <f>SUMIFS(allorders!$O:$O,allorders!$L:$L,$A275,allorders!$AG:$AG,"&lt;="&amp;日期!$B$7,allorders!$AG:$AG,"&gt;="&amp;日期!$B$8,allorders!Q:Q,"&lt;&gt;"&amp;"",allorders!N:N,"Shipped")</f>
        <v>2</v>
      </c>
      <c r="E275">
        <f>SUMIFS(allorders!$O:$O,allorders!$L:$L,$A275,allorders!$AG:$AG,"&lt;="&amp;日期!$B$9,allorders!$AG:$AG,"&gt;="&amp;日期!$B$10,allorders!Q:Q,"&lt;&gt;"&amp;"",allorders!N:N,"Shipped")</f>
        <v>0</v>
      </c>
      <c r="F275">
        <f>SUMIFS(allorders!$O:$O,allorders!$L:$L,$A275,allorders!$AG:$AG,"&lt;="&amp;日期!$B$11,allorders!$AG:$AG,"&gt;="&amp;日期!$B$12,allorders!Q:Q,"&lt;&gt;"&amp;"",allorders!N:N,"Shipped")</f>
        <v>0</v>
      </c>
      <c r="G275">
        <f>SUMIFS(allorders!Q:Q,allorders!L:L,A275,allorders!AG:AG,"&lt;="&amp;日期!$B$5,allorders!AG:AG,"&gt;="&amp;日期!$B$12,allorders!N:N,"Shipped")/SUM(C275:F275)</f>
        <v>18.98</v>
      </c>
      <c r="H275">
        <f>SUMIFS(allorders!Q:Q,allorders!L:L,A275,allorders!AG:AG,"&gt;="&amp;日期!$B$12,allorders!AG:AG,"&lt;="&amp;日期!$B$5,allorders!N:N,"Shipped")</f>
        <v>37.96</v>
      </c>
      <c r="I275">
        <f t="shared" si="4"/>
        <v>2</v>
      </c>
    </row>
    <row r="276" spans="1:9">
      <c r="A276" s="7" t="s">
        <v>7843</v>
      </c>
      <c r="B276" t="str">
        <f>VLOOKUP(A276,'[1]子sku-父sku'!$A$1:$B$65536,2,0)</f>
        <v>YZ-ZQ1521</v>
      </c>
      <c r="C276">
        <f>SUMIFS(allorders!O:O,allorders!L:L,$A276,allorders!AG:AG,"&lt;="&amp;日期!$B$5,allorders!AG:AG,"&gt;="&amp;日期!$B$6,allorders!Q:Q,"&lt;&gt;"&amp;"",allorders!N:N,"Shipped")</f>
        <v>1</v>
      </c>
      <c r="D276">
        <f>SUMIFS(allorders!$O:$O,allorders!$L:$L,$A276,allorders!$AG:$AG,"&lt;="&amp;日期!$B$7,allorders!$AG:$AG,"&gt;="&amp;日期!$B$8,allorders!Q:Q,"&lt;&gt;"&amp;"",allorders!N:N,"Shipped")</f>
        <v>3</v>
      </c>
      <c r="E276">
        <f>SUMIFS(allorders!$O:$O,allorders!$L:$L,$A276,allorders!$AG:$AG,"&lt;="&amp;日期!$B$9,allorders!$AG:$AG,"&gt;="&amp;日期!$B$10,allorders!Q:Q,"&lt;&gt;"&amp;"",allorders!N:N,"Shipped")</f>
        <v>0</v>
      </c>
      <c r="F276">
        <f>SUMIFS(allorders!$O:$O,allorders!$L:$L,$A276,allorders!$AG:$AG,"&lt;="&amp;日期!$B$11,allorders!$AG:$AG,"&gt;="&amp;日期!$B$12,allorders!Q:Q,"&lt;&gt;"&amp;"",allorders!N:N,"Shipped")</f>
        <v>0</v>
      </c>
      <c r="G276">
        <f>SUMIFS(allorders!Q:Q,allorders!L:L,A276,allorders!AG:AG,"&lt;="&amp;日期!$B$5,allorders!AG:AG,"&gt;="&amp;日期!$B$12,allorders!N:N,"Shipped")/SUM(C276:F276)</f>
        <v>19.38</v>
      </c>
      <c r="H276">
        <f>SUMIFS(allorders!Q:Q,allorders!L:L,A276,allorders!AG:AG,"&gt;="&amp;日期!$B$12,allorders!AG:AG,"&lt;="&amp;日期!$B$5,allorders!N:N,"Shipped")</f>
        <v>77.52</v>
      </c>
      <c r="I276">
        <f t="shared" si="4"/>
        <v>4</v>
      </c>
    </row>
    <row r="277" spans="1:9">
      <c r="A277" s="7" t="s">
        <v>7868</v>
      </c>
      <c r="B277" t="str">
        <f>VLOOKUP(A277,'[1]子sku-父sku'!$A$1:$B$65536,2,0)</f>
        <v>YZ-SUZQ598</v>
      </c>
      <c r="C277">
        <f>SUMIFS(allorders!O:O,allorders!L:L,$A277,allorders!AG:AG,"&lt;="&amp;日期!$B$5,allorders!AG:AG,"&gt;="&amp;日期!$B$6,allorders!Q:Q,"&lt;&gt;"&amp;"",allorders!N:N,"Shipped")</f>
        <v>0</v>
      </c>
      <c r="D277">
        <f>SUMIFS(allorders!$O:$O,allorders!$L:$L,$A277,allorders!$AG:$AG,"&lt;="&amp;日期!$B$7,allorders!$AG:$AG,"&gt;="&amp;日期!$B$8,allorders!Q:Q,"&lt;&gt;"&amp;"",allorders!N:N,"Shipped")</f>
        <v>1</v>
      </c>
      <c r="E277">
        <f>SUMIFS(allorders!$O:$O,allorders!$L:$L,$A277,allorders!$AG:$AG,"&lt;="&amp;日期!$B$9,allorders!$AG:$AG,"&gt;="&amp;日期!$B$10,allorders!Q:Q,"&lt;&gt;"&amp;"",allorders!N:N,"Shipped")</f>
        <v>0</v>
      </c>
      <c r="F277">
        <f>SUMIFS(allorders!$O:$O,allorders!$L:$L,$A277,allorders!$AG:$AG,"&lt;="&amp;日期!$B$11,allorders!$AG:$AG,"&gt;="&amp;日期!$B$12,allorders!Q:Q,"&lt;&gt;"&amp;"",allorders!N:N,"Shipped")</f>
        <v>0</v>
      </c>
      <c r="G277">
        <f>SUMIFS(allorders!Q:Q,allorders!L:L,A277,allorders!AG:AG,"&lt;="&amp;日期!$B$5,allorders!AG:AG,"&gt;="&amp;日期!$B$12,allorders!N:N,"Shipped")/SUM(C277:F277)</f>
        <v>19.99</v>
      </c>
      <c r="H277">
        <f>SUMIFS(allorders!Q:Q,allorders!L:L,A277,allorders!AG:AG,"&gt;="&amp;日期!$B$12,allorders!AG:AG,"&lt;="&amp;日期!$B$5,allorders!N:N,"Shipped")</f>
        <v>19.99</v>
      </c>
      <c r="I277">
        <f t="shared" si="4"/>
        <v>1</v>
      </c>
    </row>
    <row r="278" spans="1:9">
      <c r="A278" s="7" t="s">
        <v>7891</v>
      </c>
      <c r="B278" t="str">
        <f>VLOOKUP(A278,'[1]子sku-父sku'!$A$1:$B$65536,2,0)</f>
        <v>YZ-ZQ298</v>
      </c>
      <c r="C278">
        <f>SUMIFS(allorders!O:O,allorders!L:L,$A278,allorders!AG:AG,"&lt;="&amp;日期!$B$5,allorders!AG:AG,"&gt;="&amp;日期!$B$6,allorders!Q:Q,"&lt;&gt;"&amp;"",allorders!N:N,"Shipped")</f>
        <v>0</v>
      </c>
      <c r="D278">
        <f>SUMIFS(allorders!$O:$O,allorders!$L:$L,$A278,allorders!$AG:$AG,"&lt;="&amp;日期!$B$7,allorders!$AG:$AG,"&gt;="&amp;日期!$B$8,allorders!Q:Q,"&lt;&gt;"&amp;"",allorders!N:N,"Shipped")</f>
        <v>0</v>
      </c>
      <c r="E278">
        <f>SUMIFS(allorders!$O:$O,allorders!$L:$L,$A278,allorders!$AG:$AG,"&lt;="&amp;日期!$B$9,allorders!$AG:$AG,"&gt;="&amp;日期!$B$10,allorders!Q:Q,"&lt;&gt;"&amp;"",allorders!N:N,"Shipped")</f>
        <v>0</v>
      </c>
      <c r="F278">
        <f>SUMIFS(allorders!$O:$O,allorders!$L:$L,$A278,allorders!$AG:$AG,"&lt;="&amp;日期!$B$11,allorders!$AG:$AG,"&gt;="&amp;日期!$B$12,allorders!Q:Q,"&lt;&gt;"&amp;"",allorders!N:N,"Shipped")</f>
        <v>0</v>
      </c>
      <c r="G278" t="e">
        <f>SUMIFS(allorders!Q:Q,allorders!L:L,A278,allorders!AG:AG,"&lt;="&amp;日期!$B$5,allorders!AG:AG,"&gt;="&amp;日期!$B$12,allorders!N:N,"Shipped")/SUM(C278:F278)</f>
        <v>#DIV/0!</v>
      </c>
      <c r="H278">
        <f>SUMIFS(allorders!Q:Q,allorders!L:L,A278,allorders!AG:AG,"&gt;="&amp;日期!$B$12,allorders!AG:AG,"&lt;="&amp;日期!$B$5,allorders!N:N,"Shipped")</f>
        <v>0</v>
      </c>
      <c r="I278">
        <f t="shared" si="4"/>
        <v>0</v>
      </c>
    </row>
    <row r="279" spans="1:9">
      <c r="A279" s="7" t="s">
        <v>7946</v>
      </c>
      <c r="B279" t="str">
        <f>VLOOKUP(A279,'[1]子sku-父sku'!$A$1:$B$65536,2,0)</f>
        <v>YZ-SUBL03</v>
      </c>
      <c r="C279">
        <f>SUMIFS(allorders!O:O,allorders!L:L,$A279,allorders!AG:AG,"&lt;="&amp;日期!$B$5,allorders!AG:AG,"&gt;="&amp;日期!$B$6,allorders!Q:Q,"&lt;&gt;"&amp;"",allorders!N:N,"Shipped")</f>
        <v>1</v>
      </c>
      <c r="D279">
        <f>SUMIFS(allorders!$O:$O,allorders!$L:$L,$A279,allorders!$AG:$AG,"&lt;="&amp;日期!$B$7,allorders!$AG:$AG,"&gt;="&amp;日期!$B$8,allorders!Q:Q,"&lt;&gt;"&amp;"",allorders!N:N,"Shipped")</f>
        <v>2</v>
      </c>
      <c r="E279">
        <f>SUMIFS(allorders!$O:$O,allorders!$L:$L,$A279,allorders!$AG:$AG,"&lt;="&amp;日期!$B$9,allorders!$AG:$AG,"&gt;="&amp;日期!$B$10,allorders!Q:Q,"&lt;&gt;"&amp;"",allorders!N:N,"Shipped")</f>
        <v>0</v>
      </c>
      <c r="F279">
        <f>SUMIFS(allorders!$O:$O,allorders!$L:$L,$A279,allorders!$AG:$AG,"&lt;="&amp;日期!$B$11,allorders!$AG:$AG,"&gt;="&amp;日期!$B$12,allorders!Q:Q,"&lt;&gt;"&amp;"",allorders!N:N,"Shipped")</f>
        <v>0</v>
      </c>
      <c r="G279">
        <f>SUMIFS(allorders!Q:Q,allorders!L:L,A279,allorders!AG:AG,"&lt;="&amp;日期!$B$5,allorders!AG:AG,"&gt;="&amp;日期!$B$12,allorders!N:N,"Shipped")/SUM(C279:F279)</f>
        <v>19.99</v>
      </c>
      <c r="H279">
        <f>SUMIFS(allorders!Q:Q,allorders!L:L,A279,allorders!AG:AG,"&gt;="&amp;日期!$B$12,allorders!AG:AG,"&lt;="&amp;日期!$B$5,allorders!N:N,"Shipped")</f>
        <v>59.97</v>
      </c>
      <c r="I279">
        <f t="shared" si="4"/>
        <v>3</v>
      </c>
    </row>
    <row r="280" spans="1:9">
      <c r="A280" s="7" t="s">
        <v>7979</v>
      </c>
      <c r="B280" t="str">
        <f>VLOOKUP(A280,'[1]子sku-父sku'!$A$1:$B$65536,2,0)</f>
        <v>LYQ-ZQD390</v>
      </c>
      <c r="C280">
        <f>SUMIFS(allorders!O:O,allorders!L:L,$A280,allorders!AG:AG,"&lt;="&amp;日期!$B$5,allorders!AG:AG,"&gt;="&amp;日期!$B$6,allorders!Q:Q,"&lt;&gt;"&amp;"",allorders!N:N,"Shipped")</f>
        <v>0</v>
      </c>
      <c r="D280">
        <f>SUMIFS(allorders!$O:$O,allorders!$L:$L,$A280,allorders!$AG:$AG,"&lt;="&amp;日期!$B$7,allorders!$AG:$AG,"&gt;="&amp;日期!$B$8,allorders!Q:Q,"&lt;&gt;"&amp;"",allorders!N:N,"Shipped")</f>
        <v>1</v>
      </c>
      <c r="E280">
        <f>SUMIFS(allorders!$O:$O,allorders!$L:$L,$A280,allorders!$AG:$AG,"&lt;="&amp;日期!$B$9,allorders!$AG:$AG,"&gt;="&amp;日期!$B$10,allorders!Q:Q,"&lt;&gt;"&amp;"",allorders!N:N,"Shipped")</f>
        <v>0</v>
      </c>
      <c r="F280">
        <f>SUMIFS(allorders!$O:$O,allorders!$L:$L,$A280,allorders!$AG:$AG,"&lt;="&amp;日期!$B$11,allorders!$AG:$AG,"&gt;="&amp;日期!$B$12,allorders!Q:Q,"&lt;&gt;"&amp;"",allorders!N:N,"Shipped")</f>
        <v>0</v>
      </c>
      <c r="G280">
        <f>SUMIFS(allorders!Q:Q,allorders!L:L,A280,allorders!AG:AG,"&lt;="&amp;日期!$B$5,allorders!AG:AG,"&gt;="&amp;日期!$B$12,allorders!N:N,"Shipped")/SUM(C280:F280)</f>
        <v>16.99</v>
      </c>
      <c r="H280">
        <f>SUMIFS(allorders!Q:Q,allorders!L:L,A280,allorders!AG:AG,"&gt;="&amp;日期!$B$12,allorders!AG:AG,"&lt;="&amp;日期!$B$5,allorders!N:N,"Shipped")</f>
        <v>16.99</v>
      </c>
      <c r="I280">
        <f t="shared" si="4"/>
        <v>1</v>
      </c>
    </row>
    <row r="281" spans="1:9">
      <c r="A281" s="7" t="s">
        <v>8042</v>
      </c>
      <c r="B281" t="str">
        <f>VLOOKUP(A281,'[1]子sku-父sku'!$A$1:$B$65536,2,0)</f>
        <v>YZ-HM1478</v>
      </c>
      <c r="C281">
        <f>SUMIFS(allorders!O:O,allorders!L:L,$A281,allorders!AG:AG,"&lt;="&amp;日期!$B$5,allorders!AG:AG,"&gt;="&amp;日期!$B$6,allorders!Q:Q,"&lt;&gt;"&amp;"",allorders!N:N,"Shipped")</f>
        <v>0</v>
      </c>
      <c r="D281">
        <f>SUMIFS(allorders!$O:$O,allorders!$L:$L,$A281,allorders!$AG:$AG,"&lt;="&amp;日期!$B$7,allorders!$AG:$AG,"&gt;="&amp;日期!$B$8,allorders!Q:Q,"&lt;&gt;"&amp;"",allorders!N:N,"Shipped")</f>
        <v>1</v>
      </c>
      <c r="E281">
        <f>SUMIFS(allorders!$O:$O,allorders!$L:$L,$A281,allorders!$AG:$AG,"&lt;="&amp;日期!$B$9,allorders!$AG:$AG,"&gt;="&amp;日期!$B$10,allorders!Q:Q,"&lt;&gt;"&amp;"",allorders!N:N,"Shipped")</f>
        <v>0</v>
      </c>
      <c r="F281">
        <f>SUMIFS(allorders!$O:$O,allorders!$L:$L,$A281,allorders!$AG:$AG,"&lt;="&amp;日期!$B$11,allorders!$AG:$AG,"&gt;="&amp;日期!$B$12,allorders!Q:Q,"&lt;&gt;"&amp;"",allorders!N:N,"Shipped")</f>
        <v>0</v>
      </c>
      <c r="G281">
        <f>SUMIFS(allorders!Q:Q,allorders!L:L,A281,allorders!AG:AG,"&lt;="&amp;日期!$B$5,allorders!AG:AG,"&gt;="&amp;日期!$B$12,allorders!N:N,"Shipped")/SUM(C281:F281)</f>
        <v>19.9</v>
      </c>
      <c r="H281">
        <f>SUMIFS(allorders!Q:Q,allorders!L:L,A281,allorders!AG:AG,"&gt;="&amp;日期!$B$12,allorders!AG:AG,"&lt;="&amp;日期!$B$5,allorders!N:N,"Shipped")</f>
        <v>19.9</v>
      </c>
      <c r="I281">
        <f t="shared" si="4"/>
        <v>1</v>
      </c>
    </row>
    <row r="282" spans="1:9">
      <c r="A282" s="7" t="s">
        <v>8084</v>
      </c>
      <c r="B282" t="str">
        <f>VLOOKUP(A282,'[1]子sku-父sku'!$A$1:$B$65536,2,0)</f>
        <v>LYQ-ZQ2973</v>
      </c>
      <c r="C282">
        <f>SUMIFS(allorders!O:O,allorders!L:L,$A282,allorders!AG:AG,"&lt;="&amp;日期!$B$5,allorders!AG:AG,"&gt;="&amp;日期!$B$6,allorders!Q:Q,"&lt;&gt;"&amp;"",allorders!N:N,"Shipped")</f>
        <v>0</v>
      </c>
      <c r="D282">
        <f>SUMIFS(allorders!$O:$O,allorders!$L:$L,$A282,allorders!$AG:$AG,"&lt;="&amp;日期!$B$7,allorders!$AG:$AG,"&gt;="&amp;日期!$B$8,allorders!Q:Q,"&lt;&gt;"&amp;"",allorders!N:N,"Shipped")</f>
        <v>1</v>
      </c>
      <c r="E282">
        <f>SUMIFS(allorders!$O:$O,allorders!$L:$L,$A282,allorders!$AG:$AG,"&lt;="&amp;日期!$B$9,allorders!$AG:$AG,"&gt;="&amp;日期!$B$10,allorders!Q:Q,"&lt;&gt;"&amp;"",allorders!N:N,"Shipped")</f>
        <v>0</v>
      </c>
      <c r="F282">
        <f>SUMIFS(allorders!$O:$O,allorders!$L:$L,$A282,allorders!$AG:$AG,"&lt;="&amp;日期!$B$11,allorders!$AG:$AG,"&gt;="&amp;日期!$B$12,allorders!Q:Q,"&lt;&gt;"&amp;"",allorders!N:N,"Shipped")</f>
        <v>0</v>
      </c>
      <c r="G282">
        <f>SUMIFS(allorders!Q:Q,allorders!L:L,A282,allorders!AG:AG,"&lt;="&amp;日期!$B$5,allorders!AG:AG,"&gt;="&amp;日期!$B$12,allorders!N:N,"Shipped")/SUM(C282:F282)</f>
        <v>19.99</v>
      </c>
      <c r="H282">
        <f>SUMIFS(allorders!Q:Q,allorders!L:L,A282,allorders!AG:AG,"&gt;="&amp;日期!$B$12,allorders!AG:AG,"&lt;="&amp;日期!$B$5,allorders!N:N,"Shipped")</f>
        <v>19.99</v>
      </c>
      <c r="I282">
        <f t="shared" si="4"/>
        <v>1</v>
      </c>
    </row>
    <row r="283" spans="1:9">
      <c r="A283" s="7" t="s">
        <v>8091</v>
      </c>
      <c r="B283" t="str">
        <f>VLOOKUP(A283,'[1]子sku-父sku'!$A$1:$B$65536,2,0)</f>
        <v>YZ-ZQ7777</v>
      </c>
      <c r="C283">
        <f>SUMIFS(allorders!O:O,allorders!L:L,$A283,allorders!AG:AG,"&lt;="&amp;日期!$B$5,allorders!AG:AG,"&gt;="&amp;日期!$B$6,allorders!Q:Q,"&lt;&gt;"&amp;"",allorders!N:N,"Shipped")</f>
        <v>0</v>
      </c>
      <c r="D283">
        <f>SUMIFS(allorders!$O:$O,allorders!$L:$L,$A283,allorders!$AG:$AG,"&lt;="&amp;日期!$B$7,allorders!$AG:$AG,"&gt;="&amp;日期!$B$8,allorders!Q:Q,"&lt;&gt;"&amp;"",allorders!N:N,"Shipped")</f>
        <v>1</v>
      </c>
      <c r="E283">
        <f>SUMIFS(allorders!$O:$O,allorders!$L:$L,$A283,allorders!$AG:$AG,"&lt;="&amp;日期!$B$9,allorders!$AG:$AG,"&gt;="&amp;日期!$B$10,allorders!Q:Q,"&lt;&gt;"&amp;"",allorders!N:N,"Shipped")</f>
        <v>0</v>
      </c>
      <c r="F283">
        <f>SUMIFS(allorders!$O:$O,allorders!$L:$L,$A283,allorders!$AG:$AG,"&lt;="&amp;日期!$B$11,allorders!$AG:$AG,"&gt;="&amp;日期!$B$12,allorders!Q:Q,"&lt;&gt;"&amp;"",allorders!N:N,"Shipped")</f>
        <v>0</v>
      </c>
      <c r="G283">
        <f>SUMIFS(allorders!Q:Q,allorders!L:L,A283,allorders!AG:AG,"&lt;="&amp;日期!$B$5,allorders!AG:AG,"&gt;="&amp;日期!$B$12,allorders!N:N,"Shipped")/SUM(C283:F283)</f>
        <v>23.99</v>
      </c>
      <c r="H283">
        <f>SUMIFS(allorders!Q:Q,allorders!L:L,A283,allorders!AG:AG,"&gt;="&amp;日期!$B$12,allorders!AG:AG,"&lt;="&amp;日期!$B$5,allorders!N:N,"Shipped")</f>
        <v>23.99</v>
      </c>
      <c r="I283">
        <f t="shared" si="4"/>
        <v>1</v>
      </c>
    </row>
    <row r="284" spans="1:9">
      <c r="A284" s="7" t="s">
        <v>8256</v>
      </c>
      <c r="B284" t="str">
        <f>VLOOKUP(A284,'[1]子sku-父sku'!$A$1:$B$65536,2,0)</f>
        <v>YZ-ZQQ9227</v>
      </c>
      <c r="C284">
        <f>SUMIFS(allorders!O:O,allorders!L:L,$A284,allorders!AG:AG,"&lt;="&amp;日期!$B$5,allorders!AG:AG,"&gt;="&amp;日期!$B$6,allorders!Q:Q,"&lt;&gt;"&amp;"",allorders!N:N,"Shipped")</f>
        <v>0</v>
      </c>
      <c r="D284">
        <f>SUMIFS(allorders!$O:$O,allorders!$L:$L,$A284,allorders!$AG:$AG,"&lt;="&amp;日期!$B$7,allorders!$AG:$AG,"&gt;="&amp;日期!$B$8,allorders!Q:Q,"&lt;&gt;"&amp;"",allorders!N:N,"Shipped")</f>
        <v>1</v>
      </c>
      <c r="E284">
        <f>SUMIFS(allorders!$O:$O,allorders!$L:$L,$A284,allorders!$AG:$AG,"&lt;="&amp;日期!$B$9,allorders!$AG:$AG,"&gt;="&amp;日期!$B$10,allorders!Q:Q,"&lt;&gt;"&amp;"",allorders!N:N,"Shipped")</f>
        <v>0</v>
      </c>
      <c r="F284">
        <f>SUMIFS(allorders!$O:$O,allorders!$L:$L,$A284,allorders!$AG:$AG,"&lt;="&amp;日期!$B$11,allorders!$AG:$AG,"&gt;="&amp;日期!$B$12,allorders!Q:Q,"&lt;&gt;"&amp;"",allorders!N:N,"Shipped")</f>
        <v>0</v>
      </c>
      <c r="G284">
        <f>SUMIFS(allorders!Q:Q,allorders!L:L,A284,allorders!AG:AG,"&lt;="&amp;日期!$B$5,allorders!AG:AG,"&gt;="&amp;日期!$B$12,allorders!N:N,"Shipped")/SUM(C284:F284)</f>
        <v>20.99</v>
      </c>
      <c r="H284">
        <f>SUMIFS(allorders!Q:Q,allorders!L:L,A284,allorders!AG:AG,"&gt;="&amp;日期!$B$12,allorders!AG:AG,"&lt;="&amp;日期!$B$5,allorders!N:N,"Shipped")</f>
        <v>20.99</v>
      </c>
      <c r="I284">
        <f t="shared" si="4"/>
        <v>1</v>
      </c>
    </row>
    <row r="285" spans="1:9">
      <c r="A285" s="7" t="s">
        <v>8436</v>
      </c>
      <c r="B285" t="str">
        <f>VLOOKUP(A285,'[1]子sku-父sku'!$A$1:$B$65536,2,0)</f>
        <v>LYQ-CLBAH002</v>
      </c>
      <c r="C285">
        <f>SUMIFS(allorders!O:O,allorders!L:L,$A285,allorders!AG:AG,"&lt;="&amp;日期!$B$5,allorders!AG:AG,"&gt;="&amp;日期!$B$6,allorders!Q:Q,"&lt;&gt;"&amp;"",allorders!N:N,"Shipped")</f>
        <v>1</v>
      </c>
      <c r="D285">
        <f>SUMIFS(allorders!$O:$O,allorders!$L:$L,$A285,allorders!$AG:$AG,"&lt;="&amp;日期!$B$7,allorders!$AG:$AG,"&gt;="&amp;日期!$B$8,allorders!Q:Q,"&lt;&gt;"&amp;"",allorders!N:N,"Shipped")</f>
        <v>1</v>
      </c>
      <c r="E285">
        <f>SUMIFS(allorders!$O:$O,allorders!$L:$L,$A285,allorders!$AG:$AG,"&lt;="&amp;日期!$B$9,allorders!$AG:$AG,"&gt;="&amp;日期!$B$10,allorders!Q:Q,"&lt;&gt;"&amp;"",allorders!N:N,"Shipped")</f>
        <v>0</v>
      </c>
      <c r="F285">
        <f>SUMIFS(allorders!$O:$O,allorders!$L:$L,$A285,allorders!$AG:$AG,"&lt;="&amp;日期!$B$11,allorders!$AG:$AG,"&gt;="&amp;日期!$B$12,allorders!Q:Q,"&lt;&gt;"&amp;"",allorders!N:N,"Shipped")</f>
        <v>0</v>
      </c>
      <c r="G285">
        <f>SUMIFS(allorders!Q:Q,allorders!L:L,A285,allorders!AG:AG,"&lt;="&amp;日期!$B$5,allorders!AG:AG,"&gt;="&amp;日期!$B$12,allorders!N:N,"Shipped")/SUM(C285:F285)</f>
        <v>29.99</v>
      </c>
      <c r="H285">
        <f>SUMIFS(allorders!Q:Q,allorders!L:L,A285,allorders!AG:AG,"&gt;="&amp;日期!$B$12,allorders!AG:AG,"&lt;="&amp;日期!$B$5,allorders!N:N,"Shipped")</f>
        <v>59.98</v>
      </c>
      <c r="I285">
        <f t="shared" si="4"/>
        <v>2</v>
      </c>
    </row>
    <row r="286" spans="1:9">
      <c r="A286" s="7" t="s">
        <v>8447</v>
      </c>
      <c r="B286" t="str">
        <f>VLOOKUP(A286,'[1]子sku-父sku'!$A$1:$B$65536,2,0)</f>
        <v>YZ-ZQ15905</v>
      </c>
      <c r="C286">
        <f>SUMIFS(allorders!O:O,allorders!L:L,$A286,allorders!AG:AG,"&lt;="&amp;日期!$B$5,allorders!AG:AG,"&gt;="&amp;日期!$B$6,allorders!Q:Q,"&lt;&gt;"&amp;"",allorders!N:N,"Shipped")</f>
        <v>0</v>
      </c>
      <c r="D286">
        <f>SUMIFS(allorders!$O:$O,allorders!$L:$L,$A286,allorders!$AG:$AG,"&lt;="&amp;日期!$B$7,allorders!$AG:$AG,"&gt;="&amp;日期!$B$8,allorders!Q:Q,"&lt;&gt;"&amp;"",allorders!N:N,"Shipped")</f>
        <v>1</v>
      </c>
      <c r="E286">
        <f>SUMIFS(allorders!$O:$O,allorders!$L:$L,$A286,allorders!$AG:$AG,"&lt;="&amp;日期!$B$9,allorders!$AG:$AG,"&gt;="&amp;日期!$B$10,allorders!Q:Q,"&lt;&gt;"&amp;"",allorders!N:N,"Shipped")</f>
        <v>0</v>
      </c>
      <c r="F286">
        <f>SUMIFS(allorders!$O:$O,allorders!$L:$L,$A286,allorders!$AG:$AG,"&lt;="&amp;日期!$B$11,allorders!$AG:$AG,"&gt;="&amp;日期!$B$12,allorders!Q:Q,"&lt;&gt;"&amp;"",allorders!N:N,"Shipped")</f>
        <v>0</v>
      </c>
      <c r="G286">
        <f>SUMIFS(allorders!Q:Q,allorders!L:L,A286,allorders!AG:AG,"&lt;="&amp;日期!$B$5,allorders!AG:AG,"&gt;="&amp;日期!$B$12,allorders!N:N,"Shipped")/SUM(C286:F286)</f>
        <v>19.99</v>
      </c>
      <c r="H286">
        <f>SUMIFS(allorders!Q:Q,allorders!L:L,A286,allorders!AG:AG,"&gt;="&amp;日期!$B$12,allorders!AG:AG,"&lt;="&amp;日期!$B$5,allorders!N:N,"Shipped")</f>
        <v>19.99</v>
      </c>
      <c r="I286">
        <f t="shared" si="4"/>
        <v>1</v>
      </c>
    </row>
    <row r="287" spans="1:9">
      <c r="A287" s="7" t="s">
        <v>8593</v>
      </c>
      <c r="B287" t="str">
        <f>VLOOKUP(A287,'[1]子sku-父sku'!$A$1:$B$65536,2,0)</f>
        <v>YZ-ZQ1732</v>
      </c>
      <c r="C287">
        <f>SUMIFS(allorders!O:O,allorders!L:L,$A287,allorders!AG:AG,"&lt;="&amp;日期!$B$5,allorders!AG:AG,"&gt;="&amp;日期!$B$6,allorders!Q:Q,"&lt;&gt;"&amp;"",allorders!N:N,"Shipped")</f>
        <v>0</v>
      </c>
      <c r="D287">
        <f>SUMIFS(allorders!$O:$O,allorders!$L:$L,$A287,allorders!$AG:$AG,"&lt;="&amp;日期!$B$7,allorders!$AG:$AG,"&gt;="&amp;日期!$B$8,allorders!Q:Q,"&lt;&gt;"&amp;"",allorders!N:N,"Shipped")</f>
        <v>1</v>
      </c>
      <c r="E287">
        <f>SUMIFS(allorders!$O:$O,allorders!$L:$L,$A287,allorders!$AG:$AG,"&lt;="&amp;日期!$B$9,allorders!$AG:$AG,"&gt;="&amp;日期!$B$10,allorders!Q:Q,"&lt;&gt;"&amp;"",allorders!N:N,"Shipped")</f>
        <v>0</v>
      </c>
      <c r="F287">
        <f>SUMIFS(allorders!$O:$O,allorders!$L:$L,$A287,allorders!$AG:$AG,"&lt;="&amp;日期!$B$11,allorders!$AG:$AG,"&gt;="&amp;日期!$B$12,allorders!Q:Q,"&lt;&gt;"&amp;"",allorders!N:N,"Shipped")</f>
        <v>0</v>
      </c>
      <c r="G287">
        <f>SUMIFS(allorders!Q:Q,allorders!L:L,A287,allorders!AG:AG,"&lt;="&amp;日期!$B$5,allorders!AG:AG,"&gt;="&amp;日期!$B$12,allorders!N:N,"Shipped")/SUM(C287:F287)</f>
        <v>17.99</v>
      </c>
      <c r="H287">
        <f>SUMIFS(allorders!Q:Q,allorders!L:L,A287,allorders!AG:AG,"&gt;="&amp;日期!$B$12,allorders!AG:AG,"&lt;="&amp;日期!$B$5,allorders!N:N,"Shipped")</f>
        <v>17.99</v>
      </c>
      <c r="I287">
        <f t="shared" si="4"/>
        <v>1</v>
      </c>
    </row>
    <row r="288" spans="1:9">
      <c r="A288" s="7" t="s">
        <v>8626</v>
      </c>
      <c r="B288" t="str">
        <f>VLOOKUP(A288,'[1]子sku-父sku'!$A$1:$B$65536,2,0)</f>
        <v>YZ-ZQQ9227</v>
      </c>
      <c r="C288">
        <f>SUMIFS(allorders!O:O,allorders!L:L,$A288,allorders!AG:AG,"&lt;="&amp;日期!$B$5,allorders!AG:AG,"&gt;="&amp;日期!$B$6,allorders!Q:Q,"&lt;&gt;"&amp;"",allorders!N:N,"Shipped")</f>
        <v>1</v>
      </c>
      <c r="D288">
        <f>SUMIFS(allorders!$O:$O,allorders!$L:$L,$A288,allorders!$AG:$AG,"&lt;="&amp;日期!$B$7,allorders!$AG:$AG,"&gt;="&amp;日期!$B$8,allorders!Q:Q,"&lt;&gt;"&amp;"",allorders!N:N,"Shipped")</f>
        <v>1</v>
      </c>
      <c r="E288">
        <f>SUMIFS(allorders!$O:$O,allorders!$L:$L,$A288,allorders!$AG:$AG,"&lt;="&amp;日期!$B$9,allorders!$AG:$AG,"&gt;="&amp;日期!$B$10,allorders!Q:Q,"&lt;&gt;"&amp;"",allorders!N:N,"Shipped")</f>
        <v>0</v>
      </c>
      <c r="F288">
        <f>SUMIFS(allorders!$O:$O,allorders!$L:$L,$A288,allorders!$AG:$AG,"&lt;="&amp;日期!$B$11,allorders!$AG:$AG,"&gt;="&amp;日期!$B$12,allorders!Q:Q,"&lt;&gt;"&amp;"",allorders!N:N,"Shipped")</f>
        <v>0</v>
      </c>
      <c r="G288">
        <f>SUMIFS(allorders!Q:Q,allorders!L:L,A288,allorders!AG:AG,"&lt;="&amp;日期!$B$5,allorders!AG:AG,"&gt;="&amp;日期!$B$12,allorders!N:N,"Shipped")/SUM(C288:F288)</f>
        <v>19.99</v>
      </c>
      <c r="H288">
        <f>SUMIFS(allorders!Q:Q,allorders!L:L,A288,allorders!AG:AG,"&gt;="&amp;日期!$B$12,allorders!AG:AG,"&lt;="&amp;日期!$B$5,allorders!N:N,"Shipped")</f>
        <v>39.98</v>
      </c>
      <c r="I288">
        <f t="shared" si="4"/>
        <v>2</v>
      </c>
    </row>
    <row r="289" spans="1:9">
      <c r="A289" s="7" t="s">
        <v>8646</v>
      </c>
      <c r="B289" t="str">
        <f>VLOOKUP(A289,'[1]子sku-父sku'!$A$1:$B$65536,2,0)</f>
        <v>LYQ-1001</v>
      </c>
      <c r="C289">
        <f>SUMIFS(allorders!O:O,allorders!L:L,$A289,allorders!AG:AG,"&lt;="&amp;日期!$B$5,allorders!AG:AG,"&gt;="&amp;日期!$B$6,allorders!Q:Q,"&lt;&gt;"&amp;"",allorders!N:N,"Shipped")</f>
        <v>0</v>
      </c>
      <c r="D289">
        <f>SUMIFS(allorders!$O:$O,allorders!$L:$L,$A289,allorders!$AG:$AG,"&lt;="&amp;日期!$B$7,allorders!$AG:$AG,"&gt;="&amp;日期!$B$8,allorders!Q:Q,"&lt;&gt;"&amp;"",allorders!N:N,"Shipped")</f>
        <v>1</v>
      </c>
      <c r="E289">
        <f>SUMIFS(allorders!$O:$O,allorders!$L:$L,$A289,allorders!$AG:$AG,"&lt;="&amp;日期!$B$9,allorders!$AG:$AG,"&gt;="&amp;日期!$B$10,allorders!Q:Q,"&lt;&gt;"&amp;"",allorders!N:N,"Shipped")</f>
        <v>0</v>
      </c>
      <c r="F289">
        <f>SUMIFS(allorders!$O:$O,allorders!$L:$L,$A289,allorders!$AG:$AG,"&lt;="&amp;日期!$B$11,allorders!$AG:$AG,"&gt;="&amp;日期!$B$12,allorders!Q:Q,"&lt;&gt;"&amp;"",allorders!N:N,"Shipped")</f>
        <v>0</v>
      </c>
      <c r="G289">
        <f>SUMIFS(allorders!Q:Q,allorders!L:L,A289,allorders!AG:AG,"&lt;="&amp;日期!$B$5,allorders!AG:AG,"&gt;="&amp;日期!$B$12,allorders!N:N,"Shipped")/SUM(C289:F289)</f>
        <v>15.99</v>
      </c>
      <c r="H289">
        <f>SUMIFS(allorders!Q:Q,allorders!L:L,A289,allorders!AG:AG,"&gt;="&amp;日期!$B$12,allorders!AG:AG,"&lt;="&amp;日期!$B$5,allorders!N:N,"Shipped")</f>
        <v>15.99</v>
      </c>
      <c r="I289">
        <f t="shared" si="4"/>
        <v>1</v>
      </c>
    </row>
    <row r="290" spans="1:9">
      <c r="A290" s="7" t="s">
        <v>8677</v>
      </c>
      <c r="B290" t="str">
        <f>VLOOKUP(A290,'[1]子sku-父sku'!$A$1:$B$65536,2,0)</f>
        <v>LYQ-ZQ1117</v>
      </c>
      <c r="C290">
        <f>SUMIFS(allorders!O:O,allorders!L:L,$A290,allorders!AG:AG,"&lt;="&amp;日期!$B$5,allorders!AG:AG,"&gt;="&amp;日期!$B$6,allorders!Q:Q,"&lt;&gt;"&amp;"",allorders!N:N,"Shipped")</f>
        <v>0</v>
      </c>
      <c r="D290">
        <f>SUMIFS(allorders!$O:$O,allorders!$L:$L,$A290,allorders!$AG:$AG,"&lt;="&amp;日期!$B$7,allorders!$AG:$AG,"&gt;="&amp;日期!$B$8,allorders!Q:Q,"&lt;&gt;"&amp;"",allorders!N:N,"Shipped")</f>
        <v>1</v>
      </c>
      <c r="E290">
        <f>SUMIFS(allorders!$O:$O,allorders!$L:$L,$A290,allorders!$AG:$AG,"&lt;="&amp;日期!$B$9,allorders!$AG:$AG,"&gt;="&amp;日期!$B$10,allorders!Q:Q,"&lt;&gt;"&amp;"",allorders!N:N,"Shipped")</f>
        <v>0</v>
      </c>
      <c r="F290">
        <f>SUMIFS(allorders!$O:$O,allorders!$L:$L,$A290,allorders!$AG:$AG,"&lt;="&amp;日期!$B$11,allorders!$AG:$AG,"&gt;="&amp;日期!$B$12,allorders!Q:Q,"&lt;&gt;"&amp;"",allorders!N:N,"Shipped")</f>
        <v>0</v>
      </c>
      <c r="G290">
        <f>SUMIFS(allorders!Q:Q,allorders!L:L,A290,allorders!AG:AG,"&lt;="&amp;日期!$B$5,allorders!AG:AG,"&gt;="&amp;日期!$B$12,allorders!N:N,"Shipped")/SUM(C290:F290)</f>
        <v>17.99</v>
      </c>
      <c r="H290">
        <f>SUMIFS(allorders!Q:Q,allorders!L:L,A290,allorders!AG:AG,"&gt;="&amp;日期!$B$12,allorders!AG:AG,"&lt;="&amp;日期!$B$5,allorders!N:N,"Shipped")</f>
        <v>17.99</v>
      </c>
      <c r="I290">
        <f t="shared" si="4"/>
        <v>1</v>
      </c>
    </row>
    <row r="291" spans="1:9">
      <c r="A291" s="7" t="s">
        <v>8729</v>
      </c>
      <c r="B291" t="str">
        <f>VLOOKUP(A291,'[1]子sku-父sku'!$A$1:$B$65536,2,0)</f>
        <v>YZ-HM241</v>
      </c>
      <c r="C291">
        <f>SUMIFS(allorders!O:O,allorders!L:L,$A291,allorders!AG:AG,"&lt;="&amp;日期!$B$5,allorders!AG:AG,"&gt;="&amp;日期!$B$6,allorders!Q:Q,"&lt;&gt;"&amp;"",allorders!N:N,"Shipped")</f>
        <v>0</v>
      </c>
      <c r="D291">
        <f>SUMIFS(allorders!$O:$O,allorders!$L:$L,$A291,allorders!$AG:$AG,"&lt;="&amp;日期!$B$7,allorders!$AG:$AG,"&gt;="&amp;日期!$B$8,allorders!Q:Q,"&lt;&gt;"&amp;"",allorders!N:N,"Shipped")</f>
        <v>1</v>
      </c>
      <c r="E291">
        <f>SUMIFS(allorders!$O:$O,allorders!$L:$L,$A291,allorders!$AG:$AG,"&lt;="&amp;日期!$B$9,allorders!$AG:$AG,"&gt;="&amp;日期!$B$10,allorders!Q:Q,"&lt;&gt;"&amp;"",allorders!N:N,"Shipped")</f>
        <v>0</v>
      </c>
      <c r="F291">
        <f>SUMIFS(allorders!$O:$O,allorders!$L:$L,$A291,allorders!$AG:$AG,"&lt;="&amp;日期!$B$11,allorders!$AG:$AG,"&gt;="&amp;日期!$B$12,allorders!Q:Q,"&lt;&gt;"&amp;"",allorders!N:N,"Shipped")</f>
        <v>0</v>
      </c>
      <c r="G291">
        <f>SUMIFS(allorders!Q:Q,allorders!L:L,A291,allorders!AG:AG,"&lt;="&amp;日期!$B$5,allorders!AG:AG,"&gt;="&amp;日期!$B$12,allorders!N:N,"Shipped")/SUM(C291:F291)</f>
        <v>16.99</v>
      </c>
      <c r="H291">
        <f>SUMIFS(allorders!Q:Q,allorders!L:L,A291,allorders!AG:AG,"&gt;="&amp;日期!$B$12,allorders!AG:AG,"&lt;="&amp;日期!$B$5,allorders!N:N,"Shipped")</f>
        <v>16.99</v>
      </c>
      <c r="I291">
        <f t="shared" si="4"/>
        <v>1</v>
      </c>
    </row>
    <row r="292" spans="1:9">
      <c r="A292" s="7" t="s">
        <v>8735</v>
      </c>
      <c r="B292" t="str">
        <f>VLOOKUP(A292,'[1]子sku-父sku'!$A$1:$B$65536,2,0)</f>
        <v>YZ-ZQMICAI</v>
      </c>
      <c r="C292">
        <f>SUMIFS(allorders!O:O,allorders!L:L,$A292,allorders!AG:AG,"&lt;="&amp;日期!$B$5,allorders!AG:AG,"&gt;="&amp;日期!$B$6,allorders!Q:Q,"&lt;&gt;"&amp;"",allorders!N:N,"Shipped")</f>
        <v>0</v>
      </c>
      <c r="D292">
        <f>SUMIFS(allorders!$O:$O,allorders!$L:$L,$A292,allorders!$AG:$AG,"&lt;="&amp;日期!$B$7,allorders!$AG:$AG,"&gt;="&amp;日期!$B$8,allorders!Q:Q,"&lt;&gt;"&amp;"",allorders!N:N,"Shipped")</f>
        <v>1</v>
      </c>
      <c r="E292">
        <f>SUMIFS(allorders!$O:$O,allorders!$L:$L,$A292,allorders!$AG:$AG,"&lt;="&amp;日期!$B$9,allorders!$AG:$AG,"&gt;="&amp;日期!$B$10,allorders!Q:Q,"&lt;&gt;"&amp;"",allorders!N:N,"Shipped")</f>
        <v>0</v>
      </c>
      <c r="F292">
        <f>SUMIFS(allorders!$O:$O,allorders!$L:$L,$A292,allorders!$AG:$AG,"&lt;="&amp;日期!$B$11,allorders!$AG:$AG,"&gt;="&amp;日期!$B$12,allorders!Q:Q,"&lt;&gt;"&amp;"",allorders!N:N,"Shipped")</f>
        <v>0</v>
      </c>
      <c r="G292">
        <f>SUMIFS(allorders!Q:Q,allorders!L:L,A292,allorders!AG:AG,"&lt;="&amp;日期!$B$5,allorders!AG:AG,"&gt;="&amp;日期!$B$12,allorders!N:N,"Shipped")/SUM(C292:F292)</f>
        <v>16.99</v>
      </c>
      <c r="H292">
        <f>SUMIFS(allorders!Q:Q,allorders!L:L,A292,allorders!AG:AG,"&gt;="&amp;日期!$B$12,allorders!AG:AG,"&lt;="&amp;日期!$B$5,allorders!N:N,"Shipped")</f>
        <v>16.99</v>
      </c>
      <c r="I292">
        <f t="shared" si="4"/>
        <v>1</v>
      </c>
    </row>
    <row r="293" spans="1:9">
      <c r="A293" s="7" t="s">
        <v>8777</v>
      </c>
      <c r="B293" t="str">
        <f>VLOOKUP(A293,'[1]子sku-父sku'!$A$1:$B$65536,2,0)</f>
        <v>LYQ-ZQPC01</v>
      </c>
      <c r="C293">
        <f>SUMIFS(allorders!O:O,allorders!L:L,$A293,allorders!AG:AG,"&lt;="&amp;日期!$B$5,allorders!AG:AG,"&gt;="&amp;日期!$B$6,allorders!Q:Q,"&lt;&gt;"&amp;"",allorders!N:N,"Shipped")</f>
        <v>0</v>
      </c>
      <c r="D293">
        <f>SUMIFS(allorders!$O:$O,allorders!$L:$L,$A293,allorders!$AG:$AG,"&lt;="&amp;日期!$B$7,allorders!$AG:$AG,"&gt;="&amp;日期!$B$8,allorders!Q:Q,"&lt;&gt;"&amp;"",allorders!N:N,"Shipped")</f>
        <v>1</v>
      </c>
      <c r="E293">
        <f>SUMIFS(allorders!$O:$O,allorders!$L:$L,$A293,allorders!$AG:$AG,"&lt;="&amp;日期!$B$9,allorders!$AG:$AG,"&gt;="&amp;日期!$B$10,allorders!Q:Q,"&lt;&gt;"&amp;"",allorders!N:N,"Shipped")</f>
        <v>0</v>
      </c>
      <c r="F293">
        <f>SUMIFS(allorders!$O:$O,allorders!$L:$L,$A293,allorders!$AG:$AG,"&lt;="&amp;日期!$B$11,allorders!$AG:$AG,"&gt;="&amp;日期!$B$12,allorders!Q:Q,"&lt;&gt;"&amp;"",allorders!N:N,"Shipped")</f>
        <v>0</v>
      </c>
      <c r="G293">
        <f>SUMIFS(allorders!Q:Q,allorders!L:L,A293,allorders!AG:AG,"&lt;="&amp;日期!$B$5,allorders!AG:AG,"&gt;="&amp;日期!$B$12,allorders!N:N,"Shipped")/SUM(C293:F293)</f>
        <v>17.99</v>
      </c>
      <c r="H293">
        <f>SUMIFS(allorders!Q:Q,allorders!L:L,A293,allorders!AG:AG,"&gt;="&amp;日期!$B$12,allorders!AG:AG,"&lt;="&amp;日期!$B$5,allorders!N:N,"Shipped")</f>
        <v>17.99</v>
      </c>
      <c r="I293">
        <f t="shared" si="4"/>
        <v>1</v>
      </c>
    </row>
    <row r="294" spans="1:9">
      <c r="A294" s="7" t="s">
        <v>8805</v>
      </c>
      <c r="B294" t="str">
        <f>VLOOKUP(A294,'[1]子sku-父sku'!$A$1:$B$65536,2,0)</f>
        <v>YZ-CL0001</v>
      </c>
      <c r="C294">
        <f>SUMIFS(allorders!O:O,allorders!L:L,$A294,allorders!AG:AG,"&lt;="&amp;日期!$B$5,allorders!AG:AG,"&gt;="&amp;日期!$B$6,allorders!Q:Q,"&lt;&gt;"&amp;"",allorders!N:N,"Shipped")</f>
        <v>0</v>
      </c>
      <c r="D294">
        <f>SUMIFS(allorders!$O:$O,allorders!$L:$L,$A294,allorders!$AG:$AG,"&lt;="&amp;日期!$B$7,allorders!$AG:$AG,"&gt;="&amp;日期!$B$8,allorders!Q:Q,"&lt;&gt;"&amp;"",allorders!N:N,"Shipped")</f>
        <v>1</v>
      </c>
      <c r="E294">
        <f>SUMIFS(allorders!$O:$O,allorders!$L:$L,$A294,allorders!$AG:$AG,"&lt;="&amp;日期!$B$9,allorders!$AG:$AG,"&gt;="&amp;日期!$B$10,allorders!Q:Q,"&lt;&gt;"&amp;"",allorders!N:N,"Shipped")</f>
        <v>0</v>
      </c>
      <c r="F294">
        <f>SUMIFS(allorders!$O:$O,allorders!$L:$L,$A294,allorders!$AG:$AG,"&lt;="&amp;日期!$B$11,allorders!$AG:$AG,"&gt;="&amp;日期!$B$12,allorders!Q:Q,"&lt;&gt;"&amp;"",allorders!N:N,"Shipped")</f>
        <v>0</v>
      </c>
      <c r="G294">
        <f>SUMIFS(allorders!Q:Q,allorders!L:L,A294,allorders!AG:AG,"&lt;="&amp;日期!$B$5,allorders!AG:AG,"&gt;="&amp;日期!$B$12,allorders!N:N,"Shipped")/SUM(C294:F294)</f>
        <v>9.9</v>
      </c>
      <c r="H294">
        <f>SUMIFS(allorders!Q:Q,allorders!L:L,A294,allorders!AG:AG,"&gt;="&amp;日期!$B$12,allorders!AG:AG,"&lt;="&amp;日期!$B$5,allorders!N:N,"Shipped")</f>
        <v>9.9</v>
      </c>
      <c r="I294">
        <f t="shared" si="4"/>
        <v>1</v>
      </c>
    </row>
    <row r="295" spans="1:9">
      <c r="A295" s="7" t="s">
        <v>9184</v>
      </c>
      <c r="B295" t="str">
        <f>VLOOKUP(A295,'[1]子sku-父sku'!$A$1:$B$65536,2,0)</f>
        <v>YZ-HM7035</v>
      </c>
      <c r="C295">
        <f>SUMIFS(allorders!O:O,allorders!L:L,$A295,allorders!AG:AG,"&lt;="&amp;日期!$B$5,allorders!AG:AG,"&gt;="&amp;日期!$B$6,allorders!Q:Q,"&lt;&gt;"&amp;"",allorders!N:N,"Shipped")</f>
        <v>1</v>
      </c>
      <c r="D295">
        <f>SUMIFS(allorders!$O:$O,allorders!$L:$L,$A295,allorders!$AG:$AG,"&lt;="&amp;日期!$B$7,allorders!$AG:$AG,"&gt;="&amp;日期!$B$8,allorders!Q:Q,"&lt;&gt;"&amp;"",allorders!N:N,"Shipped")</f>
        <v>0</v>
      </c>
      <c r="E295">
        <f>SUMIFS(allorders!$O:$O,allorders!$L:$L,$A295,allorders!$AG:$AG,"&lt;="&amp;日期!$B$9,allorders!$AG:$AG,"&gt;="&amp;日期!$B$10,allorders!Q:Q,"&lt;&gt;"&amp;"",allorders!N:N,"Shipped")</f>
        <v>0</v>
      </c>
      <c r="F295">
        <f>SUMIFS(allorders!$O:$O,allorders!$L:$L,$A295,allorders!$AG:$AG,"&lt;="&amp;日期!$B$11,allorders!$AG:$AG,"&gt;="&amp;日期!$B$12,allorders!Q:Q,"&lt;&gt;"&amp;"",allorders!N:N,"Shipped")</f>
        <v>0</v>
      </c>
      <c r="G295">
        <f>SUMIFS(allorders!Q:Q,allorders!L:L,A295,allorders!AG:AG,"&lt;="&amp;日期!$B$5,allorders!AG:AG,"&gt;="&amp;日期!$B$12,allorders!N:N,"Shipped")/SUM(C295:F295)</f>
        <v>16.99</v>
      </c>
      <c r="H295">
        <f>SUMIFS(allorders!Q:Q,allorders!L:L,A295,allorders!AG:AG,"&gt;="&amp;日期!$B$12,allorders!AG:AG,"&lt;="&amp;日期!$B$5,allorders!N:N,"Shipped")</f>
        <v>16.99</v>
      </c>
      <c r="I295">
        <f t="shared" si="4"/>
        <v>1</v>
      </c>
    </row>
    <row r="296" spans="1:9">
      <c r="A296" s="7" t="s">
        <v>9344</v>
      </c>
      <c r="B296" t="str">
        <f>VLOOKUP(A296,'[1]子sku-父sku'!$A$1:$B$65536,2,0)</f>
        <v>LYQ-LY064</v>
      </c>
      <c r="C296">
        <f>SUMIFS(allorders!O:O,allorders!L:L,$A296,allorders!AG:AG,"&lt;="&amp;日期!$B$5,allorders!AG:AG,"&gt;="&amp;日期!$B$6,allorders!Q:Q,"&lt;&gt;"&amp;"",allorders!N:N,"Shipped")</f>
        <v>1</v>
      </c>
      <c r="D296">
        <f>SUMIFS(allorders!$O:$O,allorders!$L:$L,$A296,allorders!$AG:$AG,"&lt;="&amp;日期!$B$7,allorders!$AG:$AG,"&gt;="&amp;日期!$B$8,allorders!Q:Q,"&lt;&gt;"&amp;"",allorders!N:N,"Shipped")</f>
        <v>0</v>
      </c>
      <c r="E296">
        <f>SUMIFS(allorders!$O:$O,allorders!$L:$L,$A296,allorders!$AG:$AG,"&lt;="&amp;日期!$B$9,allorders!$AG:$AG,"&gt;="&amp;日期!$B$10,allorders!Q:Q,"&lt;&gt;"&amp;"",allorders!N:N,"Shipped")</f>
        <v>0</v>
      </c>
      <c r="F296">
        <f>SUMIFS(allorders!$O:$O,allorders!$L:$L,$A296,allorders!$AG:$AG,"&lt;="&amp;日期!$B$11,allorders!$AG:$AG,"&gt;="&amp;日期!$B$12,allorders!Q:Q,"&lt;&gt;"&amp;"",allorders!N:N,"Shipped")</f>
        <v>0</v>
      </c>
      <c r="G296">
        <f>SUMIFS(allorders!Q:Q,allorders!L:L,A296,allorders!AG:AG,"&lt;="&amp;日期!$B$5,allorders!AG:AG,"&gt;="&amp;日期!$B$12,allorders!N:N,"Shipped")/SUM(C296:F296)</f>
        <v>18.96</v>
      </c>
      <c r="H296">
        <f>SUMIFS(allorders!Q:Q,allorders!L:L,A296,allorders!AG:AG,"&gt;="&amp;日期!$B$12,allorders!AG:AG,"&lt;="&amp;日期!$B$5,allorders!N:N,"Shipped")</f>
        <v>18.96</v>
      </c>
      <c r="I296">
        <f t="shared" si="4"/>
        <v>1</v>
      </c>
    </row>
    <row r="297" spans="1:9">
      <c r="A297" s="7" t="s">
        <v>9368</v>
      </c>
      <c r="B297" t="str">
        <f>VLOOKUP(A297,'[1]子sku-父sku'!$A$1:$B$65536,2,0)</f>
        <v>YZ-ZQ1521</v>
      </c>
      <c r="C297">
        <f>SUMIFS(allorders!O:O,allorders!L:L,$A297,allorders!AG:AG,"&lt;="&amp;日期!$B$5,allorders!AG:AG,"&gt;="&amp;日期!$B$6,allorders!Q:Q,"&lt;&gt;"&amp;"",allorders!N:N,"Shipped")</f>
        <v>1</v>
      </c>
      <c r="D297">
        <f>SUMIFS(allorders!$O:$O,allorders!$L:$L,$A297,allorders!$AG:$AG,"&lt;="&amp;日期!$B$7,allorders!$AG:$AG,"&gt;="&amp;日期!$B$8,allorders!Q:Q,"&lt;&gt;"&amp;"",allorders!N:N,"Shipped")</f>
        <v>0</v>
      </c>
      <c r="E297">
        <f>SUMIFS(allorders!$O:$O,allorders!$L:$L,$A297,allorders!$AG:$AG,"&lt;="&amp;日期!$B$9,allorders!$AG:$AG,"&gt;="&amp;日期!$B$10,allorders!Q:Q,"&lt;&gt;"&amp;"",allorders!N:N,"Shipped")</f>
        <v>0</v>
      </c>
      <c r="F297">
        <f>SUMIFS(allorders!$O:$O,allorders!$L:$L,$A297,allorders!$AG:$AG,"&lt;="&amp;日期!$B$11,allorders!$AG:$AG,"&gt;="&amp;日期!$B$12,allorders!Q:Q,"&lt;&gt;"&amp;"",allorders!N:N,"Shipped")</f>
        <v>0</v>
      </c>
      <c r="G297">
        <f>SUMIFS(allorders!Q:Q,allorders!L:L,A297,allorders!AG:AG,"&lt;="&amp;日期!$B$5,allorders!AG:AG,"&gt;="&amp;日期!$B$12,allorders!N:N,"Shipped")/SUM(C297:F297)</f>
        <v>19.99</v>
      </c>
      <c r="H297">
        <f>SUMIFS(allorders!Q:Q,allorders!L:L,A297,allorders!AG:AG,"&gt;="&amp;日期!$B$12,allorders!AG:AG,"&lt;="&amp;日期!$B$5,allorders!N:N,"Shipped")</f>
        <v>19.99</v>
      </c>
      <c r="I297">
        <f t="shared" si="4"/>
        <v>1</v>
      </c>
    </row>
    <row r="298" spans="1:9">
      <c r="A298" s="7" t="s">
        <v>9522</v>
      </c>
      <c r="B298" t="str">
        <f>VLOOKUP(A298,'[1]子sku-父sku'!$A$1:$B$65536,2,0)</f>
        <v>YZ-ZQA100</v>
      </c>
      <c r="C298">
        <f>SUMIFS(allorders!O:O,allorders!L:L,$A298,allorders!AG:AG,"&lt;="&amp;日期!$B$5,allorders!AG:AG,"&gt;="&amp;日期!$B$6,allorders!Q:Q,"&lt;&gt;"&amp;"",allorders!N:N,"Shipped")</f>
        <v>1</v>
      </c>
      <c r="D298">
        <f>SUMIFS(allorders!$O:$O,allorders!$L:$L,$A298,allorders!$AG:$AG,"&lt;="&amp;日期!$B$7,allorders!$AG:$AG,"&gt;="&amp;日期!$B$8,allorders!Q:Q,"&lt;&gt;"&amp;"",allorders!N:N,"Shipped")</f>
        <v>0</v>
      </c>
      <c r="E298">
        <f>SUMIFS(allorders!$O:$O,allorders!$L:$L,$A298,allorders!$AG:$AG,"&lt;="&amp;日期!$B$9,allorders!$AG:$AG,"&gt;="&amp;日期!$B$10,allorders!Q:Q,"&lt;&gt;"&amp;"",allorders!N:N,"Shipped")</f>
        <v>0</v>
      </c>
      <c r="F298">
        <f>SUMIFS(allorders!$O:$O,allorders!$L:$L,$A298,allorders!$AG:$AG,"&lt;="&amp;日期!$B$11,allorders!$AG:$AG,"&gt;="&amp;日期!$B$12,allorders!Q:Q,"&lt;&gt;"&amp;"",allorders!N:N,"Shipped")</f>
        <v>0</v>
      </c>
      <c r="G298">
        <f>SUMIFS(allorders!Q:Q,allorders!L:L,A298,allorders!AG:AG,"&lt;="&amp;日期!$B$5,allorders!AG:AG,"&gt;="&amp;日期!$B$12,allorders!N:N,"Shipped")/SUM(C298:F298)</f>
        <v>15.99</v>
      </c>
      <c r="H298">
        <f>SUMIFS(allorders!Q:Q,allorders!L:L,A298,allorders!AG:AG,"&gt;="&amp;日期!$B$12,allorders!AG:AG,"&lt;="&amp;日期!$B$5,allorders!N:N,"Shipped")</f>
        <v>15.99</v>
      </c>
      <c r="I298">
        <f t="shared" si="4"/>
        <v>1</v>
      </c>
    </row>
    <row r="299" spans="1:9">
      <c r="A299" s="7" t="s">
        <v>9534</v>
      </c>
      <c r="B299" t="str">
        <f>VLOOKUP(A299,'[1]子sku-父sku'!$A$1:$B$65536,2,0)</f>
        <v>YZ-HM7035</v>
      </c>
      <c r="C299">
        <f>SUMIFS(allorders!O:O,allorders!L:L,$A299,allorders!AG:AG,"&lt;="&amp;日期!$B$5,allorders!AG:AG,"&gt;="&amp;日期!$B$6,allorders!Q:Q,"&lt;&gt;"&amp;"",allorders!N:N,"Shipped")</f>
        <v>1</v>
      </c>
      <c r="D299">
        <f>SUMIFS(allorders!$O:$O,allorders!$L:$L,$A299,allorders!$AG:$AG,"&lt;="&amp;日期!$B$7,allorders!$AG:$AG,"&gt;="&amp;日期!$B$8,allorders!Q:Q,"&lt;&gt;"&amp;"",allorders!N:N,"Shipped")</f>
        <v>0</v>
      </c>
      <c r="E299">
        <f>SUMIFS(allorders!$O:$O,allorders!$L:$L,$A299,allorders!$AG:$AG,"&lt;="&amp;日期!$B$9,allorders!$AG:$AG,"&gt;="&amp;日期!$B$10,allorders!Q:Q,"&lt;&gt;"&amp;"",allorders!N:N,"Shipped")</f>
        <v>0</v>
      </c>
      <c r="F299">
        <f>SUMIFS(allorders!$O:$O,allorders!$L:$L,$A299,allorders!$AG:$AG,"&lt;="&amp;日期!$B$11,allorders!$AG:$AG,"&gt;="&amp;日期!$B$12,allorders!Q:Q,"&lt;&gt;"&amp;"",allorders!N:N,"Shipped")</f>
        <v>0</v>
      </c>
      <c r="G299">
        <f>SUMIFS(allorders!Q:Q,allorders!L:L,A299,allorders!AG:AG,"&lt;="&amp;日期!$B$5,allorders!AG:AG,"&gt;="&amp;日期!$B$12,allorders!N:N,"Shipped")/SUM(C299:F299)</f>
        <v>16.99</v>
      </c>
      <c r="H299">
        <f>SUMIFS(allorders!Q:Q,allorders!L:L,A299,allorders!AG:AG,"&gt;="&amp;日期!$B$12,allorders!AG:AG,"&lt;="&amp;日期!$B$5,allorders!N:N,"Shipped")</f>
        <v>16.99</v>
      </c>
      <c r="I299">
        <f t="shared" si="4"/>
        <v>1</v>
      </c>
    </row>
    <row r="300" spans="1:9">
      <c r="A300" s="7" t="s">
        <v>9540</v>
      </c>
      <c r="B300" t="str">
        <f>VLOOKUP(A300,'[1]子sku-父sku'!$A$1:$B$65536,2,0)</f>
        <v>YZ-ZQFT1816</v>
      </c>
      <c r="C300">
        <f>SUMIFS(allorders!O:O,allorders!L:L,$A300,allorders!AG:AG,"&lt;="&amp;日期!$B$5,allorders!AG:AG,"&gt;="&amp;日期!$B$6,allorders!Q:Q,"&lt;&gt;"&amp;"",allorders!N:N,"Shipped")</f>
        <v>1</v>
      </c>
      <c r="D300">
        <f>SUMIFS(allorders!$O:$O,allorders!$L:$L,$A300,allorders!$AG:$AG,"&lt;="&amp;日期!$B$7,allorders!$AG:$AG,"&gt;="&amp;日期!$B$8,allorders!Q:Q,"&lt;&gt;"&amp;"",allorders!N:N,"Shipped")</f>
        <v>0</v>
      </c>
      <c r="E300">
        <f>SUMIFS(allorders!$O:$O,allorders!$L:$L,$A300,allorders!$AG:$AG,"&lt;="&amp;日期!$B$9,allorders!$AG:$AG,"&gt;="&amp;日期!$B$10,allorders!Q:Q,"&lt;&gt;"&amp;"",allorders!N:N,"Shipped")</f>
        <v>0</v>
      </c>
      <c r="F300">
        <f>SUMIFS(allorders!$O:$O,allorders!$L:$L,$A300,allorders!$AG:$AG,"&lt;="&amp;日期!$B$11,allorders!$AG:$AG,"&gt;="&amp;日期!$B$12,allorders!Q:Q,"&lt;&gt;"&amp;"",allorders!N:N,"Shipped")</f>
        <v>0</v>
      </c>
      <c r="G300">
        <f>SUMIFS(allorders!Q:Q,allorders!L:L,A300,allorders!AG:AG,"&lt;="&amp;日期!$B$5,allorders!AG:AG,"&gt;="&amp;日期!$B$12,allorders!N:N,"Shipped")/SUM(C300:F300)</f>
        <v>19.99</v>
      </c>
      <c r="H300">
        <f>SUMIFS(allorders!Q:Q,allorders!L:L,A300,allorders!AG:AG,"&gt;="&amp;日期!$B$12,allorders!AG:AG,"&lt;="&amp;日期!$B$5,allorders!N:N,"Shipped")</f>
        <v>19.99</v>
      </c>
      <c r="I300">
        <f t="shared" si="4"/>
        <v>1</v>
      </c>
    </row>
    <row r="301" spans="1:9">
      <c r="A301" s="7" t="s">
        <v>9629</v>
      </c>
      <c r="B301" t="str">
        <f>VLOOKUP(A301,'[1]子sku-父sku'!$A$1:$B$65536,2,0)</f>
        <v>YZ-ZQ15905</v>
      </c>
      <c r="C301">
        <f>SUMIFS(allorders!O:O,allorders!L:L,$A301,allorders!AG:AG,"&lt;="&amp;日期!$B$5,allorders!AG:AG,"&gt;="&amp;日期!$B$6,allorders!Q:Q,"&lt;&gt;"&amp;"",allorders!N:N,"Shipped")</f>
        <v>2</v>
      </c>
      <c r="D301">
        <f>SUMIFS(allorders!$O:$O,allorders!$L:$L,$A301,allorders!$AG:$AG,"&lt;="&amp;日期!$B$7,allorders!$AG:$AG,"&gt;="&amp;日期!$B$8,allorders!Q:Q,"&lt;&gt;"&amp;"",allorders!N:N,"Shipped")</f>
        <v>0</v>
      </c>
      <c r="E301">
        <f>SUMIFS(allorders!$O:$O,allorders!$L:$L,$A301,allorders!$AG:$AG,"&lt;="&amp;日期!$B$9,allorders!$AG:$AG,"&gt;="&amp;日期!$B$10,allorders!Q:Q,"&lt;&gt;"&amp;"",allorders!N:N,"Shipped")</f>
        <v>0</v>
      </c>
      <c r="F301">
        <f>SUMIFS(allorders!$O:$O,allorders!$L:$L,$A301,allorders!$AG:$AG,"&lt;="&amp;日期!$B$11,allorders!$AG:$AG,"&gt;="&amp;日期!$B$12,allorders!Q:Q,"&lt;&gt;"&amp;"",allorders!N:N,"Shipped")</f>
        <v>0</v>
      </c>
      <c r="G301">
        <f>SUMIFS(allorders!Q:Q,allorders!L:L,A301,allorders!AG:AG,"&lt;="&amp;日期!$B$5,allorders!AG:AG,"&gt;="&amp;日期!$B$12,allorders!N:N,"Shipped")/SUM(C301:F301)</f>
        <v>19.99</v>
      </c>
      <c r="H301">
        <f>SUMIFS(allorders!Q:Q,allorders!L:L,A301,allorders!AG:AG,"&gt;="&amp;日期!$B$12,allorders!AG:AG,"&lt;="&amp;日期!$B$5,allorders!N:N,"Shipped")</f>
        <v>39.98</v>
      </c>
      <c r="I301">
        <f t="shared" si="4"/>
        <v>2</v>
      </c>
    </row>
    <row r="302" spans="1:9">
      <c r="A302" s="7" t="s">
        <v>9894</v>
      </c>
      <c r="B302" t="str">
        <f>VLOOKUP(A302,'[1]子sku-父sku'!$A$1:$B$65536,2,0)</f>
        <v>LYQ-ZQ2973</v>
      </c>
      <c r="C302">
        <f>SUMIFS(allorders!O:O,allorders!L:L,$A302,allorders!AG:AG,"&lt;="&amp;日期!$B$5,allorders!AG:AG,"&gt;="&amp;日期!$B$6,allorders!Q:Q,"&lt;&gt;"&amp;"",allorders!N:N,"Shipped")</f>
        <v>1</v>
      </c>
      <c r="D302">
        <f>SUMIFS(allorders!$O:$O,allorders!$L:$L,$A302,allorders!$AG:$AG,"&lt;="&amp;日期!$B$7,allorders!$AG:$AG,"&gt;="&amp;日期!$B$8,allorders!Q:Q,"&lt;&gt;"&amp;"",allorders!N:N,"Shipped")</f>
        <v>0</v>
      </c>
      <c r="E302">
        <f>SUMIFS(allorders!$O:$O,allorders!$L:$L,$A302,allorders!$AG:$AG,"&lt;="&amp;日期!$B$9,allorders!$AG:$AG,"&gt;="&amp;日期!$B$10,allorders!Q:Q,"&lt;&gt;"&amp;"",allorders!N:N,"Shipped")</f>
        <v>0</v>
      </c>
      <c r="F302">
        <f>SUMIFS(allorders!$O:$O,allorders!$L:$L,$A302,allorders!$AG:$AG,"&lt;="&amp;日期!$B$11,allorders!$AG:$AG,"&gt;="&amp;日期!$B$12,allorders!Q:Q,"&lt;&gt;"&amp;"",allorders!N:N,"Shipped")</f>
        <v>0</v>
      </c>
      <c r="G302">
        <f>SUMIFS(allorders!Q:Q,allorders!L:L,A302,allorders!AG:AG,"&lt;="&amp;日期!$B$5,allorders!AG:AG,"&gt;="&amp;日期!$B$12,allorders!N:N,"Shipped")/SUM(C302:F302)</f>
        <v>17.99</v>
      </c>
      <c r="H302">
        <f>SUMIFS(allorders!Q:Q,allorders!L:L,A302,allorders!AG:AG,"&gt;="&amp;日期!$B$12,allorders!AG:AG,"&lt;="&amp;日期!$B$5,allorders!N:N,"Shipped")</f>
        <v>17.99</v>
      </c>
      <c r="I302">
        <f t="shared" si="4"/>
        <v>1</v>
      </c>
    </row>
    <row r="303" spans="1:9">
      <c r="A303" s="7" t="s">
        <v>9934</v>
      </c>
      <c r="B303" t="str">
        <f>VLOOKUP(A303,'[1]子sku-父sku'!$A$1:$B$65536,2,0)</f>
        <v>YZ-ZQ6667</v>
      </c>
      <c r="C303">
        <f>SUMIFS(allorders!O:O,allorders!L:L,$A303,allorders!AG:AG,"&lt;="&amp;日期!$B$5,allorders!AG:AG,"&gt;="&amp;日期!$B$6,allorders!Q:Q,"&lt;&gt;"&amp;"",allorders!N:N,"Shipped")</f>
        <v>1</v>
      </c>
      <c r="D303">
        <f>SUMIFS(allorders!$O:$O,allorders!$L:$L,$A303,allorders!$AG:$AG,"&lt;="&amp;日期!$B$7,allorders!$AG:$AG,"&gt;="&amp;日期!$B$8,allorders!Q:Q,"&lt;&gt;"&amp;"",allorders!N:N,"Shipped")</f>
        <v>0</v>
      </c>
      <c r="E303">
        <f>SUMIFS(allorders!$O:$O,allorders!$L:$L,$A303,allorders!$AG:$AG,"&lt;="&amp;日期!$B$9,allorders!$AG:$AG,"&gt;="&amp;日期!$B$10,allorders!Q:Q,"&lt;&gt;"&amp;"",allorders!N:N,"Shipped")</f>
        <v>0</v>
      </c>
      <c r="F303">
        <f>SUMIFS(allorders!$O:$O,allorders!$L:$L,$A303,allorders!$AG:$AG,"&lt;="&amp;日期!$B$11,allorders!$AG:$AG,"&gt;="&amp;日期!$B$12,allorders!Q:Q,"&lt;&gt;"&amp;"",allorders!N:N,"Shipped")</f>
        <v>0</v>
      </c>
      <c r="G303">
        <f>SUMIFS(allorders!Q:Q,allorders!L:L,A303,allorders!AG:AG,"&lt;="&amp;日期!$B$5,allorders!AG:AG,"&gt;="&amp;日期!$B$12,allorders!N:N,"Shipped")/SUM(C303:F303)</f>
        <v>23.99</v>
      </c>
      <c r="H303">
        <f>SUMIFS(allorders!Q:Q,allorders!L:L,A303,allorders!AG:AG,"&gt;="&amp;日期!$B$12,allorders!AG:AG,"&lt;="&amp;日期!$B$5,allorders!N:N,"Shipped")</f>
        <v>23.99</v>
      </c>
      <c r="I303">
        <f t="shared" si="4"/>
        <v>1</v>
      </c>
    </row>
    <row r="304" spans="1:9">
      <c r="A304" s="7" t="s">
        <v>10088</v>
      </c>
      <c r="B304" t="str">
        <f>VLOOKUP(A304,'[1]子sku-父sku'!$A$1:$B$65536,2,0)</f>
        <v>LYQ-ZQ1117</v>
      </c>
      <c r="C304">
        <f>SUMIFS(allorders!O:O,allorders!L:L,$A304,allorders!AG:AG,"&lt;="&amp;日期!$B$5,allorders!AG:AG,"&gt;="&amp;日期!$B$6,allorders!Q:Q,"&lt;&gt;"&amp;"",allorders!N:N,"Shipped")</f>
        <v>1</v>
      </c>
      <c r="D304">
        <f>SUMIFS(allorders!$O:$O,allorders!$L:$L,$A304,allorders!$AG:$AG,"&lt;="&amp;日期!$B$7,allorders!$AG:$AG,"&gt;="&amp;日期!$B$8,allorders!Q:Q,"&lt;&gt;"&amp;"",allorders!N:N,"Shipped")</f>
        <v>0</v>
      </c>
      <c r="E304">
        <f>SUMIFS(allorders!$O:$O,allorders!$L:$L,$A304,allorders!$AG:$AG,"&lt;="&amp;日期!$B$9,allorders!$AG:$AG,"&gt;="&amp;日期!$B$10,allorders!Q:Q,"&lt;&gt;"&amp;"",allorders!N:N,"Shipped")</f>
        <v>0</v>
      </c>
      <c r="F304">
        <f>SUMIFS(allorders!$O:$O,allorders!$L:$L,$A304,allorders!$AG:$AG,"&lt;="&amp;日期!$B$11,allorders!$AG:$AG,"&gt;="&amp;日期!$B$12,allorders!Q:Q,"&lt;&gt;"&amp;"",allorders!N:N,"Shipped")</f>
        <v>0</v>
      </c>
      <c r="G304">
        <f>SUMIFS(allorders!Q:Q,allorders!L:L,A304,allorders!AG:AG,"&lt;="&amp;日期!$B$5,allorders!AG:AG,"&gt;="&amp;日期!$B$12,allorders!N:N,"Shipped")/SUM(C304:F304)</f>
        <v>17.99</v>
      </c>
      <c r="H304">
        <f>SUMIFS(allorders!Q:Q,allorders!L:L,A304,allorders!AG:AG,"&gt;="&amp;日期!$B$12,allorders!AG:AG,"&lt;="&amp;日期!$B$5,allorders!N:N,"Shipped")</f>
        <v>17.99</v>
      </c>
      <c r="I304">
        <f t="shared" si="4"/>
        <v>1</v>
      </c>
    </row>
    <row r="305" spans="1:9">
      <c r="A305" s="7" t="s">
        <v>10435</v>
      </c>
      <c r="B305" t="str">
        <f>VLOOKUP(A305,'[1]子sku-父sku'!$A$1:$B$65536,2,0)</f>
        <v>YZ-ZQ1519</v>
      </c>
      <c r="C305">
        <f>SUMIFS(allorders!O:O,allorders!L:L,$A305,allorders!AG:AG,"&lt;="&amp;日期!$B$5,allorders!AG:AG,"&gt;="&amp;日期!$B$6,allorders!Q:Q,"&lt;&gt;"&amp;"",allorders!N:N,"Shipped")</f>
        <v>0</v>
      </c>
      <c r="D305">
        <f>SUMIFS(allorders!$O:$O,allorders!$L:$L,$A305,allorders!$AG:$AG,"&lt;="&amp;日期!$B$7,allorders!$AG:$AG,"&gt;="&amp;日期!$B$8,allorders!Q:Q,"&lt;&gt;"&amp;"",allorders!N:N,"Shipped")</f>
        <v>0</v>
      </c>
      <c r="E305">
        <f>SUMIFS(allorders!$O:$O,allorders!$L:$L,$A305,allorders!$AG:$AG,"&lt;="&amp;日期!$B$9,allorders!$AG:$AG,"&gt;="&amp;日期!$B$10,allorders!Q:Q,"&lt;&gt;"&amp;"",allorders!N:N,"Shipped")</f>
        <v>0</v>
      </c>
      <c r="F305">
        <f>SUMIFS(allorders!$O:$O,allorders!$L:$L,$A305,allorders!$AG:$AG,"&lt;="&amp;日期!$B$11,allorders!$AG:$AG,"&gt;="&amp;日期!$B$12,allorders!Q:Q,"&lt;&gt;"&amp;"",allorders!N:N,"Shipped")</f>
        <v>0</v>
      </c>
      <c r="G305" t="e">
        <f>SUMIFS(allorders!Q:Q,allorders!L:L,A305,allorders!AG:AG,"&lt;="&amp;日期!$B$5,allorders!AG:AG,"&gt;="&amp;日期!$B$12,allorders!N:N,"Shipped")/SUM(C305:F305)</f>
        <v>#DIV/0!</v>
      </c>
      <c r="H305">
        <f>SUMIFS(allorders!Q:Q,allorders!L:L,A305,allorders!AG:AG,"&gt;="&amp;日期!$B$12,allorders!AG:AG,"&lt;="&amp;日期!$B$5,allorders!N:N,"Shipped")</f>
        <v>0</v>
      </c>
      <c r="I305">
        <f t="shared" si="4"/>
        <v>0</v>
      </c>
    </row>
    <row r="306" spans="1:9">
      <c r="A306" s="7" t="s">
        <v>10442</v>
      </c>
      <c r="B306" t="str">
        <f>VLOOKUP(A306,'[1]子sku-父sku'!$A$1:$B$65536,2,0)</f>
        <v>YZ-ZQ6667</v>
      </c>
      <c r="C306">
        <f>SUMIFS(allorders!O:O,allorders!L:L,$A306,allorders!AG:AG,"&lt;="&amp;日期!$B$5,allorders!AG:AG,"&gt;="&amp;日期!$B$6,allorders!Q:Q,"&lt;&gt;"&amp;"",allorders!N:N,"Shipped")</f>
        <v>0</v>
      </c>
      <c r="D306">
        <f>SUMIFS(allorders!$O:$O,allorders!$L:$L,$A306,allorders!$AG:$AG,"&lt;="&amp;日期!$B$7,allorders!$AG:$AG,"&gt;="&amp;日期!$B$8,allorders!Q:Q,"&lt;&gt;"&amp;"",allorders!N:N,"Shipped")</f>
        <v>0</v>
      </c>
      <c r="E306">
        <f>SUMIFS(allorders!$O:$O,allorders!$L:$L,$A306,allorders!$AG:$AG,"&lt;="&amp;日期!$B$9,allorders!$AG:$AG,"&gt;="&amp;日期!$B$10,allorders!Q:Q,"&lt;&gt;"&amp;"",allorders!N:N,"Shipped")</f>
        <v>0</v>
      </c>
      <c r="F306">
        <f>SUMIFS(allorders!$O:$O,allorders!$L:$L,$A306,allorders!$AG:$AG,"&lt;="&amp;日期!$B$11,allorders!$AG:$AG,"&gt;="&amp;日期!$B$12,allorders!Q:Q,"&lt;&gt;"&amp;"",allorders!N:N,"Shipped")</f>
        <v>0</v>
      </c>
      <c r="G306" t="e">
        <f>SUMIFS(allorders!Q:Q,allorders!L:L,A306,allorders!AG:AG,"&lt;="&amp;日期!$B$5,allorders!AG:AG,"&gt;="&amp;日期!$B$12,allorders!N:N,"Shipped")/SUM(C306:F306)</f>
        <v>#DIV/0!</v>
      </c>
      <c r="H306">
        <f>SUMIFS(allorders!Q:Q,allorders!L:L,A306,allorders!AG:AG,"&gt;="&amp;日期!$B$12,allorders!AG:AG,"&lt;="&amp;日期!$B$5,allorders!N:N,"Shipped")</f>
        <v>0</v>
      </c>
      <c r="I306">
        <f t="shared" si="4"/>
        <v>0</v>
      </c>
    </row>
    <row r="307" spans="1:9">
      <c r="A307" s="7" t="s">
        <v>10534</v>
      </c>
      <c r="B307" t="str">
        <f>VLOOKUP(A307,'[1]子sku-父sku'!$A$1:$B$65536,2,0)</f>
        <v>YZ-SUBL03</v>
      </c>
      <c r="C307">
        <f>SUMIFS(allorders!O:O,allorders!L:L,$A307,allorders!AG:AG,"&lt;="&amp;日期!$B$5,allorders!AG:AG,"&gt;="&amp;日期!$B$6,allorders!Q:Q,"&lt;&gt;"&amp;"",allorders!N:N,"Shipped")</f>
        <v>5</v>
      </c>
      <c r="D307">
        <f>SUMIFS(allorders!$O:$O,allorders!$L:$L,$A307,allorders!$AG:$AG,"&lt;="&amp;日期!$B$7,allorders!$AG:$AG,"&gt;="&amp;日期!$B$8,allorders!Q:Q,"&lt;&gt;"&amp;"",allorders!N:N,"Shipped")</f>
        <v>0</v>
      </c>
      <c r="E307">
        <f>SUMIFS(allorders!$O:$O,allorders!$L:$L,$A307,allorders!$AG:$AG,"&lt;="&amp;日期!$B$9,allorders!$AG:$AG,"&gt;="&amp;日期!$B$10,allorders!Q:Q,"&lt;&gt;"&amp;"",allorders!N:N,"Shipped")</f>
        <v>0</v>
      </c>
      <c r="F307">
        <f>SUMIFS(allorders!$O:$O,allorders!$L:$L,$A307,allorders!$AG:$AG,"&lt;="&amp;日期!$B$11,allorders!$AG:$AG,"&gt;="&amp;日期!$B$12,allorders!Q:Q,"&lt;&gt;"&amp;"",allorders!N:N,"Shipped")</f>
        <v>0</v>
      </c>
      <c r="G307">
        <f>SUMIFS(allorders!Q:Q,allorders!L:L,A307,allorders!AG:AG,"&lt;="&amp;日期!$B$5,allorders!AG:AG,"&gt;="&amp;日期!$B$12,allorders!N:N,"Shipped")/SUM(C307:F307)</f>
        <v>19.99</v>
      </c>
      <c r="H307">
        <f>SUMIFS(allorders!Q:Q,allorders!L:L,A307,allorders!AG:AG,"&gt;="&amp;日期!$B$12,allorders!AG:AG,"&lt;="&amp;日期!$B$5,allorders!N:N,"Shipped")</f>
        <v>99.95</v>
      </c>
      <c r="I307">
        <f t="shared" si="4"/>
        <v>5</v>
      </c>
    </row>
    <row r="308" spans="1:9">
      <c r="A308" s="7" t="s">
        <v>10602</v>
      </c>
      <c r="B308" t="str">
        <f>VLOOKUP(A308,'[1]子sku-父sku'!$A$1:$B$65536,2,0)</f>
        <v>YZ-JY5694</v>
      </c>
      <c r="C308">
        <f>SUMIFS(allorders!O:O,allorders!L:L,$A308,allorders!AG:AG,"&lt;="&amp;日期!$B$5,allorders!AG:AG,"&gt;="&amp;日期!$B$6,allorders!Q:Q,"&lt;&gt;"&amp;"",allorders!N:N,"Shipped")</f>
        <v>1</v>
      </c>
      <c r="D308">
        <f>SUMIFS(allorders!$O:$O,allorders!$L:$L,$A308,allorders!$AG:$AG,"&lt;="&amp;日期!$B$7,allorders!$AG:$AG,"&gt;="&amp;日期!$B$8,allorders!Q:Q,"&lt;&gt;"&amp;"",allorders!N:N,"Shipped")</f>
        <v>0</v>
      </c>
      <c r="E308">
        <f>SUMIFS(allorders!$O:$O,allorders!$L:$L,$A308,allorders!$AG:$AG,"&lt;="&amp;日期!$B$9,allorders!$AG:$AG,"&gt;="&amp;日期!$B$10,allorders!Q:Q,"&lt;&gt;"&amp;"",allorders!N:N,"Shipped")</f>
        <v>0</v>
      </c>
      <c r="F308">
        <f>SUMIFS(allorders!$O:$O,allorders!$L:$L,$A308,allorders!$AG:$AG,"&lt;="&amp;日期!$B$11,allorders!$AG:$AG,"&gt;="&amp;日期!$B$12,allorders!Q:Q,"&lt;&gt;"&amp;"",allorders!N:N,"Shipped")</f>
        <v>0</v>
      </c>
      <c r="G308">
        <f>SUMIFS(allorders!Q:Q,allorders!L:L,A308,allorders!AG:AG,"&lt;="&amp;日期!$B$5,allorders!AG:AG,"&gt;="&amp;日期!$B$12,allorders!N:N,"Shipped")/SUM(C308:F308)</f>
        <v>18.98</v>
      </c>
      <c r="H308">
        <f>SUMIFS(allorders!Q:Q,allorders!L:L,A308,allorders!AG:AG,"&gt;="&amp;日期!$B$12,allorders!AG:AG,"&lt;="&amp;日期!$B$5,allorders!N:N,"Shipped")</f>
        <v>18.98</v>
      </c>
      <c r="I308">
        <f t="shared" si="4"/>
        <v>1</v>
      </c>
    </row>
    <row r="309" spans="1:9">
      <c r="A309" s="7" t="s">
        <v>10730</v>
      </c>
      <c r="B309" t="str">
        <f>VLOOKUP(A309,'[1]子sku-父sku'!$A$1:$B$65536,2,0)</f>
        <v>YZ-SUZQBL03</v>
      </c>
      <c r="C309">
        <f>SUMIFS(allorders!O:O,allorders!L:L,$A309,allorders!AG:AG,"&lt;="&amp;日期!$B$5,allorders!AG:AG,"&gt;="&amp;日期!$B$6,allorders!Q:Q,"&lt;&gt;"&amp;"",allorders!N:N,"Shipped")</f>
        <v>2</v>
      </c>
      <c r="D309">
        <f>SUMIFS(allorders!$O:$O,allorders!$L:$L,$A309,allorders!$AG:$AG,"&lt;="&amp;日期!$B$7,allorders!$AG:$AG,"&gt;="&amp;日期!$B$8,allorders!Q:Q,"&lt;&gt;"&amp;"",allorders!N:N,"Shipped")</f>
        <v>0</v>
      </c>
      <c r="E309">
        <f>SUMIFS(allorders!$O:$O,allorders!$L:$L,$A309,allorders!$AG:$AG,"&lt;="&amp;日期!$B$9,allorders!$AG:$AG,"&gt;="&amp;日期!$B$10,allorders!Q:Q,"&lt;&gt;"&amp;"",allorders!N:N,"Shipped")</f>
        <v>0</v>
      </c>
      <c r="F309">
        <f>SUMIFS(allorders!$O:$O,allorders!$L:$L,$A309,allorders!$AG:$AG,"&lt;="&amp;日期!$B$11,allorders!$AG:$AG,"&gt;="&amp;日期!$B$12,allorders!Q:Q,"&lt;&gt;"&amp;"",allorders!N:N,"Shipped")</f>
        <v>0</v>
      </c>
      <c r="G309">
        <f>SUMIFS(allorders!Q:Q,allorders!L:L,A309,allorders!AG:AG,"&lt;="&amp;日期!$B$5,allorders!AG:AG,"&gt;="&amp;日期!$B$12,allorders!N:N,"Shipped")/SUM(C309:F309)</f>
        <v>19.99</v>
      </c>
      <c r="H309">
        <f>SUMIFS(allorders!Q:Q,allorders!L:L,A309,allorders!AG:AG,"&gt;="&amp;日期!$B$12,allorders!AG:AG,"&lt;="&amp;日期!$B$5,allorders!N:N,"Shipped")</f>
        <v>39.98</v>
      </c>
      <c r="I309">
        <f t="shared" si="4"/>
        <v>2</v>
      </c>
    </row>
    <row r="310" spans="1:9">
      <c r="A310" s="7" t="s">
        <v>10754</v>
      </c>
      <c r="B310" t="str">
        <f>VLOOKUP(A310,'[1]子sku-父sku'!$A$1:$B$65536,2,0)</f>
        <v>YZ-ZQ1521</v>
      </c>
      <c r="C310">
        <f>SUMIFS(allorders!O:O,allorders!L:L,$A310,allorders!AG:AG,"&lt;="&amp;日期!$B$5,allorders!AG:AG,"&gt;="&amp;日期!$B$6,allorders!Q:Q,"&lt;&gt;"&amp;"",allorders!N:N,"Shipped")</f>
        <v>1</v>
      </c>
      <c r="D310">
        <f>SUMIFS(allorders!$O:$O,allorders!$L:$L,$A310,allorders!$AG:$AG,"&lt;="&amp;日期!$B$7,allorders!$AG:$AG,"&gt;="&amp;日期!$B$8,allorders!Q:Q,"&lt;&gt;"&amp;"",allorders!N:N,"Shipped")</f>
        <v>0</v>
      </c>
      <c r="E310">
        <f>SUMIFS(allorders!$O:$O,allorders!$L:$L,$A310,allorders!$AG:$AG,"&lt;="&amp;日期!$B$9,allorders!$AG:$AG,"&gt;="&amp;日期!$B$10,allorders!Q:Q,"&lt;&gt;"&amp;"",allorders!N:N,"Shipped")</f>
        <v>0</v>
      </c>
      <c r="F310">
        <f>SUMIFS(allorders!$O:$O,allorders!$L:$L,$A310,allorders!$AG:$AG,"&lt;="&amp;日期!$B$11,allorders!$AG:$AG,"&gt;="&amp;日期!$B$12,allorders!Q:Q,"&lt;&gt;"&amp;"",allorders!N:N,"Shipped")</f>
        <v>0</v>
      </c>
      <c r="G310">
        <f>SUMIFS(allorders!Q:Q,allorders!L:L,A310,allorders!AG:AG,"&lt;="&amp;日期!$B$5,allorders!AG:AG,"&gt;="&amp;日期!$B$12,allorders!N:N,"Shipped")/SUM(C310:F310)</f>
        <v>19.38</v>
      </c>
      <c r="H310">
        <f>SUMIFS(allorders!Q:Q,allorders!L:L,A310,allorders!AG:AG,"&gt;="&amp;日期!$B$12,allorders!AG:AG,"&lt;="&amp;日期!$B$5,allorders!N:N,"Shipped")</f>
        <v>19.38</v>
      </c>
      <c r="I310">
        <f t="shared" si="4"/>
        <v>1</v>
      </c>
    </row>
    <row r="311" spans="1:9">
      <c r="A311" s="7" t="s">
        <v>10800</v>
      </c>
      <c r="B311" t="str">
        <f>VLOOKUP(A311,'[1]子sku-父sku'!$A$1:$B$65536,2,0)</f>
        <v>LYQ-ZQ1880</v>
      </c>
      <c r="C311">
        <f>SUMIFS(allorders!O:O,allorders!L:L,$A311,allorders!AG:AG,"&lt;="&amp;日期!$B$5,allorders!AG:AG,"&gt;="&amp;日期!$B$6,allorders!Q:Q,"&lt;&gt;"&amp;"",allorders!N:N,"Shipped")</f>
        <v>0</v>
      </c>
      <c r="D311">
        <f>SUMIFS(allorders!$O:$O,allorders!$L:$L,$A311,allorders!$AG:$AG,"&lt;="&amp;日期!$B$7,allorders!$AG:$AG,"&gt;="&amp;日期!$B$8,allorders!Q:Q,"&lt;&gt;"&amp;"",allorders!N:N,"Shipped")</f>
        <v>0</v>
      </c>
      <c r="E311">
        <f>SUMIFS(allorders!$O:$O,allorders!$L:$L,$A311,allorders!$AG:$AG,"&lt;="&amp;日期!$B$9,allorders!$AG:$AG,"&gt;="&amp;日期!$B$10,allorders!Q:Q,"&lt;&gt;"&amp;"",allorders!N:N,"Shipped")</f>
        <v>0</v>
      </c>
      <c r="F311">
        <f>SUMIFS(allorders!$O:$O,allorders!$L:$L,$A311,allorders!$AG:$AG,"&lt;="&amp;日期!$B$11,allorders!$AG:$AG,"&gt;="&amp;日期!$B$12,allorders!Q:Q,"&lt;&gt;"&amp;"",allorders!N:N,"Shipped")</f>
        <v>0</v>
      </c>
      <c r="G311" t="e">
        <f>SUMIFS(allorders!Q:Q,allorders!L:L,A311,allorders!AG:AG,"&lt;="&amp;日期!$B$5,allorders!AG:AG,"&gt;="&amp;日期!$B$12,allorders!N:N,"Shipped")/SUM(C311:F311)</f>
        <v>#DIV/0!</v>
      </c>
      <c r="H311">
        <f>SUMIFS(allorders!Q:Q,allorders!L:L,A311,allorders!AG:AG,"&gt;="&amp;日期!$B$12,allorders!AG:AG,"&lt;="&amp;日期!$B$5,allorders!N:N,"Shipped")</f>
        <v>0</v>
      </c>
      <c r="I311">
        <f t="shared" si="4"/>
        <v>0</v>
      </c>
    </row>
    <row r="312" spans="1:9">
      <c r="A312" s="7" t="s">
        <v>10814</v>
      </c>
      <c r="B312" t="str">
        <f>VLOOKUP(A312,'[1]子sku-父sku'!$A$1:$B$65536,2,0)</f>
        <v>YZ-HM241</v>
      </c>
      <c r="C312">
        <f>SUMIFS(allorders!O:O,allorders!L:L,$A312,allorders!AG:AG,"&lt;="&amp;日期!$B$5,allorders!AG:AG,"&gt;="&amp;日期!$B$6,allorders!Q:Q,"&lt;&gt;"&amp;"",allorders!N:N,"Shipped")</f>
        <v>0</v>
      </c>
      <c r="D312">
        <f>SUMIFS(allorders!$O:$O,allorders!$L:$L,$A312,allorders!$AG:$AG,"&lt;="&amp;日期!$B$7,allorders!$AG:$AG,"&gt;="&amp;日期!$B$8,allorders!Q:Q,"&lt;&gt;"&amp;"",allorders!N:N,"Shipped")</f>
        <v>0</v>
      </c>
      <c r="E312">
        <f>SUMIFS(allorders!$O:$O,allorders!$L:$L,$A312,allorders!$AG:$AG,"&lt;="&amp;日期!$B$9,allorders!$AG:$AG,"&gt;="&amp;日期!$B$10,allorders!Q:Q,"&lt;&gt;"&amp;"",allorders!N:N,"Shipped")</f>
        <v>0</v>
      </c>
      <c r="F312">
        <f>SUMIFS(allorders!$O:$O,allorders!$L:$L,$A312,allorders!$AG:$AG,"&lt;="&amp;日期!$B$11,allorders!$AG:$AG,"&gt;="&amp;日期!$B$12,allorders!Q:Q,"&lt;&gt;"&amp;"",allorders!N:N,"Shipped")</f>
        <v>0</v>
      </c>
      <c r="G312" t="e">
        <f>SUMIFS(allorders!Q:Q,allorders!L:L,A312,allorders!AG:AG,"&lt;="&amp;日期!$B$5,allorders!AG:AG,"&gt;="&amp;日期!$B$12,allorders!N:N,"Shipped")/SUM(C312:F312)</f>
        <v>#DIV/0!</v>
      </c>
      <c r="H312">
        <f>SUMIFS(allorders!Q:Q,allorders!L:L,A312,allorders!AG:AG,"&gt;="&amp;日期!$B$12,allorders!AG:AG,"&lt;="&amp;日期!$B$5,allorders!N:N,"Shipped")</f>
        <v>0</v>
      </c>
      <c r="I312">
        <f t="shared" si="4"/>
        <v>0</v>
      </c>
    </row>
    <row r="313" spans="1:9">
      <c r="A313" s="7" t="s">
        <v>10823</v>
      </c>
      <c r="B313" t="str">
        <f>VLOOKUP(A313,'[1]子sku-父sku'!$A$1:$B$65536,2,0)</f>
        <v>YZ-ZQ15827</v>
      </c>
      <c r="C313">
        <f>SUMIFS(allorders!O:O,allorders!L:L,$A313,allorders!AG:AG,"&lt;="&amp;日期!$B$5,allorders!AG:AG,"&gt;="&amp;日期!$B$6,allorders!Q:Q,"&lt;&gt;"&amp;"",allorders!N:N,"Shipped")</f>
        <v>0</v>
      </c>
      <c r="D313">
        <f>SUMIFS(allorders!$O:$O,allorders!$L:$L,$A313,allorders!$AG:$AG,"&lt;="&amp;日期!$B$7,allorders!$AG:$AG,"&gt;="&amp;日期!$B$8,allorders!Q:Q,"&lt;&gt;"&amp;"",allorders!N:N,"Shipped")</f>
        <v>0</v>
      </c>
      <c r="E313">
        <f>SUMIFS(allorders!$O:$O,allorders!$L:$L,$A313,allorders!$AG:$AG,"&lt;="&amp;日期!$B$9,allorders!$AG:$AG,"&gt;="&amp;日期!$B$10,allorders!Q:Q,"&lt;&gt;"&amp;"",allorders!N:N,"Shipped")</f>
        <v>0</v>
      </c>
      <c r="F313">
        <f>SUMIFS(allorders!$O:$O,allorders!$L:$L,$A313,allorders!$AG:$AG,"&lt;="&amp;日期!$B$11,allorders!$AG:$AG,"&gt;="&amp;日期!$B$12,allorders!Q:Q,"&lt;&gt;"&amp;"",allorders!N:N,"Shipped")</f>
        <v>0</v>
      </c>
      <c r="G313" t="e">
        <f>SUMIFS(allorders!Q:Q,allorders!L:L,A313,allorders!AG:AG,"&lt;="&amp;日期!$B$5,allorders!AG:AG,"&gt;="&amp;日期!$B$12,allorders!N:N,"Shipped")/SUM(C313:F313)</f>
        <v>#DIV/0!</v>
      </c>
      <c r="H313">
        <f>SUMIFS(allorders!Q:Q,allorders!L:L,A313,allorders!AG:AG,"&gt;="&amp;日期!$B$12,allorders!AG:AG,"&lt;="&amp;日期!$B$5,allorders!N:N,"Shipped")</f>
        <v>0</v>
      </c>
      <c r="I313">
        <f t="shared" si="4"/>
        <v>0</v>
      </c>
    </row>
    <row r="314" spans="1:9">
      <c r="A314" s="7" t="s">
        <v>10918</v>
      </c>
      <c r="B314" t="str">
        <f>VLOOKUP(A314,'[1]子sku-父sku'!$A$1:$B$65536,2,0)</f>
        <v>YZ-ZQQ9227</v>
      </c>
      <c r="C314">
        <f>SUMIFS(allorders!O:O,allorders!L:L,$A314,allorders!AG:AG,"&lt;="&amp;日期!$B$5,allorders!AG:AG,"&gt;="&amp;日期!$B$6,allorders!Q:Q,"&lt;&gt;"&amp;"",allorders!N:N,"Shipped")</f>
        <v>1</v>
      </c>
      <c r="D314">
        <f>SUMIFS(allorders!$O:$O,allorders!$L:$L,$A314,allorders!$AG:$AG,"&lt;="&amp;日期!$B$7,allorders!$AG:$AG,"&gt;="&amp;日期!$B$8,allorders!Q:Q,"&lt;&gt;"&amp;"",allorders!N:N,"Shipped")</f>
        <v>0</v>
      </c>
      <c r="E314">
        <f>SUMIFS(allorders!$O:$O,allorders!$L:$L,$A314,allorders!$AG:$AG,"&lt;="&amp;日期!$B$9,allorders!$AG:$AG,"&gt;="&amp;日期!$B$10,allorders!Q:Q,"&lt;&gt;"&amp;"",allorders!N:N,"Shipped")</f>
        <v>0</v>
      </c>
      <c r="F314">
        <f>SUMIFS(allorders!$O:$O,allorders!$L:$L,$A314,allorders!$AG:$AG,"&lt;="&amp;日期!$B$11,allorders!$AG:$AG,"&gt;="&amp;日期!$B$12,allorders!Q:Q,"&lt;&gt;"&amp;"",allorders!N:N,"Shipped")</f>
        <v>0</v>
      </c>
      <c r="G314">
        <f>SUMIFS(allorders!Q:Q,allorders!L:L,A314,allorders!AG:AG,"&lt;="&amp;日期!$B$5,allorders!AG:AG,"&gt;="&amp;日期!$B$12,allorders!N:N,"Shipped")/SUM(C314:F314)</f>
        <v>19.99</v>
      </c>
      <c r="H314">
        <f>SUMIFS(allorders!Q:Q,allorders!L:L,A314,allorders!AG:AG,"&gt;="&amp;日期!$B$12,allorders!AG:AG,"&lt;="&amp;日期!$B$5,allorders!N:N,"Shipped")</f>
        <v>19.99</v>
      </c>
      <c r="I314">
        <f t="shared" si="4"/>
        <v>1</v>
      </c>
    </row>
    <row r="315" spans="1:9">
      <c r="A315" s="7" t="s">
        <v>10971</v>
      </c>
      <c r="B315" t="str">
        <f>VLOOKUP(A315,'[1]子sku-父sku'!$A$1:$B$65536,2,0)</f>
        <v>YZ-ZQ16103</v>
      </c>
      <c r="C315">
        <f>SUMIFS(allorders!O:O,allorders!L:L,$A315,allorders!AG:AG,"&lt;="&amp;日期!$B$5,allorders!AG:AG,"&gt;="&amp;日期!$B$6,allorders!Q:Q,"&lt;&gt;"&amp;"",allorders!N:N,"Shipped")</f>
        <v>2</v>
      </c>
      <c r="D315">
        <f>SUMIFS(allorders!$O:$O,allorders!$L:$L,$A315,allorders!$AG:$AG,"&lt;="&amp;日期!$B$7,allorders!$AG:$AG,"&gt;="&amp;日期!$B$8,allorders!Q:Q,"&lt;&gt;"&amp;"",allorders!N:N,"Shipped")</f>
        <v>0</v>
      </c>
      <c r="E315">
        <f>SUMIFS(allorders!$O:$O,allorders!$L:$L,$A315,allorders!$AG:$AG,"&lt;="&amp;日期!$B$9,allorders!$AG:$AG,"&gt;="&amp;日期!$B$10,allorders!Q:Q,"&lt;&gt;"&amp;"",allorders!N:N,"Shipped")</f>
        <v>0</v>
      </c>
      <c r="F315">
        <f>SUMIFS(allorders!$O:$O,allorders!$L:$L,$A315,allorders!$AG:$AG,"&lt;="&amp;日期!$B$11,allorders!$AG:$AG,"&gt;="&amp;日期!$B$12,allorders!Q:Q,"&lt;&gt;"&amp;"",allorders!N:N,"Shipped")</f>
        <v>0</v>
      </c>
      <c r="G315">
        <f>SUMIFS(allorders!Q:Q,allorders!L:L,A315,allorders!AG:AG,"&lt;="&amp;日期!$B$5,allorders!AG:AG,"&gt;="&amp;日期!$B$12,allorders!N:N,"Shipped")/SUM(C315:F315)</f>
        <v>26.99</v>
      </c>
      <c r="H315">
        <f>SUMIFS(allorders!Q:Q,allorders!L:L,A315,allorders!AG:AG,"&gt;="&amp;日期!$B$12,allorders!AG:AG,"&lt;="&amp;日期!$B$5,allorders!N:N,"Shipped")</f>
        <v>53.98</v>
      </c>
      <c r="I315">
        <f t="shared" si="4"/>
        <v>2</v>
      </c>
    </row>
    <row r="316" spans="1:9">
      <c r="A316" s="7" t="s">
        <v>10986</v>
      </c>
      <c r="B316" t="str">
        <f>VLOOKUP(A316,'[1]子sku-父sku'!$A$1:$B$65536,2,0)</f>
        <v>LYQ-ZQ2973</v>
      </c>
      <c r="C316">
        <f>SUMIFS(allorders!O:O,allorders!L:L,$A316,allorders!AG:AG,"&lt;="&amp;日期!$B$5,allorders!AG:AG,"&gt;="&amp;日期!$B$6,allorders!Q:Q,"&lt;&gt;"&amp;"",allorders!N:N,"Shipped")</f>
        <v>1</v>
      </c>
      <c r="D316">
        <f>SUMIFS(allorders!$O:$O,allorders!$L:$L,$A316,allorders!$AG:$AG,"&lt;="&amp;日期!$B$7,allorders!$AG:$AG,"&gt;="&amp;日期!$B$8,allorders!Q:Q,"&lt;&gt;"&amp;"",allorders!N:N,"Shipped")</f>
        <v>0</v>
      </c>
      <c r="E316">
        <f>SUMIFS(allorders!$O:$O,allorders!$L:$L,$A316,allorders!$AG:$AG,"&lt;="&amp;日期!$B$9,allorders!$AG:$AG,"&gt;="&amp;日期!$B$10,allorders!Q:Q,"&lt;&gt;"&amp;"",allorders!N:N,"Shipped")</f>
        <v>0</v>
      </c>
      <c r="F316">
        <f>SUMIFS(allorders!$O:$O,allorders!$L:$L,$A316,allorders!$AG:$AG,"&lt;="&amp;日期!$B$11,allorders!$AG:$AG,"&gt;="&amp;日期!$B$12,allorders!Q:Q,"&lt;&gt;"&amp;"",allorders!N:N,"Shipped")</f>
        <v>0</v>
      </c>
      <c r="G316">
        <f>SUMIFS(allorders!Q:Q,allorders!L:L,A316,allorders!AG:AG,"&lt;="&amp;日期!$B$5,allorders!AG:AG,"&gt;="&amp;日期!$B$12,allorders!N:N,"Shipped")/SUM(C316:F316)</f>
        <v>18.99</v>
      </c>
      <c r="H316">
        <f>SUMIFS(allorders!Q:Q,allorders!L:L,A316,allorders!AG:AG,"&gt;="&amp;日期!$B$12,allorders!AG:AG,"&lt;="&amp;日期!$B$5,allorders!N:N,"Shipped")</f>
        <v>18.99</v>
      </c>
      <c r="I316">
        <f t="shared" si="4"/>
        <v>1</v>
      </c>
    </row>
    <row r="317" spans="1:9">
      <c r="A317" s="7" t="s">
        <v>11028</v>
      </c>
      <c r="B317" t="str">
        <f>VLOOKUP(A317,'[1]子sku-父sku'!$A$1:$B$65536,2,0)</f>
        <v>YZ-HM0052</v>
      </c>
      <c r="C317">
        <f>SUMIFS(allorders!O:O,allorders!L:L,$A317,allorders!AG:AG,"&lt;="&amp;日期!$B$5,allorders!AG:AG,"&gt;="&amp;日期!$B$6,allorders!Q:Q,"&lt;&gt;"&amp;"",allorders!N:N,"Shipped")</f>
        <v>0</v>
      </c>
      <c r="D317">
        <f>SUMIFS(allorders!$O:$O,allorders!$L:$L,$A317,allorders!$AG:$AG,"&lt;="&amp;日期!$B$7,allorders!$AG:$AG,"&gt;="&amp;日期!$B$8,allorders!Q:Q,"&lt;&gt;"&amp;"",allorders!N:N,"Shipped")</f>
        <v>0</v>
      </c>
      <c r="E317">
        <f>SUMIFS(allorders!$O:$O,allorders!$L:$L,$A317,allorders!$AG:$AG,"&lt;="&amp;日期!$B$9,allorders!$AG:$AG,"&gt;="&amp;日期!$B$10,allorders!Q:Q,"&lt;&gt;"&amp;"",allorders!N:N,"Shipped")</f>
        <v>0</v>
      </c>
      <c r="F317">
        <f>SUMIFS(allorders!$O:$O,allorders!$L:$L,$A317,allorders!$AG:$AG,"&lt;="&amp;日期!$B$11,allorders!$AG:$AG,"&gt;="&amp;日期!$B$12,allorders!Q:Q,"&lt;&gt;"&amp;"",allorders!N:N,"Shipped")</f>
        <v>0</v>
      </c>
      <c r="G317" t="e">
        <f>SUMIFS(allorders!Q:Q,allorders!L:L,A317,allorders!AG:AG,"&lt;="&amp;日期!$B$5,allorders!AG:AG,"&gt;="&amp;日期!$B$12,allorders!N:N,"Shipped")/SUM(C317:F317)</f>
        <v>#DIV/0!</v>
      </c>
      <c r="H317">
        <f>SUMIFS(allorders!Q:Q,allorders!L:L,A317,allorders!AG:AG,"&gt;="&amp;日期!$B$12,allorders!AG:AG,"&lt;="&amp;日期!$B$5,allorders!N:N,"Shipped")</f>
        <v>0</v>
      </c>
      <c r="I317">
        <f t="shared" si="4"/>
        <v>0</v>
      </c>
    </row>
    <row r="318" spans="1:9">
      <c r="A318" s="7" t="s">
        <v>11057</v>
      </c>
      <c r="B318" t="str">
        <f>VLOOKUP(A318,'[1]子sku-父sku'!$A$1:$B$65536,2,0)</f>
        <v>YZ-ZQ17986</v>
      </c>
      <c r="C318">
        <f>SUMIFS(allorders!O:O,allorders!L:L,$A318,allorders!AG:AG,"&lt;="&amp;日期!$B$5,allorders!AG:AG,"&gt;="&amp;日期!$B$6,allorders!Q:Q,"&lt;&gt;"&amp;"",allorders!N:N,"Shipped")</f>
        <v>1</v>
      </c>
      <c r="D318">
        <f>SUMIFS(allorders!$O:$O,allorders!$L:$L,$A318,allorders!$AG:$AG,"&lt;="&amp;日期!$B$7,allorders!$AG:$AG,"&gt;="&amp;日期!$B$8,allorders!Q:Q,"&lt;&gt;"&amp;"",allorders!N:N,"Shipped")</f>
        <v>0</v>
      </c>
      <c r="E318">
        <f>SUMIFS(allorders!$O:$O,allorders!$L:$L,$A318,allorders!$AG:$AG,"&lt;="&amp;日期!$B$9,allorders!$AG:$AG,"&gt;="&amp;日期!$B$10,allorders!Q:Q,"&lt;&gt;"&amp;"",allorders!N:N,"Shipped")</f>
        <v>0</v>
      </c>
      <c r="F318">
        <f>SUMIFS(allorders!$O:$O,allorders!$L:$L,$A318,allorders!$AG:$AG,"&lt;="&amp;日期!$B$11,allorders!$AG:$AG,"&gt;="&amp;日期!$B$12,allorders!Q:Q,"&lt;&gt;"&amp;"",allorders!N:N,"Shipped")</f>
        <v>0</v>
      </c>
      <c r="G318">
        <f>SUMIFS(allorders!Q:Q,allorders!L:L,A318,allorders!AG:AG,"&lt;="&amp;日期!$B$5,allorders!AG:AG,"&gt;="&amp;日期!$B$12,allorders!N:N,"Shipped")/SUM(C318:F318)</f>
        <v>19.99</v>
      </c>
      <c r="H318">
        <f>SUMIFS(allorders!Q:Q,allorders!L:L,A318,allorders!AG:AG,"&gt;="&amp;日期!$B$12,allorders!AG:AG,"&lt;="&amp;日期!$B$5,allorders!N:N,"Shipped")</f>
        <v>19.99</v>
      </c>
      <c r="I318">
        <f t="shared" si="4"/>
        <v>1</v>
      </c>
    </row>
    <row r="319" spans="1:9">
      <c r="A319" s="7" t="s">
        <v>11083</v>
      </c>
      <c r="B319" t="str">
        <f>VLOOKUP(A319,'[1]子sku-父sku'!$A$1:$B$65536,2,0)</f>
        <v>YZ-HM241</v>
      </c>
      <c r="C319">
        <f>SUMIFS(allorders!O:O,allorders!L:L,$A319,allorders!AG:AG,"&lt;="&amp;日期!$B$5,allorders!AG:AG,"&gt;="&amp;日期!$B$6,allorders!Q:Q,"&lt;&gt;"&amp;"",allorders!N:N,"Shipped")</f>
        <v>1</v>
      </c>
      <c r="D319">
        <f>SUMIFS(allorders!$O:$O,allorders!$L:$L,$A319,allorders!$AG:$AG,"&lt;="&amp;日期!$B$7,allorders!$AG:$AG,"&gt;="&amp;日期!$B$8,allorders!Q:Q,"&lt;&gt;"&amp;"",allorders!N:N,"Shipped")</f>
        <v>0</v>
      </c>
      <c r="E319">
        <f>SUMIFS(allorders!$O:$O,allorders!$L:$L,$A319,allorders!$AG:$AG,"&lt;="&amp;日期!$B$9,allorders!$AG:$AG,"&gt;="&amp;日期!$B$10,allorders!Q:Q,"&lt;&gt;"&amp;"",allorders!N:N,"Shipped")</f>
        <v>0</v>
      </c>
      <c r="F319">
        <f>SUMIFS(allorders!$O:$O,allorders!$L:$L,$A319,allorders!$AG:$AG,"&lt;="&amp;日期!$B$11,allorders!$AG:$AG,"&gt;="&amp;日期!$B$12,allorders!Q:Q,"&lt;&gt;"&amp;"",allorders!N:N,"Shipped")</f>
        <v>0</v>
      </c>
      <c r="G319">
        <f>SUMIFS(allorders!Q:Q,allorders!L:L,A319,allorders!AG:AG,"&lt;="&amp;日期!$B$5,allorders!AG:AG,"&gt;="&amp;日期!$B$12,allorders!N:N,"Shipped")/SUM(C319:F319)</f>
        <v>16.99</v>
      </c>
      <c r="H319">
        <f>SUMIFS(allorders!Q:Q,allorders!L:L,A319,allorders!AG:AG,"&gt;="&amp;日期!$B$12,allorders!AG:AG,"&lt;="&amp;日期!$B$5,allorders!N:N,"Shipped")</f>
        <v>16.99</v>
      </c>
      <c r="I319">
        <f t="shared" si="4"/>
        <v>1</v>
      </c>
    </row>
    <row r="320" spans="1:9">
      <c r="A320" s="7" t="s">
        <v>11139</v>
      </c>
      <c r="B320" t="str">
        <f>VLOOKUP(A320,'[1]子sku-父sku'!$A$1:$B$65536,2,0)</f>
        <v>YZ-ZQXZ345</v>
      </c>
      <c r="C320">
        <f>SUMIFS(allorders!O:O,allorders!L:L,$A320,allorders!AG:AG,"&lt;="&amp;日期!$B$5,allorders!AG:AG,"&gt;="&amp;日期!$B$6,allorders!Q:Q,"&lt;&gt;"&amp;"",allorders!N:N,"Shipped")</f>
        <v>1</v>
      </c>
      <c r="D320">
        <f>SUMIFS(allorders!$O:$O,allorders!$L:$L,$A320,allorders!$AG:$AG,"&lt;="&amp;日期!$B$7,allorders!$AG:$AG,"&gt;="&amp;日期!$B$8,allorders!Q:Q,"&lt;&gt;"&amp;"",allorders!N:N,"Shipped")</f>
        <v>0</v>
      </c>
      <c r="E320">
        <f>SUMIFS(allorders!$O:$O,allorders!$L:$L,$A320,allorders!$AG:$AG,"&lt;="&amp;日期!$B$9,allorders!$AG:$AG,"&gt;="&amp;日期!$B$10,allorders!Q:Q,"&lt;&gt;"&amp;"",allorders!N:N,"Shipped")</f>
        <v>0</v>
      </c>
      <c r="F320">
        <f>SUMIFS(allorders!$O:$O,allorders!$L:$L,$A320,allorders!$AG:$AG,"&lt;="&amp;日期!$B$11,allorders!$AG:$AG,"&gt;="&amp;日期!$B$12,allorders!Q:Q,"&lt;&gt;"&amp;"",allorders!N:N,"Shipped")</f>
        <v>0</v>
      </c>
      <c r="G320">
        <f>SUMIFS(allorders!Q:Q,allorders!L:L,A320,allorders!AG:AG,"&lt;="&amp;日期!$B$5,allorders!AG:AG,"&gt;="&amp;日期!$B$12,allorders!N:N,"Shipped")/SUM(C320:F320)</f>
        <v>19.9</v>
      </c>
      <c r="H320">
        <f>SUMIFS(allorders!Q:Q,allorders!L:L,A320,allorders!AG:AG,"&gt;="&amp;日期!$B$12,allorders!AG:AG,"&lt;="&amp;日期!$B$5,allorders!N:N,"Shipped")</f>
        <v>19.9</v>
      </c>
      <c r="I320">
        <f t="shared" si="4"/>
        <v>1</v>
      </c>
    </row>
    <row r="321" spans="1:9">
      <c r="A321" s="7" t="s">
        <v>11144</v>
      </c>
      <c r="B321" t="str">
        <f>VLOOKUP(A321,'[1]子sku-父sku'!$A$1:$B$65536,2,0)</f>
        <v>YZ-HM7040</v>
      </c>
      <c r="C321">
        <f>SUMIFS(allorders!O:O,allorders!L:L,$A321,allorders!AG:AG,"&lt;="&amp;日期!$B$5,allorders!AG:AG,"&gt;="&amp;日期!$B$6,allorders!Q:Q,"&lt;&gt;"&amp;"",allorders!N:N,"Shipped")</f>
        <v>1</v>
      </c>
      <c r="D321">
        <f>SUMIFS(allorders!$O:$O,allorders!$L:$L,$A321,allorders!$AG:$AG,"&lt;="&amp;日期!$B$7,allorders!$AG:$AG,"&gt;="&amp;日期!$B$8,allorders!Q:Q,"&lt;&gt;"&amp;"",allorders!N:N,"Shipped")</f>
        <v>0</v>
      </c>
      <c r="E321">
        <f>SUMIFS(allorders!$O:$O,allorders!$L:$L,$A321,allorders!$AG:$AG,"&lt;="&amp;日期!$B$9,allorders!$AG:$AG,"&gt;="&amp;日期!$B$10,allorders!Q:Q,"&lt;&gt;"&amp;"",allorders!N:N,"Shipped")</f>
        <v>0</v>
      </c>
      <c r="F321">
        <f>SUMIFS(allorders!$O:$O,allorders!$L:$L,$A321,allorders!$AG:$AG,"&lt;="&amp;日期!$B$11,allorders!$AG:$AG,"&gt;="&amp;日期!$B$12,allorders!Q:Q,"&lt;&gt;"&amp;"",allorders!N:N,"Shipped")</f>
        <v>0</v>
      </c>
      <c r="G321">
        <f>SUMIFS(allorders!Q:Q,allorders!L:L,A321,allorders!AG:AG,"&lt;="&amp;日期!$B$5,allorders!AG:AG,"&gt;="&amp;日期!$B$12,allorders!N:N,"Shipped")/SUM(C321:F321)</f>
        <v>14.9</v>
      </c>
      <c r="H321">
        <f>SUMIFS(allorders!Q:Q,allorders!L:L,A321,allorders!AG:AG,"&gt;="&amp;日期!$B$12,allorders!AG:AG,"&lt;="&amp;日期!$B$5,allorders!N:N,"Shipped")</f>
        <v>14.9</v>
      </c>
      <c r="I321">
        <f t="shared" si="4"/>
        <v>1</v>
      </c>
    </row>
    <row r="322" spans="1:9">
      <c r="A322" s="7" t="s">
        <v>11197</v>
      </c>
      <c r="B322" t="str">
        <f>VLOOKUP(A322,'[1]子sku-父sku'!$A$1:$B$65536,2,0)</f>
        <v>YZ-ZQSG16121</v>
      </c>
      <c r="C322">
        <f>SUMIFS(allorders!O:O,allorders!L:L,$A322,allorders!AG:AG,"&lt;="&amp;日期!$B$5,allorders!AG:AG,"&gt;="&amp;日期!$B$6,allorders!Q:Q,"&lt;&gt;"&amp;"",allorders!N:N,"Shipped")</f>
        <v>0</v>
      </c>
      <c r="D322">
        <f>SUMIFS(allorders!$O:$O,allorders!$L:$L,$A322,allorders!$AG:$AG,"&lt;="&amp;日期!$B$7,allorders!$AG:$AG,"&gt;="&amp;日期!$B$8,allorders!Q:Q,"&lt;&gt;"&amp;"",allorders!N:N,"Shipped")</f>
        <v>0</v>
      </c>
      <c r="E322">
        <f>SUMIFS(allorders!$O:$O,allorders!$L:$L,$A322,allorders!$AG:$AG,"&lt;="&amp;日期!$B$9,allorders!$AG:$AG,"&gt;="&amp;日期!$B$10,allorders!Q:Q,"&lt;&gt;"&amp;"",allorders!N:N,"Shipped")</f>
        <v>0</v>
      </c>
      <c r="F322">
        <f>SUMIFS(allorders!$O:$O,allorders!$L:$L,$A322,allorders!$AG:$AG,"&lt;="&amp;日期!$B$11,allorders!$AG:$AG,"&gt;="&amp;日期!$B$12,allorders!Q:Q,"&lt;&gt;"&amp;"",allorders!N:N,"Shipped")</f>
        <v>0</v>
      </c>
      <c r="G322" t="e">
        <f>SUMIFS(allorders!Q:Q,allorders!L:L,A322,allorders!AG:AG,"&lt;="&amp;日期!$B$5,allorders!AG:AG,"&gt;="&amp;日期!$B$12,allorders!N:N,"Shipped")/SUM(C322:F322)</f>
        <v>#DIV/0!</v>
      </c>
      <c r="H322">
        <f>SUMIFS(allorders!Q:Q,allorders!L:L,A322,allorders!AG:AG,"&gt;="&amp;日期!$B$12,allorders!AG:AG,"&lt;="&amp;日期!$B$5,allorders!N:N,"Shipped")</f>
        <v>0</v>
      </c>
      <c r="I322">
        <f t="shared" si="4"/>
        <v>0</v>
      </c>
    </row>
    <row r="2404" spans="1:1">
      <c r="A2404" s="7" t="s">
        <v>976</v>
      </c>
    </row>
    <row r="2668" spans="1:1">
      <c r="A2668" s="7" t="s">
        <v>5676</v>
      </c>
    </row>
    <row r="2741" spans="1:1">
      <c r="A2741" s="8" t="s">
        <v>99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B3" sqref="B3"/>
    </sheetView>
  </sheetViews>
  <sheetFormatPr defaultColWidth="9" defaultRowHeight="14.25" outlineLevelCol="2"/>
  <cols>
    <col min="1" max="1" width="19" customWidth="1"/>
    <col min="2" max="2" width="17.7083333333333" customWidth="1"/>
  </cols>
  <sheetData>
    <row r="1" spans="1:3">
      <c r="A1" s="1" t="s">
        <v>11330</v>
      </c>
      <c r="B1" s="2">
        <f>B12</f>
        <v>43262</v>
      </c>
      <c r="C1" s="3"/>
    </row>
    <row r="2" spans="1:3">
      <c r="A2" s="1" t="s">
        <v>11331</v>
      </c>
      <c r="B2" s="2">
        <v>43289</v>
      </c>
      <c r="C2" s="3"/>
    </row>
    <row r="3" spans="1:2">
      <c r="A3" s="1"/>
      <c r="B3" s="1"/>
    </row>
    <row r="4" spans="1:2">
      <c r="A4" s="1" t="s">
        <v>11332</v>
      </c>
      <c r="B4" s="1"/>
    </row>
    <row r="5" spans="1:2">
      <c r="A5" s="1" t="s">
        <v>11333</v>
      </c>
      <c r="B5" s="4">
        <f>B2</f>
        <v>43289</v>
      </c>
    </row>
    <row r="6" spans="1:2">
      <c r="A6" s="1" t="s">
        <v>11334</v>
      </c>
      <c r="B6" s="5">
        <f>B5-6</f>
        <v>43283</v>
      </c>
    </row>
    <row r="7" spans="1:2">
      <c r="A7" s="1" t="s">
        <v>11335</v>
      </c>
      <c r="B7" s="5">
        <f>B5-7</f>
        <v>43282</v>
      </c>
    </row>
    <row r="8" spans="1:2">
      <c r="A8" s="1" t="s">
        <v>11336</v>
      </c>
      <c r="B8" s="5">
        <f>B5-13</f>
        <v>43276</v>
      </c>
    </row>
    <row r="9" spans="1:2">
      <c r="A9" s="1" t="s">
        <v>11337</v>
      </c>
      <c r="B9" s="5">
        <f>B5-14</f>
        <v>43275</v>
      </c>
    </row>
    <row r="10" spans="1:2">
      <c r="A10" s="1" t="s">
        <v>11338</v>
      </c>
      <c r="B10" s="5">
        <f>B5-20</f>
        <v>43269</v>
      </c>
    </row>
    <row r="11" spans="1:2">
      <c r="A11" s="1" t="s">
        <v>11339</v>
      </c>
      <c r="B11" s="5">
        <f>B5-21</f>
        <v>43268</v>
      </c>
    </row>
    <row r="12" spans="1:2">
      <c r="A12" s="1" t="s">
        <v>11340</v>
      </c>
      <c r="B12" s="5">
        <f>B5-27</f>
        <v>43262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0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74"/>
  <sheetViews>
    <sheetView workbookViewId="0">
      <selection activeCell="B2" sqref="B2:B321"/>
    </sheetView>
  </sheetViews>
  <sheetFormatPr defaultColWidth="9" defaultRowHeight="14.25" outlineLevelCol="1"/>
  <cols>
    <col min="1" max="1" width="17.125" customWidth="1"/>
    <col min="2" max="2" width="12.625"/>
  </cols>
  <sheetData>
    <row r="1" spans="1:2">
      <c r="A1" t="s">
        <v>11322</v>
      </c>
      <c r="B1" t="s">
        <v>11341</v>
      </c>
    </row>
    <row r="2" spans="1:2">
      <c r="A2" t="s">
        <v>11342</v>
      </c>
      <c r="B2">
        <f>SUMIF(库存报告使用数据处理!B:B,A2,库存报告使用数据处理!H:H)/SUMIF(库存报告使用数据处理!B:B,A2,库存报告使用数据处理!I:I)</f>
        <v>20.7886111111111</v>
      </c>
    </row>
    <row r="3" spans="1:2">
      <c r="A3" t="s">
        <v>11343</v>
      </c>
      <c r="B3">
        <f>SUMIF(库存报告使用数据处理!B:B,A3,库存报告使用数据处理!H:H)/SUMIF(库存报告使用数据处理!B:B,A3,库存报告使用数据处理!I:I)</f>
        <v>19.724693877551</v>
      </c>
    </row>
    <row r="4" spans="1:2">
      <c r="A4" t="s">
        <v>11344</v>
      </c>
      <c r="B4">
        <f>SUMIF(库存报告使用数据处理!B:B,A4,库存报告使用数据处理!H:H)/SUMIF(库存报告使用数据处理!B:B,A4,库存报告使用数据处理!I:I)</f>
        <v>19.99</v>
      </c>
    </row>
    <row r="5" spans="1:2">
      <c r="A5" t="s">
        <v>11345</v>
      </c>
      <c r="B5">
        <f>SUMIF(库存报告使用数据处理!B:B,A5,库存报告使用数据处理!H:H)/SUMIF(库存报告使用数据处理!B:B,A5,库存报告使用数据处理!I:I)</f>
        <v>19.3233333333333</v>
      </c>
    </row>
    <row r="6" spans="1:2">
      <c r="A6" t="s">
        <v>11346</v>
      </c>
      <c r="B6">
        <f>SUMIF(库存报告使用数据处理!B:B,A6,库存报告使用数据处理!H:H)/SUMIF(库存报告使用数据处理!B:B,A6,库存报告使用数据处理!I:I)</f>
        <v>18.765625</v>
      </c>
    </row>
    <row r="7" spans="1:2">
      <c r="A7" t="s">
        <v>11347</v>
      </c>
      <c r="B7">
        <f>SUMIF(库存报告使用数据处理!B:B,A7,库存报告使用数据处理!H:H)/SUMIF(库存报告使用数据处理!B:B,A7,库存报告使用数据处理!I:I)</f>
        <v>18.6474545454545</v>
      </c>
    </row>
    <row r="8" spans="1:2">
      <c r="A8" t="s">
        <v>11348</v>
      </c>
      <c r="B8">
        <f>SUMIF(库存报告使用数据处理!B:B,A8,库存报告使用数据处理!H:H)/SUMIF(库存报告使用数据处理!B:B,A8,库存报告使用数据处理!I:I)</f>
        <v>16.1605426356589</v>
      </c>
    </row>
    <row r="9" spans="1:2">
      <c r="A9" t="s">
        <v>11349</v>
      </c>
      <c r="B9">
        <f>SUMIF(库存报告使用数据处理!B:B,A9,库存报告使用数据处理!H:H)/SUMIF(库存报告使用数据处理!B:B,A9,库存报告使用数据处理!I:I)</f>
        <v>29.99</v>
      </c>
    </row>
    <row r="10" spans="1:2">
      <c r="A10" t="s">
        <v>11350</v>
      </c>
      <c r="B10">
        <f>SUMIF(库存报告使用数据处理!B:B,A10,库存报告使用数据处理!H:H)/SUMIF(库存报告使用数据处理!B:B,A10,库存报告使用数据处理!I:I)</f>
        <v>18.1068831168831</v>
      </c>
    </row>
    <row r="11" spans="1:2">
      <c r="A11" t="s">
        <v>11351</v>
      </c>
      <c r="B11">
        <f>SUMIF(库存报告使用数据处理!B:B,A11,库存报告使用数据处理!H:H)/SUMIF(库存报告使用数据处理!B:B,A11,库存报告使用数据处理!I:I)</f>
        <v>16.99</v>
      </c>
    </row>
    <row r="12" spans="1:2">
      <c r="A12" t="s">
        <v>11352</v>
      </c>
      <c r="B12">
        <f>SUMIF(库存报告使用数据处理!B:B,A12,库存报告使用数据处理!H:H)/SUMIF(库存报告使用数据处理!B:B,A12,库存报告使用数据处理!I:I)</f>
        <v>17.73</v>
      </c>
    </row>
    <row r="13" spans="1:2">
      <c r="A13" t="s">
        <v>11353</v>
      </c>
      <c r="B13">
        <f>SUMIF(库存报告使用数据处理!B:B,A13,库存报告使用数据处理!H:H)/SUMIF(库存报告使用数据处理!B:B,A13,库存报告使用数据处理!I:I)</f>
        <v>14.7293333333333</v>
      </c>
    </row>
    <row r="14" spans="1:2">
      <c r="A14" t="s">
        <v>11354</v>
      </c>
      <c r="B14">
        <f>SUMIF(库存报告使用数据处理!B:B,A14,库存报告使用数据处理!H:H)/SUMIF(库存报告使用数据处理!B:B,A14,库存报告使用数据处理!I:I)</f>
        <v>20.69</v>
      </c>
    </row>
    <row r="15" spans="1:2">
      <c r="A15" t="s">
        <v>11355</v>
      </c>
      <c r="B15">
        <f>SUMIF(库存报告使用数据处理!B:B,A15,库存报告使用数据处理!H:H)/SUMIF(库存报告使用数据处理!B:B,A15,库存报告使用数据处理!I:I)</f>
        <v>19.4548056537102</v>
      </c>
    </row>
    <row r="16" spans="1:2">
      <c r="A16" t="s">
        <v>11356</v>
      </c>
      <c r="B16">
        <f>SUMIF(库存报告使用数据处理!B:B,A16,库存报告使用数据处理!H:H)/SUMIF(库存报告使用数据处理!B:B,A16,库存报告使用数据处理!I:I)</f>
        <v>25.79</v>
      </c>
    </row>
    <row r="17" spans="1:2">
      <c r="A17" t="s">
        <v>11357</v>
      </c>
      <c r="B17">
        <f>SUMIF(库存报告使用数据处理!B:B,A17,库存报告使用数据处理!H:H)/SUMIF(库存报告使用数据处理!B:B,A17,库存报告使用数据处理!I:I)</f>
        <v>18.6466666666667</v>
      </c>
    </row>
    <row r="18" spans="1:2">
      <c r="A18" t="s">
        <v>11358</v>
      </c>
      <c r="B18">
        <f>SUMIF(库存报告使用数据处理!B:B,A18,库存报告使用数据处理!H:H)/SUMIF(库存报告使用数据处理!B:B,A18,库存报告使用数据处理!I:I)</f>
        <v>16.99</v>
      </c>
    </row>
    <row r="19" spans="1:2">
      <c r="A19" t="s">
        <v>11359</v>
      </c>
      <c r="B19" t="e">
        <f>SUMIF(库存报告使用数据处理!B:B,A19,库存报告使用数据处理!H:H)/SUMIF(库存报告使用数据处理!B:B,A19,库存报告使用数据处理!I:I)</f>
        <v>#DIV/0!</v>
      </c>
    </row>
    <row r="20" spans="1:2">
      <c r="A20" t="s">
        <v>11360</v>
      </c>
      <c r="B20" t="e">
        <f>SUMIF(库存报告使用数据处理!B:B,A20,库存报告使用数据处理!H:H)/SUMIF(库存报告使用数据处理!B:B,A20,库存报告使用数据处理!I:I)</f>
        <v>#DIV/0!</v>
      </c>
    </row>
    <row r="21" spans="1:2">
      <c r="A21" t="s">
        <v>11361</v>
      </c>
      <c r="B21">
        <f>SUMIF(库存报告使用数据处理!B:B,A21,库存报告使用数据处理!H:H)/SUMIF(库存报告使用数据处理!B:B,A21,库存报告使用数据处理!I:I)</f>
        <v>19.918</v>
      </c>
    </row>
    <row r="22" spans="1:2">
      <c r="A22" t="s">
        <v>11362</v>
      </c>
      <c r="B22">
        <f>SUMIF(库存报告使用数据处理!B:B,A22,库存报告使用数据处理!H:H)/SUMIF(库存报告使用数据处理!B:B,A22,库存报告使用数据处理!I:I)</f>
        <v>16.99</v>
      </c>
    </row>
    <row r="23" spans="1:2">
      <c r="A23" t="s">
        <v>11363</v>
      </c>
      <c r="B23">
        <f>SUMIF(库存报告使用数据处理!B:B,A23,库存报告使用数据处理!H:H)/SUMIF(库存报告使用数据处理!B:B,A23,库存报告使用数据处理!I:I)</f>
        <v>18.99</v>
      </c>
    </row>
    <row r="24" spans="1:2">
      <c r="A24" t="s">
        <v>11364</v>
      </c>
      <c r="B24">
        <f>SUMIF(库存报告使用数据处理!B:B,A24,库存报告使用数据处理!H:H)/SUMIF(库存报告使用数据处理!B:B,A24,库存报告使用数据处理!I:I)</f>
        <v>14.99</v>
      </c>
    </row>
    <row r="25" spans="1:2">
      <c r="A25" t="s">
        <v>11365</v>
      </c>
      <c r="B25">
        <f>SUMIF(库存报告使用数据处理!B:B,A25,库存报告使用数据处理!H:H)/SUMIF(库存报告使用数据处理!B:B,A25,库存报告使用数据处理!I:I)</f>
        <v>20.7757142857143</v>
      </c>
    </row>
    <row r="26" spans="1:2">
      <c r="A26" t="s">
        <v>11366</v>
      </c>
      <c r="B26">
        <f>SUMIF(库存报告使用数据处理!B:B,A26,库存报告使用数据处理!H:H)/SUMIF(库存报告使用数据处理!B:B,A26,库存报告使用数据处理!I:I)</f>
        <v>19.99</v>
      </c>
    </row>
    <row r="27" spans="1:2">
      <c r="A27" t="s">
        <v>11367</v>
      </c>
      <c r="B27">
        <f>SUMIF(库存报告使用数据处理!B:B,A27,库存报告使用数据处理!H:H)/SUMIF(库存报告使用数据处理!B:B,A27,库存报告使用数据处理!I:I)</f>
        <v>16.99</v>
      </c>
    </row>
    <row r="28" spans="1:2">
      <c r="A28" t="s">
        <v>11368</v>
      </c>
      <c r="B28" t="e">
        <f>SUMIF(库存报告使用数据处理!B:B,A28,库存报告使用数据处理!H:H)/SUMIF(库存报告使用数据处理!B:B,A28,库存报告使用数据处理!I:I)</f>
        <v>#DIV/0!</v>
      </c>
    </row>
    <row r="29" spans="1:2">
      <c r="A29" t="s">
        <v>11369</v>
      </c>
      <c r="B29">
        <f>SUMIF(库存报告使用数据处理!B:B,A29,库存报告使用数据处理!H:H)/SUMIF(库存报告使用数据处理!B:B,A29,库存报告使用数据处理!I:I)</f>
        <v>15.7677777777778</v>
      </c>
    </row>
    <row r="30" spans="1:2">
      <c r="A30" t="s">
        <v>11370</v>
      </c>
      <c r="B30">
        <f>SUMIF(库存报告使用数据处理!B:B,A30,库存报告使用数据处理!H:H)/SUMIF(库存报告使用数据处理!B:B,A30,库存报告使用数据处理!I:I)</f>
        <v>16.99</v>
      </c>
    </row>
    <row r="31" spans="1:2">
      <c r="A31" t="s">
        <v>11371</v>
      </c>
      <c r="B31">
        <f>SUMIF(库存报告使用数据处理!B:B,A31,库存报告使用数据处理!H:H)/SUMIF(库存报告使用数据处理!B:B,A31,库存报告使用数据处理!I:I)</f>
        <v>16.99</v>
      </c>
    </row>
    <row r="32" spans="1:2">
      <c r="A32" t="s">
        <v>11372</v>
      </c>
      <c r="B32">
        <f>SUMIF(库存报告使用数据处理!B:B,A32,库存报告使用数据处理!H:H)/SUMIF(库存报告使用数据处理!B:B,A32,库存报告使用数据处理!I:I)</f>
        <v>18.18</v>
      </c>
    </row>
    <row r="33" spans="1:2">
      <c r="A33" t="s">
        <v>11373</v>
      </c>
      <c r="B33">
        <f>SUMIF(库存报告使用数据处理!B:B,A33,库存报告使用数据处理!H:H)/SUMIF(库存报告使用数据处理!B:B,A33,库存报告使用数据处理!I:I)</f>
        <v>17.99</v>
      </c>
    </row>
    <row r="34" spans="1:2">
      <c r="A34" t="s">
        <v>11374</v>
      </c>
      <c r="B34">
        <f>SUMIF(库存报告使用数据处理!B:B,A34,库存报告使用数据处理!H:H)/SUMIF(库存报告使用数据处理!B:B,A34,库存报告使用数据处理!I:I)</f>
        <v>17.49</v>
      </c>
    </row>
    <row r="35" spans="1:2">
      <c r="A35" t="s">
        <v>11375</v>
      </c>
      <c r="B35">
        <f>SUMIF(库存报告使用数据处理!B:B,A35,库存报告使用数据处理!H:H)/SUMIF(库存报告使用数据处理!B:B,A35,库存报告使用数据处理!I:I)</f>
        <v>19.9</v>
      </c>
    </row>
    <row r="36" spans="1:2">
      <c r="A36" t="s">
        <v>11376</v>
      </c>
      <c r="B36">
        <f>SUMIF(库存报告使用数据处理!B:B,A36,库存报告使用数据处理!H:H)/SUMIF(库存报告使用数据处理!B:B,A36,库存报告使用数据处理!I:I)</f>
        <v>14.49</v>
      </c>
    </row>
    <row r="37" spans="1:2">
      <c r="A37" t="s">
        <v>11377</v>
      </c>
      <c r="B37">
        <f>SUMIF(库存报告使用数据处理!B:B,A37,库存报告使用数据处理!H:H)/SUMIF(库存报告使用数据处理!B:B,A37,库存报告使用数据处理!I:I)</f>
        <v>25.24</v>
      </c>
    </row>
    <row r="38" spans="1:2">
      <c r="A38" t="s">
        <v>11378</v>
      </c>
      <c r="B38">
        <f>SUMIF(库存报告使用数据处理!B:B,A38,库存报告使用数据处理!H:H)/SUMIF(库存报告使用数据处理!B:B,A38,库存报告使用数据处理!I:I)</f>
        <v>9.98</v>
      </c>
    </row>
    <row r="39" spans="1:2">
      <c r="A39" t="s">
        <v>11379</v>
      </c>
      <c r="B39">
        <f>SUMIF(库存报告使用数据处理!B:B,A39,库存报告使用数据处理!H:H)/SUMIF(库存报告使用数据处理!B:B,A39,库存报告使用数据处理!I:I)</f>
        <v>13.3233333333333</v>
      </c>
    </row>
    <row r="40" spans="1:2">
      <c r="A40" t="s">
        <v>11380</v>
      </c>
      <c r="B40">
        <f>SUMIF(库存报告使用数据处理!B:B,A40,库存报告使用数据处理!H:H)/SUMIF(库存报告使用数据处理!B:B,A40,库存报告使用数据处理!I:I)</f>
        <v>25.99</v>
      </c>
    </row>
    <row r="41" spans="1:2">
      <c r="A41" t="s">
        <v>11381</v>
      </c>
      <c r="B41">
        <f>SUMIF(库存报告使用数据处理!B:B,A41,库存报告使用数据处理!H:H)/SUMIF(库存报告使用数据处理!B:B,A41,库存报告使用数据处理!I:I)</f>
        <v>19.99</v>
      </c>
    </row>
    <row r="42" spans="1:2">
      <c r="A42" t="s">
        <v>11382</v>
      </c>
      <c r="B42">
        <f>SUMIF(库存报告使用数据处理!B:B,A42,库存报告使用数据处理!H:H)/SUMIF(库存报告使用数据处理!B:B,A42,库存报告使用数据处理!I:I)</f>
        <v>18.99</v>
      </c>
    </row>
    <row r="43" spans="1:2">
      <c r="A43" t="s">
        <v>11383</v>
      </c>
      <c r="B43">
        <f>SUMIF(库存报告使用数据处理!B:B,A43,库存报告使用数据处理!H:H)/SUMIF(库存报告使用数据处理!B:B,A43,库存报告使用数据处理!I:I)</f>
        <v>18.99</v>
      </c>
    </row>
    <row r="44" spans="1:2">
      <c r="A44" t="s">
        <v>11384</v>
      </c>
      <c r="B44">
        <f>SUMIF(库存报告使用数据处理!B:B,A44,库存报告使用数据处理!H:H)/SUMIF(库存报告使用数据处理!B:B,A44,库存报告使用数据处理!I:I)</f>
        <v>19.99</v>
      </c>
    </row>
    <row r="45" spans="1:2">
      <c r="A45" t="s">
        <v>11385</v>
      </c>
      <c r="B45">
        <f>SUMIF(库存报告使用数据处理!B:B,A45,库存报告使用数据处理!H:H)/SUMIF(库存报告使用数据处理!B:B,A45,库存报告使用数据处理!I:I)</f>
        <v>18.98</v>
      </c>
    </row>
    <row r="46" spans="1:2">
      <c r="A46" t="s">
        <v>11386</v>
      </c>
      <c r="B46">
        <f>SUMIF(库存报告使用数据处理!B:B,A46,库存报告使用数据处理!H:H)/SUMIF(库存报告使用数据处理!B:B,A46,库存报告使用数据处理!I:I)</f>
        <v>19.99</v>
      </c>
    </row>
    <row r="47" spans="1:2">
      <c r="A47" t="s">
        <v>11387</v>
      </c>
      <c r="B47">
        <f>SUMIF(库存报告使用数据处理!B:B,A47,库存报告使用数据处理!H:H)/SUMIF(库存报告使用数据处理!B:B,A47,库存报告使用数据处理!I:I)</f>
        <v>15.9</v>
      </c>
    </row>
    <row r="48" spans="1:2">
      <c r="A48" t="s">
        <v>11388</v>
      </c>
      <c r="B48">
        <f>SUMIF(库存报告使用数据处理!B:B,A48,库存报告使用数据处理!H:H)/SUMIF(库存报告使用数据处理!B:B,A48,库存报告使用数据处理!I:I)</f>
        <v>15.09</v>
      </c>
    </row>
    <row r="49" spans="1:2">
      <c r="A49" t="s">
        <v>11389</v>
      </c>
      <c r="B49">
        <f>SUMIF(库存报告使用数据处理!B:B,A49,库存报告使用数据处理!H:H)/SUMIF(库存报告使用数据处理!B:B,A49,库存报告使用数据处理!I:I)</f>
        <v>16.99</v>
      </c>
    </row>
    <row r="50" spans="1:2">
      <c r="A50" t="s">
        <v>11390</v>
      </c>
      <c r="B50">
        <f>SUMIF(库存报告使用数据处理!B:B,A50,库存报告使用数据处理!H:H)/SUMIF(库存报告使用数据处理!B:B,A50,库存报告使用数据处理!I:I)</f>
        <v>17.88</v>
      </c>
    </row>
    <row r="51" spans="1:2">
      <c r="A51" t="s">
        <v>11391</v>
      </c>
      <c r="B51">
        <f>SUMIF(库存报告使用数据处理!B:B,A51,库存报告使用数据处理!H:H)/SUMIF(库存报告使用数据处理!B:B,A51,库存报告使用数据处理!I:I)</f>
        <v>23.99</v>
      </c>
    </row>
    <row r="52" spans="1:2">
      <c r="A52" t="s">
        <v>11392</v>
      </c>
      <c r="B52">
        <f>SUMIF(库存报告使用数据处理!B:B,A52,库存报告使用数据处理!H:H)/SUMIF(库存报告使用数据处理!B:B,A52,库存报告使用数据处理!I:I)</f>
        <v>18.96</v>
      </c>
    </row>
    <row r="53" spans="1:2">
      <c r="A53" t="s">
        <v>11393</v>
      </c>
      <c r="B53">
        <f>SUMIF(库存报告使用数据处理!B:B,A53,库存报告使用数据处理!H:H)/SUMIF(库存报告使用数据处理!B:B,A53,库存报告使用数据处理!I:I)</f>
        <v>19.615</v>
      </c>
    </row>
    <row r="54" spans="1:2">
      <c r="A54" t="s">
        <v>11394</v>
      </c>
      <c r="B54">
        <f>SUMIF(库存报告使用数据处理!B:B,A54,库存报告使用数据处理!H:H)/SUMIF(库存报告使用数据处理!B:B,A54,库存报告使用数据处理!I:I)</f>
        <v>19.99</v>
      </c>
    </row>
    <row r="55" spans="1:2">
      <c r="A55" t="s">
        <v>11395</v>
      </c>
      <c r="B55">
        <f>SUMIF(库存报告使用数据处理!B:B,A55,库存报告使用数据处理!H:H)/SUMIF(库存报告使用数据处理!B:B,A55,库存报告使用数据处理!I:I)</f>
        <v>19.49</v>
      </c>
    </row>
    <row r="56" spans="1:2">
      <c r="A56" t="s">
        <v>11396</v>
      </c>
      <c r="B56">
        <f>SUMIF(库存报告使用数据处理!B:B,A56,库存报告使用数据处理!H:H)/SUMIF(库存报告使用数据处理!B:B,A56,库存报告使用数据处理!I:I)</f>
        <v>19.99</v>
      </c>
    </row>
    <row r="57" spans="1:2">
      <c r="A57" t="s">
        <v>11397</v>
      </c>
      <c r="B57">
        <f>SUMIF(库存报告使用数据处理!B:B,A57,库存报告使用数据处理!H:H)/SUMIF(库存报告使用数据处理!B:B,A57,库存报告使用数据处理!I:I)</f>
        <v>17.3233333333333</v>
      </c>
    </row>
    <row r="58" spans="1:2">
      <c r="A58" t="s">
        <v>11398</v>
      </c>
      <c r="B58">
        <f>SUMIF(库存报告使用数据处理!B:B,A58,库存报告使用数据处理!H:H)/SUMIF(库存报告使用数据处理!B:B,A58,库存报告使用数据处理!I:I)</f>
        <v>19.99</v>
      </c>
    </row>
    <row r="59" spans="1:2">
      <c r="A59" t="s">
        <v>11399</v>
      </c>
      <c r="B59">
        <f>SUMIF(库存报告使用数据处理!B:B,A59,库存报告使用数据处理!H:H)/SUMIF(库存报告使用数据处理!B:B,A59,库存报告使用数据处理!I:I)</f>
        <v>23.88</v>
      </c>
    </row>
    <row r="60" spans="1:2">
      <c r="A60" t="s">
        <v>11400</v>
      </c>
      <c r="B60">
        <f>SUMIF(库存报告使用数据处理!B:B,A60,库存报告使用数据处理!H:H)/SUMIF(库存报告使用数据处理!B:B,A60,库存报告使用数据处理!I:I)</f>
        <v>18.99</v>
      </c>
    </row>
    <row r="61" spans="1:2">
      <c r="A61" t="s">
        <v>11401</v>
      </c>
      <c r="B61">
        <f>SUMIF(库存报告使用数据处理!B:B,A61,库存报告使用数据处理!H:H)/SUMIF(库存报告使用数据处理!B:B,A61,库存报告使用数据处理!I:I)</f>
        <v>16.9</v>
      </c>
    </row>
    <row r="62" spans="1:2">
      <c r="A62" t="s">
        <v>11402</v>
      </c>
      <c r="B62">
        <f>SUMIF(库存报告使用数据处理!B:B,A62,库存报告使用数据处理!H:H)/SUMIF(库存报告使用数据处理!B:B,A62,库存报告使用数据处理!I:I)</f>
        <v>19.99</v>
      </c>
    </row>
    <row r="63" spans="1:2">
      <c r="A63" t="s">
        <v>11403</v>
      </c>
      <c r="B63">
        <f>SUMIF(库存报告使用数据处理!B:B,A63,库存报告使用数据处理!H:H)/SUMIF(库存报告使用数据处理!B:B,A63,库存报告使用数据处理!I:I)</f>
        <v>19.99</v>
      </c>
    </row>
    <row r="64" spans="1:2">
      <c r="A64" t="s">
        <v>11404</v>
      </c>
      <c r="B64">
        <f>SUMIF(库存报告使用数据处理!B:B,A64,库存报告使用数据处理!H:H)/SUMIF(库存报告使用数据处理!B:B,A64,库存报告使用数据处理!I:I)</f>
        <v>12.9</v>
      </c>
    </row>
    <row r="65" spans="1:2">
      <c r="A65" t="s">
        <v>11405</v>
      </c>
      <c r="B65">
        <f>SUMIF(库存报告使用数据处理!B:B,A65,库存报告使用数据处理!H:H)/SUMIF(库存报告使用数据处理!B:B,A65,库存报告使用数据处理!I:I)</f>
        <v>19.99</v>
      </c>
    </row>
    <row r="66" spans="1:2">
      <c r="A66" t="s">
        <v>11406</v>
      </c>
      <c r="B66">
        <f>SUMIF(库存报告使用数据处理!B:B,A66,库存报告使用数据处理!H:H)/SUMIF(库存报告使用数据处理!B:B,A66,库存报告使用数据处理!I:I)</f>
        <v>15.99</v>
      </c>
    </row>
    <row r="67" spans="1:2">
      <c r="A67" t="s">
        <v>11407</v>
      </c>
      <c r="B67">
        <f>SUMIF(库存报告使用数据处理!B:B,A67,库存报告使用数据处理!H:H)/SUMIF(库存报告使用数据处理!B:B,A67,库存报告使用数据处理!I:I)</f>
        <v>9.9</v>
      </c>
    </row>
    <row r="68" spans="1:2">
      <c r="A68" t="s">
        <v>11408</v>
      </c>
      <c r="B68">
        <f>SUMIF(库存报告使用数据处理!B:B,A68,库存报告使用数据处理!H:H)/SUMIF(库存报告使用数据处理!B:B,A68,库存报告使用数据处理!I:I)</f>
        <v>19.99</v>
      </c>
    </row>
    <row r="69" spans="1:2">
      <c r="A69" t="s">
        <v>11409</v>
      </c>
      <c r="B69">
        <f>SUMIF(库存报告使用数据处理!B:B,A69,库存报告使用数据处理!H:H)/SUMIF(库存报告使用数据处理!B:B,A69,库存报告使用数据处理!I:I)</f>
        <v>19.9</v>
      </c>
    </row>
    <row r="70" spans="1:2">
      <c r="A70" t="s">
        <v>11410</v>
      </c>
      <c r="B70">
        <f>SUMIF(库存报告使用数据处理!B:B,A70,库存报告使用数据处理!H:H)/SUMIF(库存报告使用数据处理!B:B,A70,库存报告使用数据处理!I:I)</f>
        <v>15.99</v>
      </c>
    </row>
    <row r="71" spans="1:2">
      <c r="A71" t="s">
        <v>11411</v>
      </c>
      <c r="B71">
        <f>SUMIF(库存报告使用数据处理!B:B,A71,库存报告使用数据处理!H:H)/SUMIF(库存报告使用数据处理!B:B,A71,库存报告使用数据处理!I:I)</f>
        <v>16.99</v>
      </c>
    </row>
    <row r="72" spans="1:2">
      <c r="A72" t="s">
        <v>11412</v>
      </c>
      <c r="B72">
        <f>SUMIF(库存报告使用数据处理!B:B,A72,库存报告使用数据处理!H:H)/SUMIF(库存报告使用数据处理!B:B,A72,库存报告使用数据处理!I:I)</f>
        <v>18.96</v>
      </c>
    </row>
    <row r="73" spans="1:2">
      <c r="A73" t="s">
        <v>11413</v>
      </c>
      <c r="B73">
        <f>SUMIF(库存报告使用数据处理!B:B,A73,库存报告使用数据处理!H:H)/SUMIF(库存报告使用数据处理!B:B,A73,库存报告使用数据处理!I:I)</f>
        <v>19.9</v>
      </c>
    </row>
    <row r="74" spans="1:2">
      <c r="A74" t="s">
        <v>11414</v>
      </c>
      <c r="B74">
        <f>SUMIF(库存报告使用数据处理!B:B,A74,库存报告使用数据处理!H:H)/SUMIF(库存报告使用数据处理!B:B,A74,库存报告使用数据处理!I:I)</f>
        <v>14.9</v>
      </c>
    </row>
  </sheetData>
  <autoFilter ref="A1:B272">
    <extLst/>
  </autoFilter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2018-07-10T03:27:01Z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